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018844A7-7E44-422B-8DA2-625853A51ADF}" xr6:coauthVersionLast="47" xr6:coauthVersionMax="47" xr10:uidLastSave="{00000000-0000-0000-0000-000000000000}"/>
  <bookViews>
    <workbookView xWindow="-120" yWindow="480" windowWidth="24240" windowHeight="13140" tabRatio="1000" activeTab="7" xr2:uid="{997C0285-30D6-42F7-91D5-1A4A14390D86}"/>
  </bookViews>
  <sheets>
    <sheet name="beijing" sheetId="2" r:id="rId1"/>
    <sheet name="chongqing" sheetId="5" r:id="rId2"/>
    <sheet name="shanghai" sheetId="8" r:id="rId3"/>
    <sheet name="tianjin" sheetId="10" r:id="rId4"/>
    <sheet name="beijing-json" sheetId="3" r:id="rId5"/>
    <sheet name="chongqing-json" sheetId="15" r:id="rId6"/>
    <sheet name="shanghai-json" sheetId="16" r:id="rId7"/>
    <sheet name="tianjin-json" sheetId="17" r:id="rId8"/>
    <sheet name="beijing-district" sheetId="11" r:id="rId9"/>
    <sheet name="chongqing-district" sheetId="12" r:id="rId10"/>
    <sheet name="shanghai-district" sheetId="13" r:id="rId11"/>
    <sheet name="tianjin-district" sheetId="1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B5" i="10"/>
  <c r="B8" i="10"/>
  <c r="B22" i="10"/>
  <c r="B31" i="10"/>
  <c r="B39" i="10"/>
  <c r="B44" i="10"/>
  <c r="B50" i="10"/>
  <c r="B51" i="10"/>
  <c r="B67" i="10"/>
  <c r="B68" i="10"/>
  <c r="B81" i="10"/>
  <c r="B86" i="10"/>
  <c r="B96" i="10"/>
  <c r="B97" i="10"/>
  <c r="B100" i="10"/>
  <c r="B107" i="10"/>
  <c r="B114" i="10"/>
  <c r="B119" i="10"/>
  <c r="B128" i="10"/>
  <c r="B131" i="10"/>
  <c r="B146" i="10"/>
  <c r="B147" i="10"/>
  <c r="B162" i="10"/>
  <c r="B180" i="10"/>
  <c r="B201" i="10"/>
  <c r="B232" i="10"/>
  <c r="B241" i="10"/>
  <c r="B267" i="10"/>
  <c r="B275" i="10"/>
  <c r="B283" i="10"/>
  <c r="B9" i="10"/>
  <c r="B48" i="10"/>
  <c r="B80" i="10"/>
  <c r="B90" i="10"/>
  <c r="B115" i="10"/>
  <c r="B117" i="10"/>
  <c r="B118" i="10"/>
  <c r="B150" i="10"/>
  <c r="B152" i="10"/>
  <c r="B154" i="10"/>
  <c r="B165" i="10"/>
  <c r="B166" i="10"/>
  <c r="B170" i="10"/>
  <c r="B182" i="10"/>
  <c r="B191" i="10"/>
  <c r="B193" i="10"/>
  <c r="B195" i="10"/>
  <c r="B221" i="10"/>
  <c r="B229" i="10"/>
  <c r="B261" i="10"/>
  <c r="B11" i="10"/>
  <c r="B15" i="10"/>
  <c r="B18" i="10"/>
  <c r="B34" i="10"/>
  <c r="B35" i="10"/>
  <c r="B55" i="10"/>
  <c r="B78" i="10"/>
  <c r="B82" i="10"/>
  <c r="B84" i="10"/>
  <c r="B85" i="10"/>
  <c r="B99" i="10"/>
  <c r="B124" i="10"/>
  <c r="B125" i="10"/>
  <c r="B126" i="10"/>
  <c r="B141" i="10"/>
  <c r="B175" i="10"/>
  <c r="B181" i="10"/>
  <c r="B183" i="10"/>
  <c r="B186" i="10"/>
  <c r="B222" i="10"/>
  <c r="B233" i="10"/>
  <c r="B234" i="10"/>
  <c r="B235" i="10"/>
  <c r="B236" i="10"/>
  <c r="B238" i="10"/>
  <c r="B256" i="10"/>
  <c r="B268" i="10"/>
  <c r="B272" i="10"/>
  <c r="B278" i="10"/>
  <c r="B280" i="10"/>
  <c r="B281" i="10"/>
  <c r="B58" i="10"/>
  <c r="B57" i="10"/>
  <c r="B69" i="10"/>
  <c r="B83" i="10"/>
  <c r="B93" i="10"/>
  <c r="B112" i="10"/>
  <c r="B113" i="10"/>
  <c r="B116" i="10"/>
  <c r="B184" i="10"/>
  <c r="B188" i="10"/>
  <c r="B190" i="10"/>
  <c r="B208" i="10"/>
  <c r="B214" i="10"/>
  <c r="B243" i="10"/>
  <c r="B273" i="10"/>
  <c r="B285" i="10"/>
  <c r="B75" i="10"/>
  <c r="B91" i="10"/>
  <c r="B102" i="10"/>
  <c r="B103" i="10"/>
  <c r="B145" i="10"/>
  <c r="B197" i="10"/>
  <c r="B202" i="10"/>
  <c r="B204" i="10"/>
  <c r="B240" i="10"/>
  <c r="B266" i="10"/>
  <c r="B21" i="10"/>
  <c r="B28" i="10"/>
  <c r="B46" i="10"/>
  <c r="B49" i="10"/>
  <c r="B62" i="10"/>
  <c r="B66" i="10"/>
  <c r="B71" i="10"/>
  <c r="B133" i="10"/>
  <c r="B158" i="10"/>
  <c r="B178" i="10"/>
  <c r="B192" i="10"/>
  <c r="B216" i="10"/>
  <c r="B277" i="10"/>
  <c r="B142" i="10"/>
  <c r="B143" i="10"/>
  <c r="B153" i="10"/>
  <c r="B211" i="10"/>
  <c r="B220" i="10"/>
  <c r="B244" i="10"/>
  <c r="B26" i="10"/>
  <c r="B47" i="10"/>
  <c r="B54" i="10"/>
  <c r="B74" i="10"/>
  <c r="B104" i="10"/>
  <c r="B130" i="10"/>
  <c r="B135" i="10"/>
  <c r="B138" i="10"/>
  <c r="B179" i="10"/>
  <c r="B196" i="10"/>
  <c r="B224" i="10"/>
  <c r="B263" i="10"/>
  <c r="B265" i="10"/>
  <c r="B37" i="10"/>
  <c r="B52" i="10"/>
  <c r="B89" i="10"/>
  <c r="B105" i="10"/>
  <c r="B127" i="10"/>
  <c r="B156" i="10"/>
  <c r="B160" i="10"/>
  <c r="B164" i="10"/>
  <c r="B219" i="10"/>
  <c r="B230" i="10"/>
  <c r="B249" i="10"/>
  <c r="B16" i="10"/>
  <c r="B24" i="10"/>
  <c r="B33" i="10"/>
  <c r="B42" i="10"/>
  <c r="B65" i="10"/>
  <c r="B106" i="10"/>
  <c r="B120" i="10"/>
  <c r="B121" i="10"/>
  <c r="B169" i="10"/>
  <c r="B176" i="10"/>
  <c r="B177" i="10"/>
  <c r="B185" i="10"/>
  <c r="B194" i="10"/>
  <c r="B200" i="10"/>
  <c r="B205" i="10"/>
  <c r="B250" i="10"/>
  <c r="B254" i="10"/>
  <c r="B259" i="10"/>
  <c r="B279" i="10"/>
  <c r="B284" i="10"/>
  <c r="B4" i="10"/>
  <c r="B12" i="10"/>
  <c r="B73" i="10"/>
  <c r="B109" i="10"/>
  <c r="B110" i="10"/>
  <c r="B111" i="10"/>
  <c r="B163" i="10"/>
  <c r="B167" i="10"/>
  <c r="B168" i="10"/>
  <c r="B174" i="10"/>
  <c r="B198" i="10"/>
  <c r="B218" i="10"/>
  <c r="B223" i="10"/>
  <c r="B245" i="10"/>
  <c r="B3" i="10"/>
  <c r="B6" i="10"/>
  <c r="B14" i="10"/>
  <c r="B27" i="10"/>
  <c r="B29" i="10"/>
  <c r="B53" i="10"/>
  <c r="B61" i="10"/>
  <c r="B63" i="10"/>
  <c r="B77" i="10"/>
  <c r="B92" i="10"/>
  <c r="B123" i="10"/>
  <c r="B132" i="10"/>
  <c r="B136" i="10"/>
  <c r="B155" i="10"/>
  <c r="B157" i="10"/>
  <c r="B173" i="10"/>
  <c r="B210" i="10"/>
  <c r="B215" i="10"/>
  <c r="B225" i="10"/>
  <c r="B227" i="10"/>
  <c r="B231" i="10"/>
  <c r="B253" i="10"/>
  <c r="B257" i="10"/>
  <c r="B260" i="10"/>
  <c r="B262" i="10"/>
  <c r="B270" i="10"/>
  <c r="B282" i="10"/>
  <c r="B20" i="10"/>
  <c r="B76" i="10"/>
  <c r="B79" i="10"/>
  <c r="B98" i="10"/>
  <c r="B101" i="10"/>
  <c r="B171" i="10"/>
  <c r="B199" i="10"/>
  <c r="B203" i="10"/>
  <c r="B209" i="10"/>
  <c r="B217" i="10"/>
  <c r="B237" i="10"/>
  <c r="B251" i="10"/>
  <c r="B7" i="10"/>
  <c r="B10" i="10"/>
  <c r="B13" i="10"/>
  <c r="B32" i="10"/>
  <c r="B56" i="10"/>
  <c r="B70" i="10"/>
  <c r="B122" i="10"/>
  <c r="B134" i="10"/>
  <c r="B139" i="10"/>
  <c r="B144" i="10"/>
  <c r="B148" i="10"/>
  <c r="B149" i="10"/>
  <c r="B151" i="10"/>
  <c r="B264" i="10"/>
  <c r="B271" i="10"/>
  <c r="B2" i="10"/>
  <c r="B17" i="10"/>
  <c r="B19" i="10"/>
  <c r="B23" i="10"/>
  <c r="B25" i="10"/>
  <c r="B30" i="10"/>
  <c r="B36" i="10"/>
  <c r="B38" i="10"/>
  <c r="B40" i="10"/>
  <c r="B41" i="10"/>
  <c r="B45" i="10"/>
  <c r="B59" i="10"/>
  <c r="B60" i="10"/>
  <c r="B64" i="10"/>
  <c r="B72" i="10"/>
  <c r="B87" i="10"/>
  <c r="B88" i="10"/>
  <c r="B94" i="10"/>
  <c r="B95" i="10"/>
  <c r="B137" i="10"/>
  <c r="B140" i="10"/>
  <c r="B159" i="10"/>
  <c r="B161" i="10"/>
  <c r="B172" i="10"/>
  <c r="B189" i="10"/>
  <c r="B206" i="10"/>
  <c r="B212" i="10"/>
  <c r="B213" i="10"/>
  <c r="B226" i="10"/>
  <c r="B228" i="10"/>
  <c r="B252" i="10"/>
  <c r="B255" i="10"/>
  <c r="B269" i="10"/>
  <c r="B43" i="10"/>
  <c r="B108" i="10"/>
  <c r="B129" i="10"/>
  <c r="B187" i="10"/>
  <c r="B207" i="10"/>
  <c r="B239" i="10"/>
  <c r="B242" i="10"/>
  <c r="B246" i="10"/>
  <c r="B247" i="10"/>
  <c r="B248" i="10"/>
  <c r="B258" i="10"/>
  <c r="B274" i="10"/>
  <c r="B276" i="10"/>
  <c r="B6" i="8"/>
  <c r="B31" i="8"/>
  <c r="B50" i="8"/>
  <c r="B55" i="8"/>
  <c r="B108" i="8"/>
  <c r="B109" i="8"/>
  <c r="B116" i="8"/>
  <c r="B156" i="8"/>
  <c r="B172" i="8"/>
  <c r="B198" i="8"/>
  <c r="B205" i="8"/>
  <c r="B206" i="8"/>
  <c r="B212" i="8"/>
  <c r="B10" i="8"/>
  <c r="B26" i="8"/>
  <c r="B62" i="8"/>
  <c r="B70" i="8"/>
  <c r="B80" i="8"/>
  <c r="B163" i="8"/>
  <c r="B175" i="8"/>
  <c r="B187" i="8"/>
  <c r="B189" i="8"/>
  <c r="B222" i="8"/>
  <c r="B5" i="8"/>
  <c r="B22" i="8"/>
  <c r="B27" i="8"/>
  <c r="B28" i="8"/>
  <c r="B40" i="8"/>
  <c r="B41" i="8"/>
  <c r="B46" i="8"/>
  <c r="B47" i="8"/>
  <c r="B59" i="8"/>
  <c r="B82" i="8"/>
  <c r="B106" i="8"/>
  <c r="B115" i="8"/>
  <c r="B130" i="8"/>
  <c r="B136" i="8"/>
  <c r="B142" i="8"/>
  <c r="B149" i="8"/>
  <c r="B173" i="8"/>
  <c r="B183" i="8"/>
  <c r="B184" i="8"/>
  <c r="B185" i="8"/>
  <c r="B220" i="8"/>
  <c r="B43" i="8"/>
  <c r="B57" i="8"/>
  <c r="B85" i="8"/>
  <c r="B86" i="8"/>
  <c r="B103" i="8"/>
  <c r="B121" i="8"/>
  <c r="B132" i="8"/>
  <c r="B138" i="8"/>
  <c r="B139" i="8"/>
  <c r="B141" i="8"/>
  <c r="B154" i="8"/>
  <c r="B215" i="8"/>
  <c r="B224" i="8"/>
  <c r="B9" i="8"/>
  <c r="B54" i="8"/>
  <c r="B81" i="8"/>
  <c r="B83" i="8"/>
  <c r="B99" i="8"/>
  <c r="B124" i="8"/>
  <c r="B133" i="8"/>
  <c r="B151" i="8"/>
  <c r="B4" i="8"/>
  <c r="B33" i="8"/>
  <c r="B65" i="8"/>
  <c r="B98" i="8"/>
  <c r="B118" i="8"/>
  <c r="B134" i="8"/>
  <c r="B166" i="8"/>
  <c r="B171" i="8"/>
  <c r="B176" i="8"/>
  <c r="B208" i="8"/>
  <c r="B2" i="8"/>
  <c r="B68" i="8"/>
  <c r="B74" i="8"/>
  <c r="B75" i="8"/>
  <c r="B79" i="8"/>
  <c r="B93" i="8"/>
  <c r="B111" i="8"/>
  <c r="B122" i="8"/>
  <c r="B165" i="8"/>
  <c r="B182" i="8"/>
  <c r="B196" i="8"/>
  <c r="B217" i="8"/>
  <c r="B7" i="8"/>
  <c r="B11" i="8"/>
  <c r="B14" i="8"/>
  <c r="B32" i="8"/>
  <c r="B53" i="8"/>
  <c r="B77" i="8"/>
  <c r="B84" i="8"/>
  <c r="B101" i="8"/>
  <c r="B119" i="8"/>
  <c r="B125" i="8"/>
  <c r="B126" i="8"/>
  <c r="B147" i="8"/>
  <c r="B161" i="8"/>
  <c r="B218" i="8"/>
  <c r="B15" i="8"/>
  <c r="B44" i="8"/>
  <c r="B89" i="8"/>
  <c r="B96" i="8"/>
  <c r="B110" i="8"/>
  <c r="B143" i="8"/>
  <c r="B145" i="8"/>
  <c r="B164" i="8"/>
  <c r="B213" i="8"/>
  <c r="B227" i="8"/>
  <c r="B56" i="8"/>
  <c r="B63" i="8"/>
  <c r="B64" i="8"/>
  <c r="B76" i="8"/>
  <c r="B113" i="8"/>
  <c r="B114" i="8"/>
  <c r="B128" i="8"/>
  <c r="B131" i="8"/>
  <c r="B170" i="8"/>
  <c r="B186" i="8"/>
  <c r="B191" i="8"/>
  <c r="B192" i="8"/>
  <c r="B225" i="8"/>
  <c r="B8" i="8"/>
  <c r="B16" i="8"/>
  <c r="B24" i="8"/>
  <c r="B30" i="8"/>
  <c r="B35" i="8"/>
  <c r="B37" i="8"/>
  <c r="B39" i="8"/>
  <c r="B49" i="8"/>
  <c r="B51" i="8"/>
  <c r="B52" i="8"/>
  <c r="B58" i="8"/>
  <c r="B60" i="8"/>
  <c r="B67" i="8"/>
  <c r="B71" i="8"/>
  <c r="B72" i="8"/>
  <c r="B87" i="8"/>
  <c r="B88" i="8"/>
  <c r="B90" i="8"/>
  <c r="B95" i="8"/>
  <c r="B97" i="8"/>
  <c r="B105" i="8"/>
  <c r="B107" i="8"/>
  <c r="B117" i="8"/>
  <c r="B120" i="8"/>
  <c r="B123" i="8"/>
  <c r="B129" i="8"/>
  <c r="B135" i="8"/>
  <c r="B137" i="8"/>
  <c r="B140" i="8"/>
  <c r="B150" i="8"/>
  <c r="B158" i="8"/>
  <c r="B157" i="8"/>
  <c r="B167" i="8"/>
  <c r="B168" i="8"/>
  <c r="B181" i="8"/>
  <c r="B193" i="8"/>
  <c r="B197" i="8"/>
  <c r="B210" i="8"/>
  <c r="B211" i="8"/>
  <c r="B221" i="8"/>
  <c r="B223" i="8"/>
  <c r="B228" i="8"/>
  <c r="B17" i="8"/>
  <c r="B19" i="8"/>
  <c r="B21" i="8"/>
  <c r="B23" i="8"/>
  <c r="B48" i="8"/>
  <c r="B148" i="8"/>
  <c r="B159" i="8"/>
  <c r="B201" i="8"/>
  <c r="B216" i="8"/>
  <c r="B3" i="8"/>
  <c r="B29" i="8"/>
  <c r="B69" i="8"/>
  <c r="B91" i="8"/>
  <c r="B100" i="8"/>
  <c r="B174" i="8"/>
  <c r="B178" i="8"/>
  <c r="B195" i="8"/>
  <c r="B202" i="8"/>
  <c r="B214" i="8"/>
  <c r="B226" i="8"/>
  <c r="B25" i="8"/>
  <c r="B38" i="8"/>
  <c r="B42" i="8"/>
  <c r="B92" i="8"/>
  <c r="B112" i="8"/>
  <c r="B144" i="8"/>
  <c r="B146" i="8"/>
  <c r="B152" i="8"/>
  <c r="B155" i="8"/>
  <c r="B177" i="8"/>
  <c r="B180" i="8"/>
  <c r="B190" i="8"/>
  <c r="B200" i="8"/>
  <c r="B204" i="8"/>
  <c r="B207" i="8"/>
  <c r="B219" i="8"/>
  <c r="B12" i="8"/>
  <c r="C186" i="8" s="1"/>
  <c r="B13" i="8"/>
  <c r="B20" i="8"/>
  <c r="B45" i="8"/>
  <c r="B61" i="8"/>
  <c r="B66" i="8"/>
  <c r="B73" i="8"/>
  <c r="B94" i="8"/>
  <c r="B102" i="8"/>
  <c r="B104" i="8"/>
  <c r="B160" i="8"/>
  <c r="B162" i="8"/>
  <c r="B179" i="8"/>
  <c r="B194" i="8"/>
  <c r="B18" i="8"/>
  <c r="B34" i="8"/>
  <c r="B36" i="8"/>
  <c r="B78" i="8"/>
  <c r="B127" i="8"/>
  <c r="B153" i="8"/>
  <c r="B169" i="8"/>
  <c r="B188" i="8"/>
  <c r="B199" i="8"/>
  <c r="B203" i="8"/>
  <c r="B209" i="8"/>
  <c r="B50" i="5"/>
  <c r="B53" i="5"/>
  <c r="B99" i="5"/>
  <c r="B115" i="5"/>
  <c r="B126" i="5"/>
  <c r="B199" i="5"/>
  <c r="B228" i="5"/>
  <c r="B289" i="5"/>
  <c r="B471" i="5"/>
  <c r="B488" i="5"/>
  <c r="B812" i="5"/>
  <c r="B34" i="5"/>
  <c r="B71" i="5"/>
  <c r="B102" i="5"/>
  <c r="B143" i="5"/>
  <c r="B148" i="5"/>
  <c r="B192" i="5"/>
  <c r="B222" i="5"/>
  <c r="B251" i="5"/>
  <c r="B288" i="5"/>
  <c r="B339" i="5"/>
  <c r="B570" i="5"/>
  <c r="B665" i="5"/>
  <c r="B737" i="5"/>
  <c r="B756" i="5"/>
  <c r="B797" i="5"/>
  <c r="B800" i="5"/>
  <c r="B49" i="5"/>
  <c r="B52" i="5"/>
  <c r="B130" i="5"/>
  <c r="B168" i="5"/>
  <c r="B179" i="5"/>
  <c r="B183" i="5"/>
  <c r="B189" i="5"/>
  <c r="B191" i="5"/>
  <c r="B245" i="5"/>
  <c r="B299" i="5"/>
  <c r="B325" i="5"/>
  <c r="B334" i="5"/>
  <c r="B384" i="5"/>
  <c r="B408" i="5"/>
  <c r="B415" i="5"/>
  <c r="B417" i="5"/>
  <c r="B453" i="5"/>
  <c r="B582" i="5"/>
  <c r="B705" i="5"/>
  <c r="B743" i="5"/>
  <c r="B755" i="5"/>
  <c r="B816" i="5"/>
  <c r="B837" i="5"/>
  <c r="B855" i="5"/>
  <c r="B38" i="5"/>
  <c r="B47" i="5"/>
  <c r="B184" i="5"/>
  <c r="B186" i="5"/>
  <c r="B213" i="5"/>
  <c r="B220" i="5"/>
  <c r="B296" i="5"/>
  <c r="B359" i="5"/>
  <c r="B376" i="5"/>
  <c r="B378" i="5"/>
  <c r="B383" i="5"/>
  <c r="B519" i="5"/>
  <c r="B560" i="5"/>
  <c r="B568" i="5"/>
  <c r="B593" i="5"/>
  <c r="B625" i="5"/>
  <c r="B637" i="5"/>
  <c r="B644" i="5"/>
  <c r="B661" i="5"/>
  <c r="B779" i="5"/>
  <c r="B784" i="5"/>
  <c r="B794" i="5"/>
  <c r="B815" i="5"/>
  <c r="B819" i="5"/>
  <c r="B845" i="5"/>
  <c r="B16" i="5"/>
  <c r="B42" i="5"/>
  <c r="B59" i="5"/>
  <c r="B67" i="5"/>
  <c r="B81" i="5"/>
  <c r="B106" i="5"/>
  <c r="B171" i="5"/>
  <c r="B175" i="5"/>
  <c r="B211" i="5"/>
  <c r="B244" i="5"/>
  <c r="B265" i="5"/>
  <c r="B446" i="5"/>
  <c r="B458" i="5"/>
  <c r="B463" i="5"/>
  <c r="B522" i="5"/>
  <c r="B529" i="5"/>
  <c r="B538" i="5"/>
  <c r="B678" i="5"/>
  <c r="B760" i="5"/>
  <c r="B771" i="5"/>
  <c r="B777" i="5"/>
  <c r="B835" i="5"/>
  <c r="B40" i="5"/>
  <c r="B45" i="5"/>
  <c r="B133" i="5"/>
  <c r="B138" i="5"/>
  <c r="B180" i="5"/>
  <c r="B280" i="5"/>
  <c r="B284" i="5"/>
  <c r="B298" i="5"/>
  <c r="B354" i="5"/>
  <c r="B367" i="5"/>
  <c r="B414" i="5"/>
  <c r="B431" i="5"/>
  <c r="B476" i="5"/>
  <c r="B499" i="5"/>
  <c r="B508" i="5"/>
  <c r="B514" i="5"/>
  <c r="B526" i="5"/>
  <c r="B545" i="5"/>
  <c r="B573" i="5"/>
  <c r="B592" i="5"/>
  <c r="B594" i="5"/>
  <c r="B605" i="5"/>
  <c r="B619" i="5"/>
  <c r="B688" i="5"/>
  <c r="B703" i="5"/>
  <c r="B725" i="5"/>
  <c r="B747" i="5"/>
  <c r="B807" i="5"/>
  <c r="B5" i="5"/>
  <c r="B13" i="5"/>
  <c r="B14" i="5"/>
  <c r="B61" i="5"/>
  <c r="B63" i="5"/>
  <c r="B107" i="5"/>
  <c r="B157" i="5"/>
  <c r="B159" i="5"/>
  <c r="B193" i="5"/>
  <c r="B229" i="5"/>
  <c r="B254" i="5"/>
  <c r="B281" i="5"/>
  <c r="B317" i="5"/>
  <c r="B318" i="5"/>
  <c r="B370" i="5"/>
  <c r="B450" i="5"/>
  <c r="B473" i="5"/>
  <c r="B478" i="5"/>
  <c r="B549" i="5"/>
  <c r="B613" i="5"/>
  <c r="B655" i="5"/>
  <c r="B687" i="5"/>
  <c r="B754" i="5"/>
  <c r="B761" i="5"/>
  <c r="B770" i="5"/>
  <c r="B776" i="5"/>
  <c r="B801" i="5"/>
  <c r="B848" i="5"/>
  <c r="B849" i="5"/>
  <c r="B24" i="5"/>
  <c r="B27" i="5"/>
  <c r="B87" i="5"/>
  <c r="B101" i="5"/>
  <c r="B108" i="5"/>
  <c r="B140" i="5"/>
  <c r="B283" i="5"/>
  <c r="B285" i="5"/>
  <c r="B292" i="5"/>
  <c r="B336" i="5"/>
  <c r="B343" i="5"/>
  <c r="B353" i="5"/>
  <c r="B369" i="5"/>
  <c r="B380" i="5"/>
  <c r="B395" i="5"/>
  <c r="B433" i="5"/>
  <c r="B484" i="5"/>
  <c r="B486" i="5"/>
  <c r="B567" i="5"/>
  <c r="B642" i="5"/>
  <c r="B685" i="5"/>
  <c r="B730" i="5"/>
  <c r="B806" i="5"/>
  <c r="B814" i="5"/>
  <c r="B60" i="5"/>
  <c r="B105" i="5"/>
  <c r="B124" i="5"/>
  <c r="B145" i="5"/>
  <c r="B214" i="5"/>
  <c r="B243" i="5"/>
  <c r="B321" i="5"/>
  <c r="B358" i="5"/>
  <c r="B377" i="5"/>
  <c r="B388" i="5"/>
  <c r="B427" i="5"/>
  <c r="B466" i="5"/>
  <c r="B480" i="5"/>
  <c r="B518" i="5"/>
  <c r="B540" i="5"/>
  <c r="B566" i="5"/>
  <c r="B576" i="5"/>
  <c r="B585" i="5"/>
  <c r="B614" i="5"/>
  <c r="B645" i="5"/>
  <c r="B648" i="5"/>
  <c r="B668" i="5"/>
  <c r="B700" i="5"/>
  <c r="B708" i="5"/>
  <c r="B710" i="5"/>
  <c r="B757" i="5"/>
  <c r="B762" i="5"/>
  <c r="B799" i="5"/>
  <c r="B18" i="5"/>
  <c r="B56" i="5"/>
  <c r="B88" i="5"/>
  <c r="B120" i="5"/>
  <c r="B142" i="5"/>
  <c r="B201" i="5"/>
  <c r="B293" i="5"/>
  <c r="B294" i="5"/>
  <c r="B297" i="5"/>
  <c r="B347" i="5"/>
  <c r="B362" i="5"/>
  <c r="B392" i="5"/>
  <c r="B559" i="5"/>
  <c r="B562" i="5"/>
  <c r="B577" i="5"/>
  <c r="B606" i="5"/>
  <c r="B624" i="5"/>
  <c r="B691" i="5"/>
  <c r="B695" i="5"/>
  <c r="B698" i="5"/>
  <c r="B716" i="5"/>
  <c r="B781" i="5"/>
  <c r="B785" i="5"/>
  <c r="B817" i="5"/>
  <c r="B829" i="5"/>
  <c r="B847" i="5"/>
  <c r="B15" i="5"/>
  <c r="B21" i="5"/>
  <c r="B69" i="5"/>
  <c r="B93" i="5"/>
  <c r="B98" i="5"/>
  <c r="B139" i="5"/>
  <c r="B153" i="5"/>
  <c r="B185" i="5"/>
  <c r="B202" i="5"/>
  <c r="B219" i="5"/>
  <c r="B224" i="5"/>
  <c r="B237" i="5"/>
  <c r="B242" i="5"/>
  <c r="B255" i="5"/>
  <c r="B302" i="5"/>
  <c r="B314" i="5"/>
  <c r="B400" i="5"/>
  <c r="B401" i="5"/>
  <c r="B428" i="5"/>
  <c r="B435" i="5"/>
  <c r="B492" i="5"/>
  <c r="B513" i="5"/>
  <c r="B626" i="5"/>
  <c r="B630" i="5"/>
  <c r="B636" i="5"/>
  <c r="B671" i="5"/>
  <c r="B676" i="5"/>
  <c r="B690" i="5"/>
  <c r="B692" i="5"/>
  <c r="B745" i="5"/>
  <c r="B791" i="5"/>
  <c r="B796" i="5"/>
  <c r="B808" i="5"/>
  <c r="B810" i="5"/>
  <c r="B811" i="5"/>
  <c r="B824" i="5"/>
  <c r="B844" i="5"/>
  <c r="B850" i="5"/>
  <c r="B6" i="5"/>
  <c r="B17" i="5"/>
  <c r="B55" i="5"/>
  <c r="B165" i="5"/>
  <c r="B234" i="5"/>
  <c r="B241" i="5"/>
  <c r="B275" i="5"/>
  <c r="B300" i="5"/>
  <c r="B316" i="5"/>
  <c r="B330" i="5"/>
  <c r="B345" i="5"/>
  <c r="B368" i="5"/>
  <c r="B374" i="5"/>
  <c r="B413" i="5"/>
  <c r="B455" i="5"/>
  <c r="B490" i="5"/>
  <c r="B495" i="5"/>
  <c r="B500" i="5"/>
  <c r="B546" i="5"/>
  <c r="B578" i="5"/>
  <c r="B579" i="5"/>
  <c r="B635" i="5"/>
  <c r="B674" i="5"/>
  <c r="B724" i="5"/>
  <c r="B769" i="5"/>
  <c r="B787" i="5"/>
  <c r="B798" i="5"/>
  <c r="B842" i="5"/>
  <c r="B852" i="5"/>
  <c r="B118" i="5"/>
  <c r="B121" i="5"/>
  <c r="B158" i="5"/>
  <c r="B166" i="5"/>
  <c r="B170" i="5"/>
  <c r="B209" i="5"/>
  <c r="B239" i="5"/>
  <c r="B240" i="5"/>
  <c r="B328" i="5"/>
  <c r="B352" i="5"/>
  <c r="B416" i="5"/>
  <c r="B418" i="5"/>
  <c r="B421" i="5"/>
  <c r="B430" i="5"/>
  <c r="B437" i="5"/>
  <c r="B469" i="5"/>
  <c r="B487" i="5"/>
  <c r="B520" i="5"/>
  <c r="B536" i="5"/>
  <c r="B544" i="5"/>
  <c r="B556" i="5"/>
  <c r="B564" i="5"/>
  <c r="B569" i="5"/>
  <c r="B600" i="5"/>
  <c r="B620" i="5"/>
  <c r="B647" i="5"/>
  <c r="B714" i="5"/>
  <c r="B828" i="5"/>
  <c r="B9" i="5"/>
  <c r="B41" i="5"/>
  <c r="B70" i="5"/>
  <c r="B72" i="5"/>
  <c r="B110" i="5"/>
  <c r="B116" i="5"/>
  <c r="B123" i="5"/>
  <c r="B129" i="5"/>
  <c r="B178" i="5"/>
  <c r="B225" i="5"/>
  <c r="B263" i="5"/>
  <c r="B323" i="5"/>
  <c r="B332" i="5"/>
  <c r="B333" i="5"/>
  <c r="B373" i="5"/>
  <c r="B382" i="5"/>
  <c r="B390" i="5"/>
  <c r="B391" i="5"/>
  <c r="B396" i="5"/>
  <c r="B407" i="5"/>
  <c r="B465" i="5"/>
  <c r="B468" i="5"/>
  <c r="B504" i="5"/>
  <c r="B507" i="5"/>
  <c r="B530" i="5"/>
  <c r="B558" i="5"/>
  <c r="B563" i="5"/>
  <c r="B588" i="5"/>
  <c r="B621" i="5"/>
  <c r="B643" i="5"/>
  <c r="B666" i="5"/>
  <c r="B750" i="5"/>
  <c r="B804" i="5"/>
  <c r="B839" i="5"/>
  <c r="B853" i="5"/>
  <c r="B10" i="5"/>
  <c r="B28" i="5"/>
  <c r="B78" i="5"/>
  <c r="B79" i="5"/>
  <c r="B80" i="5"/>
  <c r="B144" i="5"/>
  <c r="B151" i="5"/>
  <c r="B233" i="5"/>
  <c r="B268" i="5"/>
  <c r="B301" i="5"/>
  <c r="B311" i="5"/>
  <c r="B338" i="5"/>
  <c r="B349" i="5"/>
  <c r="B399" i="5"/>
  <c r="B447" i="5"/>
  <c r="B527" i="5"/>
  <c r="B535" i="5"/>
  <c r="B552" i="5"/>
  <c r="B554" i="5"/>
  <c r="B603" i="5"/>
  <c r="B604" i="5"/>
  <c r="B615" i="5"/>
  <c r="B683" i="5"/>
  <c r="B711" i="5"/>
  <c r="B726" i="5"/>
  <c r="B813" i="5"/>
  <c r="B831" i="5"/>
  <c r="B834" i="5"/>
  <c r="B840" i="5"/>
  <c r="B7" i="5"/>
  <c r="B90" i="5"/>
  <c r="B109" i="5"/>
  <c r="B127" i="5"/>
  <c r="B134" i="5"/>
  <c r="B162" i="5"/>
  <c r="B173" i="5"/>
  <c r="B216" i="5"/>
  <c r="B218" i="5"/>
  <c r="B231" i="5"/>
  <c r="B236" i="5"/>
  <c r="B307" i="5"/>
  <c r="B375" i="5"/>
  <c r="B432" i="5"/>
  <c r="B479" i="5"/>
  <c r="B515" i="5"/>
  <c r="B517" i="5"/>
  <c r="B550" i="5"/>
  <c r="B555" i="5"/>
  <c r="B557" i="5"/>
  <c r="B658" i="5"/>
  <c r="B664" i="5"/>
  <c r="B675" i="5"/>
  <c r="B733" i="5"/>
  <c r="B772" i="5"/>
  <c r="B780" i="5"/>
  <c r="B821" i="5"/>
  <c r="B838" i="5"/>
  <c r="B3" i="5"/>
  <c r="B74" i="5"/>
  <c r="B75" i="5"/>
  <c r="B149" i="5"/>
  <c r="B200" i="5"/>
  <c r="B204" i="5"/>
  <c r="B208" i="5"/>
  <c r="B227" i="5"/>
  <c r="B363" i="5"/>
  <c r="B472" i="5"/>
  <c r="B474" i="5"/>
  <c r="B482" i="5"/>
  <c r="B501" i="5"/>
  <c r="B502" i="5"/>
  <c r="B581" i="5"/>
  <c r="B662" i="5"/>
  <c r="B681" i="5"/>
  <c r="B786" i="5"/>
  <c r="B818" i="5"/>
  <c r="B114" i="5"/>
  <c r="B156" i="5"/>
  <c r="B246" i="5"/>
  <c r="B262" i="5"/>
  <c r="B267" i="5"/>
  <c r="B304" i="5"/>
  <c r="B312" i="5"/>
  <c r="B327" i="5"/>
  <c r="B335" i="5"/>
  <c r="B344" i="5"/>
  <c r="B350" i="5"/>
  <c r="B379" i="5"/>
  <c r="B423" i="5"/>
  <c r="B467" i="5"/>
  <c r="B523" i="5"/>
  <c r="B541" i="5"/>
  <c r="B553" i="5"/>
  <c r="B657" i="5"/>
  <c r="B659" i="5"/>
  <c r="B660" i="5"/>
  <c r="B697" i="5"/>
  <c r="B728" i="5"/>
  <c r="B742" i="5"/>
  <c r="B744" i="5"/>
  <c r="B763" i="5"/>
  <c r="B788" i="5"/>
  <c r="B790" i="5"/>
  <c r="B832" i="5"/>
  <c r="B4" i="5"/>
  <c r="B8" i="5"/>
  <c r="B11" i="5"/>
  <c r="B100" i="5"/>
  <c r="B147" i="5"/>
  <c r="B161" i="5"/>
  <c r="B182" i="5"/>
  <c r="B273" i="5"/>
  <c r="B276" i="5"/>
  <c r="B315" i="5"/>
  <c r="B389" i="5"/>
  <c r="B459" i="5"/>
  <c r="B462" i="5"/>
  <c r="B477" i="5"/>
  <c r="B537" i="5"/>
  <c r="B572" i="5"/>
  <c r="B596" i="5"/>
  <c r="B653" i="5"/>
  <c r="B667" i="5"/>
  <c r="B669" i="5"/>
  <c r="B709" i="5"/>
  <c r="B715" i="5"/>
  <c r="B775" i="5"/>
  <c r="B33" i="5"/>
  <c r="B44" i="5"/>
  <c r="B54" i="5"/>
  <c r="B86" i="5"/>
  <c r="B210" i="5"/>
  <c r="B221" i="5"/>
  <c r="B274" i="5"/>
  <c r="B387" i="5"/>
  <c r="B419" i="5"/>
  <c r="B494" i="5"/>
  <c r="B532" i="5"/>
  <c r="B575" i="5"/>
  <c r="B587" i="5"/>
  <c r="B622" i="5"/>
  <c r="B631" i="5"/>
  <c r="B677" i="5"/>
  <c r="B680" i="5"/>
  <c r="B706" i="5"/>
  <c r="B805" i="5"/>
  <c r="B851" i="5"/>
  <c r="B12" i="5"/>
  <c r="B29" i="5"/>
  <c r="B66" i="5"/>
  <c r="B68" i="5"/>
  <c r="B73" i="5"/>
  <c r="B83" i="5"/>
  <c r="B89" i="5"/>
  <c r="B104" i="5"/>
  <c r="B119" i="5"/>
  <c r="B125" i="5"/>
  <c r="B160" i="5"/>
  <c r="B172" i="5"/>
  <c r="B181" i="5"/>
  <c r="B187" i="5"/>
  <c r="B217" i="5"/>
  <c r="B235" i="5"/>
  <c r="B259" i="5"/>
  <c r="B261" i="5"/>
  <c r="B313" i="5"/>
  <c r="B337" i="5"/>
  <c r="B348" i="5"/>
  <c r="B357" i="5"/>
  <c r="B366" i="5"/>
  <c r="B394" i="5"/>
  <c r="B441" i="5"/>
  <c r="B464" i="5"/>
  <c r="B496" i="5"/>
  <c r="B528" i="5"/>
  <c r="B584" i="5"/>
  <c r="B609" i="5"/>
  <c r="B612" i="5"/>
  <c r="B616" i="5"/>
  <c r="B628" i="5"/>
  <c r="B634" i="5"/>
  <c r="B684" i="5"/>
  <c r="B689" i="5"/>
  <c r="B701" i="5"/>
  <c r="B713" i="5"/>
  <c r="B717" i="5"/>
  <c r="B740" i="5"/>
  <c r="B741" i="5"/>
  <c r="B759" i="5"/>
  <c r="B792" i="5"/>
  <c r="B822" i="5"/>
  <c r="B836" i="5"/>
  <c r="B841" i="5"/>
  <c r="B854" i="5"/>
  <c r="B20" i="5"/>
  <c r="B32" i="5"/>
  <c r="B57" i="5"/>
  <c r="B64" i="5"/>
  <c r="B94" i="5"/>
  <c r="B152" i="5"/>
  <c r="B226" i="5"/>
  <c r="B238" i="5"/>
  <c r="B256" i="5"/>
  <c r="B269" i="5"/>
  <c r="B279" i="5"/>
  <c r="B295" i="5"/>
  <c r="B411" i="5"/>
  <c r="B457" i="5"/>
  <c r="B565" i="5"/>
  <c r="B583" i="5"/>
  <c r="B646" i="5"/>
  <c r="B650" i="5"/>
  <c r="B652" i="5"/>
  <c r="B673" i="5"/>
  <c r="B699" i="5"/>
  <c r="B704" i="5"/>
  <c r="B749" i="5"/>
  <c r="B752" i="5"/>
  <c r="B809" i="5"/>
  <c r="B43" i="5"/>
  <c r="B92" i="5"/>
  <c r="B103" i="5"/>
  <c r="B122" i="5"/>
  <c r="B141" i="5"/>
  <c r="B167" i="5"/>
  <c r="B205" i="5"/>
  <c r="B250" i="5"/>
  <c r="B290" i="5"/>
  <c r="B306" i="5"/>
  <c r="B329" i="5"/>
  <c r="B365" i="5"/>
  <c r="B393" i="5"/>
  <c r="B412" i="5"/>
  <c r="B445" i="5"/>
  <c r="B454" i="5"/>
  <c r="B491" i="5"/>
  <c r="B521" i="5"/>
  <c r="B693" i="5"/>
  <c r="B846" i="5"/>
  <c r="B19" i="5"/>
  <c r="B65" i="5"/>
  <c r="B76" i="5"/>
  <c r="B82" i="5"/>
  <c r="B97" i="5"/>
  <c r="B150" i="5"/>
  <c r="B154" i="5"/>
  <c r="B215" i="5"/>
  <c r="B248" i="5"/>
  <c r="B249" i="5"/>
  <c r="B271" i="5"/>
  <c r="B291" i="5"/>
  <c r="B326" i="5"/>
  <c r="B340" i="5"/>
  <c r="B438" i="5"/>
  <c r="B461" i="5"/>
  <c r="B533" i="5"/>
  <c r="B542" i="5"/>
  <c r="B599" i="5"/>
  <c r="B623" i="5"/>
  <c r="B627" i="5"/>
  <c r="B632" i="5"/>
  <c r="B633" i="5"/>
  <c r="B638" i="5"/>
  <c r="B649" i="5"/>
  <c r="B672" i="5"/>
  <c r="B686" i="5"/>
  <c r="B696" i="5"/>
  <c r="B746" i="5"/>
  <c r="B793" i="5"/>
  <c r="B825" i="5"/>
  <c r="B2" i="5"/>
  <c r="B62" i="5"/>
  <c r="B146" i="5"/>
  <c r="B188" i="5"/>
  <c r="B206" i="5"/>
  <c r="B207" i="5"/>
  <c r="B223" i="5"/>
  <c r="B247" i="5"/>
  <c r="B324" i="5"/>
  <c r="B346" i="5"/>
  <c r="B355" i="5"/>
  <c r="B406" i="5"/>
  <c r="B409" i="5"/>
  <c r="B456" i="5"/>
  <c r="B485" i="5"/>
  <c r="B503" i="5"/>
  <c r="B548" i="5"/>
  <c r="B571" i="5"/>
  <c r="B608" i="5"/>
  <c r="B712" i="5"/>
  <c r="B718" i="5"/>
  <c r="B748" i="5"/>
  <c r="B773" i="5"/>
  <c r="B823" i="5"/>
  <c r="B826" i="5"/>
  <c r="B827" i="5"/>
  <c r="B36" i="5"/>
  <c r="B39" i="5"/>
  <c r="B77" i="5"/>
  <c r="B84" i="5"/>
  <c r="B91" i="5"/>
  <c r="B230" i="5"/>
  <c r="B252" i="5"/>
  <c r="B282" i="5"/>
  <c r="B305" i="5"/>
  <c r="B320" i="5"/>
  <c r="B426" i="5"/>
  <c r="B470" i="5"/>
  <c r="B516" i="5"/>
  <c r="B543" i="5"/>
  <c r="B597" i="5"/>
  <c r="B607" i="5"/>
  <c r="B670" i="5"/>
  <c r="B682" i="5"/>
  <c r="B702" i="5"/>
  <c r="B778" i="5"/>
  <c r="B830" i="5"/>
  <c r="B843" i="5"/>
  <c r="B35" i="5"/>
  <c r="B37" i="5"/>
  <c r="B58" i="5"/>
  <c r="B85" i="5"/>
  <c r="B113" i="5"/>
  <c r="B128" i="5"/>
  <c r="B174" i="5"/>
  <c r="B194" i="5"/>
  <c r="B203" i="5"/>
  <c r="B232" i="5"/>
  <c r="B272" i="5"/>
  <c r="B319" i="5"/>
  <c r="B322" i="5"/>
  <c r="B331" i="5"/>
  <c r="B351" i="5"/>
  <c r="B381" i="5"/>
  <c r="B402" i="5"/>
  <c r="B403" i="5"/>
  <c r="B410" i="5"/>
  <c r="B422" i="5"/>
  <c r="B429" i="5"/>
  <c r="B436" i="5"/>
  <c r="B448" i="5"/>
  <c r="B481" i="5"/>
  <c r="B595" i="5"/>
  <c r="B629" i="5"/>
  <c r="B654" i="5"/>
  <c r="B663" i="5"/>
  <c r="B679" i="5"/>
  <c r="B707" i="5"/>
  <c r="B768" i="5"/>
  <c r="B782" i="5"/>
  <c r="B783" i="5"/>
  <c r="B789" i="5"/>
  <c r="B820" i="5"/>
  <c r="B46" i="5"/>
  <c r="B51" i="5"/>
  <c r="B117" i="5"/>
  <c r="B135" i="5"/>
  <c r="B155" i="5"/>
  <c r="B190" i="5"/>
  <c r="B212" i="5"/>
  <c r="B253" i="5"/>
  <c r="B260" i="5"/>
  <c r="B266" i="5"/>
  <c r="B356" i="5"/>
  <c r="B364" i="5"/>
  <c r="B397" i="5"/>
  <c r="B434" i="5"/>
  <c r="B439" i="5"/>
  <c r="B440" i="5"/>
  <c r="B442" i="5"/>
  <c r="B449" i="5"/>
  <c r="B460" i="5"/>
  <c r="B475" i="5"/>
  <c r="B483" i="5"/>
  <c r="B489" i="5"/>
  <c r="B493" i="5"/>
  <c r="B497" i="5"/>
  <c r="B506" i="5"/>
  <c r="B531" i="5"/>
  <c r="B539" i="5"/>
  <c r="B561" i="5"/>
  <c r="B586" i="5"/>
  <c r="B598" i="5"/>
  <c r="B656" i="5"/>
  <c r="B727" i="5"/>
  <c r="B753" i="5"/>
  <c r="B758" i="5"/>
  <c r="B764" i="5"/>
  <c r="B795" i="5"/>
  <c r="B802" i="5"/>
  <c r="B803" i="5"/>
  <c r="B48" i="5"/>
  <c r="B169" i="5"/>
  <c r="B264" i="5"/>
  <c r="B270" i="5"/>
  <c r="B303" i="5"/>
  <c r="B310" i="5"/>
  <c r="B398" i="5"/>
  <c r="B420" i="5"/>
  <c r="B498" i="5"/>
  <c r="B505" i="5"/>
  <c r="B534" i="5"/>
  <c r="B547" i="5"/>
  <c r="B551" i="5"/>
  <c r="B574" i="5"/>
  <c r="B580" i="5"/>
  <c r="B651" i="5"/>
  <c r="B694" i="5"/>
  <c r="B719" i="5"/>
  <c r="B729" i="5"/>
  <c r="B734" i="5"/>
  <c r="B751" i="5"/>
  <c r="B765" i="5"/>
  <c r="B774" i="5"/>
  <c r="B833" i="5"/>
  <c r="B9" i="2"/>
  <c r="B18" i="2"/>
  <c r="B41" i="2"/>
  <c r="B43" i="2"/>
  <c r="B47" i="2"/>
  <c r="B76" i="2"/>
  <c r="B118" i="2"/>
  <c r="B120" i="2"/>
  <c r="B149" i="2"/>
  <c r="B160" i="2"/>
  <c r="B167" i="2"/>
  <c r="B183" i="2"/>
  <c r="B185" i="2"/>
  <c r="B210" i="2"/>
  <c r="B221" i="2"/>
  <c r="B225" i="2"/>
  <c r="B248" i="2"/>
  <c r="B249" i="2"/>
  <c r="B274" i="2"/>
  <c r="B287" i="2"/>
  <c r="B298" i="2"/>
  <c r="B305" i="2"/>
  <c r="B4" i="2"/>
  <c r="B5" i="2"/>
  <c r="B37" i="2"/>
  <c r="B39" i="2"/>
  <c r="B48" i="2"/>
  <c r="B56" i="2"/>
  <c r="B64" i="2"/>
  <c r="B66" i="2"/>
  <c r="B69" i="2"/>
  <c r="B80" i="2"/>
  <c r="B82" i="2"/>
  <c r="B87" i="2"/>
  <c r="B97" i="2"/>
  <c r="B106" i="2"/>
  <c r="B108" i="2"/>
  <c r="B119" i="2"/>
  <c r="B121" i="2"/>
  <c r="B123" i="2"/>
  <c r="B127" i="2"/>
  <c r="B131" i="2"/>
  <c r="B135" i="2"/>
  <c r="B142" i="2"/>
  <c r="B153" i="2"/>
  <c r="B169" i="2"/>
  <c r="B184" i="2"/>
  <c r="B191" i="2"/>
  <c r="B192" i="2"/>
  <c r="B208" i="2"/>
  <c r="B209" i="2"/>
  <c r="B217" i="2"/>
  <c r="B227" i="2"/>
  <c r="B229" i="2"/>
  <c r="B235" i="2"/>
  <c r="B239" i="2"/>
  <c r="B253" i="2"/>
  <c r="B254" i="2"/>
  <c r="B257" i="2"/>
  <c r="B267" i="2"/>
  <c r="B272" i="2"/>
  <c r="B273" i="2"/>
  <c r="B307" i="2"/>
  <c r="B338" i="2"/>
  <c r="B2" i="2"/>
  <c r="B16" i="2"/>
  <c r="B26" i="2"/>
  <c r="B31" i="2"/>
  <c r="B38" i="2"/>
  <c r="B57" i="2"/>
  <c r="B90" i="2"/>
  <c r="B96" i="2"/>
  <c r="B101" i="2"/>
  <c r="B114" i="2"/>
  <c r="B133" i="2"/>
  <c r="B145" i="2"/>
  <c r="B154" i="2"/>
  <c r="B190" i="2"/>
  <c r="B203" i="2"/>
  <c r="B204" i="2"/>
  <c r="B215" i="2"/>
  <c r="B245" i="2"/>
  <c r="B263" i="2"/>
  <c r="B278" i="2"/>
  <c r="B285" i="2"/>
  <c r="B309" i="2"/>
  <c r="B310" i="2"/>
  <c r="B319" i="2"/>
  <c r="B3" i="2"/>
  <c r="B24" i="2"/>
  <c r="B40" i="2"/>
  <c r="B45" i="2"/>
  <c r="B70" i="2"/>
  <c r="B71" i="2"/>
  <c r="B74" i="2"/>
  <c r="B78" i="2"/>
  <c r="B109" i="2"/>
  <c r="B122" i="2"/>
  <c r="B124" i="2"/>
  <c r="B126" i="2"/>
  <c r="B158" i="2"/>
  <c r="B196" i="2"/>
  <c r="B247" i="2"/>
  <c r="B251" i="2"/>
  <c r="B313" i="2"/>
  <c r="B32" i="2"/>
  <c r="B36" i="2"/>
  <c r="B42" i="2"/>
  <c r="B49" i="2"/>
  <c r="B53" i="2"/>
  <c r="B65" i="2"/>
  <c r="B79" i="2"/>
  <c r="B85" i="2"/>
  <c r="B91" i="2"/>
  <c r="B104" i="2"/>
  <c r="B105" i="2"/>
  <c r="B144" i="2"/>
  <c r="B151" i="2"/>
  <c r="B182" i="2"/>
  <c r="B194" i="2"/>
  <c r="B200" i="2"/>
  <c r="B220" i="2"/>
  <c r="B222" i="2"/>
  <c r="B224" i="2"/>
  <c r="B270" i="2"/>
  <c r="B275" i="2"/>
  <c r="B280" i="2"/>
  <c r="B284" i="2"/>
  <c r="B290" i="2"/>
  <c r="B297" i="2"/>
  <c r="B308" i="2"/>
  <c r="B327" i="2"/>
  <c r="B336" i="2"/>
  <c r="B34" i="2"/>
  <c r="B35" i="2"/>
  <c r="B51" i="2"/>
  <c r="B68" i="2"/>
  <c r="B75" i="2"/>
  <c r="B81" i="2"/>
  <c r="B84" i="2"/>
  <c r="B110" i="2"/>
  <c r="B116" i="2"/>
  <c r="B163" i="2"/>
  <c r="B162" i="2"/>
  <c r="B170" i="2"/>
  <c r="B187" i="2"/>
  <c r="B186" i="2"/>
  <c r="B237" i="2"/>
  <c r="B259" i="2"/>
  <c r="B261" i="2"/>
  <c r="B281" i="2"/>
  <c r="B283" i="2"/>
  <c r="B317" i="2"/>
  <c r="B322" i="2"/>
  <c r="B20" i="2"/>
  <c r="B22" i="2"/>
  <c r="B73" i="2"/>
  <c r="B86" i="2"/>
  <c r="B103" i="2"/>
  <c r="B117" i="2"/>
  <c r="B172" i="2"/>
  <c r="B198" i="2"/>
  <c r="B199" i="2"/>
  <c r="B201" i="2"/>
  <c r="B212" i="2"/>
  <c r="B213" i="2"/>
  <c r="B230" i="2"/>
  <c r="B232" i="2"/>
  <c r="B234" i="2"/>
  <c r="B244" i="2"/>
  <c r="B260" i="2"/>
  <c r="B262" i="2"/>
  <c r="B264" i="2"/>
  <c r="B268" i="2"/>
  <c r="B276" i="2"/>
  <c r="B292" i="2"/>
  <c r="B295" i="2"/>
  <c r="B299" i="2"/>
  <c r="B306" i="2"/>
  <c r="B312" i="2"/>
  <c r="B335" i="2"/>
  <c r="B337" i="2"/>
  <c r="B14" i="2"/>
  <c r="B15" i="2"/>
  <c r="B29" i="2"/>
  <c r="B33" i="2"/>
  <c r="B112" i="2"/>
  <c r="B113" i="2"/>
  <c r="B132" i="2"/>
  <c r="B141" i="2"/>
  <c r="B152" i="2"/>
  <c r="B157" i="2"/>
  <c r="B174" i="2"/>
  <c r="B197" i="2"/>
  <c r="B205" i="2"/>
  <c r="B240" i="2"/>
  <c r="B300" i="2"/>
  <c r="B303" i="2"/>
  <c r="B302" i="2"/>
  <c r="B44" i="2"/>
  <c r="B55" i="2"/>
  <c r="B59" i="2"/>
  <c r="B77" i="2"/>
  <c r="B137" i="2"/>
  <c r="B156" i="2"/>
  <c r="B175" i="2"/>
  <c r="B202" i="2"/>
  <c r="B242" i="2"/>
  <c r="B255" i="2"/>
  <c r="B296" i="2"/>
  <c r="B311" i="2"/>
  <c r="B325" i="2"/>
  <c r="B17" i="2"/>
  <c r="B27" i="2"/>
  <c r="B30" i="2"/>
  <c r="B50" i="2"/>
  <c r="B72" i="2"/>
  <c r="B83" i="2"/>
  <c r="B88" i="2"/>
  <c r="B98" i="2"/>
  <c r="B100" i="2"/>
  <c r="B102" i="2"/>
  <c r="B107" i="2"/>
  <c r="B136" i="2"/>
  <c r="B176" i="2"/>
  <c r="B177" i="2"/>
  <c r="B219" i="2"/>
  <c r="B223" i="2"/>
  <c r="B238" i="2"/>
  <c r="B241" i="2"/>
  <c r="B282" i="2"/>
  <c r="B293" i="2"/>
  <c r="B294" i="2"/>
  <c r="B28" i="2"/>
  <c r="B52" i="2"/>
  <c r="B58" i="2"/>
  <c r="B67" i="2"/>
  <c r="B115" i="2"/>
  <c r="B129" i="2"/>
  <c r="B150" i="2"/>
  <c r="B166" i="2"/>
  <c r="B168" i="2"/>
  <c r="B180" i="2"/>
  <c r="B211" i="2"/>
  <c r="B258" i="2"/>
  <c r="B266" i="2"/>
  <c r="B286" i="2"/>
  <c r="B291" i="2"/>
  <c r="B321" i="2"/>
  <c r="B324" i="2"/>
  <c r="B332" i="2"/>
  <c r="B6" i="2"/>
  <c r="B11" i="2"/>
  <c r="B95" i="2"/>
  <c r="B99" i="2"/>
  <c r="B125" i="2"/>
  <c r="B143" i="2"/>
  <c r="B164" i="2"/>
  <c r="B193" i="2"/>
  <c r="B265" i="2"/>
  <c r="B19" i="2"/>
  <c r="B21" i="2"/>
  <c r="B23" i="2"/>
  <c r="B54" i="2"/>
  <c r="B89" i="2"/>
  <c r="B94" i="2"/>
  <c r="B111" i="2"/>
  <c r="B139" i="2"/>
  <c r="B146" i="2"/>
  <c r="B147" i="2"/>
  <c r="B159" i="2"/>
  <c r="B173" i="2"/>
  <c r="B178" i="2"/>
  <c r="B179" i="2"/>
  <c r="B181" i="2"/>
  <c r="B189" i="2"/>
  <c r="B206" i="2"/>
  <c r="B214" i="2"/>
  <c r="B226" i="2"/>
  <c r="B228" i="2"/>
  <c r="B250" i="2"/>
  <c r="B256" i="2"/>
  <c r="B301" i="2"/>
  <c r="B326" i="2"/>
  <c r="B331" i="2"/>
  <c r="B25" i="2"/>
  <c r="B140" i="2"/>
  <c r="B155" i="2"/>
  <c r="B161" i="2"/>
  <c r="B165" i="2"/>
  <c r="B171" i="2"/>
  <c r="B233" i="2"/>
  <c r="B236" i="2"/>
  <c r="B252" i="2"/>
  <c r="B279" i="2"/>
  <c r="B288" i="2"/>
  <c r="B314" i="2"/>
  <c r="B316" i="2"/>
  <c r="B320" i="2"/>
  <c r="B323" i="2"/>
  <c r="B328" i="2"/>
  <c r="B334" i="2"/>
  <c r="B10" i="2"/>
  <c r="B46" i="2"/>
  <c r="B61" i="2"/>
  <c r="B63" i="2"/>
  <c r="B92" i="2"/>
  <c r="B93" i="2"/>
  <c r="B130" i="2"/>
  <c r="B188" i="2"/>
  <c r="B218" i="2"/>
  <c r="B243" i="2"/>
  <c r="B246" i="2"/>
  <c r="B277" i="2"/>
  <c r="B289" i="2"/>
  <c r="B318" i="2"/>
  <c r="B330" i="2"/>
  <c r="B7" i="2"/>
  <c r="B8" i="2"/>
  <c r="B60" i="2"/>
  <c r="B62" i="2"/>
  <c r="B128" i="2"/>
  <c r="B134" i="2"/>
  <c r="B138" i="2"/>
  <c r="B148" i="2"/>
  <c r="B195" i="2"/>
  <c r="B207" i="2"/>
  <c r="B216" i="2"/>
  <c r="B231" i="2"/>
  <c r="B269" i="2"/>
  <c r="B271" i="2"/>
  <c r="B304" i="2"/>
  <c r="B315" i="2"/>
  <c r="B329" i="2"/>
  <c r="B333" i="2"/>
  <c r="N5" i="10"/>
  <c r="O5" i="10" s="1"/>
  <c r="N8" i="10"/>
  <c r="O8" i="10" s="1"/>
  <c r="N22" i="10"/>
  <c r="O22" i="10" s="1"/>
  <c r="N31" i="10"/>
  <c r="O31" i="10" s="1"/>
  <c r="N39" i="10"/>
  <c r="O39" i="10" s="1"/>
  <c r="N44" i="10"/>
  <c r="O44" i="10" s="1"/>
  <c r="N50" i="10"/>
  <c r="O50" i="10" s="1"/>
  <c r="N51" i="10"/>
  <c r="O51" i="10" s="1"/>
  <c r="N67" i="10"/>
  <c r="O67" i="10" s="1"/>
  <c r="N68" i="10"/>
  <c r="O68" i="10" s="1"/>
  <c r="N81" i="10"/>
  <c r="O81" i="10" s="1"/>
  <c r="N86" i="10"/>
  <c r="O86" i="10" s="1"/>
  <c r="N96" i="10"/>
  <c r="O96" i="10" s="1"/>
  <c r="N97" i="10"/>
  <c r="O97" i="10" s="1"/>
  <c r="N100" i="10"/>
  <c r="O100" i="10" s="1"/>
  <c r="N107" i="10"/>
  <c r="O107" i="10" s="1"/>
  <c r="N114" i="10"/>
  <c r="O114" i="10" s="1"/>
  <c r="N119" i="10"/>
  <c r="O119" i="10" s="1"/>
  <c r="N128" i="10"/>
  <c r="O128" i="10" s="1"/>
  <c r="N131" i="10"/>
  <c r="O131" i="10" s="1"/>
  <c r="N146" i="10"/>
  <c r="O146" i="10" s="1"/>
  <c r="N147" i="10"/>
  <c r="O147" i="10" s="1"/>
  <c r="N162" i="10"/>
  <c r="O162" i="10" s="1"/>
  <c r="N180" i="10"/>
  <c r="O180" i="10" s="1"/>
  <c r="N201" i="10"/>
  <c r="O201" i="10" s="1"/>
  <c r="N232" i="10"/>
  <c r="O232" i="10" s="1"/>
  <c r="N241" i="10"/>
  <c r="O241" i="10" s="1"/>
  <c r="N267" i="10"/>
  <c r="O267" i="10" s="1"/>
  <c r="N275" i="10"/>
  <c r="O275" i="10" s="1"/>
  <c r="N283" i="10"/>
  <c r="O283" i="10" s="1"/>
  <c r="N9" i="10"/>
  <c r="O9" i="10" s="1"/>
  <c r="N48" i="10"/>
  <c r="O48" i="10" s="1"/>
  <c r="N80" i="10"/>
  <c r="O80" i="10" s="1"/>
  <c r="N90" i="10"/>
  <c r="O90" i="10" s="1"/>
  <c r="N115" i="10"/>
  <c r="O115" i="10" s="1"/>
  <c r="N117" i="10"/>
  <c r="O117" i="10" s="1"/>
  <c r="N118" i="10"/>
  <c r="O118" i="10" s="1"/>
  <c r="N150" i="10"/>
  <c r="O150" i="10" s="1"/>
  <c r="N152" i="10"/>
  <c r="O152" i="10" s="1"/>
  <c r="N154" i="10"/>
  <c r="O154" i="10" s="1"/>
  <c r="N165" i="10"/>
  <c r="O165" i="10" s="1"/>
  <c r="N166" i="10"/>
  <c r="O166" i="10" s="1"/>
  <c r="N170" i="10"/>
  <c r="O170" i="10" s="1"/>
  <c r="N182" i="10"/>
  <c r="O182" i="10" s="1"/>
  <c r="N191" i="10"/>
  <c r="O191" i="10" s="1"/>
  <c r="N193" i="10"/>
  <c r="O193" i="10" s="1"/>
  <c r="N195" i="10"/>
  <c r="O195" i="10" s="1"/>
  <c r="N221" i="10"/>
  <c r="O221" i="10" s="1"/>
  <c r="N229" i="10"/>
  <c r="O229" i="10" s="1"/>
  <c r="N261" i="10"/>
  <c r="O261" i="10" s="1"/>
  <c r="N11" i="10"/>
  <c r="O11" i="10" s="1"/>
  <c r="N15" i="10"/>
  <c r="O15" i="10" s="1"/>
  <c r="N18" i="10"/>
  <c r="O18" i="10" s="1"/>
  <c r="N34" i="10"/>
  <c r="O34" i="10" s="1"/>
  <c r="N35" i="10"/>
  <c r="O35" i="10" s="1"/>
  <c r="N55" i="10"/>
  <c r="O55" i="10" s="1"/>
  <c r="N78" i="10"/>
  <c r="O78" i="10" s="1"/>
  <c r="N82" i="10"/>
  <c r="O82" i="10" s="1"/>
  <c r="N84" i="10"/>
  <c r="O84" i="10" s="1"/>
  <c r="N85" i="10"/>
  <c r="O85" i="10" s="1"/>
  <c r="N99" i="10"/>
  <c r="O99" i="10" s="1"/>
  <c r="N124" i="10"/>
  <c r="O124" i="10" s="1"/>
  <c r="N125" i="10"/>
  <c r="O125" i="10" s="1"/>
  <c r="N126" i="10"/>
  <c r="O126" i="10" s="1"/>
  <c r="N141" i="10"/>
  <c r="O141" i="10" s="1"/>
  <c r="N175" i="10"/>
  <c r="O175" i="10" s="1"/>
  <c r="N181" i="10"/>
  <c r="O181" i="10" s="1"/>
  <c r="N183" i="10"/>
  <c r="O183" i="10" s="1"/>
  <c r="N186" i="10"/>
  <c r="O186" i="10" s="1"/>
  <c r="N222" i="10"/>
  <c r="O222" i="10" s="1"/>
  <c r="N233" i="10"/>
  <c r="O233" i="10" s="1"/>
  <c r="N234" i="10"/>
  <c r="O234" i="10" s="1"/>
  <c r="N235" i="10"/>
  <c r="O235" i="10" s="1"/>
  <c r="N236" i="10"/>
  <c r="O236" i="10" s="1"/>
  <c r="N238" i="10"/>
  <c r="O238" i="10" s="1"/>
  <c r="N256" i="10"/>
  <c r="O256" i="10" s="1"/>
  <c r="N268" i="10"/>
  <c r="O268" i="10" s="1"/>
  <c r="N272" i="10"/>
  <c r="O272" i="10" s="1"/>
  <c r="N278" i="10"/>
  <c r="O278" i="10" s="1"/>
  <c r="N280" i="10"/>
  <c r="O280" i="10" s="1"/>
  <c r="N281" i="10"/>
  <c r="O281" i="10" s="1"/>
  <c r="N58" i="10"/>
  <c r="O58" i="10" s="1"/>
  <c r="N57" i="10"/>
  <c r="O57" i="10" s="1"/>
  <c r="N69" i="10"/>
  <c r="O69" i="10" s="1"/>
  <c r="N83" i="10"/>
  <c r="O83" i="10" s="1"/>
  <c r="N93" i="10"/>
  <c r="O93" i="10" s="1"/>
  <c r="N112" i="10"/>
  <c r="O112" i="10" s="1"/>
  <c r="N113" i="10"/>
  <c r="O113" i="10" s="1"/>
  <c r="N116" i="10"/>
  <c r="O116" i="10" s="1"/>
  <c r="N184" i="10"/>
  <c r="O184" i="10" s="1"/>
  <c r="N188" i="10"/>
  <c r="O188" i="10" s="1"/>
  <c r="N190" i="10"/>
  <c r="O190" i="10" s="1"/>
  <c r="N208" i="10"/>
  <c r="O208" i="10" s="1"/>
  <c r="N214" i="10"/>
  <c r="O214" i="10" s="1"/>
  <c r="N243" i="10"/>
  <c r="O243" i="10" s="1"/>
  <c r="N273" i="10"/>
  <c r="O273" i="10" s="1"/>
  <c r="N285" i="10"/>
  <c r="O285" i="10" s="1"/>
  <c r="N75" i="10"/>
  <c r="O75" i="10" s="1"/>
  <c r="N91" i="10"/>
  <c r="O91" i="10" s="1"/>
  <c r="N102" i="10"/>
  <c r="O102" i="10" s="1"/>
  <c r="N103" i="10"/>
  <c r="O103" i="10" s="1"/>
  <c r="N145" i="10"/>
  <c r="O145" i="10" s="1"/>
  <c r="N197" i="10"/>
  <c r="O197" i="10" s="1"/>
  <c r="N202" i="10"/>
  <c r="O202" i="10" s="1"/>
  <c r="N204" i="10"/>
  <c r="O204" i="10" s="1"/>
  <c r="N240" i="10"/>
  <c r="O240" i="10" s="1"/>
  <c r="N266" i="10"/>
  <c r="O266" i="10" s="1"/>
  <c r="N21" i="10"/>
  <c r="O21" i="10" s="1"/>
  <c r="N28" i="10"/>
  <c r="O28" i="10" s="1"/>
  <c r="N46" i="10"/>
  <c r="O46" i="10" s="1"/>
  <c r="N49" i="10"/>
  <c r="O49" i="10" s="1"/>
  <c r="N62" i="10"/>
  <c r="O62" i="10" s="1"/>
  <c r="N66" i="10"/>
  <c r="O66" i="10" s="1"/>
  <c r="N71" i="10"/>
  <c r="O71" i="10" s="1"/>
  <c r="N133" i="10"/>
  <c r="O133" i="10" s="1"/>
  <c r="N158" i="10"/>
  <c r="O158" i="10" s="1"/>
  <c r="N178" i="10"/>
  <c r="O178" i="10" s="1"/>
  <c r="N192" i="10"/>
  <c r="O192" i="10" s="1"/>
  <c r="N216" i="10"/>
  <c r="O216" i="10" s="1"/>
  <c r="N277" i="10"/>
  <c r="O277" i="10" s="1"/>
  <c r="N142" i="10"/>
  <c r="O142" i="10" s="1"/>
  <c r="N143" i="10"/>
  <c r="O143" i="10" s="1"/>
  <c r="N153" i="10"/>
  <c r="O153" i="10" s="1"/>
  <c r="N211" i="10"/>
  <c r="O211" i="10" s="1"/>
  <c r="N220" i="10"/>
  <c r="O220" i="10" s="1"/>
  <c r="N244" i="10"/>
  <c r="O244" i="10" s="1"/>
  <c r="N26" i="10"/>
  <c r="O26" i="10" s="1"/>
  <c r="N47" i="10"/>
  <c r="O47" i="10" s="1"/>
  <c r="N54" i="10"/>
  <c r="O54" i="10" s="1"/>
  <c r="N74" i="10"/>
  <c r="O74" i="10" s="1"/>
  <c r="N104" i="10"/>
  <c r="O104" i="10" s="1"/>
  <c r="N130" i="10"/>
  <c r="O130" i="10" s="1"/>
  <c r="N135" i="10"/>
  <c r="O135" i="10" s="1"/>
  <c r="N138" i="10"/>
  <c r="O138" i="10" s="1"/>
  <c r="N179" i="10"/>
  <c r="O179" i="10" s="1"/>
  <c r="N196" i="10"/>
  <c r="O196" i="10" s="1"/>
  <c r="N224" i="10"/>
  <c r="O224" i="10" s="1"/>
  <c r="N263" i="10"/>
  <c r="O263" i="10" s="1"/>
  <c r="N265" i="10"/>
  <c r="O265" i="10" s="1"/>
  <c r="N37" i="10"/>
  <c r="O37" i="10" s="1"/>
  <c r="N52" i="10"/>
  <c r="O52" i="10" s="1"/>
  <c r="N89" i="10"/>
  <c r="O89" i="10" s="1"/>
  <c r="N105" i="10"/>
  <c r="O105" i="10" s="1"/>
  <c r="N127" i="10"/>
  <c r="O127" i="10" s="1"/>
  <c r="N156" i="10"/>
  <c r="O156" i="10" s="1"/>
  <c r="N160" i="10"/>
  <c r="O160" i="10" s="1"/>
  <c r="N164" i="10"/>
  <c r="O164" i="10" s="1"/>
  <c r="N219" i="10"/>
  <c r="O219" i="10" s="1"/>
  <c r="N230" i="10"/>
  <c r="O230" i="10" s="1"/>
  <c r="N249" i="10"/>
  <c r="O249" i="10" s="1"/>
  <c r="N16" i="10"/>
  <c r="O16" i="10" s="1"/>
  <c r="N24" i="10"/>
  <c r="O24" i="10" s="1"/>
  <c r="N33" i="10"/>
  <c r="O33" i="10" s="1"/>
  <c r="N42" i="10"/>
  <c r="O42" i="10" s="1"/>
  <c r="N65" i="10"/>
  <c r="O65" i="10" s="1"/>
  <c r="N106" i="10"/>
  <c r="O106" i="10" s="1"/>
  <c r="N120" i="10"/>
  <c r="O120" i="10" s="1"/>
  <c r="N121" i="10"/>
  <c r="O121" i="10" s="1"/>
  <c r="N169" i="10"/>
  <c r="O169" i="10" s="1"/>
  <c r="N176" i="10"/>
  <c r="O176" i="10" s="1"/>
  <c r="N177" i="10"/>
  <c r="O177" i="10" s="1"/>
  <c r="N185" i="10"/>
  <c r="O185" i="10" s="1"/>
  <c r="N194" i="10"/>
  <c r="O194" i="10" s="1"/>
  <c r="N200" i="10"/>
  <c r="O200" i="10" s="1"/>
  <c r="N205" i="10"/>
  <c r="O205" i="10" s="1"/>
  <c r="N250" i="10"/>
  <c r="O250" i="10" s="1"/>
  <c r="N254" i="10"/>
  <c r="O254" i="10" s="1"/>
  <c r="N259" i="10"/>
  <c r="O259" i="10" s="1"/>
  <c r="N279" i="10"/>
  <c r="O279" i="10" s="1"/>
  <c r="N284" i="10"/>
  <c r="O284" i="10" s="1"/>
  <c r="N4" i="10"/>
  <c r="O4" i="10" s="1"/>
  <c r="N12" i="10"/>
  <c r="O12" i="10" s="1"/>
  <c r="N73" i="10"/>
  <c r="O73" i="10" s="1"/>
  <c r="N109" i="10"/>
  <c r="O109" i="10" s="1"/>
  <c r="N110" i="10"/>
  <c r="O110" i="10" s="1"/>
  <c r="N111" i="10"/>
  <c r="O111" i="10" s="1"/>
  <c r="N163" i="10"/>
  <c r="O163" i="10" s="1"/>
  <c r="N167" i="10"/>
  <c r="O167" i="10" s="1"/>
  <c r="N168" i="10"/>
  <c r="O168" i="10" s="1"/>
  <c r="N174" i="10"/>
  <c r="O174" i="10" s="1"/>
  <c r="N198" i="10"/>
  <c r="O198" i="10" s="1"/>
  <c r="N218" i="10"/>
  <c r="O218" i="10" s="1"/>
  <c r="N223" i="10"/>
  <c r="O223" i="10" s="1"/>
  <c r="N245" i="10"/>
  <c r="O245" i="10" s="1"/>
  <c r="N3" i="10"/>
  <c r="O3" i="10" s="1"/>
  <c r="N6" i="10"/>
  <c r="O6" i="10" s="1"/>
  <c r="N14" i="10"/>
  <c r="O14" i="10" s="1"/>
  <c r="N27" i="10"/>
  <c r="O27" i="10" s="1"/>
  <c r="N29" i="10"/>
  <c r="O29" i="10" s="1"/>
  <c r="N53" i="10"/>
  <c r="O53" i="10" s="1"/>
  <c r="N61" i="10"/>
  <c r="O61" i="10" s="1"/>
  <c r="N63" i="10"/>
  <c r="O63" i="10" s="1"/>
  <c r="N77" i="10"/>
  <c r="O77" i="10" s="1"/>
  <c r="N92" i="10"/>
  <c r="O92" i="10" s="1"/>
  <c r="N123" i="10"/>
  <c r="O123" i="10" s="1"/>
  <c r="N132" i="10"/>
  <c r="O132" i="10" s="1"/>
  <c r="N136" i="10"/>
  <c r="O136" i="10" s="1"/>
  <c r="N155" i="10"/>
  <c r="O155" i="10" s="1"/>
  <c r="N157" i="10"/>
  <c r="O157" i="10" s="1"/>
  <c r="N173" i="10"/>
  <c r="O173" i="10" s="1"/>
  <c r="N210" i="10"/>
  <c r="O210" i="10" s="1"/>
  <c r="N215" i="10"/>
  <c r="O215" i="10" s="1"/>
  <c r="N225" i="10"/>
  <c r="O225" i="10" s="1"/>
  <c r="N227" i="10"/>
  <c r="O227" i="10" s="1"/>
  <c r="N231" i="10"/>
  <c r="O231" i="10" s="1"/>
  <c r="N253" i="10"/>
  <c r="O253" i="10" s="1"/>
  <c r="N257" i="10"/>
  <c r="O257" i="10" s="1"/>
  <c r="N260" i="10"/>
  <c r="O260" i="10" s="1"/>
  <c r="N262" i="10"/>
  <c r="O262" i="10" s="1"/>
  <c r="N270" i="10"/>
  <c r="O270" i="10" s="1"/>
  <c r="N282" i="10"/>
  <c r="O282" i="10" s="1"/>
  <c r="N20" i="10"/>
  <c r="O20" i="10" s="1"/>
  <c r="N76" i="10"/>
  <c r="O76" i="10" s="1"/>
  <c r="N79" i="10"/>
  <c r="O79" i="10" s="1"/>
  <c r="N98" i="10"/>
  <c r="O98" i="10" s="1"/>
  <c r="N101" i="10"/>
  <c r="O101" i="10" s="1"/>
  <c r="N171" i="10"/>
  <c r="O171" i="10" s="1"/>
  <c r="N199" i="10"/>
  <c r="O199" i="10" s="1"/>
  <c r="N203" i="10"/>
  <c r="O203" i="10" s="1"/>
  <c r="N209" i="10"/>
  <c r="O209" i="10" s="1"/>
  <c r="N217" i="10"/>
  <c r="O217" i="10" s="1"/>
  <c r="N237" i="10"/>
  <c r="O237" i="10" s="1"/>
  <c r="N251" i="10"/>
  <c r="O251" i="10" s="1"/>
  <c r="N7" i="10"/>
  <c r="O7" i="10" s="1"/>
  <c r="N10" i="10"/>
  <c r="O10" i="10" s="1"/>
  <c r="N13" i="10"/>
  <c r="O13" i="10" s="1"/>
  <c r="N32" i="10"/>
  <c r="O32" i="10" s="1"/>
  <c r="N56" i="10"/>
  <c r="O56" i="10" s="1"/>
  <c r="N70" i="10"/>
  <c r="O70" i="10" s="1"/>
  <c r="N122" i="10"/>
  <c r="O122" i="10" s="1"/>
  <c r="N134" i="10"/>
  <c r="O134" i="10" s="1"/>
  <c r="N139" i="10"/>
  <c r="O139" i="10" s="1"/>
  <c r="N144" i="10"/>
  <c r="O144" i="10" s="1"/>
  <c r="N148" i="10"/>
  <c r="O148" i="10" s="1"/>
  <c r="N149" i="10"/>
  <c r="O149" i="10" s="1"/>
  <c r="N151" i="10"/>
  <c r="O151" i="10" s="1"/>
  <c r="N264" i="10"/>
  <c r="O264" i="10" s="1"/>
  <c r="N271" i="10"/>
  <c r="O271" i="10" s="1"/>
  <c r="N2" i="10"/>
  <c r="O2" i="10" s="1"/>
  <c r="N17" i="10"/>
  <c r="O17" i="10" s="1"/>
  <c r="N19" i="10"/>
  <c r="O19" i="10" s="1"/>
  <c r="N23" i="10"/>
  <c r="O23" i="10" s="1"/>
  <c r="N25" i="10"/>
  <c r="O25" i="10" s="1"/>
  <c r="N30" i="10"/>
  <c r="O30" i="10" s="1"/>
  <c r="N36" i="10"/>
  <c r="O36" i="10" s="1"/>
  <c r="N38" i="10"/>
  <c r="O38" i="10" s="1"/>
  <c r="N40" i="10"/>
  <c r="O40" i="10" s="1"/>
  <c r="N41" i="10"/>
  <c r="O41" i="10" s="1"/>
  <c r="N45" i="10"/>
  <c r="O45" i="10" s="1"/>
  <c r="N59" i="10"/>
  <c r="O59" i="10" s="1"/>
  <c r="N60" i="10"/>
  <c r="O60" i="10" s="1"/>
  <c r="N64" i="10"/>
  <c r="O64" i="10" s="1"/>
  <c r="N72" i="10"/>
  <c r="O72" i="10" s="1"/>
  <c r="N87" i="10"/>
  <c r="O87" i="10" s="1"/>
  <c r="N88" i="10"/>
  <c r="O88" i="10" s="1"/>
  <c r="N94" i="10"/>
  <c r="O94" i="10" s="1"/>
  <c r="N95" i="10"/>
  <c r="O95" i="10" s="1"/>
  <c r="N137" i="10"/>
  <c r="O137" i="10" s="1"/>
  <c r="N140" i="10"/>
  <c r="O140" i="10" s="1"/>
  <c r="N159" i="10"/>
  <c r="O159" i="10" s="1"/>
  <c r="N161" i="10"/>
  <c r="O161" i="10" s="1"/>
  <c r="N172" i="10"/>
  <c r="O172" i="10" s="1"/>
  <c r="N189" i="10"/>
  <c r="O189" i="10" s="1"/>
  <c r="N206" i="10"/>
  <c r="O206" i="10" s="1"/>
  <c r="N212" i="10"/>
  <c r="O212" i="10" s="1"/>
  <c r="N213" i="10"/>
  <c r="O213" i="10" s="1"/>
  <c r="N226" i="10"/>
  <c r="O226" i="10" s="1"/>
  <c r="N228" i="10"/>
  <c r="O228" i="10" s="1"/>
  <c r="N252" i="10"/>
  <c r="O252" i="10" s="1"/>
  <c r="N255" i="10"/>
  <c r="O255" i="10" s="1"/>
  <c r="N269" i="10"/>
  <c r="O269" i="10" s="1"/>
  <c r="N43" i="10"/>
  <c r="O43" i="10" s="1"/>
  <c r="N108" i="10"/>
  <c r="O108" i="10" s="1"/>
  <c r="N129" i="10"/>
  <c r="O129" i="10" s="1"/>
  <c r="N187" i="10"/>
  <c r="O187" i="10" s="1"/>
  <c r="N207" i="10"/>
  <c r="O207" i="10" s="1"/>
  <c r="N239" i="10"/>
  <c r="O239" i="10" s="1"/>
  <c r="N242" i="10"/>
  <c r="O242" i="10" s="1"/>
  <c r="N246" i="10"/>
  <c r="O246" i="10" s="1"/>
  <c r="N247" i="10"/>
  <c r="O247" i="10" s="1"/>
  <c r="N248" i="10"/>
  <c r="O248" i="10" s="1"/>
  <c r="N258" i="10"/>
  <c r="O258" i="10" s="1"/>
  <c r="N274" i="10"/>
  <c r="O274" i="10" s="1"/>
  <c r="N276" i="10"/>
  <c r="O276" i="10" s="1"/>
  <c r="M5" i="10"/>
  <c r="M8" i="10"/>
  <c r="M22" i="10"/>
  <c r="M31" i="10"/>
  <c r="M39" i="10"/>
  <c r="M44" i="10"/>
  <c r="M50" i="10"/>
  <c r="M51" i="10"/>
  <c r="M67" i="10"/>
  <c r="M68" i="10"/>
  <c r="M81" i="10"/>
  <c r="M86" i="10"/>
  <c r="M96" i="10"/>
  <c r="M97" i="10"/>
  <c r="M100" i="10"/>
  <c r="M107" i="10"/>
  <c r="M114" i="10"/>
  <c r="M119" i="10"/>
  <c r="M128" i="10"/>
  <c r="M131" i="10"/>
  <c r="M146" i="10"/>
  <c r="M147" i="10"/>
  <c r="M162" i="10"/>
  <c r="M180" i="10"/>
  <c r="M201" i="10"/>
  <c r="M232" i="10"/>
  <c r="M241" i="10"/>
  <c r="M267" i="10"/>
  <c r="M275" i="10"/>
  <c r="M283" i="10"/>
  <c r="M9" i="10"/>
  <c r="M48" i="10"/>
  <c r="M80" i="10"/>
  <c r="M90" i="10"/>
  <c r="M115" i="10"/>
  <c r="M117" i="10"/>
  <c r="M118" i="10"/>
  <c r="M150" i="10"/>
  <c r="M152" i="10"/>
  <c r="M154" i="10"/>
  <c r="M165" i="10"/>
  <c r="M166" i="10"/>
  <c r="M170" i="10"/>
  <c r="M182" i="10"/>
  <c r="M191" i="10"/>
  <c r="M193" i="10"/>
  <c r="M195" i="10"/>
  <c r="M221" i="10"/>
  <c r="M229" i="10"/>
  <c r="M261" i="10"/>
  <c r="M11" i="10"/>
  <c r="M15" i="10"/>
  <c r="M18" i="10"/>
  <c r="M34" i="10"/>
  <c r="M35" i="10"/>
  <c r="M55" i="10"/>
  <c r="M78" i="10"/>
  <c r="M82" i="10"/>
  <c r="M84" i="10"/>
  <c r="M85" i="10"/>
  <c r="M99" i="10"/>
  <c r="M124" i="10"/>
  <c r="M125" i="10"/>
  <c r="M126" i="10"/>
  <c r="M141" i="10"/>
  <c r="M175" i="10"/>
  <c r="M181" i="10"/>
  <c r="M183" i="10"/>
  <c r="M186" i="10"/>
  <c r="M222" i="10"/>
  <c r="M233" i="10"/>
  <c r="M234" i="10"/>
  <c r="M235" i="10"/>
  <c r="M236" i="10"/>
  <c r="M238" i="10"/>
  <c r="M256" i="10"/>
  <c r="M268" i="10"/>
  <c r="M272" i="10"/>
  <c r="M278" i="10"/>
  <c r="M280" i="10"/>
  <c r="M281" i="10"/>
  <c r="M58" i="10"/>
  <c r="M57" i="10"/>
  <c r="M69" i="10"/>
  <c r="M83" i="10"/>
  <c r="M93" i="10"/>
  <c r="M112" i="10"/>
  <c r="M113" i="10"/>
  <c r="M116" i="10"/>
  <c r="M184" i="10"/>
  <c r="M188" i="10"/>
  <c r="M190" i="10"/>
  <c r="M208" i="10"/>
  <c r="M214" i="10"/>
  <c r="M243" i="10"/>
  <c r="M273" i="10"/>
  <c r="M285" i="10"/>
  <c r="M75" i="10"/>
  <c r="M91" i="10"/>
  <c r="M102" i="10"/>
  <c r="M103" i="10"/>
  <c r="M145" i="10"/>
  <c r="M197" i="10"/>
  <c r="M202" i="10"/>
  <c r="M204" i="10"/>
  <c r="M240" i="10"/>
  <c r="M266" i="10"/>
  <c r="M21" i="10"/>
  <c r="M28" i="10"/>
  <c r="M46" i="10"/>
  <c r="M49" i="10"/>
  <c r="M62" i="10"/>
  <c r="M66" i="10"/>
  <c r="M71" i="10"/>
  <c r="M133" i="10"/>
  <c r="M158" i="10"/>
  <c r="M178" i="10"/>
  <c r="M192" i="10"/>
  <c r="M216" i="10"/>
  <c r="M277" i="10"/>
  <c r="M142" i="10"/>
  <c r="M143" i="10"/>
  <c r="M153" i="10"/>
  <c r="M211" i="10"/>
  <c r="M220" i="10"/>
  <c r="M244" i="10"/>
  <c r="M26" i="10"/>
  <c r="M47" i="10"/>
  <c r="M54" i="10"/>
  <c r="M74" i="10"/>
  <c r="M104" i="10"/>
  <c r="M130" i="10"/>
  <c r="M135" i="10"/>
  <c r="M138" i="10"/>
  <c r="M179" i="10"/>
  <c r="M196" i="10"/>
  <c r="M224" i="10"/>
  <c r="M263" i="10"/>
  <c r="M265" i="10"/>
  <c r="M37" i="10"/>
  <c r="M52" i="10"/>
  <c r="M89" i="10"/>
  <c r="M105" i="10"/>
  <c r="M127" i="10"/>
  <c r="M156" i="10"/>
  <c r="M160" i="10"/>
  <c r="M164" i="10"/>
  <c r="M219" i="10"/>
  <c r="M230" i="10"/>
  <c r="M249" i="10"/>
  <c r="M16" i="10"/>
  <c r="M24" i="10"/>
  <c r="M33" i="10"/>
  <c r="M42" i="10"/>
  <c r="M65" i="10"/>
  <c r="M106" i="10"/>
  <c r="M120" i="10"/>
  <c r="M121" i="10"/>
  <c r="M169" i="10"/>
  <c r="M176" i="10"/>
  <c r="M177" i="10"/>
  <c r="M185" i="10"/>
  <c r="M194" i="10"/>
  <c r="M200" i="10"/>
  <c r="M205" i="10"/>
  <c r="M250" i="10"/>
  <c r="M254" i="10"/>
  <c r="M259" i="10"/>
  <c r="M279" i="10"/>
  <c r="M284" i="10"/>
  <c r="M4" i="10"/>
  <c r="M12" i="10"/>
  <c r="M73" i="10"/>
  <c r="M109" i="10"/>
  <c r="M110" i="10"/>
  <c r="M111" i="10"/>
  <c r="M163" i="10"/>
  <c r="M167" i="10"/>
  <c r="M168" i="10"/>
  <c r="M174" i="10"/>
  <c r="M198" i="10"/>
  <c r="M218" i="10"/>
  <c r="M223" i="10"/>
  <c r="M245" i="10"/>
  <c r="M3" i="10"/>
  <c r="M6" i="10"/>
  <c r="M14" i="10"/>
  <c r="M27" i="10"/>
  <c r="M29" i="10"/>
  <c r="M53" i="10"/>
  <c r="M61" i="10"/>
  <c r="M63" i="10"/>
  <c r="M77" i="10"/>
  <c r="M92" i="10"/>
  <c r="M123" i="10"/>
  <c r="M132" i="10"/>
  <c r="M136" i="10"/>
  <c r="M155" i="10"/>
  <c r="M157" i="10"/>
  <c r="M173" i="10"/>
  <c r="M210" i="10"/>
  <c r="M215" i="10"/>
  <c r="M225" i="10"/>
  <c r="M227" i="10"/>
  <c r="M231" i="10"/>
  <c r="M253" i="10"/>
  <c r="M257" i="10"/>
  <c r="M260" i="10"/>
  <c r="M262" i="10"/>
  <c r="M270" i="10"/>
  <c r="M282" i="10"/>
  <c r="M20" i="10"/>
  <c r="M76" i="10"/>
  <c r="M79" i="10"/>
  <c r="M98" i="10"/>
  <c r="M101" i="10"/>
  <c r="M171" i="10"/>
  <c r="M199" i="10"/>
  <c r="M203" i="10"/>
  <c r="M209" i="10"/>
  <c r="M217" i="10"/>
  <c r="M237" i="10"/>
  <c r="M251" i="10"/>
  <c r="M7" i="10"/>
  <c r="M10" i="10"/>
  <c r="M13" i="10"/>
  <c r="M32" i="10"/>
  <c r="M56" i="10"/>
  <c r="M70" i="10"/>
  <c r="M122" i="10"/>
  <c r="M134" i="10"/>
  <c r="M139" i="10"/>
  <c r="M144" i="10"/>
  <c r="M148" i="10"/>
  <c r="M149" i="10"/>
  <c r="M151" i="10"/>
  <c r="M264" i="10"/>
  <c r="M271" i="10"/>
  <c r="M2" i="10"/>
  <c r="M17" i="10"/>
  <c r="M19" i="10"/>
  <c r="M23" i="10"/>
  <c r="M25" i="10"/>
  <c r="M30" i="10"/>
  <c r="M36" i="10"/>
  <c r="M38" i="10"/>
  <c r="M40" i="10"/>
  <c r="M41" i="10"/>
  <c r="M45" i="10"/>
  <c r="M59" i="10"/>
  <c r="M60" i="10"/>
  <c r="M64" i="10"/>
  <c r="M72" i="10"/>
  <c r="M87" i="10"/>
  <c r="M88" i="10"/>
  <c r="M94" i="10"/>
  <c r="M95" i="10"/>
  <c r="M137" i="10"/>
  <c r="M140" i="10"/>
  <c r="M159" i="10"/>
  <c r="M161" i="10"/>
  <c r="M172" i="10"/>
  <c r="M189" i="10"/>
  <c r="M206" i="10"/>
  <c r="M212" i="10"/>
  <c r="M213" i="10"/>
  <c r="M226" i="10"/>
  <c r="M228" i="10"/>
  <c r="M252" i="10"/>
  <c r="M255" i="10"/>
  <c r="M269" i="10"/>
  <c r="M43" i="10"/>
  <c r="M108" i="10"/>
  <c r="M129" i="10"/>
  <c r="M187" i="10"/>
  <c r="M207" i="10"/>
  <c r="M239" i="10"/>
  <c r="M242" i="10"/>
  <c r="M246" i="10"/>
  <c r="M247" i="10"/>
  <c r="M248" i="10"/>
  <c r="M258" i="10"/>
  <c r="M274" i="10"/>
  <c r="M276" i="10"/>
  <c r="M6" i="8"/>
  <c r="N6" i="8"/>
  <c r="O6" i="8" s="1"/>
  <c r="N31" i="8"/>
  <c r="O31" i="8" s="1"/>
  <c r="N50" i="8"/>
  <c r="O50" i="8" s="1"/>
  <c r="N55" i="8"/>
  <c r="O55" i="8" s="1"/>
  <c r="N108" i="8"/>
  <c r="O108" i="8" s="1"/>
  <c r="N109" i="8"/>
  <c r="O109" i="8" s="1"/>
  <c r="N116" i="8"/>
  <c r="O116" i="8" s="1"/>
  <c r="N156" i="8"/>
  <c r="O156" i="8" s="1"/>
  <c r="N172" i="8"/>
  <c r="O172" i="8" s="1"/>
  <c r="N198" i="8"/>
  <c r="O198" i="8" s="1"/>
  <c r="N205" i="8"/>
  <c r="O205" i="8" s="1"/>
  <c r="N206" i="8"/>
  <c r="O206" i="8" s="1"/>
  <c r="N212" i="8"/>
  <c r="O212" i="8" s="1"/>
  <c r="N10" i="8"/>
  <c r="O10" i="8" s="1"/>
  <c r="N26" i="8"/>
  <c r="O26" i="8" s="1"/>
  <c r="N62" i="8"/>
  <c r="O62" i="8" s="1"/>
  <c r="N70" i="8"/>
  <c r="O70" i="8" s="1"/>
  <c r="N80" i="8"/>
  <c r="O80" i="8" s="1"/>
  <c r="N163" i="8"/>
  <c r="O163" i="8" s="1"/>
  <c r="N175" i="8"/>
  <c r="O175" i="8" s="1"/>
  <c r="N187" i="8"/>
  <c r="O187" i="8" s="1"/>
  <c r="N189" i="8"/>
  <c r="O189" i="8" s="1"/>
  <c r="N222" i="8"/>
  <c r="O222" i="8" s="1"/>
  <c r="N5" i="8"/>
  <c r="O5" i="8" s="1"/>
  <c r="N22" i="8"/>
  <c r="O22" i="8" s="1"/>
  <c r="N27" i="8"/>
  <c r="O27" i="8" s="1"/>
  <c r="N28" i="8"/>
  <c r="O28" i="8" s="1"/>
  <c r="N40" i="8"/>
  <c r="O40" i="8" s="1"/>
  <c r="N41" i="8"/>
  <c r="O41" i="8" s="1"/>
  <c r="N46" i="8"/>
  <c r="O46" i="8" s="1"/>
  <c r="N47" i="8"/>
  <c r="O47" i="8" s="1"/>
  <c r="N59" i="8"/>
  <c r="O59" i="8" s="1"/>
  <c r="N82" i="8"/>
  <c r="O82" i="8" s="1"/>
  <c r="N106" i="8"/>
  <c r="O106" i="8" s="1"/>
  <c r="N115" i="8"/>
  <c r="O115" i="8" s="1"/>
  <c r="N130" i="8"/>
  <c r="O130" i="8" s="1"/>
  <c r="N136" i="8"/>
  <c r="O136" i="8" s="1"/>
  <c r="N142" i="8"/>
  <c r="O142" i="8" s="1"/>
  <c r="N149" i="8"/>
  <c r="O149" i="8" s="1"/>
  <c r="N173" i="8"/>
  <c r="O173" i="8" s="1"/>
  <c r="N183" i="8"/>
  <c r="O183" i="8" s="1"/>
  <c r="N184" i="8"/>
  <c r="O184" i="8" s="1"/>
  <c r="N185" i="8"/>
  <c r="O185" i="8" s="1"/>
  <c r="N220" i="8"/>
  <c r="O220" i="8" s="1"/>
  <c r="N43" i="8"/>
  <c r="O43" i="8" s="1"/>
  <c r="N57" i="8"/>
  <c r="O57" i="8" s="1"/>
  <c r="N85" i="8"/>
  <c r="O85" i="8" s="1"/>
  <c r="N86" i="8"/>
  <c r="O86" i="8" s="1"/>
  <c r="N103" i="8"/>
  <c r="O103" i="8" s="1"/>
  <c r="N121" i="8"/>
  <c r="O121" i="8" s="1"/>
  <c r="N132" i="8"/>
  <c r="O132" i="8" s="1"/>
  <c r="N138" i="8"/>
  <c r="O138" i="8" s="1"/>
  <c r="N139" i="8"/>
  <c r="O139" i="8" s="1"/>
  <c r="N141" i="8"/>
  <c r="O141" i="8" s="1"/>
  <c r="N154" i="8"/>
  <c r="O154" i="8" s="1"/>
  <c r="N215" i="8"/>
  <c r="O215" i="8" s="1"/>
  <c r="N224" i="8"/>
  <c r="O224" i="8" s="1"/>
  <c r="N9" i="8"/>
  <c r="O9" i="8" s="1"/>
  <c r="N54" i="8"/>
  <c r="O54" i="8" s="1"/>
  <c r="N81" i="8"/>
  <c r="O81" i="8" s="1"/>
  <c r="N83" i="8"/>
  <c r="O83" i="8" s="1"/>
  <c r="N99" i="8"/>
  <c r="O99" i="8" s="1"/>
  <c r="N124" i="8"/>
  <c r="O124" i="8" s="1"/>
  <c r="N133" i="8"/>
  <c r="O133" i="8" s="1"/>
  <c r="N151" i="8"/>
  <c r="O151" i="8" s="1"/>
  <c r="N4" i="8"/>
  <c r="O4" i="8" s="1"/>
  <c r="N33" i="8"/>
  <c r="O33" i="8" s="1"/>
  <c r="N65" i="8"/>
  <c r="O65" i="8" s="1"/>
  <c r="N98" i="8"/>
  <c r="O98" i="8" s="1"/>
  <c r="N118" i="8"/>
  <c r="O118" i="8" s="1"/>
  <c r="N134" i="8"/>
  <c r="O134" i="8" s="1"/>
  <c r="N166" i="8"/>
  <c r="O166" i="8" s="1"/>
  <c r="N171" i="8"/>
  <c r="O171" i="8" s="1"/>
  <c r="N176" i="8"/>
  <c r="O176" i="8" s="1"/>
  <c r="N208" i="8"/>
  <c r="O208" i="8" s="1"/>
  <c r="N2" i="8"/>
  <c r="O2" i="8" s="1"/>
  <c r="N68" i="8"/>
  <c r="O68" i="8" s="1"/>
  <c r="N74" i="8"/>
  <c r="O74" i="8" s="1"/>
  <c r="N75" i="8"/>
  <c r="O75" i="8" s="1"/>
  <c r="N79" i="8"/>
  <c r="O79" i="8" s="1"/>
  <c r="N93" i="8"/>
  <c r="O93" i="8" s="1"/>
  <c r="N111" i="8"/>
  <c r="O111" i="8" s="1"/>
  <c r="N122" i="8"/>
  <c r="O122" i="8" s="1"/>
  <c r="N165" i="8"/>
  <c r="O165" i="8" s="1"/>
  <c r="N182" i="8"/>
  <c r="O182" i="8" s="1"/>
  <c r="N196" i="8"/>
  <c r="O196" i="8" s="1"/>
  <c r="N217" i="8"/>
  <c r="O217" i="8" s="1"/>
  <c r="N7" i="8"/>
  <c r="O7" i="8" s="1"/>
  <c r="N11" i="8"/>
  <c r="O11" i="8" s="1"/>
  <c r="N14" i="8"/>
  <c r="O14" i="8" s="1"/>
  <c r="N32" i="8"/>
  <c r="O32" i="8" s="1"/>
  <c r="N53" i="8"/>
  <c r="O53" i="8" s="1"/>
  <c r="N77" i="8"/>
  <c r="O77" i="8" s="1"/>
  <c r="N84" i="8"/>
  <c r="O84" i="8" s="1"/>
  <c r="N101" i="8"/>
  <c r="O101" i="8" s="1"/>
  <c r="N119" i="8"/>
  <c r="O119" i="8" s="1"/>
  <c r="N125" i="8"/>
  <c r="O125" i="8" s="1"/>
  <c r="N126" i="8"/>
  <c r="O126" i="8" s="1"/>
  <c r="N147" i="8"/>
  <c r="O147" i="8" s="1"/>
  <c r="N161" i="8"/>
  <c r="O161" i="8" s="1"/>
  <c r="N218" i="8"/>
  <c r="O218" i="8" s="1"/>
  <c r="N15" i="8"/>
  <c r="O15" i="8" s="1"/>
  <c r="N44" i="8"/>
  <c r="O44" i="8" s="1"/>
  <c r="N89" i="8"/>
  <c r="O89" i="8" s="1"/>
  <c r="N96" i="8"/>
  <c r="O96" i="8" s="1"/>
  <c r="N110" i="8"/>
  <c r="O110" i="8" s="1"/>
  <c r="N143" i="8"/>
  <c r="O143" i="8" s="1"/>
  <c r="N145" i="8"/>
  <c r="O145" i="8" s="1"/>
  <c r="N164" i="8"/>
  <c r="O164" i="8" s="1"/>
  <c r="N213" i="8"/>
  <c r="O213" i="8" s="1"/>
  <c r="N227" i="8"/>
  <c r="O227" i="8" s="1"/>
  <c r="N56" i="8"/>
  <c r="O56" i="8" s="1"/>
  <c r="N63" i="8"/>
  <c r="O63" i="8" s="1"/>
  <c r="N64" i="8"/>
  <c r="O64" i="8" s="1"/>
  <c r="N76" i="8"/>
  <c r="O76" i="8" s="1"/>
  <c r="N113" i="8"/>
  <c r="O113" i="8" s="1"/>
  <c r="N114" i="8"/>
  <c r="O114" i="8" s="1"/>
  <c r="N128" i="8"/>
  <c r="O128" i="8" s="1"/>
  <c r="N131" i="8"/>
  <c r="O131" i="8" s="1"/>
  <c r="N170" i="8"/>
  <c r="O170" i="8" s="1"/>
  <c r="N186" i="8"/>
  <c r="O186" i="8" s="1"/>
  <c r="N191" i="8"/>
  <c r="O191" i="8" s="1"/>
  <c r="N192" i="8"/>
  <c r="O192" i="8" s="1"/>
  <c r="N225" i="8"/>
  <c r="O225" i="8" s="1"/>
  <c r="N8" i="8"/>
  <c r="O8" i="8" s="1"/>
  <c r="N16" i="8"/>
  <c r="O16" i="8" s="1"/>
  <c r="N24" i="8"/>
  <c r="O24" i="8" s="1"/>
  <c r="N30" i="8"/>
  <c r="O30" i="8" s="1"/>
  <c r="N35" i="8"/>
  <c r="O35" i="8" s="1"/>
  <c r="N37" i="8"/>
  <c r="O37" i="8" s="1"/>
  <c r="N39" i="8"/>
  <c r="O39" i="8" s="1"/>
  <c r="N49" i="8"/>
  <c r="O49" i="8" s="1"/>
  <c r="N51" i="8"/>
  <c r="O51" i="8" s="1"/>
  <c r="N52" i="8"/>
  <c r="O52" i="8" s="1"/>
  <c r="N58" i="8"/>
  <c r="O58" i="8" s="1"/>
  <c r="N60" i="8"/>
  <c r="O60" i="8" s="1"/>
  <c r="N67" i="8"/>
  <c r="O67" i="8" s="1"/>
  <c r="N71" i="8"/>
  <c r="O71" i="8" s="1"/>
  <c r="N72" i="8"/>
  <c r="O72" i="8" s="1"/>
  <c r="N87" i="8"/>
  <c r="O87" i="8" s="1"/>
  <c r="N88" i="8"/>
  <c r="O88" i="8" s="1"/>
  <c r="N90" i="8"/>
  <c r="O90" i="8" s="1"/>
  <c r="N95" i="8"/>
  <c r="O95" i="8" s="1"/>
  <c r="N97" i="8"/>
  <c r="O97" i="8" s="1"/>
  <c r="N105" i="8"/>
  <c r="O105" i="8" s="1"/>
  <c r="N107" i="8"/>
  <c r="O107" i="8" s="1"/>
  <c r="N117" i="8"/>
  <c r="O117" i="8" s="1"/>
  <c r="N120" i="8"/>
  <c r="O120" i="8" s="1"/>
  <c r="N123" i="8"/>
  <c r="O123" i="8" s="1"/>
  <c r="N129" i="8"/>
  <c r="O129" i="8" s="1"/>
  <c r="N135" i="8"/>
  <c r="O135" i="8" s="1"/>
  <c r="N137" i="8"/>
  <c r="O137" i="8" s="1"/>
  <c r="N140" i="8"/>
  <c r="O140" i="8" s="1"/>
  <c r="N150" i="8"/>
  <c r="O150" i="8" s="1"/>
  <c r="N158" i="8"/>
  <c r="O158" i="8" s="1"/>
  <c r="N157" i="8"/>
  <c r="O157" i="8" s="1"/>
  <c r="N167" i="8"/>
  <c r="O167" i="8" s="1"/>
  <c r="N168" i="8"/>
  <c r="O168" i="8" s="1"/>
  <c r="N181" i="8"/>
  <c r="O181" i="8" s="1"/>
  <c r="N193" i="8"/>
  <c r="O193" i="8" s="1"/>
  <c r="N197" i="8"/>
  <c r="O197" i="8" s="1"/>
  <c r="N210" i="8"/>
  <c r="O210" i="8" s="1"/>
  <c r="N211" i="8"/>
  <c r="O211" i="8" s="1"/>
  <c r="N221" i="8"/>
  <c r="O221" i="8" s="1"/>
  <c r="N223" i="8"/>
  <c r="O223" i="8" s="1"/>
  <c r="N228" i="8"/>
  <c r="O228" i="8" s="1"/>
  <c r="N17" i="8"/>
  <c r="O17" i="8" s="1"/>
  <c r="N19" i="8"/>
  <c r="O19" i="8" s="1"/>
  <c r="N21" i="8"/>
  <c r="O21" i="8" s="1"/>
  <c r="N23" i="8"/>
  <c r="O23" i="8" s="1"/>
  <c r="N48" i="8"/>
  <c r="O48" i="8" s="1"/>
  <c r="N148" i="8"/>
  <c r="O148" i="8" s="1"/>
  <c r="N159" i="8"/>
  <c r="O159" i="8" s="1"/>
  <c r="N201" i="8"/>
  <c r="O201" i="8" s="1"/>
  <c r="N216" i="8"/>
  <c r="O216" i="8" s="1"/>
  <c r="N3" i="8"/>
  <c r="O3" i="8" s="1"/>
  <c r="N29" i="8"/>
  <c r="O29" i="8" s="1"/>
  <c r="N69" i="8"/>
  <c r="O69" i="8" s="1"/>
  <c r="N91" i="8"/>
  <c r="O91" i="8" s="1"/>
  <c r="N100" i="8"/>
  <c r="O100" i="8" s="1"/>
  <c r="N174" i="8"/>
  <c r="O174" i="8" s="1"/>
  <c r="N178" i="8"/>
  <c r="O178" i="8" s="1"/>
  <c r="N195" i="8"/>
  <c r="O195" i="8" s="1"/>
  <c r="N202" i="8"/>
  <c r="O202" i="8" s="1"/>
  <c r="N214" i="8"/>
  <c r="O214" i="8" s="1"/>
  <c r="N226" i="8"/>
  <c r="O226" i="8" s="1"/>
  <c r="N25" i="8"/>
  <c r="O25" i="8" s="1"/>
  <c r="N38" i="8"/>
  <c r="O38" i="8" s="1"/>
  <c r="N42" i="8"/>
  <c r="O42" i="8" s="1"/>
  <c r="N92" i="8"/>
  <c r="O92" i="8" s="1"/>
  <c r="N112" i="8"/>
  <c r="O112" i="8" s="1"/>
  <c r="N144" i="8"/>
  <c r="O144" i="8" s="1"/>
  <c r="N146" i="8"/>
  <c r="O146" i="8" s="1"/>
  <c r="N152" i="8"/>
  <c r="O152" i="8" s="1"/>
  <c r="N155" i="8"/>
  <c r="O155" i="8" s="1"/>
  <c r="N177" i="8"/>
  <c r="O177" i="8" s="1"/>
  <c r="N180" i="8"/>
  <c r="O180" i="8" s="1"/>
  <c r="N190" i="8"/>
  <c r="O190" i="8" s="1"/>
  <c r="N200" i="8"/>
  <c r="O200" i="8" s="1"/>
  <c r="N204" i="8"/>
  <c r="O204" i="8" s="1"/>
  <c r="N207" i="8"/>
  <c r="O207" i="8" s="1"/>
  <c r="N219" i="8"/>
  <c r="O219" i="8" s="1"/>
  <c r="N12" i="8"/>
  <c r="O12" i="8" s="1"/>
  <c r="N13" i="8"/>
  <c r="O13" i="8" s="1"/>
  <c r="N20" i="8"/>
  <c r="O20" i="8" s="1"/>
  <c r="N45" i="8"/>
  <c r="O45" i="8" s="1"/>
  <c r="N61" i="8"/>
  <c r="O61" i="8" s="1"/>
  <c r="N66" i="8"/>
  <c r="O66" i="8" s="1"/>
  <c r="N73" i="8"/>
  <c r="O73" i="8" s="1"/>
  <c r="N94" i="8"/>
  <c r="O94" i="8" s="1"/>
  <c r="N102" i="8"/>
  <c r="O102" i="8" s="1"/>
  <c r="N104" i="8"/>
  <c r="O104" i="8" s="1"/>
  <c r="N160" i="8"/>
  <c r="O160" i="8" s="1"/>
  <c r="N162" i="8"/>
  <c r="O162" i="8" s="1"/>
  <c r="N179" i="8"/>
  <c r="O179" i="8" s="1"/>
  <c r="N194" i="8"/>
  <c r="O194" i="8" s="1"/>
  <c r="N18" i="8"/>
  <c r="O18" i="8" s="1"/>
  <c r="N34" i="8"/>
  <c r="O34" i="8" s="1"/>
  <c r="N36" i="8"/>
  <c r="O36" i="8" s="1"/>
  <c r="N78" i="8"/>
  <c r="O78" i="8" s="1"/>
  <c r="N127" i="8"/>
  <c r="O127" i="8" s="1"/>
  <c r="N153" i="8"/>
  <c r="O153" i="8" s="1"/>
  <c r="N169" i="8"/>
  <c r="O169" i="8" s="1"/>
  <c r="N188" i="8"/>
  <c r="O188" i="8" s="1"/>
  <c r="N199" i="8"/>
  <c r="O199" i="8" s="1"/>
  <c r="N203" i="8"/>
  <c r="O203" i="8" s="1"/>
  <c r="N209" i="8"/>
  <c r="O209" i="8" s="1"/>
  <c r="M31" i="8"/>
  <c r="M50" i="8"/>
  <c r="M55" i="8"/>
  <c r="M108" i="8"/>
  <c r="M109" i="8"/>
  <c r="M116" i="8"/>
  <c r="M156" i="8"/>
  <c r="M172" i="8"/>
  <c r="M198" i="8"/>
  <c r="M205" i="8"/>
  <c r="M206" i="8"/>
  <c r="M212" i="8"/>
  <c r="M10" i="8"/>
  <c r="M26" i="8"/>
  <c r="M62" i="8"/>
  <c r="M70" i="8"/>
  <c r="M80" i="8"/>
  <c r="M163" i="8"/>
  <c r="M175" i="8"/>
  <c r="M187" i="8"/>
  <c r="M189" i="8"/>
  <c r="M222" i="8"/>
  <c r="M5" i="8"/>
  <c r="M22" i="8"/>
  <c r="M27" i="8"/>
  <c r="M28" i="8"/>
  <c r="M40" i="8"/>
  <c r="M41" i="8"/>
  <c r="M46" i="8"/>
  <c r="M47" i="8"/>
  <c r="M59" i="8"/>
  <c r="M82" i="8"/>
  <c r="M106" i="8"/>
  <c r="M115" i="8"/>
  <c r="M130" i="8"/>
  <c r="M136" i="8"/>
  <c r="M142" i="8"/>
  <c r="M149" i="8"/>
  <c r="M173" i="8"/>
  <c r="M183" i="8"/>
  <c r="M184" i="8"/>
  <c r="M185" i="8"/>
  <c r="M220" i="8"/>
  <c r="M43" i="8"/>
  <c r="M57" i="8"/>
  <c r="M85" i="8"/>
  <c r="M86" i="8"/>
  <c r="M103" i="8"/>
  <c r="M121" i="8"/>
  <c r="M132" i="8"/>
  <c r="M138" i="8"/>
  <c r="M139" i="8"/>
  <c r="M141" i="8"/>
  <c r="M154" i="8"/>
  <c r="M215" i="8"/>
  <c r="M224" i="8"/>
  <c r="M9" i="8"/>
  <c r="M54" i="8"/>
  <c r="M81" i="8"/>
  <c r="M83" i="8"/>
  <c r="M99" i="8"/>
  <c r="M124" i="8"/>
  <c r="M133" i="8"/>
  <c r="M151" i="8"/>
  <c r="M4" i="8"/>
  <c r="M33" i="8"/>
  <c r="M65" i="8"/>
  <c r="M98" i="8"/>
  <c r="M118" i="8"/>
  <c r="M134" i="8"/>
  <c r="M166" i="8"/>
  <c r="M171" i="8"/>
  <c r="M176" i="8"/>
  <c r="M208" i="8"/>
  <c r="M2" i="8"/>
  <c r="M68" i="8"/>
  <c r="M74" i="8"/>
  <c r="M75" i="8"/>
  <c r="M79" i="8"/>
  <c r="M93" i="8"/>
  <c r="M111" i="8"/>
  <c r="M122" i="8"/>
  <c r="M165" i="8"/>
  <c r="M182" i="8"/>
  <c r="M196" i="8"/>
  <c r="M217" i="8"/>
  <c r="M7" i="8"/>
  <c r="M11" i="8"/>
  <c r="M14" i="8"/>
  <c r="M32" i="8"/>
  <c r="M53" i="8"/>
  <c r="M77" i="8"/>
  <c r="M84" i="8"/>
  <c r="M101" i="8"/>
  <c r="M119" i="8"/>
  <c r="M125" i="8"/>
  <c r="M126" i="8"/>
  <c r="M147" i="8"/>
  <c r="M161" i="8"/>
  <c r="M218" i="8"/>
  <c r="M15" i="8"/>
  <c r="M44" i="8"/>
  <c r="M89" i="8"/>
  <c r="M96" i="8"/>
  <c r="M110" i="8"/>
  <c r="M143" i="8"/>
  <c r="M145" i="8"/>
  <c r="M164" i="8"/>
  <c r="M213" i="8"/>
  <c r="M227" i="8"/>
  <c r="M56" i="8"/>
  <c r="M63" i="8"/>
  <c r="M64" i="8"/>
  <c r="M76" i="8"/>
  <c r="M113" i="8"/>
  <c r="M114" i="8"/>
  <c r="M128" i="8"/>
  <c r="M131" i="8"/>
  <c r="M170" i="8"/>
  <c r="M186" i="8"/>
  <c r="M191" i="8"/>
  <c r="M192" i="8"/>
  <c r="M225" i="8"/>
  <c r="M8" i="8"/>
  <c r="M16" i="8"/>
  <c r="M24" i="8"/>
  <c r="M30" i="8"/>
  <c r="M35" i="8"/>
  <c r="M37" i="8"/>
  <c r="M39" i="8"/>
  <c r="M49" i="8"/>
  <c r="M51" i="8"/>
  <c r="M52" i="8"/>
  <c r="M58" i="8"/>
  <c r="M60" i="8"/>
  <c r="M67" i="8"/>
  <c r="M71" i="8"/>
  <c r="M72" i="8"/>
  <c r="M87" i="8"/>
  <c r="M88" i="8"/>
  <c r="M90" i="8"/>
  <c r="M95" i="8"/>
  <c r="M97" i="8"/>
  <c r="M105" i="8"/>
  <c r="M107" i="8"/>
  <c r="M117" i="8"/>
  <c r="M120" i="8"/>
  <c r="M123" i="8"/>
  <c r="M129" i="8"/>
  <c r="M135" i="8"/>
  <c r="M137" i="8"/>
  <c r="M140" i="8"/>
  <c r="M150" i="8"/>
  <c r="M158" i="8"/>
  <c r="M157" i="8"/>
  <c r="M167" i="8"/>
  <c r="M168" i="8"/>
  <c r="M181" i="8"/>
  <c r="M193" i="8"/>
  <c r="M197" i="8"/>
  <c r="M210" i="8"/>
  <c r="M211" i="8"/>
  <c r="M221" i="8"/>
  <c r="M223" i="8"/>
  <c r="M228" i="8"/>
  <c r="M17" i="8"/>
  <c r="M19" i="8"/>
  <c r="M21" i="8"/>
  <c r="M23" i="8"/>
  <c r="M48" i="8"/>
  <c r="M148" i="8"/>
  <c r="M159" i="8"/>
  <c r="M201" i="8"/>
  <c r="M216" i="8"/>
  <c r="M3" i="8"/>
  <c r="M29" i="8"/>
  <c r="M69" i="8"/>
  <c r="M91" i="8"/>
  <c r="M100" i="8"/>
  <c r="M174" i="8"/>
  <c r="M178" i="8"/>
  <c r="M195" i="8"/>
  <c r="M202" i="8"/>
  <c r="M214" i="8"/>
  <c r="M226" i="8"/>
  <c r="M25" i="8"/>
  <c r="M38" i="8"/>
  <c r="M42" i="8"/>
  <c r="M92" i="8"/>
  <c r="M112" i="8"/>
  <c r="M144" i="8"/>
  <c r="M146" i="8"/>
  <c r="M152" i="8"/>
  <c r="M155" i="8"/>
  <c r="M177" i="8"/>
  <c r="M180" i="8"/>
  <c r="M190" i="8"/>
  <c r="M200" i="8"/>
  <c r="M204" i="8"/>
  <c r="M207" i="8"/>
  <c r="M219" i="8"/>
  <c r="M12" i="8"/>
  <c r="M13" i="8"/>
  <c r="M20" i="8"/>
  <c r="M45" i="8"/>
  <c r="M61" i="8"/>
  <c r="M66" i="8"/>
  <c r="M73" i="8"/>
  <c r="M94" i="8"/>
  <c r="M102" i="8"/>
  <c r="M104" i="8"/>
  <c r="M160" i="8"/>
  <c r="M162" i="8"/>
  <c r="M179" i="8"/>
  <c r="M194" i="8"/>
  <c r="M18" i="8"/>
  <c r="M34" i="8"/>
  <c r="M36" i="8"/>
  <c r="M78" i="8"/>
  <c r="M127" i="8"/>
  <c r="M153" i="8"/>
  <c r="M169" i="8"/>
  <c r="M188" i="8"/>
  <c r="M199" i="8"/>
  <c r="M203" i="8"/>
  <c r="M209" i="8"/>
  <c r="M50" i="5"/>
  <c r="N50" i="5"/>
  <c r="O50" i="5" s="1"/>
  <c r="N53" i="5"/>
  <c r="O53" i="5" s="1"/>
  <c r="N99" i="5"/>
  <c r="O99" i="5" s="1"/>
  <c r="N115" i="5"/>
  <c r="O115" i="5" s="1"/>
  <c r="N126" i="5"/>
  <c r="O126" i="5" s="1"/>
  <c r="N163" i="5"/>
  <c r="N199" i="5"/>
  <c r="O199" i="5" s="1"/>
  <c r="N228" i="5"/>
  <c r="O228" i="5" s="1"/>
  <c r="N289" i="5"/>
  <c r="O289" i="5" s="1"/>
  <c r="N471" i="5"/>
  <c r="O471" i="5" s="1"/>
  <c r="N488" i="5"/>
  <c r="O488" i="5" s="1"/>
  <c r="N509" i="5"/>
  <c r="N812" i="5"/>
  <c r="O812" i="5" s="1"/>
  <c r="N34" i="5"/>
  <c r="O34" i="5" s="1"/>
  <c r="N71" i="5"/>
  <c r="O71" i="5" s="1"/>
  <c r="N102" i="5"/>
  <c r="O102" i="5" s="1"/>
  <c r="N143" i="5"/>
  <c r="O143" i="5" s="1"/>
  <c r="N148" i="5"/>
  <c r="O148" i="5" s="1"/>
  <c r="N192" i="5"/>
  <c r="O192" i="5" s="1"/>
  <c r="N222" i="5"/>
  <c r="O222" i="5" s="1"/>
  <c r="N251" i="5"/>
  <c r="O251" i="5" s="1"/>
  <c r="N288" i="5"/>
  <c r="O288" i="5" s="1"/>
  <c r="N339" i="5"/>
  <c r="O339" i="5" s="1"/>
  <c r="N360" i="5"/>
  <c r="N570" i="5"/>
  <c r="O570" i="5" s="1"/>
  <c r="N589" i="5"/>
  <c r="N665" i="5"/>
  <c r="O665" i="5" s="1"/>
  <c r="N737" i="5"/>
  <c r="O737" i="5" s="1"/>
  <c r="N756" i="5"/>
  <c r="O756" i="5" s="1"/>
  <c r="N797" i="5"/>
  <c r="O797" i="5" s="1"/>
  <c r="N800" i="5"/>
  <c r="O800" i="5" s="1"/>
  <c r="N49" i="5"/>
  <c r="O49" i="5" s="1"/>
  <c r="N52" i="5"/>
  <c r="O52" i="5" s="1"/>
  <c r="N130" i="5"/>
  <c r="O130" i="5" s="1"/>
  <c r="N168" i="5"/>
  <c r="O168" i="5" s="1"/>
  <c r="N179" i="5"/>
  <c r="O179" i="5" s="1"/>
  <c r="N183" i="5"/>
  <c r="O183" i="5" s="1"/>
  <c r="N189" i="5"/>
  <c r="O189" i="5" s="1"/>
  <c r="N191" i="5"/>
  <c r="O191" i="5" s="1"/>
  <c r="N245" i="5"/>
  <c r="O245" i="5" s="1"/>
  <c r="N257" i="5"/>
  <c r="N299" i="5"/>
  <c r="O299" i="5" s="1"/>
  <c r="N325" i="5"/>
  <c r="O325" i="5" s="1"/>
  <c r="N334" i="5"/>
  <c r="O334" i="5" s="1"/>
  <c r="N384" i="5"/>
  <c r="O384" i="5" s="1"/>
  <c r="N408" i="5"/>
  <c r="O408" i="5" s="1"/>
  <c r="N415" i="5"/>
  <c r="O415" i="5" s="1"/>
  <c r="N417" i="5"/>
  <c r="O417" i="5" s="1"/>
  <c r="N453" i="5"/>
  <c r="O453" i="5" s="1"/>
  <c r="N582" i="5"/>
  <c r="O582" i="5" s="1"/>
  <c r="N705" i="5"/>
  <c r="O705" i="5" s="1"/>
  <c r="N743" i="5"/>
  <c r="O743" i="5" s="1"/>
  <c r="N755" i="5"/>
  <c r="O755" i="5" s="1"/>
  <c r="N816" i="5"/>
  <c r="O816" i="5" s="1"/>
  <c r="N837" i="5"/>
  <c r="O837" i="5" s="1"/>
  <c r="N855" i="5"/>
  <c r="O855" i="5" s="1"/>
  <c r="N38" i="5"/>
  <c r="O38" i="5" s="1"/>
  <c r="N47" i="5"/>
  <c r="O47" i="5" s="1"/>
  <c r="N184" i="5"/>
  <c r="O184" i="5" s="1"/>
  <c r="N186" i="5"/>
  <c r="O186" i="5" s="1"/>
  <c r="N213" i="5"/>
  <c r="O213" i="5" s="1"/>
  <c r="N220" i="5"/>
  <c r="O220" i="5" s="1"/>
  <c r="N277" i="5"/>
  <c r="N296" i="5"/>
  <c r="O296" i="5" s="1"/>
  <c r="N308" i="5"/>
  <c r="N359" i="5"/>
  <c r="O359" i="5" s="1"/>
  <c r="N376" i="5"/>
  <c r="O376" i="5" s="1"/>
  <c r="N378" i="5"/>
  <c r="O378" i="5" s="1"/>
  <c r="N383" i="5"/>
  <c r="O383" i="5" s="1"/>
  <c r="N519" i="5"/>
  <c r="O519" i="5" s="1"/>
  <c r="N560" i="5"/>
  <c r="O560" i="5" s="1"/>
  <c r="N568" i="5"/>
  <c r="O568" i="5" s="1"/>
  <c r="N593" i="5"/>
  <c r="O593" i="5" s="1"/>
  <c r="N625" i="5"/>
  <c r="O625" i="5" s="1"/>
  <c r="N637" i="5"/>
  <c r="O637" i="5" s="1"/>
  <c r="N644" i="5"/>
  <c r="O644" i="5" s="1"/>
  <c r="N661" i="5"/>
  <c r="O661" i="5" s="1"/>
  <c r="N779" i="5"/>
  <c r="O779" i="5" s="1"/>
  <c r="N784" i="5"/>
  <c r="O784" i="5" s="1"/>
  <c r="N794" i="5"/>
  <c r="O794" i="5" s="1"/>
  <c r="N815" i="5"/>
  <c r="O815" i="5" s="1"/>
  <c r="N819" i="5"/>
  <c r="O819" i="5" s="1"/>
  <c r="N845" i="5"/>
  <c r="O845" i="5" s="1"/>
  <c r="N16" i="5"/>
  <c r="O16" i="5" s="1"/>
  <c r="N42" i="5"/>
  <c r="O42" i="5" s="1"/>
  <c r="N59" i="5"/>
  <c r="O59" i="5" s="1"/>
  <c r="N67" i="5"/>
  <c r="O67" i="5" s="1"/>
  <c r="N81" i="5"/>
  <c r="O81" i="5" s="1"/>
  <c r="N106" i="5"/>
  <c r="O106" i="5" s="1"/>
  <c r="N171" i="5"/>
  <c r="O171" i="5" s="1"/>
  <c r="N175" i="5"/>
  <c r="O175" i="5" s="1"/>
  <c r="N176" i="5"/>
  <c r="N211" i="5"/>
  <c r="O211" i="5" s="1"/>
  <c r="N244" i="5"/>
  <c r="O244" i="5" s="1"/>
  <c r="N265" i="5"/>
  <c r="O265" i="5" s="1"/>
  <c r="N446" i="5"/>
  <c r="O446" i="5" s="1"/>
  <c r="N458" i="5"/>
  <c r="O458" i="5" s="1"/>
  <c r="N463" i="5"/>
  <c r="O463" i="5" s="1"/>
  <c r="N522" i="5"/>
  <c r="O522" i="5" s="1"/>
  <c r="N529" i="5"/>
  <c r="O529" i="5" s="1"/>
  <c r="N538" i="5"/>
  <c r="O538" i="5" s="1"/>
  <c r="N617" i="5"/>
  <c r="N678" i="5"/>
  <c r="O678" i="5" s="1"/>
  <c r="N731" i="5"/>
  <c r="N760" i="5"/>
  <c r="O760" i="5" s="1"/>
  <c r="N771" i="5"/>
  <c r="O771" i="5" s="1"/>
  <c r="N777" i="5"/>
  <c r="O777" i="5" s="1"/>
  <c r="N835" i="5"/>
  <c r="O835" i="5" s="1"/>
  <c r="N40" i="5"/>
  <c r="O40" i="5" s="1"/>
  <c r="N45" i="5"/>
  <c r="O45" i="5" s="1"/>
  <c r="N133" i="5"/>
  <c r="O133" i="5" s="1"/>
  <c r="N138" i="5"/>
  <c r="O138" i="5" s="1"/>
  <c r="N180" i="5"/>
  <c r="O180" i="5" s="1"/>
  <c r="N280" i="5"/>
  <c r="O280" i="5" s="1"/>
  <c r="N284" i="5"/>
  <c r="O284" i="5" s="1"/>
  <c r="N298" i="5"/>
  <c r="O298" i="5" s="1"/>
  <c r="N354" i="5"/>
  <c r="O354" i="5" s="1"/>
  <c r="N361" i="5"/>
  <c r="N367" i="5"/>
  <c r="O367" i="5" s="1"/>
  <c r="N414" i="5"/>
  <c r="O414" i="5" s="1"/>
  <c r="N431" i="5"/>
  <c r="O431" i="5" s="1"/>
  <c r="N476" i="5"/>
  <c r="O476" i="5" s="1"/>
  <c r="N499" i="5"/>
  <c r="O499" i="5" s="1"/>
  <c r="N508" i="5"/>
  <c r="O508" i="5" s="1"/>
  <c r="N514" i="5"/>
  <c r="O514" i="5" s="1"/>
  <c r="N526" i="5"/>
  <c r="O526" i="5" s="1"/>
  <c r="N545" i="5"/>
  <c r="O545" i="5" s="1"/>
  <c r="N573" i="5"/>
  <c r="O573" i="5" s="1"/>
  <c r="N592" i="5"/>
  <c r="O592" i="5" s="1"/>
  <c r="N594" i="5"/>
  <c r="O594" i="5" s="1"/>
  <c r="N605" i="5"/>
  <c r="O605" i="5" s="1"/>
  <c r="N619" i="5"/>
  <c r="O619" i="5" s="1"/>
  <c r="N688" i="5"/>
  <c r="O688" i="5" s="1"/>
  <c r="N703" i="5"/>
  <c r="O703" i="5" s="1"/>
  <c r="N720" i="5"/>
  <c r="N725" i="5"/>
  <c r="O725" i="5" s="1"/>
  <c r="N747" i="5"/>
  <c r="O747" i="5" s="1"/>
  <c r="N807" i="5"/>
  <c r="O807" i="5" s="1"/>
  <c r="N5" i="5"/>
  <c r="O5" i="5" s="1"/>
  <c r="N13" i="5"/>
  <c r="O13" i="5" s="1"/>
  <c r="N14" i="5"/>
  <c r="O14" i="5" s="1"/>
  <c r="N61" i="5"/>
  <c r="O61" i="5" s="1"/>
  <c r="N63" i="5"/>
  <c r="O63" i="5" s="1"/>
  <c r="N107" i="5"/>
  <c r="O107" i="5" s="1"/>
  <c r="N157" i="5"/>
  <c r="O157" i="5" s="1"/>
  <c r="N159" i="5"/>
  <c r="O159" i="5" s="1"/>
  <c r="N193" i="5"/>
  <c r="O193" i="5" s="1"/>
  <c r="N229" i="5"/>
  <c r="O229" i="5" s="1"/>
  <c r="N254" i="5"/>
  <c r="O254" i="5" s="1"/>
  <c r="N281" i="5"/>
  <c r="O281" i="5" s="1"/>
  <c r="N317" i="5"/>
  <c r="O317" i="5" s="1"/>
  <c r="N318" i="5"/>
  <c r="O318" i="5" s="1"/>
  <c r="N370" i="5"/>
  <c r="O370" i="5" s="1"/>
  <c r="N450" i="5"/>
  <c r="O450" i="5" s="1"/>
  <c r="N473" i="5"/>
  <c r="O473" i="5" s="1"/>
  <c r="N478" i="5"/>
  <c r="O478" i="5" s="1"/>
  <c r="N549" i="5"/>
  <c r="O549" i="5" s="1"/>
  <c r="N613" i="5"/>
  <c r="O613" i="5" s="1"/>
  <c r="N655" i="5"/>
  <c r="O655" i="5" s="1"/>
  <c r="N687" i="5"/>
  <c r="O687" i="5" s="1"/>
  <c r="N721" i="5"/>
  <c r="N732" i="5"/>
  <c r="N754" i="5"/>
  <c r="O754" i="5" s="1"/>
  <c r="N761" i="5"/>
  <c r="O761" i="5" s="1"/>
  <c r="N770" i="5"/>
  <c r="O770" i="5" s="1"/>
  <c r="N776" i="5"/>
  <c r="O776" i="5" s="1"/>
  <c r="N801" i="5"/>
  <c r="O801" i="5" s="1"/>
  <c r="N848" i="5"/>
  <c r="O848" i="5" s="1"/>
  <c r="N849" i="5"/>
  <c r="O849" i="5" s="1"/>
  <c r="N24" i="5"/>
  <c r="O24" i="5" s="1"/>
  <c r="N27" i="5"/>
  <c r="O27" i="5" s="1"/>
  <c r="N87" i="5"/>
  <c r="O87" i="5" s="1"/>
  <c r="N101" i="5"/>
  <c r="O101" i="5" s="1"/>
  <c r="N108" i="5"/>
  <c r="O108" i="5" s="1"/>
  <c r="N140" i="5"/>
  <c r="O140" i="5" s="1"/>
  <c r="N283" i="5"/>
  <c r="O283" i="5" s="1"/>
  <c r="N285" i="5"/>
  <c r="O285" i="5" s="1"/>
  <c r="N292" i="5"/>
  <c r="O292" i="5" s="1"/>
  <c r="N336" i="5"/>
  <c r="O336" i="5" s="1"/>
  <c r="N343" i="5"/>
  <c r="O343" i="5" s="1"/>
  <c r="N353" i="5"/>
  <c r="O353" i="5" s="1"/>
  <c r="N369" i="5"/>
  <c r="O369" i="5" s="1"/>
  <c r="N380" i="5"/>
  <c r="O380" i="5" s="1"/>
  <c r="N395" i="5"/>
  <c r="O395" i="5" s="1"/>
  <c r="N404" i="5"/>
  <c r="N433" i="5"/>
  <c r="O433" i="5" s="1"/>
  <c r="N484" i="5"/>
  <c r="O484" i="5" s="1"/>
  <c r="N486" i="5"/>
  <c r="O486" i="5" s="1"/>
  <c r="N567" i="5"/>
  <c r="O567" i="5" s="1"/>
  <c r="N642" i="5"/>
  <c r="O642" i="5" s="1"/>
  <c r="N685" i="5"/>
  <c r="O685" i="5" s="1"/>
  <c r="N730" i="5"/>
  <c r="O730" i="5" s="1"/>
  <c r="N766" i="5"/>
  <c r="N806" i="5"/>
  <c r="O806" i="5" s="1"/>
  <c r="N814" i="5"/>
  <c r="O814" i="5" s="1"/>
  <c r="N60" i="5"/>
  <c r="O60" i="5" s="1"/>
  <c r="N105" i="5"/>
  <c r="O105" i="5" s="1"/>
  <c r="N124" i="5"/>
  <c r="O124" i="5" s="1"/>
  <c r="N145" i="5"/>
  <c r="O145" i="5" s="1"/>
  <c r="N197" i="5"/>
  <c r="N214" i="5"/>
  <c r="O214" i="5" s="1"/>
  <c r="N243" i="5"/>
  <c r="O243" i="5" s="1"/>
  <c r="N321" i="5"/>
  <c r="O321" i="5" s="1"/>
  <c r="N358" i="5"/>
  <c r="O358" i="5" s="1"/>
  <c r="N377" i="5"/>
  <c r="O377" i="5" s="1"/>
  <c r="N388" i="5"/>
  <c r="O388" i="5" s="1"/>
  <c r="N427" i="5"/>
  <c r="O427" i="5" s="1"/>
  <c r="N466" i="5"/>
  <c r="O466" i="5" s="1"/>
  <c r="N480" i="5"/>
  <c r="O480" i="5" s="1"/>
  <c r="N511" i="5"/>
  <c r="N518" i="5"/>
  <c r="O518" i="5" s="1"/>
  <c r="N540" i="5"/>
  <c r="O540" i="5" s="1"/>
  <c r="N566" i="5"/>
  <c r="O566" i="5" s="1"/>
  <c r="N576" i="5"/>
  <c r="O576" i="5" s="1"/>
  <c r="N585" i="5"/>
  <c r="O585" i="5" s="1"/>
  <c r="N614" i="5"/>
  <c r="O614" i="5" s="1"/>
  <c r="N645" i="5"/>
  <c r="O645" i="5" s="1"/>
  <c r="N648" i="5"/>
  <c r="O648" i="5" s="1"/>
  <c r="N668" i="5"/>
  <c r="O668" i="5" s="1"/>
  <c r="N700" i="5"/>
  <c r="O700" i="5" s="1"/>
  <c r="N708" i="5"/>
  <c r="O708" i="5" s="1"/>
  <c r="N710" i="5"/>
  <c r="O710" i="5" s="1"/>
  <c r="N757" i="5"/>
  <c r="O757" i="5" s="1"/>
  <c r="N762" i="5"/>
  <c r="O762" i="5" s="1"/>
  <c r="N799" i="5"/>
  <c r="O799" i="5" s="1"/>
  <c r="N18" i="5"/>
  <c r="O18" i="5" s="1"/>
  <c r="N22" i="5"/>
  <c r="N56" i="5"/>
  <c r="O56" i="5" s="1"/>
  <c r="N88" i="5"/>
  <c r="O88" i="5" s="1"/>
  <c r="N120" i="5"/>
  <c r="O120" i="5" s="1"/>
  <c r="N142" i="5"/>
  <c r="O142" i="5" s="1"/>
  <c r="N201" i="5"/>
  <c r="O201" i="5" s="1"/>
  <c r="N293" i="5"/>
  <c r="O293" i="5" s="1"/>
  <c r="N294" i="5"/>
  <c r="O294" i="5" s="1"/>
  <c r="N297" i="5"/>
  <c r="O297" i="5" s="1"/>
  <c r="N347" i="5"/>
  <c r="O347" i="5" s="1"/>
  <c r="N362" i="5"/>
  <c r="O362" i="5" s="1"/>
  <c r="N392" i="5"/>
  <c r="O392" i="5" s="1"/>
  <c r="N559" i="5"/>
  <c r="O559" i="5" s="1"/>
  <c r="N562" i="5"/>
  <c r="O562" i="5" s="1"/>
  <c r="N577" i="5"/>
  <c r="O577" i="5" s="1"/>
  <c r="N606" i="5"/>
  <c r="O606" i="5" s="1"/>
  <c r="N624" i="5"/>
  <c r="O624" i="5" s="1"/>
  <c r="N691" i="5"/>
  <c r="O691" i="5" s="1"/>
  <c r="N695" i="5"/>
  <c r="O695" i="5" s="1"/>
  <c r="N698" i="5"/>
  <c r="O698" i="5" s="1"/>
  <c r="N716" i="5"/>
  <c r="O716" i="5" s="1"/>
  <c r="N781" i="5"/>
  <c r="O781" i="5" s="1"/>
  <c r="N785" i="5"/>
  <c r="O785" i="5" s="1"/>
  <c r="N817" i="5"/>
  <c r="O817" i="5" s="1"/>
  <c r="N829" i="5"/>
  <c r="O829" i="5" s="1"/>
  <c r="N847" i="5"/>
  <c r="O847" i="5" s="1"/>
  <c r="N15" i="5"/>
  <c r="O15" i="5" s="1"/>
  <c r="N21" i="5"/>
  <c r="O21" i="5" s="1"/>
  <c r="N69" i="5"/>
  <c r="O69" i="5" s="1"/>
  <c r="N93" i="5"/>
  <c r="O93" i="5" s="1"/>
  <c r="N98" i="5"/>
  <c r="O98" i="5" s="1"/>
  <c r="N139" i="5"/>
  <c r="O139" i="5" s="1"/>
  <c r="N153" i="5"/>
  <c r="O153" i="5" s="1"/>
  <c r="N185" i="5"/>
  <c r="O185" i="5" s="1"/>
  <c r="N202" i="5"/>
  <c r="O202" i="5" s="1"/>
  <c r="N219" i="5"/>
  <c r="O219" i="5" s="1"/>
  <c r="N224" i="5"/>
  <c r="O224" i="5" s="1"/>
  <c r="N237" i="5"/>
  <c r="O237" i="5" s="1"/>
  <c r="N242" i="5"/>
  <c r="O242" i="5" s="1"/>
  <c r="N255" i="5"/>
  <c r="O255" i="5" s="1"/>
  <c r="N302" i="5"/>
  <c r="O302" i="5" s="1"/>
  <c r="N314" i="5"/>
  <c r="O314" i="5" s="1"/>
  <c r="N341" i="5"/>
  <c r="N400" i="5"/>
  <c r="O400" i="5" s="1"/>
  <c r="N401" i="5"/>
  <c r="O401" i="5" s="1"/>
  <c r="N428" i="5"/>
  <c r="O428" i="5" s="1"/>
  <c r="N435" i="5"/>
  <c r="O435" i="5" s="1"/>
  <c r="N492" i="5"/>
  <c r="O492" i="5" s="1"/>
  <c r="N513" i="5"/>
  <c r="O513" i="5" s="1"/>
  <c r="N626" i="5"/>
  <c r="O626" i="5" s="1"/>
  <c r="N630" i="5"/>
  <c r="O630" i="5" s="1"/>
  <c r="N636" i="5"/>
  <c r="O636" i="5" s="1"/>
  <c r="N671" i="5"/>
  <c r="O671" i="5" s="1"/>
  <c r="N676" i="5"/>
  <c r="O676" i="5" s="1"/>
  <c r="N690" i="5"/>
  <c r="O690" i="5" s="1"/>
  <c r="N692" i="5"/>
  <c r="O692" i="5" s="1"/>
  <c r="N745" i="5"/>
  <c r="O745" i="5" s="1"/>
  <c r="N767" i="5"/>
  <c r="N791" i="5"/>
  <c r="O791" i="5" s="1"/>
  <c r="N796" i="5"/>
  <c r="O796" i="5" s="1"/>
  <c r="N808" i="5"/>
  <c r="O808" i="5" s="1"/>
  <c r="N810" i="5"/>
  <c r="O810" i="5" s="1"/>
  <c r="N811" i="5"/>
  <c r="O811" i="5" s="1"/>
  <c r="N824" i="5"/>
  <c r="O824" i="5" s="1"/>
  <c r="N844" i="5"/>
  <c r="O844" i="5" s="1"/>
  <c r="N850" i="5"/>
  <c r="O850" i="5" s="1"/>
  <c r="N6" i="5"/>
  <c r="O6" i="5" s="1"/>
  <c r="N17" i="5"/>
  <c r="O17" i="5" s="1"/>
  <c r="N55" i="5"/>
  <c r="O55" i="5" s="1"/>
  <c r="N95" i="5"/>
  <c r="N164" i="5"/>
  <c r="N165" i="5"/>
  <c r="O165" i="5" s="1"/>
  <c r="N234" i="5"/>
  <c r="O234" i="5" s="1"/>
  <c r="N241" i="5"/>
  <c r="O241" i="5" s="1"/>
  <c r="N275" i="5"/>
  <c r="O275" i="5" s="1"/>
  <c r="N278" i="5"/>
  <c r="N300" i="5"/>
  <c r="O300" i="5" s="1"/>
  <c r="N316" i="5"/>
  <c r="O316" i="5" s="1"/>
  <c r="N330" i="5"/>
  <c r="O330" i="5" s="1"/>
  <c r="N345" i="5"/>
  <c r="O345" i="5" s="1"/>
  <c r="N368" i="5"/>
  <c r="O368" i="5" s="1"/>
  <c r="N374" i="5"/>
  <c r="O374" i="5" s="1"/>
  <c r="N413" i="5"/>
  <c r="O413" i="5" s="1"/>
  <c r="N443" i="5"/>
  <c r="N455" i="5"/>
  <c r="O455" i="5" s="1"/>
  <c r="N490" i="5"/>
  <c r="O490" i="5" s="1"/>
  <c r="N495" i="5"/>
  <c r="O495" i="5" s="1"/>
  <c r="N500" i="5"/>
  <c r="O500" i="5" s="1"/>
  <c r="N546" i="5"/>
  <c r="O546" i="5" s="1"/>
  <c r="N578" i="5"/>
  <c r="O578" i="5" s="1"/>
  <c r="N579" i="5"/>
  <c r="O579" i="5" s="1"/>
  <c r="N635" i="5"/>
  <c r="O635" i="5" s="1"/>
  <c r="N674" i="5"/>
  <c r="O674" i="5" s="1"/>
  <c r="N724" i="5"/>
  <c r="O724" i="5" s="1"/>
  <c r="N735" i="5"/>
  <c r="N769" i="5"/>
  <c r="O769" i="5" s="1"/>
  <c r="N787" i="5"/>
  <c r="O787" i="5" s="1"/>
  <c r="N798" i="5"/>
  <c r="O798" i="5" s="1"/>
  <c r="N842" i="5"/>
  <c r="O842" i="5" s="1"/>
  <c r="N852" i="5"/>
  <c r="O852" i="5" s="1"/>
  <c r="N23" i="5"/>
  <c r="N96" i="5"/>
  <c r="N118" i="5"/>
  <c r="O118" i="5" s="1"/>
  <c r="N121" i="5"/>
  <c r="O121" i="5" s="1"/>
  <c r="N131" i="5"/>
  <c r="N158" i="5"/>
  <c r="O158" i="5" s="1"/>
  <c r="N166" i="5"/>
  <c r="O166" i="5" s="1"/>
  <c r="N170" i="5"/>
  <c r="O170" i="5" s="1"/>
  <c r="N209" i="5"/>
  <c r="O209" i="5" s="1"/>
  <c r="N239" i="5"/>
  <c r="O239" i="5" s="1"/>
  <c r="N240" i="5"/>
  <c r="O240" i="5" s="1"/>
  <c r="N309" i="5"/>
  <c r="N328" i="5"/>
  <c r="O328" i="5" s="1"/>
  <c r="N352" i="5"/>
  <c r="O352" i="5" s="1"/>
  <c r="N416" i="5"/>
  <c r="O416" i="5" s="1"/>
  <c r="N418" i="5"/>
  <c r="O418" i="5" s="1"/>
  <c r="N421" i="5"/>
  <c r="O421" i="5" s="1"/>
  <c r="N424" i="5"/>
  <c r="N430" i="5"/>
  <c r="O430" i="5" s="1"/>
  <c r="N437" i="5"/>
  <c r="O437" i="5" s="1"/>
  <c r="N469" i="5"/>
  <c r="O469" i="5" s="1"/>
  <c r="N487" i="5"/>
  <c r="O487" i="5" s="1"/>
  <c r="N520" i="5"/>
  <c r="O520" i="5" s="1"/>
  <c r="N536" i="5"/>
  <c r="O536" i="5" s="1"/>
  <c r="N544" i="5"/>
  <c r="O544" i="5" s="1"/>
  <c r="N556" i="5"/>
  <c r="O556" i="5" s="1"/>
  <c r="N564" i="5"/>
  <c r="O564" i="5" s="1"/>
  <c r="N569" i="5"/>
  <c r="O569" i="5" s="1"/>
  <c r="N600" i="5"/>
  <c r="O600" i="5" s="1"/>
  <c r="N620" i="5"/>
  <c r="O620" i="5" s="1"/>
  <c r="N647" i="5"/>
  <c r="O647" i="5" s="1"/>
  <c r="N714" i="5"/>
  <c r="O714" i="5" s="1"/>
  <c r="N722" i="5"/>
  <c r="N828" i="5"/>
  <c r="O828" i="5" s="1"/>
  <c r="N9" i="5"/>
  <c r="O9" i="5" s="1"/>
  <c r="N41" i="5"/>
  <c r="O41" i="5" s="1"/>
  <c r="N70" i="5"/>
  <c r="O70" i="5" s="1"/>
  <c r="N72" i="5"/>
  <c r="O72" i="5" s="1"/>
  <c r="N110" i="5"/>
  <c r="O110" i="5" s="1"/>
  <c r="N116" i="5"/>
  <c r="O116" i="5" s="1"/>
  <c r="N123" i="5"/>
  <c r="O123" i="5" s="1"/>
  <c r="N129" i="5"/>
  <c r="O129" i="5" s="1"/>
  <c r="N178" i="5"/>
  <c r="O178" i="5" s="1"/>
  <c r="N225" i="5"/>
  <c r="O225" i="5" s="1"/>
  <c r="N263" i="5"/>
  <c r="O263" i="5" s="1"/>
  <c r="N323" i="5"/>
  <c r="O323" i="5" s="1"/>
  <c r="N332" i="5"/>
  <c r="O332" i="5" s="1"/>
  <c r="N333" i="5"/>
  <c r="O333" i="5" s="1"/>
  <c r="N373" i="5"/>
  <c r="O373" i="5" s="1"/>
  <c r="N382" i="5"/>
  <c r="O382" i="5" s="1"/>
  <c r="N385" i="5"/>
  <c r="N390" i="5"/>
  <c r="O390" i="5" s="1"/>
  <c r="N391" i="5"/>
  <c r="O391" i="5" s="1"/>
  <c r="N396" i="5"/>
  <c r="O396" i="5" s="1"/>
  <c r="N407" i="5"/>
  <c r="O407" i="5" s="1"/>
  <c r="N451" i="5"/>
  <c r="N465" i="5"/>
  <c r="O465" i="5" s="1"/>
  <c r="N468" i="5"/>
  <c r="O468" i="5" s="1"/>
  <c r="N504" i="5"/>
  <c r="O504" i="5" s="1"/>
  <c r="N507" i="5"/>
  <c r="O507" i="5" s="1"/>
  <c r="N524" i="5"/>
  <c r="N530" i="5"/>
  <c r="O530" i="5" s="1"/>
  <c r="N558" i="5"/>
  <c r="O558" i="5" s="1"/>
  <c r="N563" i="5"/>
  <c r="O563" i="5" s="1"/>
  <c r="N588" i="5"/>
  <c r="O588" i="5" s="1"/>
  <c r="N621" i="5"/>
  <c r="O621" i="5" s="1"/>
  <c r="N643" i="5"/>
  <c r="O643" i="5" s="1"/>
  <c r="N666" i="5"/>
  <c r="O666" i="5" s="1"/>
  <c r="N738" i="5"/>
  <c r="N750" i="5"/>
  <c r="O750" i="5" s="1"/>
  <c r="N804" i="5"/>
  <c r="O804" i="5" s="1"/>
  <c r="N839" i="5"/>
  <c r="O839" i="5" s="1"/>
  <c r="N853" i="5"/>
  <c r="O853" i="5" s="1"/>
  <c r="N10" i="5"/>
  <c r="O10" i="5" s="1"/>
  <c r="N25" i="5"/>
  <c r="N28" i="5"/>
  <c r="O28" i="5" s="1"/>
  <c r="N78" i="5"/>
  <c r="O78" i="5" s="1"/>
  <c r="N79" i="5"/>
  <c r="O79" i="5" s="1"/>
  <c r="N80" i="5"/>
  <c r="O80" i="5" s="1"/>
  <c r="N144" i="5"/>
  <c r="O144" i="5" s="1"/>
  <c r="N151" i="5"/>
  <c r="O151" i="5" s="1"/>
  <c r="N233" i="5"/>
  <c r="O233" i="5" s="1"/>
  <c r="N268" i="5"/>
  <c r="O268" i="5" s="1"/>
  <c r="N301" i="5"/>
  <c r="O301" i="5" s="1"/>
  <c r="N311" i="5"/>
  <c r="O311" i="5" s="1"/>
  <c r="N338" i="5"/>
  <c r="O338" i="5" s="1"/>
  <c r="N349" i="5"/>
  <c r="O349" i="5" s="1"/>
  <c r="N399" i="5"/>
  <c r="O399" i="5" s="1"/>
  <c r="N447" i="5"/>
  <c r="O447" i="5" s="1"/>
  <c r="N527" i="5"/>
  <c r="O527" i="5" s="1"/>
  <c r="N535" i="5"/>
  <c r="O535" i="5" s="1"/>
  <c r="N552" i="5"/>
  <c r="O552" i="5" s="1"/>
  <c r="N554" i="5"/>
  <c r="O554" i="5" s="1"/>
  <c r="N603" i="5"/>
  <c r="O603" i="5" s="1"/>
  <c r="N604" i="5"/>
  <c r="O604" i="5" s="1"/>
  <c r="N615" i="5"/>
  <c r="O615" i="5" s="1"/>
  <c r="N683" i="5"/>
  <c r="O683" i="5" s="1"/>
  <c r="N711" i="5"/>
  <c r="O711" i="5" s="1"/>
  <c r="N726" i="5"/>
  <c r="O726" i="5" s="1"/>
  <c r="N813" i="5"/>
  <c r="O813" i="5" s="1"/>
  <c r="N831" i="5"/>
  <c r="O831" i="5" s="1"/>
  <c r="N834" i="5"/>
  <c r="O834" i="5" s="1"/>
  <c r="N840" i="5"/>
  <c r="O840" i="5" s="1"/>
  <c r="N7" i="5"/>
  <c r="O7" i="5" s="1"/>
  <c r="N90" i="5"/>
  <c r="O90" i="5" s="1"/>
  <c r="N109" i="5"/>
  <c r="O109" i="5" s="1"/>
  <c r="N127" i="5"/>
  <c r="O127" i="5" s="1"/>
  <c r="N134" i="5"/>
  <c r="O134" i="5" s="1"/>
  <c r="N136" i="5"/>
  <c r="N162" i="5"/>
  <c r="O162" i="5" s="1"/>
  <c r="N173" i="5"/>
  <c r="O173" i="5" s="1"/>
  <c r="N195" i="5"/>
  <c r="N216" i="5"/>
  <c r="O216" i="5" s="1"/>
  <c r="N218" i="5"/>
  <c r="O218" i="5" s="1"/>
  <c r="N231" i="5"/>
  <c r="O231" i="5" s="1"/>
  <c r="N236" i="5"/>
  <c r="O236" i="5" s="1"/>
  <c r="N307" i="5"/>
  <c r="O307" i="5" s="1"/>
  <c r="N375" i="5"/>
  <c r="O375" i="5" s="1"/>
  <c r="N432" i="5"/>
  <c r="O432" i="5" s="1"/>
  <c r="N479" i="5"/>
  <c r="O479" i="5" s="1"/>
  <c r="N515" i="5"/>
  <c r="O515" i="5" s="1"/>
  <c r="N517" i="5"/>
  <c r="O517" i="5" s="1"/>
  <c r="N550" i="5"/>
  <c r="O550" i="5" s="1"/>
  <c r="N555" i="5"/>
  <c r="O555" i="5" s="1"/>
  <c r="N557" i="5"/>
  <c r="O557" i="5" s="1"/>
  <c r="N658" i="5"/>
  <c r="O658" i="5" s="1"/>
  <c r="N664" i="5"/>
  <c r="O664" i="5" s="1"/>
  <c r="N675" i="5"/>
  <c r="O675" i="5" s="1"/>
  <c r="N733" i="5"/>
  <c r="O733" i="5" s="1"/>
  <c r="N772" i="5"/>
  <c r="O772" i="5" s="1"/>
  <c r="N780" i="5"/>
  <c r="O780" i="5" s="1"/>
  <c r="N821" i="5"/>
  <c r="O821" i="5" s="1"/>
  <c r="N838" i="5"/>
  <c r="O838" i="5" s="1"/>
  <c r="N3" i="5"/>
  <c r="O3" i="5" s="1"/>
  <c r="N74" i="5"/>
  <c r="O74" i="5" s="1"/>
  <c r="N75" i="5"/>
  <c r="O75" i="5" s="1"/>
  <c r="N149" i="5"/>
  <c r="O149" i="5" s="1"/>
  <c r="N200" i="5"/>
  <c r="O200" i="5" s="1"/>
  <c r="N204" i="5"/>
  <c r="O204" i="5" s="1"/>
  <c r="N208" i="5"/>
  <c r="O208" i="5" s="1"/>
  <c r="N227" i="5"/>
  <c r="O227" i="5" s="1"/>
  <c r="N363" i="5"/>
  <c r="O363" i="5" s="1"/>
  <c r="N444" i="5"/>
  <c r="N472" i="5"/>
  <c r="O472" i="5" s="1"/>
  <c r="N474" i="5"/>
  <c r="O474" i="5" s="1"/>
  <c r="N482" i="5"/>
  <c r="O482" i="5" s="1"/>
  <c r="N501" i="5"/>
  <c r="O501" i="5" s="1"/>
  <c r="N502" i="5"/>
  <c r="O502" i="5" s="1"/>
  <c r="N581" i="5"/>
  <c r="O581" i="5" s="1"/>
  <c r="N639" i="5"/>
  <c r="N662" i="5"/>
  <c r="O662" i="5" s="1"/>
  <c r="N681" i="5"/>
  <c r="O681" i="5" s="1"/>
  <c r="N786" i="5"/>
  <c r="O786" i="5" s="1"/>
  <c r="N818" i="5"/>
  <c r="O818" i="5" s="1"/>
  <c r="N114" i="5"/>
  <c r="O114" i="5" s="1"/>
  <c r="N156" i="5"/>
  <c r="O156" i="5" s="1"/>
  <c r="N246" i="5"/>
  <c r="O246" i="5" s="1"/>
  <c r="N262" i="5"/>
  <c r="O262" i="5" s="1"/>
  <c r="N267" i="5"/>
  <c r="O267" i="5" s="1"/>
  <c r="N304" i="5"/>
  <c r="O304" i="5" s="1"/>
  <c r="N312" i="5"/>
  <c r="O312" i="5" s="1"/>
  <c r="N327" i="5"/>
  <c r="O327" i="5" s="1"/>
  <c r="N335" i="5"/>
  <c r="O335" i="5" s="1"/>
  <c r="N344" i="5"/>
  <c r="O344" i="5" s="1"/>
  <c r="N350" i="5"/>
  <c r="O350" i="5" s="1"/>
  <c r="N371" i="5"/>
  <c r="N379" i="5"/>
  <c r="O379" i="5" s="1"/>
  <c r="N405" i="5"/>
  <c r="N423" i="5"/>
  <c r="O423" i="5" s="1"/>
  <c r="N467" i="5"/>
  <c r="O467" i="5" s="1"/>
  <c r="N510" i="5"/>
  <c r="N523" i="5"/>
  <c r="O523" i="5" s="1"/>
  <c r="N525" i="5"/>
  <c r="N541" i="5"/>
  <c r="O541" i="5" s="1"/>
  <c r="N553" i="5"/>
  <c r="O553" i="5" s="1"/>
  <c r="N657" i="5"/>
  <c r="O657" i="5" s="1"/>
  <c r="N659" i="5"/>
  <c r="O659" i="5" s="1"/>
  <c r="N660" i="5"/>
  <c r="O660" i="5" s="1"/>
  <c r="N697" i="5"/>
  <c r="O697" i="5" s="1"/>
  <c r="N728" i="5"/>
  <c r="O728" i="5" s="1"/>
  <c r="N742" i="5"/>
  <c r="O742" i="5" s="1"/>
  <c r="N744" i="5"/>
  <c r="O744" i="5" s="1"/>
  <c r="N763" i="5"/>
  <c r="O763" i="5" s="1"/>
  <c r="N788" i="5"/>
  <c r="O788" i="5" s="1"/>
  <c r="N790" i="5"/>
  <c r="O790" i="5" s="1"/>
  <c r="N832" i="5"/>
  <c r="O832" i="5" s="1"/>
  <c r="N4" i="5"/>
  <c r="O4" i="5" s="1"/>
  <c r="N8" i="5"/>
  <c r="O8" i="5" s="1"/>
  <c r="N11" i="5"/>
  <c r="O11" i="5" s="1"/>
  <c r="N30" i="5"/>
  <c r="N100" i="5"/>
  <c r="O100" i="5" s="1"/>
  <c r="N132" i="5"/>
  <c r="N147" i="5"/>
  <c r="O147" i="5" s="1"/>
  <c r="N161" i="5"/>
  <c r="O161" i="5" s="1"/>
  <c r="N182" i="5"/>
  <c r="O182" i="5" s="1"/>
  <c r="N273" i="5"/>
  <c r="O273" i="5" s="1"/>
  <c r="N276" i="5"/>
  <c r="O276" i="5" s="1"/>
  <c r="N315" i="5"/>
  <c r="O315" i="5" s="1"/>
  <c r="N389" i="5"/>
  <c r="O389" i="5" s="1"/>
  <c r="N425" i="5"/>
  <c r="N459" i="5"/>
  <c r="O459" i="5" s="1"/>
  <c r="N462" i="5"/>
  <c r="O462" i="5" s="1"/>
  <c r="N477" i="5"/>
  <c r="O477" i="5" s="1"/>
  <c r="N537" i="5"/>
  <c r="O537" i="5" s="1"/>
  <c r="N572" i="5"/>
  <c r="O572" i="5" s="1"/>
  <c r="N596" i="5"/>
  <c r="O596" i="5" s="1"/>
  <c r="N601" i="5"/>
  <c r="N618" i="5"/>
  <c r="N653" i="5"/>
  <c r="O653" i="5" s="1"/>
  <c r="N667" i="5"/>
  <c r="O667" i="5" s="1"/>
  <c r="N669" i="5"/>
  <c r="O669" i="5" s="1"/>
  <c r="N709" i="5"/>
  <c r="O709" i="5" s="1"/>
  <c r="N715" i="5"/>
  <c r="O715" i="5" s="1"/>
  <c r="N775" i="5"/>
  <c r="O775" i="5" s="1"/>
  <c r="N33" i="5"/>
  <c r="O33" i="5" s="1"/>
  <c r="N44" i="5"/>
  <c r="O44" i="5" s="1"/>
  <c r="N54" i="5"/>
  <c r="O54" i="5" s="1"/>
  <c r="N86" i="5"/>
  <c r="O86" i="5" s="1"/>
  <c r="N210" i="5"/>
  <c r="O210" i="5" s="1"/>
  <c r="N221" i="5"/>
  <c r="O221" i="5" s="1"/>
  <c r="N274" i="5"/>
  <c r="O274" i="5" s="1"/>
  <c r="N387" i="5"/>
  <c r="O387" i="5" s="1"/>
  <c r="N419" i="5"/>
  <c r="O419" i="5" s="1"/>
  <c r="N494" i="5"/>
  <c r="O494" i="5" s="1"/>
  <c r="N532" i="5"/>
  <c r="O532" i="5" s="1"/>
  <c r="N575" i="5"/>
  <c r="O575" i="5" s="1"/>
  <c r="N587" i="5"/>
  <c r="O587" i="5" s="1"/>
  <c r="N610" i="5"/>
  <c r="N622" i="5"/>
  <c r="O622" i="5" s="1"/>
  <c r="N631" i="5"/>
  <c r="O631" i="5" s="1"/>
  <c r="N677" i="5"/>
  <c r="O677" i="5" s="1"/>
  <c r="N680" i="5"/>
  <c r="O680" i="5" s="1"/>
  <c r="N706" i="5"/>
  <c r="O706" i="5" s="1"/>
  <c r="N736" i="5"/>
  <c r="N805" i="5"/>
  <c r="O805" i="5" s="1"/>
  <c r="N851" i="5"/>
  <c r="O851" i="5" s="1"/>
  <c r="N12" i="5"/>
  <c r="O12" i="5" s="1"/>
  <c r="N29" i="5"/>
  <c r="O29" i="5" s="1"/>
  <c r="N31" i="5"/>
  <c r="N66" i="5"/>
  <c r="O66" i="5" s="1"/>
  <c r="N68" i="5"/>
  <c r="O68" i="5" s="1"/>
  <c r="N73" i="5"/>
  <c r="O73" i="5" s="1"/>
  <c r="N83" i="5"/>
  <c r="O83" i="5" s="1"/>
  <c r="N89" i="5"/>
  <c r="O89" i="5" s="1"/>
  <c r="N104" i="5"/>
  <c r="O104" i="5" s="1"/>
  <c r="N119" i="5"/>
  <c r="O119" i="5" s="1"/>
  <c r="N125" i="5"/>
  <c r="O125" i="5" s="1"/>
  <c r="N160" i="5"/>
  <c r="O160" i="5" s="1"/>
  <c r="N172" i="5"/>
  <c r="O172" i="5" s="1"/>
  <c r="N177" i="5"/>
  <c r="N181" i="5"/>
  <c r="O181" i="5" s="1"/>
  <c r="N187" i="5"/>
  <c r="O187" i="5" s="1"/>
  <c r="N217" i="5"/>
  <c r="O217" i="5" s="1"/>
  <c r="N235" i="5"/>
  <c r="O235" i="5" s="1"/>
  <c r="N259" i="5"/>
  <c r="O259" i="5" s="1"/>
  <c r="N261" i="5"/>
  <c r="O261" i="5" s="1"/>
  <c r="N313" i="5"/>
  <c r="O313" i="5" s="1"/>
  <c r="N337" i="5"/>
  <c r="O337" i="5" s="1"/>
  <c r="N348" i="5"/>
  <c r="O348" i="5" s="1"/>
  <c r="N357" i="5"/>
  <c r="O357" i="5" s="1"/>
  <c r="N366" i="5"/>
  <c r="O366" i="5" s="1"/>
  <c r="N372" i="5"/>
  <c r="N394" i="5"/>
  <c r="O394" i="5" s="1"/>
  <c r="N441" i="5"/>
  <c r="O441" i="5" s="1"/>
  <c r="N464" i="5"/>
  <c r="O464" i="5" s="1"/>
  <c r="N496" i="5"/>
  <c r="O496" i="5" s="1"/>
  <c r="N528" i="5"/>
  <c r="O528" i="5" s="1"/>
  <c r="N584" i="5"/>
  <c r="O584" i="5" s="1"/>
  <c r="N609" i="5"/>
  <c r="O609" i="5" s="1"/>
  <c r="N611" i="5"/>
  <c r="N612" i="5"/>
  <c r="O612" i="5" s="1"/>
  <c r="N616" i="5"/>
  <c r="O616" i="5" s="1"/>
  <c r="N628" i="5"/>
  <c r="O628" i="5" s="1"/>
  <c r="N634" i="5"/>
  <c r="O634" i="5" s="1"/>
  <c r="N684" i="5"/>
  <c r="O684" i="5" s="1"/>
  <c r="N689" i="5"/>
  <c r="O689" i="5" s="1"/>
  <c r="N701" i="5"/>
  <c r="O701" i="5" s="1"/>
  <c r="N713" i="5"/>
  <c r="O713" i="5" s="1"/>
  <c r="N717" i="5"/>
  <c r="O717" i="5" s="1"/>
  <c r="N739" i="5"/>
  <c r="N740" i="5"/>
  <c r="O740" i="5" s="1"/>
  <c r="N741" i="5"/>
  <c r="O741" i="5" s="1"/>
  <c r="N759" i="5"/>
  <c r="O759" i="5" s="1"/>
  <c r="N792" i="5"/>
  <c r="O792" i="5" s="1"/>
  <c r="N822" i="5"/>
  <c r="O822" i="5" s="1"/>
  <c r="N836" i="5"/>
  <c r="O836" i="5" s="1"/>
  <c r="N841" i="5"/>
  <c r="O841" i="5" s="1"/>
  <c r="N854" i="5"/>
  <c r="O854" i="5" s="1"/>
  <c r="N20" i="5"/>
  <c r="O20" i="5" s="1"/>
  <c r="N32" i="5"/>
  <c r="O32" i="5" s="1"/>
  <c r="N57" i="5"/>
  <c r="O57" i="5" s="1"/>
  <c r="N64" i="5"/>
  <c r="O64" i="5" s="1"/>
  <c r="N94" i="5"/>
  <c r="O94" i="5" s="1"/>
  <c r="N152" i="5"/>
  <c r="O152" i="5" s="1"/>
  <c r="N226" i="5"/>
  <c r="O226" i="5" s="1"/>
  <c r="N238" i="5"/>
  <c r="O238" i="5" s="1"/>
  <c r="N256" i="5"/>
  <c r="O256" i="5" s="1"/>
  <c r="N269" i="5"/>
  <c r="O269" i="5" s="1"/>
  <c r="N279" i="5"/>
  <c r="O279" i="5" s="1"/>
  <c r="N286" i="5"/>
  <c r="N295" i="5"/>
  <c r="O295" i="5" s="1"/>
  <c r="N411" i="5"/>
  <c r="O411" i="5" s="1"/>
  <c r="N457" i="5"/>
  <c r="O457" i="5" s="1"/>
  <c r="N565" i="5"/>
  <c r="O565" i="5" s="1"/>
  <c r="N583" i="5"/>
  <c r="O583" i="5" s="1"/>
  <c r="N646" i="5"/>
  <c r="O646" i="5" s="1"/>
  <c r="N650" i="5"/>
  <c r="O650" i="5" s="1"/>
  <c r="N652" i="5"/>
  <c r="O652" i="5" s="1"/>
  <c r="N673" i="5"/>
  <c r="O673" i="5" s="1"/>
  <c r="N699" i="5"/>
  <c r="O699" i="5" s="1"/>
  <c r="N704" i="5"/>
  <c r="O704" i="5" s="1"/>
  <c r="N749" i="5"/>
  <c r="O749" i="5" s="1"/>
  <c r="N752" i="5"/>
  <c r="O752" i="5" s="1"/>
  <c r="N809" i="5"/>
  <c r="O809" i="5" s="1"/>
  <c r="N43" i="5"/>
  <c r="O43" i="5" s="1"/>
  <c r="N92" i="5"/>
  <c r="O92" i="5" s="1"/>
  <c r="N103" i="5"/>
  <c r="O103" i="5" s="1"/>
  <c r="N111" i="5"/>
  <c r="N122" i="5"/>
  <c r="O122" i="5" s="1"/>
  <c r="N141" i="5"/>
  <c r="O141" i="5" s="1"/>
  <c r="N167" i="5"/>
  <c r="O167" i="5" s="1"/>
  <c r="N198" i="5"/>
  <c r="N205" i="5"/>
  <c r="O205" i="5" s="1"/>
  <c r="N250" i="5"/>
  <c r="O250" i="5" s="1"/>
  <c r="N290" i="5"/>
  <c r="O290" i="5" s="1"/>
  <c r="N306" i="5"/>
  <c r="O306" i="5" s="1"/>
  <c r="N329" i="5"/>
  <c r="O329" i="5" s="1"/>
  <c r="N365" i="5"/>
  <c r="O365" i="5" s="1"/>
  <c r="N386" i="5"/>
  <c r="N393" i="5"/>
  <c r="O393" i="5" s="1"/>
  <c r="N412" i="5"/>
  <c r="O412" i="5" s="1"/>
  <c r="N445" i="5"/>
  <c r="O445" i="5" s="1"/>
  <c r="N454" i="5"/>
  <c r="O454" i="5" s="1"/>
  <c r="N491" i="5"/>
  <c r="O491" i="5" s="1"/>
  <c r="N521" i="5"/>
  <c r="O521" i="5" s="1"/>
  <c r="N590" i="5"/>
  <c r="N640" i="5"/>
  <c r="N693" i="5"/>
  <c r="O693" i="5" s="1"/>
  <c r="N846" i="5"/>
  <c r="O846" i="5" s="1"/>
  <c r="N19" i="5"/>
  <c r="O19" i="5" s="1"/>
  <c r="N65" i="5"/>
  <c r="O65" i="5" s="1"/>
  <c r="N76" i="5"/>
  <c r="O76" i="5" s="1"/>
  <c r="N82" i="5"/>
  <c r="O82" i="5" s="1"/>
  <c r="N97" i="5"/>
  <c r="O97" i="5" s="1"/>
  <c r="N150" i="5"/>
  <c r="O150" i="5" s="1"/>
  <c r="N154" i="5"/>
  <c r="O154" i="5" s="1"/>
  <c r="N215" i="5"/>
  <c r="O215" i="5" s="1"/>
  <c r="N248" i="5"/>
  <c r="O248" i="5" s="1"/>
  <c r="N249" i="5"/>
  <c r="O249" i="5" s="1"/>
  <c r="N271" i="5"/>
  <c r="O271" i="5" s="1"/>
  <c r="N291" i="5"/>
  <c r="O291" i="5" s="1"/>
  <c r="N326" i="5"/>
  <c r="O326" i="5" s="1"/>
  <c r="N340" i="5"/>
  <c r="O340" i="5" s="1"/>
  <c r="N438" i="5"/>
  <c r="O438" i="5" s="1"/>
  <c r="N461" i="5"/>
  <c r="O461" i="5" s="1"/>
  <c r="N533" i="5"/>
  <c r="O533" i="5" s="1"/>
  <c r="N542" i="5"/>
  <c r="O542" i="5" s="1"/>
  <c r="N599" i="5"/>
  <c r="O599" i="5" s="1"/>
  <c r="N623" i="5"/>
  <c r="O623" i="5" s="1"/>
  <c r="N627" i="5"/>
  <c r="O627" i="5" s="1"/>
  <c r="N632" i="5"/>
  <c r="O632" i="5" s="1"/>
  <c r="N633" i="5"/>
  <c r="O633" i="5" s="1"/>
  <c r="N638" i="5"/>
  <c r="O638" i="5" s="1"/>
  <c r="N649" i="5"/>
  <c r="O649" i="5" s="1"/>
  <c r="N672" i="5"/>
  <c r="O672" i="5" s="1"/>
  <c r="N686" i="5"/>
  <c r="O686" i="5" s="1"/>
  <c r="N696" i="5"/>
  <c r="O696" i="5" s="1"/>
  <c r="N746" i="5"/>
  <c r="O746" i="5" s="1"/>
  <c r="N793" i="5"/>
  <c r="O793" i="5" s="1"/>
  <c r="N825" i="5"/>
  <c r="O825" i="5" s="1"/>
  <c r="N2" i="5"/>
  <c r="O2" i="5" s="1"/>
  <c r="N62" i="5"/>
  <c r="O62" i="5" s="1"/>
  <c r="N112" i="5"/>
  <c r="N146" i="5"/>
  <c r="O146" i="5" s="1"/>
  <c r="N188" i="5"/>
  <c r="O188" i="5" s="1"/>
  <c r="N206" i="5"/>
  <c r="O206" i="5" s="1"/>
  <c r="N207" i="5"/>
  <c r="O207" i="5" s="1"/>
  <c r="N223" i="5"/>
  <c r="O223" i="5" s="1"/>
  <c r="N247" i="5"/>
  <c r="O247" i="5" s="1"/>
  <c r="N324" i="5"/>
  <c r="O324" i="5" s="1"/>
  <c r="N346" i="5"/>
  <c r="O346" i="5" s="1"/>
  <c r="N355" i="5"/>
  <c r="O355" i="5" s="1"/>
  <c r="N406" i="5"/>
  <c r="O406" i="5" s="1"/>
  <c r="N409" i="5"/>
  <c r="O409" i="5" s="1"/>
  <c r="N456" i="5"/>
  <c r="O456" i="5" s="1"/>
  <c r="N485" i="5"/>
  <c r="O485" i="5" s="1"/>
  <c r="N503" i="5"/>
  <c r="O503" i="5" s="1"/>
  <c r="N548" i="5"/>
  <c r="O548" i="5" s="1"/>
  <c r="N571" i="5"/>
  <c r="O571" i="5" s="1"/>
  <c r="N608" i="5"/>
  <c r="O608" i="5" s="1"/>
  <c r="N712" i="5"/>
  <c r="O712" i="5" s="1"/>
  <c r="N718" i="5"/>
  <c r="O718" i="5" s="1"/>
  <c r="N748" i="5"/>
  <c r="O748" i="5" s="1"/>
  <c r="N773" i="5"/>
  <c r="O773" i="5" s="1"/>
  <c r="N823" i="5"/>
  <c r="O823" i="5" s="1"/>
  <c r="N826" i="5"/>
  <c r="O826" i="5" s="1"/>
  <c r="N827" i="5"/>
  <c r="O827" i="5" s="1"/>
  <c r="N36" i="5"/>
  <c r="O36" i="5" s="1"/>
  <c r="N39" i="5"/>
  <c r="O39" i="5" s="1"/>
  <c r="N77" i="5"/>
  <c r="O77" i="5" s="1"/>
  <c r="N84" i="5"/>
  <c r="O84" i="5" s="1"/>
  <c r="N91" i="5"/>
  <c r="O91" i="5" s="1"/>
  <c r="N230" i="5"/>
  <c r="O230" i="5" s="1"/>
  <c r="N252" i="5"/>
  <c r="O252" i="5" s="1"/>
  <c r="N282" i="5"/>
  <c r="O282" i="5" s="1"/>
  <c r="N305" i="5"/>
  <c r="O305" i="5" s="1"/>
  <c r="N320" i="5"/>
  <c r="O320" i="5" s="1"/>
  <c r="N342" i="5"/>
  <c r="N426" i="5"/>
  <c r="O426" i="5" s="1"/>
  <c r="N470" i="5"/>
  <c r="O470" i="5" s="1"/>
  <c r="N516" i="5"/>
  <c r="O516" i="5" s="1"/>
  <c r="N543" i="5"/>
  <c r="O543" i="5" s="1"/>
  <c r="N597" i="5"/>
  <c r="O597" i="5" s="1"/>
  <c r="N607" i="5"/>
  <c r="O607" i="5" s="1"/>
  <c r="N670" i="5"/>
  <c r="O670" i="5" s="1"/>
  <c r="N682" i="5"/>
  <c r="O682" i="5" s="1"/>
  <c r="N702" i="5"/>
  <c r="O702" i="5" s="1"/>
  <c r="N778" i="5"/>
  <c r="O778" i="5" s="1"/>
  <c r="N830" i="5"/>
  <c r="O830" i="5" s="1"/>
  <c r="N843" i="5"/>
  <c r="O843" i="5" s="1"/>
  <c r="N35" i="5"/>
  <c r="O35" i="5" s="1"/>
  <c r="N37" i="5"/>
  <c r="O37" i="5" s="1"/>
  <c r="N58" i="5"/>
  <c r="O58" i="5" s="1"/>
  <c r="N85" i="5"/>
  <c r="O85" i="5" s="1"/>
  <c r="N113" i="5"/>
  <c r="O113" i="5" s="1"/>
  <c r="N128" i="5"/>
  <c r="O128" i="5" s="1"/>
  <c r="N174" i="5"/>
  <c r="O174" i="5" s="1"/>
  <c r="N194" i="5"/>
  <c r="O194" i="5" s="1"/>
  <c r="N203" i="5"/>
  <c r="O203" i="5" s="1"/>
  <c r="N232" i="5"/>
  <c r="O232" i="5" s="1"/>
  <c r="N258" i="5"/>
  <c r="N272" i="5"/>
  <c r="O272" i="5" s="1"/>
  <c r="N319" i="5"/>
  <c r="O319" i="5" s="1"/>
  <c r="N322" i="5"/>
  <c r="O322" i="5" s="1"/>
  <c r="N331" i="5"/>
  <c r="O331" i="5" s="1"/>
  <c r="N351" i="5"/>
  <c r="O351" i="5" s="1"/>
  <c r="N381" i="5"/>
  <c r="O381" i="5" s="1"/>
  <c r="N402" i="5"/>
  <c r="O402" i="5" s="1"/>
  <c r="N403" i="5"/>
  <c r="O403" i="5" s="1"/>
  <c r="N410" i="5"/>
  <c r="O410" i="5" s="1"/>
  <c r="N422" i="5"/>
  <c r="O422" i="5" s="1"/>
  <c r="N429" i="5"/>
  <c r="O429" i="5" s="1"/>
  <c r="N436" i="5"/>
  <c r="O436" i="5" s="1"/>
  <c r="N448" i="5"/>
  <c r="O448" i="5" s="1"/>
  <c r="N481" i="5"/>
  <c r="O481" i="5" s="1"/>
  <c r="N595" i="5"/>
  <c r="O595" i="5" s="1"/>
  <c r="N629" i="5"/>
  <c r="O629" i="5" s="1"/>
  <c r="N641" i="5"/>
  <c r="N654" i="5"/>
  <c r="O654" i="5" s="1"/>
  <c r="N663" i="5"/>
  <c r="O663" i="5" s="1"/>
  <c r="N679" i="5"/>
  <c r="O679" i="5" s="1"/>
  <c r="N707" i="5"/>
  <c r="O707" i="5" s="1"/>
  <c r="N723" i="5"/>
  <c r="N768" i="5"/>
  <c r="O768" i="5" s="1"/>
  <c r="N782" i="5"/>
  <c r="O782" i="5" s="1"/>
  <c r="N783" i="5"/>
  <c r="O783" i="5" s="1"/>
  <c r="N789" i="5"/>
  <c r="O789" i="5" s="1"/>
  <c r="N820" i="5"/>
  <c r="O820" i="5" s="1"/>
  <c r="N46" i="5"/>
  <c r="O46" i="5" s="1"/>
  <c r="N51" i="5"/>
  <c r="O51" i="5" s="1"/>
  <c r="N117" i="5"/>
  <c r="O117" i="5" s="1"/>
  <c r="N135" i="5"/>
  <c r="O135" i="5" s="1"/>
  <c r="N155" i="5"/>
  <c r="O155" i="5" s="1"/>
  <c r="N190" i="5"/>
  <c r="O190" i="5" s="1"/>
  <c r="N212" i="5"/>
  <c r="O212" i="5" s="1"/>
  <c r="N253" i="5"/>
  <c r="O253" i="5" s="1"/>
  <c r="N260" i="5"/>
  <c r="O260" i="5" s="1"/>
  <c r="N266" i="5"/>
  <c r="O266" i="5" s="1"/>
  <c r="N287" i="5"/>
  <c r="N356" i="5"/>
  <c r="O356" i="5" s="1"/>
  <c r="N364" i="5"/>
  <c r="O364" i="5" s="1"/>
  <c r="N397" i="5"/>
  <c r="O397" i="5" s="1"/>
  <c r="N434" i="5"/>
  <c r="O434" i="5" s="1"/>
  <c r="N439" i="5"/>
  <c r="O439" i="5" s="1"/>
  <c r="N440" i="5"/>
  <c r="O440" i="5" s="1"/>
  <c r="N442" i="5"/>
  <c r="O442" i="5" s="1"/>
  <c r="N449" i="5"/>
  <c r="O449" i="5" s="1"/>
  <c r="N452" i="5"/>
  <c r="N460" i="5"/>
  <c r="O460" i="5" s="1"/>
  <c r="N475" i="5"/>
  <c r="O475" i="5" s="1"/>
  <c r="N483" i="5"/>
  <c r="O483" i="5" s="1"/>
  <c r="N489" i="5"/>
  <c r="O489" i="5" s="1"/>
  <c r="N493" i="5"/>
  <c r="O493" i="5" s="1"/>
  <c r="N497" i="5"/>
  <c r="O497" i="5" s="1"/>
  <c r="N506" i="5"/>
  <c r="O506" i="5" s="1"/>
  <c r="N531" i="5"/>
  <c r="O531" i="5" s="1"/>
  <c r="N539" i="5"/>
  <c r="O539" i="5" s="1"/>
  <c r="N561" i="5"/>
  <c r="O561" i="5" s="1"/>
  <c r="N586" i="5"/>
  <c r="O586" i="5" s="1"/>
  <c r="N591" i="5"/>
  <c r="N598" i="5"/>
  <c r="O598" i="5" s="1"/>
  <c r="N602" i="5"/>
  <c r="N656" i="5"/>
  <c r="O656" i="5" s="1"/>
  <c r="N727" i="5"/>
  <c r="O727" i="5" s="1"/>
  <c r="N753" i="5"/>
  <c r="O753" i="5" s="1"/>
  <c r="N758" i="5"/>
  <c r="O758" i="5" s="1"/>
  <c r="N764" i="5"/>
  <c r="O764" i="5" s="1"/>
  <c r="N795" i="5"/>
  <c r="O795" i="5" s="1"/>
  <c r="N802" i="5"/>
  <c r="O802" i="5" s="1"/>
  <c r="N803" i="5"/>
  <c r="O803" i="5" s="1"/>
  <c r="N26" i="5"/>
  <c r="N48" i="5"/>
  <c r="O48" i="5" s="1"/>
  <c r="N137" i="5"/>
  <c r="N169" i="5"/>
  <c r="O169" i="5" s="1"/>
  <c r="N196" i="5"/>
  <c r="N264" i="5"/>
  <c r="O264" i="5" s="1"/>
  <c r="N270" i="5"/>
  <c r="O270" i="5" s="1"/>
  <c r="N303" i="5"/>
  <c r="O303" i="5" s="1"/>
  <c r="N310" i="5"/>
  <c r="O310" i="5" s="1"/>
  <c r="N398" i="5"/>
  <c r="O398" i="5" s="1"/>
  <c r="N420" i="5"/>
  <c r="O420" i="5" s="1"/>
  <c r="N498" i="5"/>
  <c r="O498" i="5" s="1"/>
  <c r="N505" i="5"/>
  <c r="O505" i="5" s="1"/>
  <c r="N512" i="5"/>
  <c r="N534" i="5"/>
  <c r="O534" i="5" s="1"/>
  <c r="N547" i="5"/>
  <c r="O547" i="5" s="1"/>
  <c r="N551" i="5"/>
  <c r="O551" i="5" s="1"/>
  <c r="N574" i="5"/>
  <c r="O574" i="5" s="1"/>
  <c r="N580" i="5"/>
  <c r="O580" i="5" s="1"/>
  <c r="N651" i="5"/>
  <c r="O651" i="5" s="1"/>
  <c r="N694" i="5"/>
  <c r="O694" i="5" s="1"/>
  <c r="N719" i="5"/>
  <c r="O719" i="5" s="1"/>
  <c r="N729" i="5"/>
  <c r="O729" i="5" s="1"/>
  <c r="N734" i="5"/>
  <c r="O734" i="5" s="1"/>
  <c r="N751" i="5"/>
  <c r="O751" i="5" s="1"/>
  <c r="N765" i="5"/>
  <c r="O765" i="5" s="1"/>
  <c r="N774" i="5"/>
  <c r="O774" i="5" s="1"/>
  <c r="N833" i="5"/>
  <c r="O833" i="5" s="1"/>
  <c r="N9" i="2"/>
  <c r="O9" i="2" s="1"/>
  <c r="M53" i="5"/>
  <c r="M99" i="5"/>
  <c r="M115" i="5"/>
  <c r="M126" i="5"/>
  <c r="M163" i="5"/>
  <c r="M199" i="5"/>
  <c r="M228" i="5"/>
  <c r="M289" i="5"/>
  <c r="M471" i="5"/>
  <c r="M488" i="5"/>
  <c r="M509" i="5"/>
  <c r="M812" i="5"/>
  <c r="M34" i="5"/>
  <c r="M71" i="5"/>
  <c r="M102" i="5"/>
  <c r="M143" i="5"/>
  <c r="M148" i="5"/>
  <c r="M192" i="5"/>
  <c r="M222" i="5"/>
  <c r="M251" i="5"/>
  <c r="M288" i="5"/>
  <c r="M339" i="5"/>
  <c r="M360" i="5"/>
  <c r="M570" i="5"/>
  <c r="M589" i="5"/>
  <c r="M665" i="5"/>
  <c r="M737" i="5"/>
  <c r="M756" i="5"/>
  <c r="M797" i="5"/>
  <c r="M800" i="5"/>
  <c r="M49" i="5"/>
  <c r="M52" i="5"/>
  <c r="M130" i="5"/>
  <c r="M168" i="5"/>
  <c r="M179" i="5"/>
  <c r="M183" i="5"/>
  <c r="M189" i="5"/>
  <c r="M191" i="5"/>
  <c r="M245" i="5"/>
  <c r="M257" i="5"/>
  <c r="M299" i="5"/>
  <c r="M325" i="5"/>
  <c r="M334" i="5"/>
  <c r="M384" i="5"/>
  <c r="M408" i="5"/>
  <c r="M415" i="5"/>
  <c r="M417" i="5"/>
  <c r="M453" i="5"/>
  <c r="M582" i="5"/>
  <c r="M705" i="5"/>
  <c r="M743" i="5"/>
  <c r="M755" i="5"/>
  <c r="M816" i="5"/>
  <c r="M837" i="5"/>
  <c r="M855" i="5"/>
  <c r="M38" i="5"/>
  <c r="M47" i="5"/>
  <c r="M184" i="5"/>
  <c r="M186" i="5"/>
  <c r="M213" i="5"/>
  <c r="M220" i="5"/>
  <c r="M277" i="5"/>
  <c r="M296" i="5"/>
  <c r="M308" i="5"/>
  <c r="M359" i="5"/>
  <c r="M376" i="5"/>
  <c r="M378" i="5"/>
  <c r="M383" i="5"/>
  <c r="M519" i="5"/>
  <c r="M560" i="5"/>
  <c r="M568" i="5"/>
  <c r="M593" i="5"/>
  <c r="M625" i="5"/>
  <c r="M637" i="5"/>
  <c r="M644" i="5"/>
  <c r="M661" i="5"/>
  <c r="M779" i="5"/>
  <c r="M784" i="5"/>
  <c r="M794" i="5"/>
  <c r="M815" i="5"/>
  <c r="M819" i="5"/>
  <c r="M845" i="5"/>
  <c r="M16" i="5"/>
  <c r="M42" i="5"/>
  <c r="M59" i="5"/>
  <c r="M67" i="5"/>
  <c r="M81" i="5"/>
  <c r="M106" i="5"/>
  <c r="M171" i="5"/>
  <c r="M175" i="5"/>
  <c r="M176" i="5"/>
  <c r="M211" i="5"/>
  <c r="M244" i="5"/>
  <c r="M265" i="5"/>
  <c r="M446" i="5"/>
  <c r="M458" i="5"/>
  <c r="M463" i="5"/>
  <c r="M522" i="5"/>
  <c r="M529" i="5"/>
  <c r="M538" i="5"/>
  <c r="M617" i="5"/>
  <c r="M678" i="5"/>
  <c r="M731" i="5"/>
  <c r="M760" i="5"/>
  <c r="M771" i="5"/>
  <c r="M777" i="5"/>
  <c r="M835" i="5"/>
  <c r="M40" i="5"/>
  <c r="M45" i="5"/>
  <c r="M133" i="5"/>
  <c r="M138" i="5"/>
  <c r="M180" i="5"/>
  <c r="M280" i="5"/>
  <c r="M284" i="5"/>
  <c r="M298" i="5"/>
  <c r="M354" i="5"/>
  <c r="M361" i="5"/>
  <c r="M367" i="5"/>
  <c r="M414" i="5"/>
  <c r="M431" i="5"/>
  <c r="M476" i="5"/>
  <c r="M499" i="5"/>
  <c r="M508" i="5"/>
  <c r="M514" i="5"/>
  <c r="M526" i="5"/>
  <c r="M545" i="5"/>
  <c r="M573" i="5"/>
  <c r="M592" i="5"/>
  <c r="M594" i="5"/>
  <c r="M605" i="5"/>
  <c r="M619" i="5"/>
  <c r="M688" i="5"/>
  <c r="M703" i="5"/>
  <c r="M720" i="5"/>
  <c r="M725" i="5"/>
  <c r="M747" i="5"/>
  <c r="M807" i="5"/>
  <c r="M5" i="5"/>
  <c r="M13" i="5"/>
  <c r="M14" i="5"/>
  <c r="M61" i="5"/>
  <c r="M63" i="5"/>
  <c r="M107" i="5"/>
  <c r="M157" i="5"/>
  <c r="M159" i="5"/>
  <c r="M193" i="5"/>
  <c r="M229" i="5"/>
  <c r="M254" i="5"/>
  <c r="M281" i="5"/>
  <c r="M317" i="5"/>
  <c r="M318" i="5"/>
  <c r="M370" i="5"/>
  <c r="M450" i="5"/>
  <c r="M473" i="5"/>
  <c r="M478" i="5"/>
  <c r="M549" i="5"/>
  <c r="M613" i="5"/>
  <c r="M655" i="5"/>
  <c r="M687" i="5"/>
  <c r="M721" i="5"/>
  <c r="M732" i="5"/>
  <c r="M754" i="5"/>
  <c r="M761" i="5"/>
  <c r="M770" i="5"/>
  <c r="M776" i="5"/>
  <c r="M801" i="5"/>
  <c r="M848" i="5"/>
  <c r="M849" i="5"/>
  <c r="M24" i="5"/>
  <c r="M27" i="5"/>
  <c r="M87" i="5"/>
  <c r="M101" i="5"/>
  <c r="M108" i="5"/>
  <c r="M140" i="5"/>
  <c r="M283" i="5"/>
  <c r="M285" i="5"/>
  <c r="M292" i="5"/>
  <c r="M336" i="5"/>
  <c r="M343" i="5"/>
  <c r="M353" i="5"/>
  <c r="M369" i="5"/>
  <c r="M380" i="5"/>
  <c r="M395" i="5"/>
  <c r="M404" i="5"/>
  <c r="M433" i="5"/>
  <c r="M484" i="5"/>
  <c r="M486" i="5"/>
  <c r="M567" i="5"/>
  <c r="M642" i="5"/>
  <c r="M685" i="5"/>
  <c r="M730" i="5"/>
  <c r="M766" i="5"/>
  <c r="M806" i="5"/>
  <c r="M814" i="5"/>
  <c r="M60" i="5"/>
  <c r="M105" i="5"/>
  <c r="M124" i="5"/>
  <c r="M145" i="5"/>
  <c r="M197" i="5"/>
  <c r="M214" i="5"/>
  <c r="M243" i="5"/>
  <c r="M321" i="5"/>
  <c r="M358" i="5"/>
  <c r="M377" i="5"/>
  <c r="M388" i="5"/>
  <c r="M427" i="5"/>
  <c r="M466" i="5"/>
  <c r="M480" i="5"/>
  <c r="M511" i="5"/>
  <c r="M518" i="5"/>
  <c r="M540" i="5"/>
  <c r="M566" i="5"/>
  <c r="M576" i="5"/>
  <c r="M585" i="5"/>
  <c r="M614" i="5"/>
  <c r="M645" i="5"/>
  <c r="M648" i="5"/>
  <c r="M668" i="5"/>
  <c r="M700" i="5"/>
  <c r="M708" i="5"/>
  <c r="M710" i="5"/>
  <c r="M757" i="5"/>
  <c r="M762" i="5"/>
  <c r="M799" i="5"/>
  <c r="M18" i="5"/>
  <c r="M22" i="5"/>
  <c r="M56" i="5"/>
  <c r="M88" i="5"/>
  <c r="M120" i="5"/>
  <c r="M142" i="5"/>
  <c r="M201" i="5"/>
  <c r="M293" i="5"/>
  <c r="M294" i="5"/>
  <c r="M297" i="5"/>
  <c r="M347" i="5"/>
  <c r="M362" i="5"/>
  <c r="M392" i="5"/>
  <c r="M559" i="5"/>
  <c r="M562" i="5"/>
  <c r="M577" i="5"/>
  <c r="M606" i="5"/>
  <c r="M624" i="5"/>
  <c r="M691" i="5"/>
  <c r="M695" i="5"/>
  <c r="M698" i="5"/>
  <c r="M716" i="5"/>
  <c r="M781" i="5"/>
  <c r="M785" i="5"/>
  <c r="M817" i="5"/>
  <c r="M829" i="5"/>
  <c r="M847" i="5"/>
  <c r="M15" i="5"/>
  <c r="M21" i="5"/>
  <c r="M69" i="5"/>
  <c r="M93" i="5"/>
  <c r="M98" i="5"/>
  <c r="M139" i="5"/>
  <c r="M153" i="5"/>
  <c r="M185" i="5"/>
  <c r="M202" i="5"/>
  <c r="M219" i="5"/>
  <c r="M224" i="5"/>
  <c r="M237" i="5"/>
  <c r="M242" i="5"/>
  <c r="M255" i="5"/>
  <c r="M302" i="5"/>
  <c r="M314" i="5"/>
  <c r="M341" i="5"/>
  <c r="M400" i="5"/>
  <c r="M401" i="5"/>
  <c r="M428" i="5"/>
  <c r="M435" i="5"/>
  <c r="M492" i="5"/>
  <c r="M513" i="5"/>
  <c r="M626" i="5"/>
  <c r="M630" i="5"/>
  <c r="M636" i="5"/>
  <c r="M671" i="5"/>
  <c r="M676" i="5"/>
  <c r="M690" i="5"/>
  <c r="M692" i="5"/>
  <c r="M745" i="5"/>
  <c r="M767" i="5"/>
  <c r="M791" i="5"/>
  <c r="M796" i="5"/>
  <c r="M808" i="5"/>
  <c r="M810" i="5"/>
  <c r="M811" i="5"/>
  <c r="M824" i="5"/>
  <c r="M844" i="5"/>
  <c r="M850" i="5"/>
  <c r="M6" i="5"/>
  <c r="M17" i="5"/>
  <c r="M55" i="5"/>
  <c r="M95" i="5"/>
  <c r="M164" i="5"/>
  <c r="M165" i="5"/>
  <c r="M234" i="5"/>
  <c r="M241" i="5"/>
  <c r="M275" i="5"/>
  <c r="M278" i="5"/>
  <c r="M300" i="5"/>
  <c r="M316" i="5"/>
  <c r="M330" i="5"/>
  <c r="M345" i="5"/>
  <c r="M368" i="5"/>
  <c r="M374" i="5"/>
  <c r="M413" i="5"/>
  <c r="M443" i="5"/>
  <c r="M455" i="5"/>
  <c r="M490" i="5"/>
  <c r="M495" i="5"/>
  <c r="M500" i="5"/>
  <c r="M546" i="5"/>
  <c r="M578" i="5"/>
  <c r="M579" i="5"/>
  <c r="M635" i="5"/>
  <c r="M674" i="5"/>
  <c r="M724" i="5"/>
  <c r="M735" i="5"/>
  <c r="M769" i="5"/>
  <c r="M787" i="5"/>
  <c r="M798" i="5"/>
  <c r="M842" i="5"/>
  <c r="M852" i="5"/>
  <c r="M23" i="5"/>
  <c r="M96" i="5"/>
  <c r="M118" i="5"/>
  <c r="M121" i="5"/>
  <c r="M131" i="5"/>
  <c r="M158" i="5"/>
  <c r="M166" i="5"/>
  <c r="M170" i="5"/>
  <c r="M209" i="5"/>
  <c r="M239" i="5"/>
  <c r="M240" i="5"/>
  <c r="M309" i="5"/>
  <c r="M328" i="5"/>
  <c r="M352" i="5"/>
  <c r="M416" i="5"/>
  <c r="M418" i="5"/>
  <c r="M421" i="5"/>
  <c r="M424" i="5"/>
  <c r="M430" i="5"/>
  <c r="M437" i="5"/>
  <c r="M469" i="5"/>
  <c r="M487" i="5"/>
  <c r="M520" i="5"/>
  <c r="M536" i="5"/>
  <c r="M544" i="5"/>
  <c r="M556" i="5"/>
  <c r="M564" i="5"/>
  <c r="M569" i="5"/>
  <c r="M600" i="5"/>
  <c r="M620" i="5"/>
  <c r="M647" i="5"/>
  <c r="M714" i="5"/>
  <c r="M722" i="5"/>
  <c r="M828" i="5"/>
  <c r="M9" i="5"/>
  <c r="M41" i="5"/>
  <c r="M70" i="5"/>
  <c r="M72" i="5"/>
  <c r="M110" i="5"/>
  <c r="M116" i="5"/>
  <c r="M123" i="5"/>
  <c r="M129" i="5"/>
  <c r="M178" i="5"/>
  <c r="M225" i="5"/>
  <c r="M263" i="5"/>
  <c r="M323" i="5"/>
  <c r="M332" i="5"/>
  <c r="M333" i="5"/>
  <c r="M373" i="5"/>
  <c r="M382" i="5"/>
  <c r="M385" i="5"/>
  <c r="M390" i="5"/>
  <c r="M391" i="5"/>
  <c r="M396" i="5"/>
  <c r="M407" i="5"/>
  <c r="M451" i="5"/>
  <c r="M465" i="5"/>
  <c r="M468" i="5"/>
  <c r="M504" i="5"/>
  <c r="M507" i="5"/>
  <c r="M524" i="5"/>
  <c r="M530" i="5"/>
  <c r="M558" i="5"/>
  <c r="M563" i="5"/>
  <c r="M588" i="5"/>
  <c r="M621" i="5"/>
  <c r="M643" i="5"/>
  <c r="M666" i="5"/>
  <c r="M738" i="5"/>
  <c r="M750" i="5"/>
  <c r="M804" i="5"/>
  <c r="M839" i="5"/>
  <c r="M853" i="5"/>
  <c r="M10" i="5"/>
  <c r="M25" i="5"/>
  <c r="M28" i="5"/>
  <c r="M78" i="5"/>
  <c r="M79" i="5"/>
  <c r="M80" i="5"/>
  <c r="M144" i="5"/>
  <c r="M151" i="5"/>
  <c r="M233" i="5"/>
  <c r="M268" i="5"/>
  <c r="M301" i="5"/>
  <c r="M311" i="5"/>
  <c r="M338" i="5"/>
  <c r="M349" i="5"/>
  <c r="M399" i="5"/>
  <c r="M447" i="5"/>
  <c r="M527" i="5"/>
  <c r="M535" i="5"/>
  <c r="M552" i="5"/>
  <c r="M554" i="5"/>
  <c r="M603" i="5"/>
  <c r="M604" i="5"/>
  <c r="M615" i="5"/>
  <c r="M683" i="5"/>
  <c r="M711" i="5"/>
  <c r="M726" i="5"/>
  <c r="M813" i="5"/>
  <c r="M831" i="5"/>
  <c r="M834" i="5"/>
  <c r="M840" i="5"/>
  <c r="M7" i="5"/>
  <c r="M90" i="5"/>
  <c r="M109" i="5"/>
  <c r="M127" i="5"/>
  <c r="M134" i="5"/>
  <c r="M136" i="5"/>
  <c r="M162" i="5"/>
  <c r="M173" i="5"/>
  <c r="M195" i="5"/>
  <c r="M216" i="5"/>
  <c r="M218" i="5"/>
  <c r="M231" i="5"/>
  <c r="M236" i="5"/>
  <c r="M307" i="5"/>
  <c r="M375" i="5"/>
  <c r="M432" i="5"/>
  <c r="M479" i="5"/>
  <c r="M515" i="5"/>
  <c r="M517" i="5"/>
  <c r="M550" i="5"/>
  <c r="M555" i="5"/>
  <c r="M557" i="5"/>
  <c r="M658" i="5"/>
  <c r="M664" i="5"/>
  <c r="M675" i="5"/>
  <c r="M733" i="5"/>
  <c r="M772" i="5"/>
  <c r="M780" i="5"/>
  <c r="M821" i="5"/>
  <c r="M838" i="5"/>
  <c r="M3" i="5"/>
  <c r="M74" i="5"/>
  <c r="M75" i="5"/>
  <c r="M149" i="5"/>
  <c r="M200" i="5"/>
  <c r="M204" i="5"/>
  <c r="M208" i="5"/>
  <c r="M227" i="5"/>
  <c r="M363" i="5"/>
  <c r="M444" i="5"/>
  <c r="M472" i="5"/>
  <c r="M474" i="5"/>
  <c r="M482" i="5"/>
  <c r="M501" i="5"/>
  <c r="M502" i="5"/>
  <c r="M581" i="5"/>
  <c r="M639" i="5"/>
  <c r="M662" i="5"/>
  <c r="M681" i="5"/>
  <c r="M786" i="5"/>
  <c r="M818" i="5"/>
  <c r="M114" i="5"/>
  <c r="M156" i="5"/>
  <c r="M246" i="5"/>
  <c r="M262" i="5"/>
  <c r="M267" i="5"/>
  <c r="M304" i="5"/>
  <c r="M312" i="5"/>
  <c r="M327" i="5"/>
  <c r="M335" i="5"/>
  <c r="M344" i="5"/>
  <c r="M350" i="5"/>
  <c r="M371" i="5"/>
  <c r="M379" i="5"/>
  <c r="M405" i="5"/>
  <c r="M423" i="5"/>
  <c r="M467" i="5"/>
  <c r="M510" i="5"/>
  <c r="M523" i="5"/>
  <c r="M525" i="5"/>
  <c r="M541" i="5"/>
  <c r="M553" i="5"/>
  <c r="M657" i="5"/>
  <c r="M659" i="5"/>
  <c r="M660" i="5"/>
  <c r="M697" i="5"/>
  <c r="M728" i="5"/>
  <c r="M742" i="5"/>
  <c r="M744" i="5"/>
  <c r="M763" i="5"/>
  <c r="M788" i="5"/>
  <c r="M790" i="5"/>
  <c r="M832" i="5"/>
  <c r="M4" i="5"/>
  <c r="M8" i="5"/>
  <c r="M11" i="5"/>
  <c r="M30" i="5"/>
  <c r="M100" i="5"/>
  <c r="M132" i="5"/>
  <c r="M147" i="5"/>
  <c r="M161" i="5"/>
  <c r="M182" i="5"/>
  <c r="M273" i="5"/>
  <c r="M276" i="5"/>
  <c r="M315" i="5"/>
  <c r="M389" i="5"/>
  <c r="M425" i="5"/>
  <c r="M459" i="5"/>
  <c r="M462" i="5"/>
  <c r="M477" i="5"/>
  <c r="M537" i="5"/>
  <c r="M572" i="5"/>
  <c r="M596" i="5"/>
  <c r="M601" i="5"/>
  <c r="M618" i="5"/>
  <c r="M653" i="5"/>
  <c r="M667" i="5"/>
  <c r="M669" i="5"/>
  <c r="M709" i="5"/>
  <c r="M715" i="5"/>
  <c r="M775" i="5"/>
  <c r="M33" i="5"/>
  <c r="M44" i="5"/>
  <c r="M54" i="5"/>
  <c r="M86" i="5"/>
  <c r="M210" i="5"/>
  <c r="M221" i="5"/>
  <c r="M274" i="5"/>
  <c r="M387" i="5"/>
  <c r="M419" i="5"/>
  <c r="M494" i="5"/>
  <c r="M532" i="5"/>
  <c r="M575" i="5"/>
  <c r="M587" i="5"/>
  <c r="M610" i="5"/>
  <c r="M622" i="5"/>
  <c r="M631" i="5"/>
  <c r="M677" i="5"/>
  <c r="M680" i="5"/>
  <c r="M706" i="5"/>
  <c r="M736" i="5"/>
  <c r="M805" i="5"/>
  <c r="M851" i="5"/>
  <c r="M12" i="5"/>
  <c r="M29" i="5"/>
  <c r="M31" i="5"/>
  <c r="M66" i="5"/>
  <c r="M68" i="5"/>
  <c r="M73" i="5"/>
  <c r="M83" i="5"/>
  <c r="M89" i="5"/>
  <c r="M104" i="5"/>
  <c r="M119" i="5"/>
  <c r="M125" i="5"/>
  <c r="M160" i="5"/>
  <c r="M172" i="5"/>
  <c r="M177" i="5"/>
  <c r="M181" i="5"/>
  <c r="M187" i="5"/>
  <c r="M217" i="5"/>
  <c r="M235" i="5"/>
  <c r="M259" i="5"/>
  <c r="M261" i="5"/>
  <c r="M313" i="5"/>
  <c r="M337" i="5"/>
  <c r="M348" i="5"/>
  <c r="M357" i="5"/>
  <c r="M366" i="5"/>
  <c r="M372" i="5"/>
  <c r="M394" i="5"/>
  <c r="M441" i="5"/>
  <c r="M464" i="5"/>
  <c r="M496" i="5"/>
  <c r="M528" i="5"/>
  <c r="M584" i="5"/>
  <c r="M609" i="5"/>
  <c r="M611" i="5"/>
  <c r="M612" i="5"/>
  <c r="M616" i="5"/>
  <c r="M628" i="5"/>
  <c r="M634" i="5"/>
  <c r="M684" i="5"/>
  <c r="M689" i="5"/>
  <c r="M701" i="5"/>
  <c r="M713" i="5"/>
  <c r="M717" i="5"/>
  <c r="M739" i="5"/>
  <c r="M740" i="5"/>
  <c r="M741" i="5"/>
  <c r="M759" i="5"/>
  <c r="M792" i="5"/>
  <c r="M822" i="5"/>
  <c r="M836" i="5"/>
  <c r="M841" i="5"/>
  <c r="M854" i="5"/>
  <c r="M20" i="5"/>
  <c r="M32" i="5"/>
  <c r="M57" i="5"/>
  <c r="M64" i="5"/>
  <c r="M94" i="5"/>
  <c r="M152" i="5"/>
  <c r="M226" i="5"/>
  <c r="M238" i="5"/>
  <c r="M256" i="5"/>
  <c r="M269" i="5"/>
  <c r="M279" i="5"/>
  <c r="M286" i="5"/>
  <c r="M295" i="5"/>
  <c r="M411" i="5"/>
  <c r="M457" i="5"/>
  <c r="M565" i="5"/>
  <c r="M583" i="5"/>
  <c r="M646" i="5"/>
  <c r="M650" i="5"/>
  <c r="M652" i="5"/>
  <c r="M673" i="5"/>
  <c r="M699" i="5"/>
  <c r="M704" i="5"/>
  <c r="M749" i="5"/>
  <c r="M752" i="5"/>
  <c r="M809" i="5"/>
  <c r="M43" i="5"/>
  <c r="M92" i="5"/>
  <c r="M103" i="5"/>
  <c r="M111" i="5"/>
  <c r="M122" i="5"/>
  <c r="M141" i="5"/>
  <c r="M167" i="5"/>
  <c r="M198" i="5"/>
  <c r="M205" i="5"/>
  <c r="M250" i="5"/>
  <c r="M290" i="5"/>
  <c r="M306" i="5"/>
  <c r="M329" i="5"/>
  <c r="M365" i="5"/>
  <c r="M386" i="5"/>
  <c r="M393" i="5"/>
  <c r="M412" i="5"/>
  <c r="M445" i="5"/>
  <c r="M454" i="5"/>
  <c r="M491" i="5"/>
  <c r="M521" i="5"/>
  <c r="M590" i="5"/>
  <c r="M640" i="5"/>
  <c r="M693" i="5"/>
  <c r="M846" i="5"/>
  <c r="M19" i="5"/>
  <c r="M65" i="5"/>
  <c r="M76" i="5"/>
  <c r="M82" i="5"/>
  <c r="M97" i="5"/>
  <c r="M150" i="5"/>
  <c r="M154" i="5"/>
  <c r="M215" i="5"/>
  <c r="M248" i="5"/>
  <c r="M249" i="5"/>
  <c r="M271" i="5"/>
  <c r="M291" i="5"/>
  <c r="M326" i="5"/>
  <c r="M340" i="5"/>
  <c r="M438" i="5"/>
  <c r="M461" i="5"/>
  <c r="M533" i="5"/>
  <c r="M542" i="5"/>
  <c r="M599" i="5"/>
  <c r="M623" i="5"/>
  <c r="M627" i="5"/>
  <c r="M632" i="5"/>
  <c r="M633" i="5"/>
  <c r="M638" i="5"/>
  <c r="M649" i="5"/>
  <c r="M672" i="5"/>
  <c r="M686" i="5"/>
  <c r="M696" i="5"/>
  <c r="M746" i="5"/>
  <c r="M793" i="5"/>
  <c r="M825" i="5"/>
  <c r="M2" i="5"/>
  <c r="M62" i="5"/>
  <c r="M112" i="5"/>
  <c r="M146" i="5"/>
  <c r="M188" i="5"/>
  <c r="M206" i="5"/>
  <c r="M207" i="5"/>
  <c r="M223" i="5"/>
  <c r="M247" i="5"/>
  <c r="M324" i="5"/>
  <c r="M346" i="5"/>
  <c r="M355" i="5"/>
  <c r="M406" i="5"/>
  <c r="M409" i="5"/>
  <c r="M456" i="5"/>
  <c r="M485" i="5"/>
  <c r="M503" i="5"/>
  <c r="M548" i="5"/>
  <c r="M571" i="5"/>
  <c r="M608" i="5"/>
  <c r="M712" i="5"/>
  <c r="M718" i="5"/>
  <c r="M748" i="5"/>
  <c r="M773" i="5"/>
  <c r="M823" i="5"/>
  <c r="M826" i="5"/>
  <c r="M827" i="5"/>
  <c r="M36" i="5"/>
  <c r="M39" i="5"/>
  <c r="M77" i="5"/>
  <c r="M84" i="5"/>
  <c r="M91" i="5"/>
  <c r="M230" i="5"/>
  <c r="M252" i="5"/>
  <c r="M282" i="5"/>
  <c r="M305" i="5"/>
  <c r="M320" i="5"/>
  <c r="M342" i="5"/>
  <c r="M426" i="5"/>
  <c r="M470" i="5"/>
  <c r="M516" i="5"/>
  <c r="M543" i="5"/>
  <c r="M597" i="5"/>
  <c r="M607" i="5"/>
  <c r="M670" i="5"/>
  <c r="M682" i="5"/>
  <c r="M702" i="5"/>
  <c r="M778" i="5"/>
  <c r="M830" i="5"/>
  <c r="M843" i="5"/>
  <c r="M35" i="5"/>
  <c r="M37" i="5"/>
  <c r="M58" i="5"/>
  <c r="M85" i="5"/>
  <c r="M113" i="5"/>
  <c r="M128" i="5"/>
  <c r="M174" i="5"/>
  <c r="M194" i="5"/>
  <c r="M203" i="5"/>
  <c r="M232" i="5"/>
  <c r="M258" i="5"/>
  <c r="M272" i="5"/>
  <c r="M319" i="5"/>
  <c r="M322" i="5"/>
  <c r="M331" i="5"/>
  <c r="M351" i="5"/>
  <c r="M381" i="5"/>
  <c r="M402" i="5"/>
  <c r="M403" i="5"/>
  <c r="M410" i="5"/>
  <c r="M422" i="5"/>
  <c r="M429" i="5"/>
  <c r="M436" i="5"/>
  <c r="M448" i="5"/>
  <c r="M481" i="5"/>
  <c r="M595" i="5"/>
  <c r="M629" i="5"/>
  <c r="M641" i="5"/>
  <c r="M654" i="5"/>
  <c r="M663" i="5"/>
  <c r="M679" i="5"/>
  <c r="M707" i="5"/>
  <c r="M723" i="5"/>
  <c r="M768" i="5"/>
  <c r="M782" i="5"/>
  <c r="M783" i="5"/>
  <c r="M789" i="5"/>
  <c r="M820" i="5"/>
  <c r="M46" i="5"/>
  <c r="M51" i="5"/>
  <c r="M117" i="5"/>
  <c r="M135" i="5"/>
  <c r="M155" i="5"/>
  <c r="M190" i="5"/>
  <c r="M212" i="5"/>
  <c r="M253" i="5"/>
  <c r="M260" i="5"/>
  <c r="M266" i="5"/>
  <c r="M287" i="5"/>
  <c r="M356" i="5"/>
  <c r="M364" i="5"/>
  <c r="M397" i="5"/>
  <c r="M434" i="5"/>
  <c r="M439" i="5"/>
  <c r="M440" i="5"/>
  <c r="M442" i="5"/>
  <c r="M449" i="5"/>
  <c r="M452" i="5"/>
  <c r="M460" i="5"/>
  <c r="M475" i="5"/>
  <c r="M483" i="5"/>
  <c r="M489" i="5"/>
  <c r="M493" i="5"/>
  <c r="M497" i="5"/>
  <c r="M506" i="5"/>
  <c r="M531" i="5"/>
  <c r="M539" i="5"/>
  <c r="M561" i="5"/>
  <c r="M586" i="5"/>
  <c r="M591" i="5"/>
  <c r="M598" i="5"/>
  <c r="M602" i="5"/>
  <c r="M656" i="5"/>
  <c r="M727" i="5"/>
  <c r="M753" i="5"/>
  <c r="M758" i="5"/>
  <c r="M764" i="5"/>
  <c r="M795" i="5"/>
  <c r="M802" i="5"/>
  <c r="M803" i="5"/>
  <c r="M26" i="5"/>
  <c r="M48" i="5"/>
  <c r="M137" i="5"/>
  <c r="M169" i="5"/>
  <c r="M196" i="5"/>
  <c r="M264" i="5"/>
  <c r="M270" i="5"/>
  <c r="M303" i="5"/>
  <c r="M310" i="5"/>
  <c r="M398" i="5"/>
  <c r="M420" i="5"/>
  <c r="M498" i="5"/>
  <c r="M505" i="5"/>
  <c r="M512" i="5"/>
  <c r="M534" i="5"/>
  <c r="M547" i="5"/>
  <c r="M551" i="5"/>
  <c r="M574" i="5"/>
  <c r="M580" i="5"/>
  <c r="M651" i="5"/>
  <c r="M694" i="5"/>
  <c r="M719" i="5"/>
  <c r="M729" i="5"/>
  <c r="M734" i="5"/>
  <c r="M751" i="5"/>
  <c r="M765" i="5"/>
  <c r="M774" i="5"/>
  <c r="M833" i="5"/>
  <c r="M9" i="2"/>
  <c r="N18" i="2"/>
  <c r="O18" i="2" s="1"/>
  <c r="N41" i="2"/>
  <c r="O41" i="2" s="1"/>
  <c r="N43" i="2"/>
  <c r="O43" i="2" s="1"/>
  <c r="N47" i="2"/>
  <c r="O47" i="2" s="1"/>
  <c r="N76" i="2"/>
  <c r="O76" i="2" s="1"/>
  <c r="N118" i="2"/>
  <c r="O118" i="2" s="1"/>
  <c r="N120" i="2"/>
  <c r="O120" i="2" s="1"/>
  <c r="N149" i="2"/>
  <c r="O149" i="2" s="1"/>
  <c r="N160" i="2"/>
  <c r="O160" i="2" s="1"/>
  <c r="N167" i="2"/>
  <c r="O167" i="2" s="1"/>
  <c r="N183" i="2"/>
  <c r="O183" i="2" s="1"/>
  <c r="N185" i="2"/>
  <c r="O185" i="2" s="1"/>
  <c r="N210" i="2"/>
  <c r="O210" i="2" s="1"/>
  <c r="N221" i="2"/>
  <c r="O221" i="2" s="1"/>
  <c r="N225" i="2"/>
  <c r="O225" i="2" s="1"/>
  <c r="N248" i="2"/>
  <c r="O248" i="2" s="1"/>
  <c r="N249" i="2"/>
  <c r="O249" i="2" s="1"/>
  <c r="N274" i="2"/>
  <c r="O274" i="2" s="1"/>
  <c r="N287" i="2"/>
  <c r="O287" i="2" s="1"/>
  <c r="N298" i="2"/>
  <c r="O298" i="2" s="1"/>
  <c r="N305" i="2"/>
  <c r="O305" i="2" s="1"/>
  <c r="N4" i="2"/>
  <c r="O4" i="2" s="1"/>
  <c r="N5" i="2"/>
  <c r="O5" i="2" s="1"/>
  <c r="N12" i="2"/>
  <c r="N37" i="2"/>
  <c r="O37" i="2" s="1"/>
  <c r="N39" i="2"/>
  <c r="O39" i="2" s="1"/>
  <c r="N48" i="2"/>
  <c r="O48" i="2" s="1"/>
  <c r="N56" i="2"/>
  <c r="O56" i="2" s="1"/>
  <c r="N64" i="2"/>
  <c r="O64" i="2" s="1"/>
  <c r="N66" i="2"/>
  <c r="O66" i="2" s="1"/>
  <c r="N69" i="2"/>
  <c r="O69" i="2" s="1"/>
  <c r="N80" i="2"/>
  <c r="O80" i="2" s="1"/>
  <c r="N82" i="2"/>
  <c r="O82" i="2" s="1"/>
  <c r="N87" i="2"/>
  <c r="O87" i="2" s="1"/>
  <c r="N97" i="2"/>
  <c r="O97" i="2" s="1"/>
  <c r="N106" i="2"/>
  <c r="O106" i="2" s="1"/>
  <c r="N108" i="2"/>
  <c r="O108" i="2" s="1"/>
  <c r="N119" i="2"/>
  <c r="O119" i="2" s="1"/>
  <c r="N121" i="2"/>
  <c r="O121" i="2" s="1"/>
  <c r="N123" i="2"/>
  <c r="O123" i="2" s="1"/>
  <c r="N127" i="2"/>
  <c r="O127" i="2" s="1"/>
  <c r="N131" i="2"/>
  <c r="O131" i="2" s="1"/>
  <c r="N135" i="2"/>
  <c r="O135" i="2" s="1"/>
  <c r="N142" i="2"/>
  <c r="O142" i="2" s="1"/>
  <c r="N153" i="2"/>
  <c r="O153" i="2" s="1"/>
  <c r="N169" i="2"/>
  <c r="O169" i="2" s="1"/>
  <c r="N184" i="2"/>
  <c r="O184" i="2" s="1"/>
  <c r="N191" i="2"/>
  <c r="O191" i="2" s="1"/>
  <c r="N192" i="2"/>
  <c r="O192" i="2" s="1"/>
  <c r="N208" i="2"/>
  <c r="O208" i="2" s="1"/>
  <c r="N209" i="2"/>
  <c r="O209" i="2" s="1"/>
  <c r="N217" i="2"/>
  <c r="O217" i="2" s="1"/>
  <c r="N227" i="2"/>
  <c r="O227" i="2" s="1"/>
  <c r="N229" i="2"/>
  <c r="O229" i="2" s="1"/>
  <c r="N235" i="2"/>
  <c r="O235" i="2" s="1"/>
  <c r="N239" i="2"/>
  <c r="O239" i="2" s="1"/>
  <c r="N253" i="2"/>
  <c r="O253" i="2" s="1"/>
  <c r="N254" i="2"/>
  <c r="O254" i="2" s="1"/>
  <c r="N257" i="2"/>
  <c r="O257" i="2" s="1"/>
  <c r="N267" i="2"/>
  <c r="O267" i="2" s="1"/>
  <c r="N272" i="2"/>
  <c r="O272" i="2" s="1"/>
  <c r="N273" i="2"/>
  <c r="O273" i="2" s="1"/>
  <c r="N307" i="2"/>
  <c r="O307" i="2" s="1"/>
  <c r="N338" i="2"/>
  <c r="O338" i="2" s="1"/>
  <c r="N2" i="2"/>
  <c r="O2" i="2" s="1"/>
  <c r="N16" i="2"/>
  <c r="O16" i="2" s="1"/>
  <c r="N26" i="2"/>
  <c r="O26" i="2" s="1"/>
  <c r="N31" i="2"/>
  <c r="O31" i="2" s="1"/>
  <c r="N38" i="2"/>
  <c r="O38" i="2" s="1"/>
  <c r="N57" i="2"/>
  <c r="O57" i="2" s="1"/>
  <c r="N90" i="2"/>
  <c r="O90" i="2" s="1"/>
  <c r="N96" i="2"/>
  <c r="O96" i="2" s="1"/>
  <c r="N101" i="2"/>
  <c r="O101" i="2" s="1"/>
  <c r="N114" i="2"/>
  <c r="O114" i="2" s="1"/>
  <c r="N133" i="2"/>
  <c r="O133" i="2" s="1"/>
  <c r="N145" i="2"/>
  <c r="O145" i="2" s="1"/>
  <c r="N154" i="2"/>
  <c r="O154" i="2" s="1"/>
  <c r="N190" i="2"/>
  <c r="O190" i="2" s="1"/>
  <c r="N203" i="2"/>
  <c r="O203" i="2" s="1"/>
  <c r="N204" i="2"/>
  <c r="O204" i="2" s="1"/>
  <c r="N215" i="2"/>
  <c r="O215" i="2" s="1"/>
  <c r="N245" i="2"/>
  <c r="O245" i="2" s="1"/>
  <c r="N263" i="2"/>
  <c r="O263" i="2" s="1"/>
  <c r="N278" i="2"/>
  <c r="O278" i="2" s="1"/>
  <c r="N285" i="2"/>
  <c r="O285" i="2" s="1"/>
  <c r="N309" i="2"/>
  <c r="O309" i="2" s="1"/>
  <c r="N310" i="2"/>
  <c r="O310" i="2" s="1"/>
  <c r="N319" i="2"/>
  <c r="O319" i="2" s="1"/>
  <c r="N3" i="2"/>
  <c r="O3" i="2" s="1"/>
  <c r="N24" i="2"/>
  <c r="O24" i="2" s="1"/>
  <c r="N40" i="2"/>
  <c r="O40" i="2" s="1"/>
  <c r="N45" i="2"/>
  <c r="O45" i="2" s="1"/>
  <c r="N70" i="2"/>
  <c r="O70" i="2" s="1"/>
  <c r="N71" i="2"/>
  <c r="O71" i="2" s="1"/>
  <c r="N74" i="2"/>
  <c r="O74" i="2" s="1"/>
  <c r="N78" i="2"/>
  <c r="O78" i="2" s="1"/>
  <c r="N109" i="2"/>
  <c r="O109" i="2" s="1"/>
  <c r="N122" i="2"/>
  <c r="O122" i="2" s="1"/>
  <c r="N124" i="2"/>
  <c r="O124" i="2" s="1"/>
  <c r="N126" i="2"/>
  <c r="O126" i="2" s="1"/>
  <c r="N158" i="2"/>
  <c r="O158" i="2" s="1"/>
  <c r="N196" i="2"/>
  <c r="O196" i="2" s="1"/>
  <c r="N247" i="2"/>
  <c r="O247" i="2" s="1"/>
  <c r="N251" i="2"/>
  <c r="O251" i="2" s="1"/>
  <c r="N313" i="2"/>
  <c r="O313" i="2" s="1"/>
  <c r="N32" i="2"/>
  <c r="O32" i="2" s="1"/>
  <c r="N36" i="2"/>
  <c r="O36" i="2" s="1"/>
  <c r="N42" i="2"/>
  <c r="O42" i="2" s="1"/>
  <c r="N49" i="2"/>
  <c r="O49" i="2" s="1"/>
  <c r="N53" i="2"/>
  <c r="O53" i="2" s="1"/>
  <c r="N65" i="2"/>
  <c r="O65" i="2" s="1"/>
  <c r="N79" i="2"/>
  <c r="O79" i="2" s="1"/>
  <c r="N85" i="2"/>
  <c r="O85" i="2" s="1"/>
  <c r="N91" i="2"/>
  <c r="O91" i="2" s="1"/>
  <c r="N104" i="2"/>
  <c r="O104" i="2" s="1"/>
  <c r="N105" i="2"/>
  <c r="O105" i="2" s="1"/>
  <c r="N144" i="2"/>
  <c r="O144" i="2" s="1"/>
  <c r="N151" i="2"/>
  <c r="O151" i="2" s="1"/>
  <c r="N182" i="2"/>
  <c r="O182" i="2" s="1"/>
  <c r="N194" i="2"/>
  <c r="O194" i="2" s="1"/>
  <c r="N200" i="2"/>
  <c r="O200" i="2" s="1"/>
  <c r="N220" i="2"/>
  <c r="O220" i="2" s="1"/>
  <c r="N222" i="2"/>
  <c r="O222" i="2" s="1"/>
  <c r="N224" i="2"/>
  <c r="O224" i="2" s="1"/>
  <c r="N270" i="2"/>
  <c r="O270" i="2" s="1"/>
  <c r="N275" i="2"/>
  <c r="O275" i="2" s="1"/>
  <c r="N280" i="2"/>
  <c r="O280" i="2" s="1"/>
  <c r="N284" i="2"/>
  <c r="O284" i="2" s="1"/>
  <c r="N290" i="2"/>
  <c r="O290" i="2" s="1"/>
  <c r="N297" i="2"/>
  <c r="O297" i="2" s="1"/>
  <c r="N308" i="2"/>
  <c r="O308" i="2" s="1"/>
  <c r="N327" i="2"/>
  <c r="O327" i="2" s="1"/>
  <c r="N336" i="2"/>
  <c r="O336" i="2" s="1"/>
  <c r="N34" i="2"/>
  <c r="O34" i="2" s="1"/>
  <c r="N35" i="2"/>
  <c r="O35" i="2" s="1"/>
  <c r="N51" i="2"/>
  <c r="O51" i="2" s="1"/>
  <c r="N68" i="2"/>
  <c r="O68" i="2" s="1"/>
  <c r="N75" i="2"/>
  <c r="O75" i="2" s="1"/>
  <c r="N81" i="2"/>
  <c r="O81" i="2" s="1"/>
  <c r="N84" i="2"/>
  <c r="O84" i="2" s="1"/>
  <c r="N110" i="2"/>
  <c r="O110" i="2" s="1"/>
  <c r="N116" i="2"/>
  <c r="O116" i="2" s="1"/>
  <c r="N163" i="2"/>
  <c r="O163" i="2" s="1"/>
  <c r="N162" i="2"/>
  <c r="O162" i="2" s="1"/>
  <c r="N170" i="2"/>
  <c r="O170" i="2" s="1"/>
  <c r="N187" i="2"/>
  <c r="O187" i="2" s="1"/>
  <c r="N186" i="2"/>
  <c r="O186" i="2" s="1"/>
  <c r="N237" i="2"/>
  <c r="O237" i="2" s="1"/>
  <c r="N259" i="2"/>
  <c r="O259" i="2" s="1"/>
  <c r="N261" i="2"/>
  <c r="O261" i="2" s="1"/>
  <c r="N281" i="2"/>
  <c r="O281" i="2" s="1"/>
  <c r="N283" i="2"/>
  <c r="O283" i="2" s="1"/>
  <c r="N317" i="2"/>
  <c r="O317" i="2" s="1"/>
  <c r="N322" i="2"/>
  <c r="O322" i="2" s="1"/>
  <c r="N13" i="2"/>
  <c r="B13" i="2" s="1"/>
  <c r="N20" i="2"/>
  <c r="O20" i="2" s="1"/>
  <c r="N22" i="2"/>
  <c r="O22" i="2" s="1"/>
  <c r="N73" i="2"/>
  <c r="O73" i="2" s="1"/>
  <c r="N86" i="2"/>
  <c r="O86" i="2" s="1"/>
  <c r="N103" i="2"/>
  <c r="O103" i="2" s="1"/>
  <c r="N117" i="2"/>
  <c r="O117" i="2" s="1"/>
  <c r="N172" i="2"/>
  <c r="O172" i="2" s="1"/>
  <c r="N198" i="2"/>
  <c r="O198" i="2" s="1"/>
  <c r="N199" i="2"/>
  <c r="O199" i="2" s="1"/>
  <c r="N201" i="2"/>
  <c r="O201" i="2" s="1"/>
  <c r="N212" i="2"/>
  <c r="O212" i="2" s="1"/>
  <c r="N213" i="2"/>
  <c r="O213" i="2" s="1"/>
  <c r="N230" i="2"/>
  <c r="O230" i="2" s="1"/>
  <c r="N232" i="2"/>
  <c r="O232" i="2" s="1"/>
  <c r="N234" i="2"/>
  <c r="O234" i="2" s="1"/>
  <c r="N244" i="2"/>
  <c r="O244" i="2" s="1"/>
  <c r="N260" i="2"/>
  <c r="O260" i="2" s="1"/>
  <c r="N262" i="2"/>
  <c r="O262" i="2" s="1"/>
  <c r="N264" i="2"/>
  <c r="O264" i="2" s="1"/>
  <c r="N268" i="2"/>
  <c r="O268" i="2" s="1"/>
  <c r="N276" i="2"/>
  <c r="O276" i="2" s="1"/>
  <c r="N292" i="2"/>
  <c r="O292" i="2" s="1"/>
  <c r="N295" i="2"/>
  <c r="O295" i="2" s="1"/>
  <c r="N299" i="2"/>
  <c r="O299" i="2" s="1"/>
  <c r="N306" i="2"/>
  <c r="O306" i="2" s="1"/>
  <c r="N312" i="2"/>
  <c r="O312" i="2" s="1"/>
  <c r="N335" i="2"/>
  <c r="O335" i="2" s="1"/>
  <c r="N337" i="2"/>
  <c r="O337" i="2" s="1"/>
  <c r="N14" i="2"/>
  <c r="O14" i="2" s="1"/>
  <c r="N15" i="2"/>
  <c r="O15" i="2" s="1"/>
  <c r="N29" i="2"/>
  <c r="O29" i="2" s="1"/>
  <c r="N33" i="2"/>
  <c r="O33" i="2" s="1"/>
  <c r="N112" i="2"/>
  <c r="O112" i="2" s="1"/>
  <c r="N113" i="2"/>
  <c r="O113" i="2" s="1"/>
  <c r="N132" i="2"/>
  <c r="O132" i="2" s="1"/>
  <c r="N141" i="2"/>
  <c r="O141" i="2" s="1"/>
  <c r="N152" i="2"/>
  <c r="O152" i="2" s="1"/>
  <c r="N157" i="2"/>
  <c r="O157" i="2" s="1"/>
  <c r="N174" i="2"/>
  <c r="O174" i="2" s="1"/>
  <c r="N197" i="2"/>
  <c r="O197" i="2" s="1"/>
  <c r="N205" i="2"/>
  <c r="O205" i="2" s="1"/>
  <c r="N240" i="2"/>
  <c r="O240" i="2" s="1"/>
  <c r="N300" i="2"/>
  <c r="O300" i="2" s="1"/>
  <c r="N303" i="2"/>
  <c r="O303" i="2" s="1"/>
  <c r="N302" i="2"/>
  <c r="O302" i="2" s="1"/>
  <c r="N44" i="2"/>
  <c r="O44" i="2" s="1"/>
  <c r="N55" i="2"/>
  <c r="O55" i="2" s="1"/>
  <c r="N59" i="2"/>
  <c r="O59" i="2" s="1"/>
  <c r="N77" i="2"/>
  <c r="O77" i="2" s="1"/>
  <c r="N137" i="2"/>
  <c r="O137" i="2" s="1"/>
  <c r="N156" i="2"/>
  <c r="O156" i="2" s="1"/>
  <c r="N175" i="2"/>
  <c r="O175" i="2" s="1"/>
  <c r="N202" i="2"/>
  <c r="O202" i="2" s="1"/>
  <c r="N242" i="2"/>
  <c r="O242" i="2" s="1"/>
  <c r="N255" i="2"/>
  <c r="O255" i="2" s="1"/>
  <c r="N296" i="2"/>
  <c r="O296" i="2" s="1"/>
  <c r="N311" i="2"/>
  <c r="O311" i="2" s="1"/>
  <c r="N325" i="2"/>
  <c r="O325" i="2" s="1"/>
  <c r="N17" i="2"/>
  <c r="O17" i="2" s="1"/>
  <c r="N27" i="2"/>
  <c r="O27" i="2" s="1"/>
  <c r="N30" i="2"/>
  <c r="O30" i="2" s="1"/>
  <c r="N50" i="2"/>
  <c r="O50" i="2" s="1"/>
  <c r="N72" i="2"/>
  <c r="O72" i="2" s="1"/>
  <c r="N83" i="2"/>
  <c r="O83" i="2" s="1"/>
  <c r="N88" i="2"/>
  <c r="O88" i="2" s="1"/>
  <c r="N98" i="2"/>
  <c r="O98" i="2" s="1"/>
  <c r="N100" i="2"/>
  <c r="O100" i="2" s="1"/>
  <c r="N102" i="2"/>
  <c r="O102" i="2" s="1"/>
  <c r="N107" i="2"/>
  <c r="O107" i="2" s="1"/>
  <c r="N136" i="2"/>
  <c r="O136" i="2" s="1"/>
  <c r="N176" i="2"/>
  <c r="O176" i="2" s="1"/>
  <c r="N177" i="2"/>
  <c r="O177" i="2" s="1"/>
  <c r="N219" i="2"/>
  <c r="O219" i="2" s="1"/>
  <c r="N223" i="2"/>
  <c r="O223" i="2" s="1"/>
  <c r="N238" i="2"/>
  <c r="O238" i="2" s="1"/>
  <c r="N241" i="2"/>
  <c r="O241" i="2" s="1"/>
  <c r="N282" i="2"/>
  <c r="O282" i="2" s="1"/>
  <c r="N293" i="2"/>
  <c r="O293" i="2" s="1"/>
  <c r="N294" i="2"/>
  <c r="O294" i="2" s="1"/>
  <c r="N28" i="2"/>
  <c r="O28" i="2" s="1"/>
  <c r="N52" i="2"/>
  <c r="O52" i="2" s="1"/>
  <c r="N58" i="2"/>
  <c r="O58" i="2" s="1"/>
  <c r="N67" i="2"/>
  <c r="O67" i="2" s="1"/>
  <c r="N115" i="2"/>
  <c r="O115" i="2" s="1"/>
  <c r="N129" i="2"/>
  <c r="O129" i="2" s="1"/>
  <c r="N150" i="2"/>
  <c r="O150" i="2" s="1"/>
  <c r="N166" i="2"/>
  <c r="O166" i="2" s="1"/>
  <c r="N168" i="2"/>
  <c r="O168" i="2" s="1"/>
  <c r="N180" i="2"/>
  <c r="O180" i="2" s="1"/>
  <c r="N211" i="2"/>
  <c r="O211" i="2" s="1"/>
  <c r="N258" i="2"/>
  <c r="O258" i="2" s="1"/>
  <c r="N266" i="2"/>
  <c r="O266" i="2" s="1"/>
  <c r="N286" i="2"/>
  <c r="O286" i="2" s="1"/>
  <c r="N291" i="2"/>
  <c r="O291" i="2" s="1"/>
  <c r="N321" i="2"/>
  <c r="O321" i="2" s="1"/>
  <c r="N324" i="2"/>
  <c r="O324" i="2" s="1"/>
  <c r="N332" i="2"/>
  <c r="O332" i="2" s="1"/>
  <c r="N6" i="2"/>
  <c r="O6" i="2" s="1"/>
  <c r="N11" i="2"/>
  <c r="O11" i="2" s="1"/>
  <c r="N95" i="2"/>
  <c r="O95" i="2" s="1"/>
  <c r="N99" i="2"/>
  <c r="O99" i="2" s="1"/>
  <c r="N125" i="2"/>
  <c r="O125" i="2" s="1"/>
  <c r="N143" i="2"/>
  <c r="O143" i="2" s="1"/>
  <c r="N164" i="2"/>
  <c r="O164" i="2" s="1"/>
  <c r="N193" i="2"/>
  <c r="O193" i="2" s="1"/>
  <c r="N265" i="2"/>
  <c r="O265" i="2" s="1"/>
  <c r="N19" i="2"/>
  <c r="O19" i="2" s="1"/>
  <c r="N21" i="2"/>
  <c r="O21" i="2" s="1"/>
  <c r="N23" i="2"/>
  <c r="O23" i="2" s="1"/>
  <c r="N54" i="2"/>
  <c r="O54" i="2" s="1"/>
  <c r="N89" i="2"/>
  <c r="O89" i="2" s="1"/>
  <c r="N94" i="2"/>
  <c r="O94" i="2" s="1"/>
  <c r="N111" i="2"/>
  <c r="O111" i="2" s="1"/>
  <c r="N139" i="2"/>
  <c r="O139" i="2" s="1"/>
  <c r="N146" i="2"/>
  <c r="O146" i="2" s="1"/>
  <c r="N147" i="2"/>
  <c r="O147" i="2" s="1"/>
  <c r="N159" i="2"/>
  <c r="O159" i="2" s="1"/>
  <c r="N173" i="2"/>
  <c r="O173" i="2" s="1"/>
  <c r="N178" i="2"/>
  <c r="O178" i="2" s="1"/>
  <c r="N179" i="2"/>
  <c r="O179" i="2" s="1"/>
  <c r="N181" i="2"/>
  <c r="O181" i="2" s="1"/>
  <c r="N189" i="2"/>
  <c r="O189" i="2" s="1"/>
  <c r="N206" i="2"/>
  <c r="O206" i="2" s="1"/>
  <c r="N214" i="2"/>
  <c r="O214" i="2" s="1"/>
  <c r="N226" i="2"/>
  <c r="O226" i="2" s="1"/>
  <c r="N228" i="2"/>
  <c r="O228" i="2" s="1"/>
  <c r="N250" i="2"/>
  <c r="O250" i="2" s="1"/>
  <c r="N256" i="2"/>
  <c r="O256" i="2" s="1"/>
  <c r="N301" i="2"/>
  <c r="O301" i="2" s="1"/>
  <c r="N326" i="2"/>
  <c r="O326" i="2" s="1"/>
  <c r="N331" i="2"/>
  <c r="O331" i="2" s="1"/>
  <c r="N25" i="2"/>
  <c r="O25" i="2" s="1"/>
  <c r="N140" i="2"/>
  <c r="O140" i="2" s="1"/>
  <c r="N155" i="2"/>
  <c r="O155" i="2" s="1"/>
  <c r="N161" i="2"/>
  <c r="O161" i="2" s="1"/>
  <c r="N165" i="2"/>
  <c r="O165" i="2" s="1"/>
  <c r="N171" i="2"/>
  <c r="O171" i="2" s="1"/>
  <c r="N233" i="2"/>
  <c r="O233" i="2" s="1"/>
  <c r="N236" i="2"/>
  <c r="O236" i="2" s="1"/>
  <c r="N252" i="2"/>
  <c r="O252" i="2" s="1"/>
  <c r="N279" i="2"/>
  <c r="O279" i="2" s="1"/>
  <c r="N288" i="2"/>
  <c r="O288" i="2" s="1"/>
  <c r="N314" i="2"/>
  <c r="O314" i="2" s="1"/>
  <c r="N316" i="2"/>
  <c r="O316" i="2" s="1"/>
  <c r="N320" i="2"/>
  <c r="O320" i="2" s="1"/>
  <c r="N323" i="2"/>
  <c r="O323" i="2" s="1"/>
  <c r="N328" i="2"/>
  <c r="O328" i="2" s="1"/>
  <c r="N334" i="2"/>
  <c r="O334" i="2" s="1"/>
  <c r="N10" i="2"/>
  <c r="O10" i="2" s="1"/>
  <c r="N46" i="2"/>
  <c r="O46" i="2" s="1"/>
  <c r="N61" i="2"/>
  <c r="O61" i="2" s="1"/>
  <c r="N63" i="2"/>
  <c r="O63" i="2" s="1"/>
  <c r="N92" i="2"/>
  <c r="O92" i="2" s="1"/>
  <c r="N93" i="2"/>
  <c r="O93" i="2" s="1"/>
  <c r="N130" i="2"/>
  <c r="O130" i="2" s="1"/>
  <c r="N188" i="2"/>
  <c r="O188" i="2" s="1"/>
  <c r="N218" i="2"/>
  <c r="O218" i="2" s="1"/>
  <c r="N243" i="2"/>
  <c r="O243" i="2" s="1"/>
  <c r="N246" i="2"/>
  <c r="O246" i="2" s="1"/>
  <c r="N277" i="2"/>
  <c r="O277" i="2" s="1"/>
  <c r="N289" i="2"/>
  <c r="O289" i="2" s="1"/>
  <c r="N318" i="2"/>
  <c r="O318" i="2" s="1"/>
  <c r="N330" i="2"/>
  <c r="O330" i="2" s="1"/>
  <c r="N7" i="2"/>
  <c r="O7" i="2" s="1"/>
  <c r="N8" i="2"/>
  <c r="O8" i="2" s="1"/>
  <c r="N60" i="2"/>
  <c r="O60" i="2" s="1"/>
  <c r="N62" i="2"/>
  <c r="O62" i="2" s="1"/>
  <c r="N128" i="2"/>
  <c r="O128" i="2" s="1"/>
  <c r="N134" i="2"/>
  <c r="O134" i="2" s="1"/>
  <c r="N138" i="2"/>
  <c r="O138" i="2" s="1"/>
  <c r="N148" i="2"/>
  <c r="O148" i="2" s="1"/>
  <c r="N195" i="2"/>
  <c r="O195" i="2" s="1"/>
  <c r="N207" i="2"/>
  <c r="O207" i="2" s="1"/>
  <c r="N216" i="2"/>
  <c r="O216" i="2" s="1"/>
  <c r="N231" i="2"/>
  <c r="O231" i="2" s="1"/>
  <c r="N269" i="2"/>
  <c r="O269" i="2" s="1"/>
  <c r="N271" i="2"/>
  <c r="O271" i="2" s="1"/>
  <c r="N304" i="2"/>
  <c r="O304" i="2" s="1"/>
  <c r="N315" i="2"/>
  <c r="O315" i="2" s="1"/>
  <c r="N329" i="2"/>
  <c r="O329" i="2" s="1"/>
  <c r="N333" i="2"/>
  <c r="O333" i="2" s="1"/>
  <c r="M18" i="2"/>
  <c r="M41" i="2"/>
  <c r="M43" i="2"/>
  <c r="M47" i="2"/>
  <c r="M76" i="2"/>
  <c r="M118" i="2"/>
  <c r="M120" i="2"/>
  <c r="M149" i="2"/>
  <c r="M160" i="2"/>
  <c r="M167" i="2"/>
  <c r="M183" i="2"/>
  <c r="M185" i="2"/>
  <c r="M210" i="2"/>
  <c r="M221" i="2"/>
  <c r="M225" i="2"/>
  <c r="M248" i="2"/>
  <c r="M249" i="2"/>
  <c r="M274" i="2"/>
  <c r="M287" i="2"/>
  <c r="M298" i="2"/>
  <c r="M305" i="2"/>
  <c r="M4" i="2"/>
  <c r="M5" i="2"/>
  <c r="M12" i="2"/>
  <c r="M37" i="2"/>
  <c r="M39" i="2"/>
  <c r="M48" i="2"/>
  <c r="M56" i="2"/>
  <c r="M64" i="2"/>
  <c r="M66" i="2"/>
  <c r="M69" i="2"/>
  <c r="M80" i="2"/>
  <c r="M82" i="2"/>
  <c r="M87" i="2"/>
  <c r="M97" i="2"/>
  <c r="M106" i="2"/>
  <c r="M108" i="2"/>
  <c r="M119" i="2"/>
  <c r="M121" i="2"/>
  <c r="M123" i="2"/>
  <c r="M127" i="2"/>
  <c r="M131" i="2"/>
  <c r="M135" i="2"/>
  <c r="M142" i="2"/>
  <c r="M153" i="2"/>
  <c r="M169" i="2"/>
  <c r="M184" i="2"/>
  <c r="M191" i="2"/>
  <c r="M192" i="2"/>
  <c r="M208" i="2"/>
  <c r="M209" i="2"/>
  <c r="M217" i="2"/>
  <c r="M227" i="2"/>
  <c r="M229" i="2"/>
  <c r="M235" i="2"/>
  <c r="M239" i="2"/>
  <c r="M253" i="2"/>
  <c r="M254" i="2"/>
  <c r="M257" i="2"/>
  <c r="M267" i="2"/>
  <c r="M272" i="2"/>
  <c r="M273" i="2"/>
  <c r="M307" i="2"/>
  <c r="M338" i="2"/>
  <c r="M2" i="2"/>
  <c r="M16" i="2"/>
  <c r="M26" i="2"/>
  <c r="M31" i="2"/>
  <c r="M38" i="2"/>
  <c r="M57" i="2"/>
  <c r="M90" i="2"/>
  <c r="M96" i="2"/>
  <c r="M101" i="2"/>
  <c r="M114" i="2"/>
  <c r="M133" i="2"/>
  <c r="M145" i="2"/>
  <c r="M154" i="2"/>
  <c r="M190" i="2"/>
  <c r="M203" i="2"/>
  <c r="M204" i="2"/>
  <c r="M215" i="2"/>
  <c r="M245" i="2"/>
  <c r="M263" i="2"/>
  <c r="M278" i="2"/>
  <c r="M285" i="2"/>
  <c r="M309" i="2"/>
  <c r="M310" i="2"/>
  <c r="M319" i="2"/>
  <c r="M3" i="2"/>
  <c r="M24" i="2"/>
  <c r="M40" i="2"/>
  <c r="M45" i="2"/>
  <c r="M70" i="2"/>
  <c r="M71" i="2"/>
  <c r="M74" i="2"/>
  <c r="M78" i="2"/>
  <c r="M109" i="2"/>
  <c r="M122" i="2"/>
  <c r="M124" i="2"/>
  <c r="M126" i="2"/>
  <c r="M158" i="2"/>
  <c r="M196" i="2"/>
  <c r="M247" i="2"/>
  <c r="M251" i="2"/>
  <c r="M313" i="2"/>
  <c r="M32" i="2"/>
  <c r="M36" i="2"/>
  <c r="M42" i="2"/>
  <c r="M49" i="2"/>
  <c r="M53" i="2"/>
  <c r="M65" i="2"/>
  <c r="M79" i="2"/>
  <c r="M85" i="2"/>
  <c r="M91" i="2"/>
  <c r="M104" i="2"/>
  <c r="M105" i="2"/>
  <c r="M144" i="2"/>
  <c r="M151" i="2"/>
  <c r="M182" i="2"/>
  <c r="M194" i="2"/>
  <c r="M200" i="2"/>
  <c r="M220" i="2"/>
  <c r="M222" i="2"/>
  <c r="M224" i="2"/>
  <c r="M270" i="2"/>
  <c r="M275" i="2"/>
  <c r="M280" i="2"/>
  <c r="M284" i="2"/>
  <c r="M290" i="2"/>
  <c r="M297" i="2"/>
  <c r="M308" i="2"/>
  <c r="M327" i="2"/>
  <c r="M336" i="2"/>
  <c r="M34" i="2"/>
  <c r="M35" i="2"/>
  <c r="M51" i="2"/>
  <c r="M68" i="2"/>
  <c r="M75" i="2"/>
  <c r="M81" i="2"/>
  <c r="M84" i="2"/>
  <c r="M110" i="2"/>
  <c r="M116" i="2"/>
  <c r="M163" i="2"/>
  <c r="M162" i="2"/>
  <c r="M170" i="2"/>
  <c r="M187" i="2"/>
  <c r="M186" i="2"/>
  <c r="M237" i="2"/>
  <c r="M259" i="2"/>
  <c r="M261" i="2"/>
  <c r="M281" i="2"/>
  <c r="M283" i="2"/>
  <c r="M317" i="2"/>
  <c r="M322" i="2"/>
  <c r="M13" i="2"/>
  <c r="M20" i="2"/>
  <c r="M22" i="2"/>
  <c r="M73" i="2"/>
  <c r="M86" i="2"/>
  <c r="M103" i="2"/>
  <c r="M117" i="2"/>
  <c r="M172" i="2"/>
  <c r="M198" i="2"/>
  <c r="M199" i="2"/>
  <c r="M201" i="2"/>
  <c r="M212" i="2"/>
  <c r="M213" i="2"/>
  <c r="M230" i="2"/>
  <c r="M232" i="2"/>
  <c r="M234" i="2"/>
  <c r="M244" i="2"/>
  <c r="M260" i="2"/>
  <c r="M262" i="2"/>
  <c r="M264" i="2"/>
  <c r="M268" i="2"/>
  <c r="M276" i="2"/>
  <c r="M292" i="2"/>
  <c r="M295" i="2"/>
  <c r="M299" i="2"/>
  <c r="M306" i="2"/>
  <c r="M312" i="2"/>
  <c r="M335" i="2"/>
  <c r="M337" i="2"/>
  <c r="M14" i="2"/>
  <c r="M15" i="2"/>
  <c r="M29" i="2"/>
  <c r="M33" i="2"/>
  <c r="M112" i="2"/>
  <c r="M113" i="2"/>
  <c r="M132" i="2"/>
  <c r="M141" i="2"/>
  <c r="M152" i="2"/>
  <c r="M157" i="2"/>
  <c r="M174" i="2"/>
  <c r="M197" i="2"/>
  <c r="M205" i="2"/>
  <c r="M240" i="2"/>
  <c r="M300" i="2"/>
  <c r="M303" i="2"/>
  <c r="M302" i="2"/>
  <c r="M44" i="2"/>
  <c r="M55" i="2"/>
  <c r="M59" i="2"/>
  <c r="M77" i="2"/>
  <c r="M137" i="2"/>
  <c r="M156" i="2"/>
  <c r="M175" i="2"/>
  <c r="M202" i="2"/>
  <c r="M242" i="2"/>
  <c r="M255" i="2"/>
  <c r="M296" i="2"/>
  <c r="M311" i="2"/>
  <c r="M325" i="2"/>
  <c r="M17" i="2"/>
  <c r="M27" i="2"/>
  <c r="M30" i="2"/>
  <c r="M50" i="2"/>
  <c r="M72" i="2"/>
  <c r="M83" i="2"/>
  <c r="M88" i="2"/>
  <c r="M98" i="2"/>
  <c r="M100" i="2"/>
  <c r="M102" i="2"/>
  <c r="M107" i="2"/>
  <c r="M136" i="2"/>
  <c r="M176" i="2"/>
  <c r="M177" i="2"/>
  <c r="M219" i="2"/>
  <c r="M223" i="2"/>
  <c r="M238" i="2"/>
  <c r="M241" i="2"/>
  <c r="M282" i="2"/>
  <c r="M293" i="2"/>
  <c r="M294" i="2"/>
  <c r="M28" i="2"/>
  <c r="M52" i="2"/>
  <c r="M58" i="2"/>
  <c r="M67" i="2"/>
  <c r="M115" i="2"/>
  <c r="M129" i="2"/>
  <c r="M150" i="2"/>
  <c r="M166" i="2"/>
  <c r="M168" i="2"/>
  <c r="M180" i="2"/>
  <c r="M211" i="2"/>
  <c r="M258" i="2"/>
  <c r="M266" i="2"/>
  <c r="M286" i="2"/>
  <c r="M291" i="2"/>
  <c r="M321" i="2"/>
  <c r="M324" i="2"/>
  <c r="M332" i="2"/>
  <c r="M6" i="2"/>
  <c r="M11" i="2"/>
  <c r="M95" i="2"/>
  <c r="M99" i="2"/>
  <c r="M125" i="2"/>
  <c r="M143" i="2"/>
  <c r="M164" i="2"/>
  <c r="M193" i="2"/>
  <c r="M265" i="2"/>
  <c r="M19" i="2"/>
  <c r="M21" i="2"/>
  <c r="M23" i="2"/>
  <c r="M54" i="2"/>
  <c r="M89" i="2"/>
  <c r="M94" i="2"/>
  <c r="M111" i="2"/>
  <c r="M139" i="2"/>
  <c r="M146" i="2"/>
  <c r="M147" i="2"/>
  <c r="M159" i="2"/>
  <c r="M173" i="2"/>
  <c r="M178" i="2"/>
  <c r="M179" i="2"/>
  <c r="M181" i="2"/>
  <c r="M189" i="2"/>
  <c r="M206" i="2"/>
  <c r="M214" i="2"/>
  <c r="M226" i="2"/>
  <c r="M228" i="2"/>
  <c r="M250" i="2"/>
  <c r="M256" i="2"/>
  <c r="M301" i="2"/>
  <c r="M326" i="2"/>
  <c r="M331" i="2"/>
  <c r="M25" i="2"/>
  <c r="M140" i="2"/>
  <c r="M155" i="2"/>
  <c r="M161" i="2"/>
  <c r="M165" i="2"/>
  <c r="M171" i="2"/>
  <c r="M233" i="2"/>
  <c r="M236" i="2"/>
  <c r="M252" i="2"/>
  <c r="M279" i="2"/>
  <c r="M288" i="2"/>
  <c r="M314" i="2"/>
  <c r="M316" i="2"/>
  <c r="M320" i="2"/>
  <c r="M323" i="2"/>
  <c r="M328" i="2"/>
  <c r="M334" i="2"/>
  <c r="M10" i="2"/>
  <c r="M46" i="2"/>
  <c r="M61" i="2"/>
  <c r="M63" i="2"/>
  <c r="M92" i="2"/>
  <c r="M93" i="2"/>
  <c r="M130" i="2"/>
  <c r="M188" i="2"/>
  <c r="M218" i="2"/>
  <c r="M243" i="2"/>
  <c r="M246" i="2"/>
  <c r="M277" i="2"/>
  <c r="M289" i="2"/>
  <c r="M318" i="2"/>
  <c r="M330" i="2"/>
  <c r="M8" i="2"/>
  <c r="M60" i="2"/>
  <c r="M62" i="2"/>
  <c r="M128" i="2"/>
  <c r="M134" i="2"/>
  <c r="M138" i="2"/>
  <c r="M148" i="2"/>
  <c r="M195" i="2"/>
  <c r="M207" i="2"/>
  <c r="M216" i="2"/>
  <c r="M231" i="2"/>
  <c r="M269" i="2"/>
  <c r="M271" i="2"/>
  <c r="M304" i="2"/>
  <c r="M315" i="2"/>
  <c r="M329" i="2"/>
  <c r="M333" i="2"/>
  <c r="F5" i="10"/>
  <c r="F8" i="10"/>
  <c r="F22" i="10"/>
  <c r="F31" i="10"/>
  <c r="F39" i="10"/>
  <c r="F44" i="10"/>
  <c r="F50" i="10"/>
  <c r="F51" i="10"/>
  <c r="F67" i="10"/>
  <c r="F68" i="10"/>
  <c r="F81" i="10"/>
  <c r="F86" i="10"/>
  <c r="F96" i="10"/>
  <c r="F97" i="10"/>
  <c r="F100" i="10"/>
  <c r="F107" i="10"/>
  <c r="F114" i="10"/>
  <c r="F119" i="10"/>
  <c r="F128" i="10"/>
  <c r="F131" i="10"/>
  <c r="F146" i="10"/>
  <c r="F147" i="10"/>
  <c r="F162" i="10"/>
  <c r="F180" i="10"/>
  <c r="F201" i="10"/>
  <c r="F232" i="10"/>
  <c r="F241" i="10"/>
  <c r="F267" i="10"/>
  <c r="F275" i="10"/>
  <c r="F283" i="10"/>
  <c r="F9" i="10"/>
  <c r="F48" i="10"/>
  <c r="F80" i="10"/>
  <c r="F90" i="10"/>
  <c r="F115" i="10"/>
  <c r="F117" i="10"/>
  <c r="F118" i="10"/>
  <c r="F150" i="10"/>
  <c r="F152" i="10"/>
  <c r="F154" i="10"/>
  <c r="F165" i="10"/>
  <c r="F166" i="10"/>
  <c r="F170" i="10"/>
  <c r="F182" i="10"/>
  <c r="F191" i="10"/>
  <c r="F193" i="10"/>
  <c r="F195" i="10"/>
  <c r="F221" i="10"/>
  <c r="F229" i="10"/>
  <c r="F261" i="10"/>
  <c r="F11" i="10"/>
  <c r="F15" i="10"/>
  <c r="F18" i="10"/>
  <c r="F34" i="10"/>
  <c r="F35" i="10"/>
  <c r="F55" i="10"/>
  <c r="F78" i="10"/>
  <c r="F82" i="10"/>
  <c r="F84" i="10"/>
  <c r="F85" i="10"/>
  <c r="F99" i="10"/>
  <c r="F124" i="10"/>
  <c r="F125" i="10"/>
  <c r="F126" i="10"/>
  <c r="F141" i="10"/>
  <c r="F175" i="10"/>
  <c r="F181" i="10"/>
  <c r="F183" i="10"/>
  <c r="F186" i="10"/>
  <c r="F222" i="10"/>
  <c r="F233" i="10"/>
  <c r="F234" i="10"/>
  <c r="F235" i="10"/>
  <c r="F236" i="10"/>
  <c r="F238" i="10"/>
  <c r="F256" i="10"/>
  <c r="F268" i="10"/>
  <c r="F272" i="10"/>
  <c r="F278" i="10"/>
  <c r="F280" i="10"/>
  <c r="F281" i="10"/>
  <c r="F58" i="10"/>
  <c r="F57" i="10"/>
  <c r="F69" i="10"/>
  <c r="F83" i="10"/>
  <c r="F93" i="10"/>
  <c r="F112" i="10"/>
  <c r="F113" i="10"/>
  <c r="F116" i="10"/>
  <c r="F184" i="10"/>
  <c r="F188" i="10"/>
  <c r="F190" i="10"/>
  <c r="F208" i="10"/>
  <c r="F214" i="10"/>
  <c r="F243" i="10"/>
  <c r="F273" i="10"/>
  <c r="F285" i="10"/>
  <c r="F75" i="10"/>
  <c r="F91" i="10"/>
  <c r="F102" i="10"/>
  <c r="F103" i="10"/>
  <c r="F145" i="10"/>
  <c r="F197" i="10"/>
  <c r="F202" i="10"/>
  <c r="F204" i="10"/>
  <c r="F240" i="10"/>
  <c r="F266" i="10"/>
  <c r="F21" i="10"/>
  <c r="F28" i="10"/>
  <c r="F46" i="10"/>
  <c r="F49" i="10"/>
  <c r="F62" i="10"/>
  <c r="F66" i="10"/>
  <c r="F71" i="10"/>
  <c r="F133" i="10"/>
  <c r="F158" i="10"/>
  <c r="F178" i="10"/>
  <c r="F192" i="10"/>
  <c r="F216" i="10"/>
  <c r="F277" i="10"/>
  <c r="F142" i="10"/>
  <c r="F143" i="10"/>
  <c r="F153" i="10"/>
  <c r="F211" i="10"/>
  <c r="F220" i="10"/>
  <c r="F244" i="10"/>
  <c r="F26" i="10"/>
  <c r="F47" i="10"/>
  <c r="F54" i="10"/>
  <c r="F74" i="10"/>
  <c r="F104" i="10"/>
  <c r="F130" i="10"/>
  <c r="F135" i="10"/>
  <c r="F138" i="10"/>
  <c r="F179" i="10"/>
  <c r="F196" i="10"/>
  <c r="F224" i="10"/>
  <c r="F263" i="10"/>
  <c r="F265" i="10"/>
  <c r="F37" i="10"/>
  <c r="F52" i="10"/>
  <c r="F89" i="10"/>
  <c r="F105" i="10"/>
  <c r="F127" i="10"/>
  <c r="F156" i="10"/>
  <c r="F160" i="10"/>
  <c r="F164" i="10"/>
  <c r="F219" i="10"/>
  <c r="F230" i="10"/>
  <c r="F249" i="10"/>
  <c r="F16" i="10"/>
  <c r="F24" i="10"/>
  <c r="F33" i="10"/>
  <c r="F42" i="10"/>
  <c r="F65" i="10"/>
  <c r="F106" i="10"/>
  <c r="F120" i="10"/>
  <c r="F121" i="10"/>
  <c r="F169" i="10"/>
  <c r="F176" i="10"/>
  <c r="F177" i="10"/>
  <c r="F185" i="10"/>
  <c r="F194" i="10"/>
  <c r="F200" i="10"/>
  <c r="F205" i="10"/>
  <c r="F250" i="10"/>
  <c r="F254" i="10"/>
  <c r="F259" i="10"/>
  <c r="F279" i="10"/>
  <c r="F284" i="10"/>
  <c r="F4" i="10"/>
  <c r="F12" i="10"/>
  <c r="F73" i="10"/>
  <c r="F109" i="10"/>
  <c r="F110" i="10"/>
  <c r="F111" i="10"/>
  <c r="F163" i="10"/>
  <c r="F167" i="10"/>
  <c r="F168" i="10"/>
  <c r="F174" i="10"/>
  <c r="F198" i="10"/>
  <c r="F218" i="10"/>
  <c r="F223" i="10"/>
  <c r="F245" i="10"/>
  <c r="F3" i="10"/>
  <c r="F6" i="10"/>
  <c r="F14" i="10"/>
  <c r="F27" i="10"/>
  <c r="F29" i="10"/>
  <c r="F53" i="10"/>
  <c r="F61" i="10"/>
  <c r="F63" i="10"/>
  <c r="F77" i="10"/>
  <c r="F92" i="10"/>
  <c r="F123" i="10"/>
  <c r="F132" i="10"/>
  <c r="F136" i="10"/>
  <c r="F155" i="10"/>
  <c r="F157" i="10"/>
  <c r="F173" i="10"/>
  <c r="F210" i="10"/>
  <c r="F215" i="10"/>
  <c r="F225" i="10"/>
  <c r="F227" i="10"/>
  <c r="F231" i="10"/>
  <c r="F253" i="10"/>
  <c r="F257" i="10"/>
  <c r="F260" i="10"/>
  <c r="F262" i="10"/>
  <c r="F270" i="10"/>
  <c r="F282" i="10"/>
  <c r="F20" i="10"/>
  <c r="F76" i="10"/>
  <c r="F79" i="10"/>
  <c r="F98" i="10"/>
  <c r="F101" i="10"/>
  <c r="F171" i="10"/>
  <c r="F199" i="10"/>
  <c r="F203" i="10"/>
  <c r="F209" i="10"/>
  <c r="F217" i="10"/>
  <c r="F237" i="10"/>
  <c r="F251" i="10"/>
  <c r="F7" i="10"/>
  <c r="F10" i="10"/>
  <c r="F13" i="10"/>
  <c r="F32" i="10"/>
  <c r="F56" i="10"/>
  <c r="F70" i="10"/>
  <c r="F122" i="10"/>
  <c r="F134" i="10"/>
  <c r="F139" i="10"/>
  <c r="F144" i="10"/>
  <c r="F148" i="10"/>
  <c r="F149" i="10"/>
  <c r="F151" i="10"/>
  <c r="F264" i="10"/>
  <c r="F271" i="10"/>
  <c r="F2" i="10"/>
  <c r="F17" i="10"/>
  <c r="F19" i="10"/>
  <c r="F23" i="10"/>
  <c r="F25" i="10"/>
  <c r="F30" i="10"/>
  <c r="F36" i="10"/>
  <c r="F38" i="10"/>
  <c r="F40" i="10"/>
  <c r="F41" i="10"/>
  <c r="F45" i="10"/>
  <c r="F59" i="10"/>
  <c r="F60" i="10"/>
  <c r="F64" i="10"/>
  <c r="F72" i="10"/>
  <c r="F87" i="10"/>
  <c r="F88" i="10"/>
  <c r="F94" i="10"/>
  <c r="F95" i="10"/>
  <c r="F137" i="10"/>
  <c r="F140" i="10"/>
  <c r="F159" i="10"/>
  <c r="F161" i="10"/>
  <c r="F172" i="10"/>
  <c r="F189" i="10"/>
  <c r="F206" i="10"/>
  <c r="F212" i="10"/>
  <c r="F213" i="10"/>
  <c r="F226" i="10"/>
  <c r="F228" i="10"/>
  <c r="F252" i="10"/>
  <c r="F255" i="10"/>
  <c r="F269" i="10"/>
  <c r="F43" i="10"/>
  <c r="F108" i="10"/>
  <c r="F129" i="10"/>
  <c r="F187" i="10"/>
  <c r="F207" i="10"/>
  <c r="F239" i="10"/>
  <c r="F242" i="10"/>
  <c r="F246" i="10"/>
  <c r="F247" i="10"/>
  <c r="F248" i="10"/>
  <c r="F258" i="10"/>
  <c r="F274" i="10"/>
  <c r="F276" i="10"/>
  <c r="F6" i="8"/>
  <c r="F31" i="8"/>
  <c r="F50" i="8"/>
  <c r="F55" i="8"/>
  <c r="F108" i="8"/>
  <c r="F109" i="8"/>
  <c r="F116" i="8"/>
  <c r="F156" i="8"/>
  <c r="F172" i="8"/>
  <c r="F198" i="8"/>
  <c r="F205" i="8"/>
  <c r="F206" i="8"/>
  <c r="F212" i="8"/>
  <c r="F10" i="8"/>
  <c r="F26" i="8"/>
  <c r="F62" i="8"/>
  <c r="F70" i="8"/>
  <c r="F80" i="8"/>
  <c r="F163" i="8"/>
  <c r="F175" i="8"/>
  <c r="F187" i="8"/>
  <c r="F189" i="8"/>
  <c r="F222" i="8"/>
  <c r="F5" i="8"/>
  <c r="F22" i="8"/>
  <c r="F27" i="8"/>
  <c r="F28" i="8"/>
  <c r="F40" i="8"/>
  <c r="F41" i="8"/>
  <c r="F46" i="8"/>
  <c r="F47" i="8"/>
  <c r="F59" i="8"/>
  <c r="F82" i="8"/>
  <c r="F106" i="8"/>
  <c r="F115" i="8"/>
  <c r="F130" i="8"/>
  <c r="F136" i="8"/>
  <c r="F142" i="8"/>
  <c r="F149" i="8"/>
  <c r="F173" i="8"/>
  <c r="F183" i="8"/>
  <c r="F184" i="8"/>
  <c r="F185" i="8"/>
  <c r="F220" i="8"/>
  <c r="F43" i="8"/>
  <c r="F57" i="8"/>
  <c r="F85" i="8"/>
  <c r="F86" i="8"/>
  <c r="F103" i="8"/>
  <c r="F121" i="8"/>
  <c r="F132" i="8"/>
  <c r="F138" i="8"/>
  <c r="F139" i="8"/>
  <c r="F141" i="8"/>
  <c r="F154" i="8"/>
  <c r="F215" i="8"/>
  <c r="F224" i="8"/>
  <c r="F9" i="8"/>
  <c r="F54" i="8"/>
  <c r="F81" i="8"/>
  <c r="F83" i="8"/>
  <c r="F99" i="8"/>
  <c r="F124" i="8"/>
  <c r="F133" i="8"/>
  <c r="F151" i="8"/>
  <c r="F4" i="8"/>
  <c r="F33" i="8"/>
  <c r="F65" i="8"/>
  <c r="F98" i="8"/>
  <c r="F118" i="8"/>
  <c r="F134" i="8"/>
  <c r="F166" i="8"/>
  <c r="F171" i="8"/>
  <c r="F176" i="8"/>
  <c r="F208" i="8"/>
  <c r="F2" i="8"/>
  <c r="F68" i="8"/>
  <c r="F74" i="8"/>
  <c r="F75" i="8"/>
  <c r="F79" i="8"/>
  <c r="F93" i="8"/>
  <c r="F111" i="8"/>
  <c r="F122" i="8"/>
  <c r="F165" i="8"/>
  <c r="F182" i="8"/>
  <c r="F196" i="8"/>
  <c r="F217" i="8"/>
  <c r="F7" i="8"/>
  <c r="F11" i="8"/>
  <c r="F14" i="8"/>
  <c r="F32" i="8"/>
  <c r="F53" i="8"/>
  <c r="F77" i="8"/>
  <c r="F84" i="8"/>
  <c r="F101" i="8"/>
  <c r="F119" i="8"/>
  <c r="F125" i="8"/>
  <c r="F126" i="8"/>
  <c r="F147" i="8"/>
  <c r="F161" i="8"/>
  <c r="F218" i="8"/>
  <c r="F15" i="8"/>
  <c r="F44" i="8"/>
  <c r="F89" i="8"/>
  <c r="F96" i="8"/>
  <c r="F110" i="8"/>
  <c r="F143" i="8"/>
  <c r="F145" i="8"/>
  <c r="F164" i="8"/>
  <c r="F213" i="8"/>
  <c r="F227" i="8"/>
  <c r="F56" i="8"/>
  <c r="F63" i="8"/>
  <c r="F64" i="8"/>
  <c r="F76" i="8"/>
  <c r="F113" i="8"/>
  <c r="F114" i="8"/>
  <c r="F128" i="8"/>
  <c r="F131" i="8"/>
  <c r="F170" i="8"/>
  <c r="F186" i="8"/>
  <c r="F191" i="8"/>
  <c r="F192" i="8"/>
  <c r="F225" i="8"/>
  <c r="F8" i="8"/>
  <c r="F16" i="8"/>
  <c r="F24" i="8"/>
  <c r="F30" i="8"/>
  <c r="F35" i="8"/>
  <c r="F37" i="8"/>
  <c r="F39" i="8"/>
  <c r="F49" i="8"/>
  <c r="F51" i="8"/>
  <c r="F52" i="8"/>
  <c r="F58" i="8"/>
  <c r="F60" i="8"/>
  <c r="F67" i="8"/>
  <c r="F71" i="8"/>
  <c r="F72" i="8"/>
  <c r="F87" i="8"/>
  <c r="F88" i="8"/>
  <c r="F90" i="8"/>
  <c r="F95" i="8"/>
  <c r="F97" i="8"/>
  <c r="F105" i="8"/>
  <c r="F107" i="8"/>
  <c r="F117" i="8"/>
  <c r="F120" i="8"/>
  <c r="F123" i="8"/>
  <c r="F129" i="8"/>
  <c r="F135" i="8"/>
  <c r="F137" i="8"/>
  <c r="F140" i="8"/>
  <c r="F150" i="8"/>
  <c r="F158" i="8"/>
  <c r="F157" i="8"/>
  <c r="F167" i="8"/>
  <c r="F168" i="8"/>
  <c r="F181" i="8"/>
  <c r="F193" i="8"/>
  <c r="F197" i="8"/>
  <c r="F210" i="8"/>
  <c r="F211" i="8"/>
  <c r="F221" i="8"/>
  <c r="F223" i="8"/>
  <c r="F228" i="8"/>
  <c r="F17" i="8"/>
  <c r="F19" i="8"/>
  <c r="F21" i="8"/>
  <c r="F23" i="8"/>
  <c r="F48" i="8"/>
  <c r="F148" i="8"/>
  <c r="F159" i="8"/>
  <c r="F201" i="8"/>
  <c r="F216" i="8"/>
  <c r="F3" i="8"/>
  <c r="F29" i="8"/>
  <c r="F69" i="8"/>
  <c r="F91" i="8"/>
  <c r="F100" i="8"/>
  <c r="F174" i="8"/>
  <c r="F178" i="8"/>
  <c r="F195" i="8"/>
  <c r="F202" i="8"/>
  <c r="F214" i="8"/>
  <c r="F226" i="8"/>
  <c r="F25" i="8"/>
  <c r="F38" i="8"/>
  <c r="F42" i="8"/>
  <c r="F92" i="8"/>
  <c r="F112" i="8"/>
  <c r="F144" i="8"/>
  <c r="F146" i="8"/>
  <c r="F152" i="8"/>
  <c r="F155" i="8"/>
  <c r="F177" i="8"/>
  <c r="F180" i="8"/>
  <c r="F190" i="8"/>
  <c r="F200" i="8"/>
  <c r="F204" i="8"/>
  <c r="F207" i="8"/>
  <c r="F219" i="8"/>
  <c r="F12" i="8"/>
  <c r="F13" i="8"/>
  <c r="F20" i="8"/>
  <c r="F45" i="8"/>
  <c r="F61" i="8"/>
  <c r="F66" i="8"/>
  <c r="F73" i="8"/>
  <c r="F94" i="8"/>
  <c r="F102" i="8"/>
  <c r="F104" i="8"/>
  <c r="F160" i="8"/>
  <c r="F162" i="8"/>
  <c r="F179" i="8"/>
  <c r="F194" i="8"/>
  <c r="F18" i="8"/>
  <c r="F34" i="8"/>
  <c r="F36" i="8"/>
  <c r="F78" i="8"/>
  <c r="F127" i="8"/>
  <c r="F153" i="8"/>
  <c r="F169" i="8"/>
  <c r="F188" i="8"/>
  <c r="F199" i="8"/>
  <c r="F203" i="8"/>
  <c r="F209" i="8"/>
  <c r="F50" i="5"/>
  <c r="C161" i="10" l="1"/>
  <c r="C214" i="8"/>
  <c r="P203" i="8"/>
  <c r="P153" i="8"/>
  <c r="P183" i="8"/>
  <c r="P274" i="10"/>
  <c r="P246" i="10"/>
  <c r="P78" i="10"/>
  <c r="P134" i="10"/>
  <c r="P225" i="10"/>
  <c r="C276" i="10"/>
  <c r="C13" i="10"/>
  <c r="P226" i="10"/>
  <c r="P282" i="10"/>
  <c r="P110" i="10"/>
  <c r="P254" i="10"/>
  <c r="P122" i="10"/>
  <c r="P270" i="10"/>
  <c r="P218" i="10"/>
  <c r="P250" i="10"/>
  <c r="P161" i="10"/>
  <c r="P70" i="10"/>
  <c r="P262" i="10"/>
  <c r="P210" i="10"/>
  <c r="P198" i="10"/>
  <c r="P177" i="10"/>
  <c r="P33" i="10"/>
  <c r="P230" i="10"/>
  <c r="P5" i="10"/>
  <c r="P206" i="10"/>
  <c r="P94" i="10"/>
  <c r="P17" i="10"/>
  <c r="P209" i="10"/>
  <c r="P174" i="10"/>
  <c r="P106" i="10"/>
  <c r="P37" i="10"/>
  <c r="P130" i="10"/>
  <c r="P158" i="10"/>
  <c r="P62" i="10"/>
  <c r="P21" i="10"/>
  <c r="P202" i="10"/>
  <c r="P102" i="10"/>
  <c r="P273" i="10"/>
  <c r="P190" i="10"/>
  <c r="P113" i="10"/>
  <c r="P234" i="10"/>
  <c r="P126" i="10"/>
  <c r="P182" i="10"/>
  <c r="P154" i="10"/>
  <c r="P86" i="10"/>
  <c r="P248" i="10"/>
  <c r="P239" i="10"/>
  <c r="P108" i="10"/>
  <c r="P252" i="10"/>
  <c r="P212" i="10"/>
  <c r="P95" i="10"/>
  <c r="P72" i="10"/>
  <c r="P45" i="10"/>
  <c r="P36" i="10"/>
  <c r="P19" i="10"/>
  <c r="P264" i="10"/>
  <c r="P144" i="10"/>
  <c r="P10" i="10"/>
  <c r="P217" i="10"/>
  <c r="P171" i="10"/>
  <c r="P76" i="10"/>
  <c r="P231" i="10"/>
  <c r="P136" i="10"/>
  <c r="P77" i="10"/>
  <c r="P29" i="10"/>
  <c r="P3" i="10"/>
  <c r="P163" i="10"/>
  <c r="P73" i="10"/>
  <c r="P279" i="10"/>
  <c r="P205" i="10"/>
  <c r="P120" i="10"/>
  <c r="P156" i="10"/>
  <c r="P224" i="10"/>
  <c r="P135" i="10"/>
  <c r="P54" i="10"/>
  <c r="P220" i="10"/>
  <c r="P204" i="10"/>
  <c r="P103" i="10"/>
  <c r="P285" i="10"/>
  <c r="P208" i="10"/>
  <c r="P116" i="10"/>
  <c r="P83" i="10"/>
  <c r="P281" i="10"/>
  <c r="P268" i="10"/>
  <c r="P235" i="10"/>
  <c r="P141" i="10"/>
  <c r="P99" i="10"/>
  <c r="P229" i="10"/>
  <c r="P191" i="10"/>
  <c r="P165" i="10"/>
  <c r="P80" i="10"/>
  <c r="P275" i="10"/>
  <c r="P201" i="10"/>
  <c r="P96" i="10"/>
  <c r="P67" i="10"/>
  <c r="P258" i="10"/>
  <c r="P242" i="10"/>
  <c r="P194" i="10"/>
  <c r="P178" i="10"/>
  <c r="P162" i="10"/>
  <c r="P146" i="10"/>
  <c r="P114" i="10"/>
  <c r="P98" i="10"/>
  <c r="P82" i="10"/>
  <c r="P66" i="10"/>
  <c r="P257" i="10"/>
  <c r="P193" i="10"/>
  <c r="P129" i="10"/>
  <c r="P65" i="10"/>
  <c r="P247" i="10"/>
  <c r="P228" i="10"/>
  <c r="P64" i="10"/>
  <c r="P151" i="10"/>
  <c r="P7" i="10"/>
  <c r="P260" i="10"/>
  <c r="P132" i="10"/>
  <c r="P245" i="10"/>
  <c r="P12" i="10"/>
  <c r="P176" i="10"/>
  <c r="P219" i="10"/>
  <c r="P127" i="10"/>
  <c r="P47" i="10"/>
  <c r="P211" i="10"/>
  <c r="P277" i="10"/>
  <c r="P69" i="10"/>
  <c r="P280" i="10"/>
  <c r="P256" i="10"/>
  <c r="P183" i="10"/>
  <c r="P85" i="10"/>
  <c r="P55" i="10"/>
  <c r="P15" i="10"/>
  <c r="P221" i="10"/>
  <c r="P117" i="10"/>
  <c r="P48" i="10"/>
  <c r="P267" i="10"/>
  <c r="P180" i="10"/>
  <c r="P131" i="10"/>
  <c r="P107" i="10"/>
  <c r="P51" i="10"/>
  <c r="P31" i="10"/>
  <c r="C107" i="10"/>
  <c r="C137" i="10"/>
  <c r="C63" i="10"/>
  <c r="C47" i="10"/>
  <c r="C126" i="10"/>
  <c r="P238" i="10"/>
  <c r="P222" i="10"/>
  <c r="P142" i="10"/>
  <c r="P241" i="10"/>
  <c r="P49" i="10"/>
  <c r="P207" i="10"/>
  <c r="P159" i="10"/>
  <c r="P41" i="10"/>
  <c r="P56" i="10"/>
  <c r="P20" i="10"/>
  <c r="P173" i="10"/>
  <c r="P27" i="10"/>
  <c r="P111" i="10"/>
  <c r="P200" i="10"/>
  <c r="P196" i="10"/>
  <c r="P187" i="10"/>
  <c r="P269" i="10"/>
  <c r="P189" i="10"/>
  <c r="P140" i="10"/>
  <c r="P88" i="10"/>
  <c r="P60" i="10"/>
  <c r="P40" i="10"/>
  <c r="P25" i="10"/>
  <c r="P2" i="10"/>
  <c r="P149" i="10"/>
  <c r="P32" i="10"/>
  <c r="P251" i="10"/>
  <c r="P203" i="10"/>
  <c r="P157" i="10"/>
  <c r="P123" i="10"/>
  <c r="P61" i="10"/>
  <c r="P14" i="10"/>
  <c r="P223" i="10"/>
  <c r="P168" i="10"/>
  <c r="P4" i="10"/>
  <c r="P169" i="10"/>
  <c r="P16" i="10"/>
  <c r="P164" i="10"/>
  <c r="P105" i="10"/>
  <c r="P265" i="10"/>
  <c r="P179" i="10"/>
  <c r="P104" i="10"/>
  <c r="P26" i="10"/>
  <c r="P153" i="10"/>
  <c r="P216" i="10"/>
  <c r="P133" i="10"/>
  <c r="P197" i="10"/>
  <c r="P91" i="10"/>
  <c r="P243" i="10"/>
  <c r="P188" i="10"/>
  <c r="P112" i="10"/>
  <c r="P57" i="10"/>
  <c r="P233" i="10"/>
  <c r="P181" i="10"/>
  <c r="P125" i="10"/>
  <c r="P84" i="10"/>
  <c r="P195" i="10"/>
  <c r="P152" i="10"/>
  <c r="P115" i="10"/>
  <c r="P9" i="10"/>
  <c r="P128" i="10"/>
  <c r="P100" i="10"/>
  <c r="P266" i="10"/>
  <c r="P186" i="10"/>
  <c r="P170" i="10"/>
  <c r="P138" i="10"/>
  <c r="P90" i="10"/>
  <c r="P74" i="10"/>
  <c r="P58" i="10"/>
  <c r="P97" i="10"/>
  <c r="P276" i="10"/>
  <c r="P43" i="10"/>
  <c r="P30" i="10"/>
  <c r="P139" i="10"/>
  <c r="P101" i="10"/>
  <c r="P227" i="10"/>
  <c r="P63" i="10"/>
  <c r="P259" i="10"/>
  <c r="P24" i="10"/>
  <c r="P255" i="10"/>
  <c r="P213" i="10"/>
  <c r="P172" i="10"/>
  <c r="P137" i="10"/>
  <c r="P87" i="10"/>
  <c r="P59" i="10"/>
  <c r="P38" i="10"/>
  <c r="P23" i="10"/>
  <c r="P271" i="10"/>
  <c r="P148" i="10"/>
  <c r="P13" i="10"/>
  <c r="P237" i="10"/>
  <c r="P199" i="10"/>
  <c r="P79" i="10"/>
  <c r="P253" i="10"/>
  <c r="P215" i="10"/>
  <c r="P155" i="10"/>
  <c r="P92" i="10"/>
  <c r="P53" i="10"/>
  <c r="P6" i="10"/>
  <c r="P167" i="10"/>
  <c r="P109" i="10"/>
  <c r="P284" i="10"/>
  <c r="P185" i="10"/>
  <c r="P121" i="10"/>
  <c r="P42" i="10"/>
  <c r="P249" i="10"/>
  <c r="P160" i="10"/>
  <c r="P89" i="10"/>
  <c r="P263" i="10"/>
  <c r="P244" i="10"/>
  <c r="P143" i="10"/>
  <c r="P192" i="10"/>
  <c r="P71" i="10"/>
  <c r="P240" i="10"/>
  <c r="P75" i="10"/>
  <c r="P184" i="10"/>
  <c r="P93" i="10"/>
  <c r="P272" i="10"/>
  <c r="P236" i="10"/>
  <c r="P175" i="10"/>
  <c r="P124" i="10"/>
  <c r="P261" i="10"/>
  <c r="P283" i="10"/>
  <c r="P232" i="10"/>
  <c r="P147" i="10"/>
  <c r="P119" i="10"/>
  <c r="P68" i="10"/>
  <c r="P278" i="10"/>
  <c r="P214" i="10"/>
  <c r="P166" i="10"/>
  <c r="P150" i="10"/>
  <c r="P118" i="10"/>
  <c r="P50" i="10"/>
  <c r="P145" i="10"/>
  <c r="P81" i="10"/>
  <c r="P35" i="10"/>
  <c r="P11" i="10"/>
  <c r="P22" i="10"/>
  <c r="P46" i="10"/>
  <c r="P34" i="10"/>
  <c r="P44" i="10"/>
  <c r="P8" i="10"/>
  <c r="P52" i="10"/>
  <c r="P28" i="10"/>
  <c r="P18" i="10"/>
  <c r="P39" i="10"/>
  <c r="P34" i="8"/>
  <c r="P45" i="8"/>
  <c r="P190" i="8"/>
  <c r="P226" i="8"/>
  <c r="P178" i="8"/>
  <c r="P201" i="8"/>
  <c r="P210" i="8"/>
  <c r="P150" i="8"/>
  <c r="P37" i="8"/>
  <c r="P191" i="8"/>
  <c r="P128" i="8"/>
  <c r="P110" i="8"/>
  <c r="P126" i="8"/>
  <c r="P196" i="8"/>
  <c r="P176" i="8"/>
  <c r="P118" i="8"/>
  <c r="P9" i="8"/>
  <c r="P141" i="8"/>
  <c r="P121" i="8"/>
  <c r="P57" i="8"/>
  <c r="P184" i="8"/>
  <c r="P142" i="8"/>
  <c r="P106" i="8"/>
  <c r="P46" i="8"/>
  <c r="P189" i="8"/>
  <c r="P198" i="8"/>
  <c r="P109" i="8"/>
  <c r="P127" i="8"/>
  <c r="P73" i="8"/>
  <c r="P207" i="8"/>
  <c r="P146" i="8"/>
  <c r="P214" i="8"/>
  <c r="P174" i="8"/>
  <c r="P159" i="8"/>
  <c r="P21" i="8"/>
  <c r="P223" i="8"/>
  <c r="P167" i="8"/>
  <c r="P140" i="8"/>
  <c r="P105" i="8"/>
  <c r="P186" i="8"/>
  <c r="P114" i="8"/>
  <c r="P164" i="8"/>
  <c r="P218" i="8"/>
  <c r="P125" i="8"/>
  <c r="P77" i="8"/>
  <c r="P182" i="8"/>
  <c r="P93" i="8"/>
  <c r="P171" i="8"/>
  <c r="P151" i="8"/>
  <c r="P224" i="8"/>
  <c r="P139" i="8"/>
  <c r="P136" i="8"/>
  <c r="P82" i="8"/>
  <c r="P41" i="8"/>
  <c r="P22" i="8"/>
  <c r="P187" i="8"/>
  <c r="P70" i="8"/>
  <c r="P212" i="8"/>
  <c r="P172" i="8"/>
  <c r="P6" i="8"/>
  <c r="P188" i="8"/>
  <c r="P78" i="8"/>
  <c r="P194" i="8"/>
  <c r="P66" i="8"/>
  <c r="P13" i="8"/>
  <c r="P204" i="8"/>
  <c r="P177" i="8"/>
  <c r="P38" i="8"/>
  <c r="P202" i="8"/>
  <c r="P148" i="8"/>
  <c r="P221" i="8"/>
  <c r="P193" i="8"/>
  <c r="P157" i="8"/>
  <c r="P137" i="8"/>
  <c r="P120" i="8"/>
  <c r="P97" i="8"/>
  <c r="P49" i="8"/>
  <c r="P30" i="8"/>
  <c r="P225" i="8"/>
  <c r="P170" i="8"/>
  <c r="P113" i="8"/>
  <c r="P145" i="8"/>
  <c r="P89" i="8"/>
  <c r="P161" i="8"/>
  <c r="P119" i="8"/>
  <c r="P53" i="8"/>
  <c r="P165" i="8"/>
  <c r="P2" i="8"/>
  <c r="P166" i="8"/>
  <c r="P65" i="8"/>
  <c r="P133" i="8"/>
  <c r="P81" i="8"/>
  <c r="P215" i="8"/>
  <c r="P138" i="8"/>
  <c r="P86" i="8"/>
  <c r="P220" i="8"/>
  <c r="P173" i="8"/>
  <c r="P130" i="8"/>
  <c r="P5" i="8"/>
  <c r="P175" i="8"/>
  <c r="P62" i="8"/>
  <c r="P206" i="8"/>
  <c r="P156" i="8"/>
  <c r="P162" i="8"/>
  <c r="P94" i="8"/>
  <c r="P219" i="8"/>
  <c r="P152" i="8"/>
  <c r="P69" i="8"/>
  <c r="P228" i="8"/>
  <c r="P168" i="8"/>
  <c r="P129" i="8"/>
  <c r="P90" i="8"/>
  <c r="P213" i="8"/>
  <c r="P14" i="8"/>
  <c r="P74" i="8"/>
  <c r="P10" i="8"/>
  <c r="P199" i="8"/>
  <c r="P18" i="8"/>
  <c r="P160" i="8"/>
  <c r="P180" i="8"/>
  <c r="P42" i="8"/>
  <c r="P29" i="8"/>
  <c r="P197" i="8"/>
  <c r="P123" i="8"/>
  <c r="P98" i="8"/>
  <c r="P144" i="8"/>
  <c r="P209" i="8"/>
  <c r="P169" i="8"/>
  <c r="P179" i="8"/>
  <c r="P102" i="8"/>
  <c r="P61" i="8"/>
  <c r="P200" i="8"/>
  <c r="P155" i="8"/>
  <c r="P25" i="8"/>
  <c r="P195" i="8"/>
  <c r="P216" i="8"/>
  <c r="P17" i="8"/>
  <c r="P211" i="8"/>
  <c r="P181" i="8"/>
  <c r="P158" i="8"/>
  <c r="P135" i="8"/>
  <c r="P117" i="8"/>
  <c r="P58" i="8"/>
  <c r="P192" i="8"/>
  <c r="P131" i="8"/>
  <c r="P227" i="8"/>
  <c r="P143" i="8"/>
  <c r="P147" i="8"/>
  <c r="P101" i="8"/>
  <c r="P217" i="8"/>
  <c r="P122" i="8"/>
  <c r="P208" i="8"/>
  <c r="P134" i="8"/>
  <c r="P33" i="8"/>
  <c r="P124" i="8"/>
  <c r="P54" i="8"/>
  <c r="P154" i="8"/>
  <c r="P132" i="8"/>
  <c r="P85" i="8"/>
  <c r="P185" i="8"/>
  <c r="P149" i="8"/>
  <c r="P115" i="8"/>
  <c r="P222" i="8"/>
  <c r="P163" i="8"/>
  <c r="P26" i="8"/>
  <c r="P205" i="8"/>
  <c r="P116" i="8"/>
  <c r="P50" i="8"/>
  <c r="P31" i="8"/>
  <c r="P92" i="8"/>
  <c r="P23" i="8"/>
  <c r="P107" i="8"/>
  <c r="P71" i="8"/>
  <c r="P64" i="8"/>
  <c r="P111" i="8"/>
  <c r="P4" i="8"/>
  <c r="P80" i="8"/>
  <c r="P20" i="8"/>
  <c r="P88" i="8"/>
  <c r="P67" i="8"/>
  <c r="P51" i="8"/>
  <c r="P35" i="8"/>
  <c r="P8" i="8"/>
  <c r="P63" i="8"/>
  <c r="P96" i="8"/>
  <c r="P11" i="8"/>
  <c r="P68" i="8"/>
  <c r="P83" i="8"/>
  <c r="P103" i="8"/>
  <c r="P43" i="8"/>
  <c r="P108" i="8"/>
  <c r="C151" i="8"/>
  <c r="P52" i="8"/>
  <c r="P16" i="8"/>
  <c r="P15" i="8"/>
  <c r="P84" i="8"/>
  <c r="P99" i="8"/>
  <c r="P27" i="8"/>
  <c r="P104" i="8"/>
  <c r="P100" i="8"/>
  <c r="P3" i="8"/>
  <c r="P19" i="8"/>
  <c r="P87" i="8"/>
  <c r="P60" i="8"/>
  <c r="P56" i="8"/>
  <c r="P7" i="8"/>
  <c r="P79" i="8"/>
  <c r="P59" i="8"/>
  <c r="P40" i="8"/>
  <c r="P55" i="8"/>
  <c r="P36" i="8"/>
  <c r="P12" i="8"/>
  <c r="P112" i="8"/>
  <c r="P91" i="8"/>
  <c r="P48" i="8"/>
  <c r="P95" i="8"/>
  <c r="P72" i="8"/>
  <c r="P39" i="8"/>
  <c r="P24" i="8"/>
  <c r="P76" i="8"/>
  <c r="P44" i="8"/>
  <c r="P32" i="8"/>
  <c r="P75" i="8"/>
  <c r="P47" i="8"/>
  <c r="P28" i="8"/>
  <c r="B137" i="5"/>
  <c r="O137" i="5"/>
  <c r="B258" i="5"/>
  <c r="O258" i="5"/>
  <c r="B510" i="5"/>
  <c r="O510" i="5"/>
  <c r="B385" i="5"/>
  <c r="O385" i="5"/>
  <c r="B341" i="5"/>
  <c r="O341" i="5"/>
  <c r="B196" i="5"/>
  <c r="O196" i="5"/>
  <c r="B26" i="5"/>
  <c r="O26" i="5"/>
  <c r="B287" i="5"/>
  <c r="O287" i="5"/>
  <c r="B723" i="5"/>
  <c r="O723" i="5"/>
  <c r="B112" i="5"/>
  <c r="O112" i="5"/>
  <c r="B164" i="5"/>
  <c r="O164" i="5"/>
  <c r="B404" i="5"/>
  <c r="O404" i="5"/>
  <c r="B308" i="5"/>
  <c r="O308" i="5"/>
  <c r="B31" i="5"/>
  <c r="C31" i="5" s="1"/>
  <c r="O31" i="5"/>
  <c r="B601" i="5"/>
  <c r="O601" i="5"/>
  <c r="B444" i="5"/>
  <c r="O444" i="5"/>
  <c r="B25" i="5"/>
  <c r="O25" i="5"/>
  <c r="B735" i="5"/>
  <c r="O735" i="5"/>
  <c r="B766" i="5"/>
  <c r="O766" i="5"/>
  <c r="B721" i="5"/>
  <c r="C721" i="5" s="1"/>
  <c r="O721" i="5"/>
  <c r="B257" i="5"/>
  <c r="O257" i="5"/>
  <c r="B640" i="5"/>
  <c r="O640" i="5"/>
  <c r="B386" i="5"/>
  <c r="O386" i="5"/>
  <c r="B525" i="5"/>
  <c r="O525" i="5"/>
  <c r="B136" i="5"/>
  <c r="C136" i="5" s="1"/>
  <c r="O136" i="5"/>
  <c r="B738" i="5"/>
  <c r="O738" i="5"/>
  <c r="B524" i="5"/>
  <c r="O524" i="5"/>
  <c r="B722" i="5"/>
  <c r="O722" i="5"/>
  <c r="B131" i="5"/>
  <c r="O131" i="5"/>
  <c r="B23" i="5"/>
  <c r="C15" i="5" s="1"/>
  <c r="O23" i="5"/>
  <c r="B22" i="5"/>
  <c r="O22" i="5"/>
  <c r="B720" i="5"/>
  <c r="C720" i="5" s="1"/>
  <c r="O720" i="5"/>
  <c r="B277" i="5"/>
  <c r="O277" i="5"/>
  <c r="B602" i="5"/>
  <c r="O602" i="5"/>
  <c r="B641" i="5"/>
  <c r="O641" i="5"/>
  <c r="B342" i="5"/>
  <c r="O342" i="5"/>
  <c r="B590" i="5"/>
  <c r="O590" i="5"/>
  <c r="B286" i="5"/>
  <c r="O286" i="5"/>
  <c r="B739" i="5"/>
  <c r="O739" i="5"/>
  <c r="B610" i="5"/>
  <c r="O610" i="5"/>
  <c r="B618" i="5"/>
  <c r="O618" i="5"/>
  <c r="B425" i="5"/>
  <c r="O425" i="5"/>
  <c r="B132" i="5"/>
  <c r="O132" i="5"/>
  <c r="B405" i="5"/>
  <c r="O405" i="5"/>
  <c r="B195" i="5"/>
  <c r="O195" i="5"/>
  <c r="B451" i="5"/>
  <c r="O451" i="5"/>
  <c r="B309" i="5"/>
  <c r="O309" i="5"/>
  <c r="B443" i="5"/>
  <c r="O443" i="5"/>
  <c r="B278" i="5"/>
  <c r="O278" i="5"/>
  <c r="B511" i="5"/>
  <c r="O511" i="5"/>
  <c r="B732" i="5"/>
  <c r="O732" i="5"/>
  <c r="B361" i="5"/>
  <c r="O361" i="5"/>
  <c r="B617" i="5"/>
  <c r="O617" i="5"/>
  <c r="B589" i="5"/>
  <c r="O589" i="5"/>
  <c r="B163" i="5"/>
  <c r="O163" i="5"/>
  <c r="B512" i="5"/>
  <c r="O512" i="5"/>
  <c r="B591" i="5"/>
  <c r="O591" i="5"/>
  <c r="B452" i="5"/>
  <c r="O452" i="5"/>
  <c r="B198" i="5"/>
  <c r="O198" i="5"/>
  <c r="B111" i="5"/>
  <c r="C111" i="5" s="1"/>
  <c r="O111" i="5"/>
  <c r="B611" i="5"/>
  <c r="O611" i="5"/>
  <c r="B372" i="5"/>
  <c r="O372" i="5"/>
  <c r="B177" i="5"/>
  <c r="O177" i="5"/>
  <c r="B736" i="5"/>
  <c r="O736" i="5"/>
  <c r="B30" i="5"/>
  <c r="O30" i="5"/>
  <c r="B371" i="5"/>
  <c r="O371" i="5"/>
  <c r="B639" i="5"/>
  <c r="O639" i="5"/>
  <c r="B424" i="5"/>
  <c r="O424" i="5"/>
  <c r="B96" i="5"/>
  <c r="O96" i="5"/>
  <c r="B95" i="5"/>
  <c r="C353" i="5" s="1"/>
  <c r="O95" i="5"/>
  <c r="B767" i="5"/>
  <c r="O767" i="5"/>
  <c r="B197" i="5"/>
  <c r="O197" i="5"/>
  <c r="B731" i="5"/>
  <c r="O731" i="5"/>
  <c r="B176" i="5"/>
  <c r="O176" i="5"/>
  <c r="B360" i="5"/>
  <c r="O360" i="5"/>
  <c r="B509" i="5"/>
  <c r="O509" i="5"/>
  <c r="O13" i="2"/>
  <c r="B12" i="2"/>
  <c r="C159" i="2" s="1"/>
  <c r="O12" i="2"/>
  <c r="P12" i="2" s="1"/>
  <c r="C258" i="10"/>
  <c r="C59" i="10"/>
  <c r="C199" i="10"/>
  <c r="C111" i="10"/>
  <c r="C62" i="10"/>
  <c r="C221" i="10"/>
  <c r="C129" i="10"/>
  <c r="C23" i="10"/>
  <c r="C270" i="10"/>
  <c r="C176" i="10"/>
  <c r="C273" i="10"/>
  <c r="C48" i="10"/>
  <c r="C213" i="10"/>
  <c r="C148" i="10"/>
  <c r="C215" i="10"/>
  <c r="C127" i="10"/>
  <c r="C280" i="10"/>
  <c r="C247" i="10"/>
  <c r="C207" i="10"/>
  <c r="C43" i="10"/>
  <c r="C228" i="10"/>
  <c r="C206" i="10"/>
  <c r="C159" i="10"/>
  <c r="C94" i="10"/>
  <c r="C64" i="10"/>
  <c r="C41" i="10"/>
  <c r="C30" i="10"/>
  <c r="C17" i="10"/>
  <c r="C151" i="10"/>
  <c r="C139" i="10"/>
  <c r="C56" i="10"/>
  <c r="C7" i="10"/>
  <c r="C209" i="10"/>
  <c r="C101" i="10"/>
  <c r="C20" i="10"/>
  <c r="C260" i="10"/>
  <c r="C227" i="10"/>
  <c r="C173" i="10"/>
  <c r="C132" i="10"/>
  <c r="C27" i="10"/>
  <c r="C245" i="10"/>
  <c r="C174" i="10"/>
  <c r="C12" i="10"/>
  <c r="C259" i="10"/>
  <c r="C200" i="10"/>
  <c r="C106" i="10"/>
  <c r="C24" i="10"/>
  <c r="C219" i="10"/>
  <c r="C37" i="10"/>
  <c r="C196" i="10"/>
  <c r="C130" i="10"/>
  <c r="C211" i="10"/>
  <c r="C277" i="10"/>
  <c r="C158" i="10"/>
  <c r="C21" i="10"/>
  <c r="C202" i="10"/>
  <c r="C102" i="10"/>
  <c r="C190" i="10"/>
  <c r="C113" i="10"/>
  <c r="C69" i="10"/>
  <c r="C256" i="10"/>
  <c r="C234" i="10"/>
  <c r="C183" i="10"/>
  <c r="C85" i="10"/>
  <c r="C55" i="10"/>
  <c r="C15" i="10"/>
  <c r="C182" i="10"/>
  <c r="C154" i="10"/>
  <c r="C117" i="10"/>
  <c r="C267" i="10"/>
  <c r="C180" i="10"/>
  <c r="C131" i="10"/>
  <c r="C31" i="10"/>
  <c r="C758" i="5"/>
  <c r="C18" i="8"/>
  <c r="C140" i="8"/>
  <c r="C6" i="8"/>
  <c r="C188" i="8"/>
  <c r="C78" i="8"/>
  <c r="C194" i="8"/>
  <c r="C66" i="8"/>
  <c r="C204" i="8"/>
  <c r="C144" i="8"/>
  <c r="C202" i="8"/>
  <c r="C3" i="8"/>
  <c r="C19" i="8"/>
  <c r="C193" i="8"/>
  <c r="C137" i="8"/>
  <c r="C97" i="8"/>
  <c r="C60" i="8"/>
  <c r="C30" i="8"/>
  <c r="C207" i="8"/>
  <c r="C67" i="8"/>
  <c r="C21" i="8"/>
  <c r="C269" i="2"/>
  <c r="C5" i="10"/>
  <c r="C86" i="10"/>
  <c r="C167" i="10"/>
  <c r="C242" i="10"/>
  <c r="C255" i="10"/>
  <c r="C172" i="10"/>
  <c r="C87" i="10"/>
  <c r="C38" i="10"/>
  <c r="C271" i="10"/>
  <c r="C122" i="10"/>
  <c r="C237" i="10"/>
  <c r="C79" i="10"/>
  <c r="C253" i="10"/>
  <c r="C51" i="10"/>
  <c r="C92" i="10"/>
  <c r="C274" i="10"/>
  <c r="C246" i="10"/>
  <c r="C187" i="10"/>
  <c r="C269" i="10"/>
  <c r="C226" i="10"/>
  <c r="C189" i="10"/>
  <c r="C140" i="10"/>
  <c r="C88" i="10"/>
  <c r="C60" i="10"/>
  <c r="C40" i="10"/>
  <c r="C25" i="10"/>
  <c r="C2" i="10"/>
  <c r="C149" i="10"/>
  <c r="C134" i="10"/>
  <c r="C32" i="10"/>
  <c r="C251" i="10"/>
  <c r="C203" i="10"/>
  <c r="C98" i="10"/>
  <c r="C282" i="10"/>
  <c r="C257" i="10"/>
  <c r="C225" i="10"/>
  <c r="C157" i="10"/>
  <c r="C123" i="10"/>
  <c r="C61" i="10"/>
  <c r="C14" i="10"/>
  <c r="C223" i="10"/>
  <c r="C168" i="10"/>
  <c r="C110" i="10"/>
  <c r="C4" i="10"/>
  <c r="C254" i="10"/>
  <c r="C194" i="10"/>
  <c r="C169" i="10"/>
  <c r="C65" i="10"/>
  <c r="C16" i="10"/>
  <c r="C164" i="10"/>
  <c r="C105" i="10"/>
  <c r="C265" i="10"/>
  <c r="C179" i="10"/>
  <c r="C104" i="10"/>
  <c r="C26" i="10"/>
  <c r="C153" i="10"/>
  <c r="C216" i="10"/>
  <c r="C133" i="10"/>
  <c r="C49" i="10"/>
  <c r="C266" i="10"/>
  <c r="C197" i="10"/>
  <c r="C91" i="10"/>
  <c r="C243" i="10"/>
  <c r="C188" i="10"/>
  <c r="C112" i="10"/>
  <c r="C57" i="10"/>
  <c r="C278" i="10"/>
  <c r="C238" i="10"/>
  <c r="C233" i="10"/>
  <c r="C181" i="10"/>
  <c r="C125" i="10"/>
  <c r="C84" i="10"/>
  <c r="C35" i="10"/>
  <c r="C11" i="10"/>
  <c r="C195" i="10"/>
  <c r="C170" i="10"/>
  <c r="C152" i="10"/>
  <c r="C115" i="10"/>
  <c r="C9" i="10"/>
  <c r="C241" i="10"/>
  <c r="C162" i="10"/>
  <c r="C128" i="10"/>
  <c r="C100" i="10"/>
  <c r="C81" i="10"/>
  <c r="C50" i="10"/>
  <c r="C22" i="10"/>
  <c r="C155" i="10"/>
  <c r="C53" i="10"/>
  <c r="C218" i="10"/>
  <c r="C109" i="10"/>
  <c r="C250" i="10"/>
  <c r="C121" i="10"/>
  <c r="C249" i="10"/>
  <c r="C89" i="10"/>
  <c r="C138" i="10"/>
  <c r="C143" i="10"/>
  <c r="C71" i="10"/>
  <c r="C240" i="10"/>
  <c r="C75" i="10"/>
  <c r="C184" i="10"/>
  <c r="C93" i="10"/>
  <c r="C58" i="10"/>
  <c r="C272" i="10"/>
  <c r="C236" i="10"/>
  <c r="C222" i="10"/>
  <c r="C175" i="10"/>
  <c r="C124" i="10"/>
  <c r="C82" i="10"/>
  <c r="C34" i="10"/>
  <c r="C261" i="10"/>
  <c r="C193" i="10"/>
  <c r="C166" i="10"/>
  <c r="C150" i="10"/>
  <c r="C90" i="10"/>
  <c r="C283" i="10"/>
  <c r="C232" i="10"/>
  <c r="C147" i="10"/>
  <c r="C119" i="10"/>
  <c r="C68" i="10"/>
  <c r="C44" i="10"/>
  <c r="C8" i="10"/>
  <c r="C6" i="10"/>
  <c r="C284" i="10"/>
  <c r="C185" i="10"/>
  <c r="C42" i="10"/>
  <c r="C160" i="10"/>
  <c r="C263" i="10"/>
  <c r="C74" i="10"/>
  <c r="C244" i="10"/>
  <c r="C192" i="10"/>
  <c r="C46" i="10"/>
  <c r="C145" i="10"/>
  <c r="C214" i="10"/>
  <c r="C97" i="10"/>
  <c r="C248" i="10"/>
  <c r="C239" i="10"/>
  <c r="C108" i="10"/>
  <c r="C252" i="10"/>
  <c r="C212" i="10"/>
  <c r="C95" i="10"/>
  <c r="C72" i="10"/>
  <c r="C45" i="10"/>
  <c r="C36" i="10"/>
  <c r="C19" i="10"/>
  <c r="C264" i="10"/>
  <c r="C144" i="10"/>
  <c r="C70" i="10"/>
  <c r="C10" i="10"/>
  <c r="C217" i="10"/>
  <c r="C171" i="10"/>
  <c r="C76" i="10"/>
  <c r="C262" i="10"/>
  <c r="C231" i="10"/>
  <c r="C210" i="10"/>
  <c r="C136" i="10"/>
  <c r="C77" i="10"/>
  <c r="C29" i="10"/>
  <c r="C3" i="10"/>
  <c r="C198" i="10"/>
  <c r="C163" i="10"/>
  <c r="C73" i="10"/>
  <c r="C279" i="10"/>
  <c r="C205" i="10"/>
  <c r="C177" i="10"/>
  <c r="C120" i="10"/>
  <c r="C33" i="10"/>
  <c r="C230" i="10"/>
  <c r="C156" i="10"/>
  <c r="C52" i="10"/>
  <c r="C224" i="10"/>
  <c r="C135" i="10"/>
  <c r="C54" i="10"/>
  <c r="C220" i="10"/>
  <c r="C142" i="10"/>
  <c r="C178" i="10"/>
  <c r="C66" i="10"/>
  <c r="C28" i="10"/>
  <c r="C204" i="10"/>
  <c r="C103" i="10"/>
  <c r="C285" i="10"/>
  <c r="C208" i="10"/>
  <c r="C116" i="10"/>
  <c r="C83" i="10"/>
  <c r="C281" i="10"/>
  <c r="C268" i="10"/>
  <c r="C235" i="10"/>
  <c r="C186" i="10"/>
  <c r="C141" i="10"/>
  <c r="C99" i="10"/>
  <c r="C78" i="10"/>
  <c r="C18" i="10"/>
  <c r="C229" i="10"/>
  <c r="C191" i="10"/>
  <c r="C165" i="10"/>
  <c r="C118" i="10"/>
  <c r="C80" i="10"/>
  <c r="C275" i="10"/>
  <c r="C201" i="10"/>
  <c r="C146" i="10"/>
  <c r="C114" i="10"/>
  <c r="C96" i="10"/>
  <c r="C67" i="10"/>
  <c r="C39" i="10"/>
  <c r="C13" i="8"/>
  <c r="C38" i="8"/>
  <c r="C148" i="8"/>
  <c r="C157" i="8"/>
  <c r="C120" i="8"/>
  <c r="C49" i="8"/>
  <c r="C225" i="8"/>
  <c r="C113" i="8"/>
  <c r="C145" i="8"/>
  <c r="C161" i="8"/>
  <c r="C53" i="8"/>
  <c r="C2" i="8"/>
  <c r="C166" i="8"/>
  <c r="C133" i="8"/>
  <c r="C215" i="8"/>
  <c r="C86" i="8"/>
  <c r="C173" i="8"/>
  <c r="C59" i="8"/>
  <c r="C5" i="8"/>
  <c r="C62" i="8"/>
  <c r="C206" i="8"/>
  <c r="C31" i="8"/>
  <c r="C109" i="8"/>
  <c r="C198" i="8"/>
  <c r="C10" i="8"/>
  <c r="C80" i="8"/>
  <c r="C189" i="8"/>
  <c r="C27" i="8"/>
  <c r="C46" i="8"/>
  <c r="C106" i="8"/>
  <c r="C142" i="8"/>
  <c r="C184" i="8"/>
  <c r="C57" i="8"/>
  <c r="C121" i="8"/>
  <c r="C141" i="8"/>
  <c r="C9" i="8"/>
  <c r="C99" i="8"/>
  <c r="C4" i="8"/>
  <c r="C118" i="8"/>
  <c r="C176" i="8"/>
  <c r="C74" i="8"/>
  <c r="C111" i="8"/>
  <c r="C196" i="8"/>
  <c r="C14" i="8"/>
  <c r="C84" i="8"/>
  <c r="C126" i="8"/>
  <c r="C15" i="8"/>
  <c r="C110" i="8"/>
  <c r="C213" i="8"/>
  <c r="C64" i="8"/>
  <c r="C128" i="8"/>
  <c r="C191" i="8"/>
  <c r="C16" i="8"/>
  <c r="C37" i="8"/>
  <c r="C52" i="8"/>
  <c r="C71" i="8"/>
  <c r="C90" i="8"/>
  <c r="C107" i="8"/>
  <c r="C129" i="8"/>
  <c r="C150" i="8"/>
  <c r="C168" i="8"/>
  <c r="C210" i="8"/>
  <c r="C228" i="8"/>
  <c r="C23" i="8"/>
  <c r="C201" i="8"/>
  <c r="C69" i="8"/>
  <c r="C178" i="8"/>
  <c r="C226" i="8"/>
  <c r="C92" i="8"/>
  <c r="C152" i="8"/>
  <c r="C190" i="8"/>
  <c r="C219" i="8"/>
  <c r="C45" i="8"/>
  <c r="C94" i="8"/>
  <c r="C162" i="8"/>
  <c r="C34" i="8"/>
  <c r="C153" i="8"/>
  <c r="C203" i="8"/>
  <c r="C55" i="8"/>
  <c r="C108" i="8"/>
  <c r="C187" i="8"/>
  <c r="C136" i="8"/>
  <c r="C139" i="8"/>
  <c r="C98" i="8"/>
  <c r="C182" i="8"/>
  <c r="C218" i="8"/>
  <c r="C212" i="8"/>
  <c r="C41" i="8"/>
  <c r="C43" i="8"/>
  <c r="C83" i="8"/>
  <c r="C68" i="8"/>
  <c r="C77" i="8"/>
  <c r="C164" i="8"/>
  <c r="C172" i="8"/>
  <c r="C22" i="8"/>
  <c r="C183" i="8"/>
  <c r="C224" i="8"/>
  <c r="C171" i="8"/>
  <c r="C11" i="8"/>
  <c r="C96" i="8"/>
  <c r="C114" i="8"/>
  <c r="C8" i="8"/>
  <c r="C51" i="8"/>
  <c r="C88" i="8"/>
  <c r="C123" i="8"/>
  <c r="C167" i="8"/>
  <c r="C223" i="8"/>
  <c r="C159" i="8"/>
  <c r="C174" i="8"/>
  <c r="C42" i="8"/>
  <c r="C180" i="8"/>
  <c r="C20" i="8"/>
  <c r="C160" i="8"/>
  <c r="C127" i="8"/>
  <c r="C103" i="8"/>
  <c r="C50" i="8"/>
  <c r="C199" i="8"/>
  <c r="C73" i="8"/>
  <c r="C146" i="8"/>
  <c r="C29" i="8"/>
  <c r="C197" i="8"/>
  <c r="C105" i="8"/>
  <c r="C35" i="8"/>
  <c r="C125" i="8"/>
  <c r="C82" i="8"/>
  <c r="C104" i="8"/>
  <c r="C177" i="8"/>
  <c r="C100" i="8"/>
  <c r="C221" i="8"/>
  <c r="C87" i="8"/>
  <c r="C170" i="8"/>
  <c r="C56" i="8"/>
  <c r="C89" i="8"/>
  <c r="C119" i="8"/>
  <c r="C7" i="8"/>
  <c r="C165" i="8"/>
  <c r="C79" i="8"/>
  <c r="C65" i="8"/>
  <c r="C81" i="8"/>
  <c r="C138" i="8"/>
  <c r="C220" i="8"/>
  <c r="C130" i="8"/>
  <c r="C40" i="8"/>
  <c r="C175" i="8"/>
  <c r="C156" i="8"/>
  <c r="C63" i="8"/>
  <c r="C93" i="8"/>
  <c r="C70" i="8"/>
  <c r="C209" i="8"/>
  <c r="C169" i="8"/>
  <c r="C36" i="8"/>
  <c r="C179" i="8"/>
  <c r="C102" i="8"/>
  <c r="C61" i="8"/>
  <c r="C12" i="8"/>
  <c r="C200" i="8"/>
  <c r="C155" i="8"/>
  <c r="C112" i="8"/>
  <c r="C25" i="8"/>
  <c r="C195" i="8"/>
  <c r="C91" i="8"/>
  <c r="C216" i="8"/>
  <c r="C48" i="8"/>
  <c r="C17" i="8"/>
  <c r="C211" i="8"/>
  <c r="C181" i="8"/>
  <c r="C158" i="8"/>
  <c r="C135" i="8"/>
  <c r="C117" i="8"/>
  <c r="C95" i="8"/>
  <c r="C72" i="8"/>
  <c r="C58" i="8"/>
  <c r="C39" i="8"/>
  <c r="C24" i="8"/>
  <c r="C192" i="8"/>
  <c r="C131" i="8"/>
  <c r="C76" i="8"/>
  <c r="C227" i="8"/>
  <c r="C143" i="8"/>
  <c r="C44" i="8"/>
  <c r="C147" i="8"/>
  <c r="C101" i="8"/>
  <c r="C32" i="8"/>
  <c r="C217" i="8"/>
  <c r="C122" i="8"/>
  <c r="C75" i="8"/>
  <c r="C208" i="8"/>
  <c r="C134" i="8"/>
  <c r="C33" i="8"/>
  <c r="C124" i="8"/>
  <c r="C54" i="8"/>
  <c r="C154" i="8"/>
  <c r="C132" i="8"/>
  <c r="C85" i="8"/>
  <c r="C185" i="8"/>
  <c r="C149" i="8"/>
  <c r="C115" i="8"/>
  <c r="C47" i="8"/>
  <c r="C28" i="8"/>
  <c r="C222" i="8"/>
  <c r="C163" i="8"/>
  <c r="C26" i="8"/>
  <c r="C205" i="8"/>
  <c r="C116" i="8"/>
  <c r="C249" i="5"/>
  <c r="C54" i="5"/>
  <c r="C776" i="5"/>
  <c r="C302" i="5"/>
  <c r="C441" i="5"/>
  <c r="C780" i="5"/>
  <c r="C197" i="5"/>
  <c r="C259" i="5"/>
  <c r="C208" i="5"/>
  <c r="C810" i="5"/>
  <c r="C144" i="5"/>
  <c r="C316" i="5"/>
  <c r="C140" i="5"/>
  <c r="C488" i="5"/>
  <c r="C118" i="5"/>
  <c r="C341" i="5"/>
  <c r="C105" i="5"/>
  <c r="C254" i="5"/>
  <c r="C458" i="5"/>
  <c r="C138" i="5"/>
  <c r="C737" i="5"/>
  <c r="C605" i="5"/>
  <c r="C784" i="5"/>
  <c r="C8" i="2"/>
  <c r="C202" i="2"/>
  <c r="C51" i="2"/>
  <c r="C79" i="2"/>
  <c r="C319" i="2"/>
  <c r="C239" i="2"/>
  <c r="C80" i="2"/>
  <c r="C248" i="2"/>
  <c r="C195" i="2"/>
  <c r="C188" i="2"/>
  <c r="C252" i="2"/>
  <c r="C214" i="2"/>
  <c r="C21" i="2"/>
  <c r="C266" i="2"/>
  <c r="C241" i="2"/>
  <c r="C27" i="2"/>
  <c r="C303" i="2"/>
  <c r="C337" i="2"/>
  <c r="C213" i="2"/>
  <c r="C281" i="2"/>
  <c r="C35" i="2"/>
  <c r="C182" i="2"/>
  <c r="C247" i="2"/>
  <c r="C310" i="2"/>
  <c r="C90" i="2"/>
  <c r="C257" i="2"/>
  <c r="C184" i="2"/>
  <c r="C121" i="2"/>
  <c r="C48" i="2"/>
  <c r="C5" i="2"/>
  <c r="C287" i="2"/>
  <c r="C225" i="2"/>
  <c r="C183" i="2"/>
  <c r="C120" i="2"/>
  <c r="C43" i="2"/>
  <c r="C333" i="2"/>
  <c r="C218" i="2"/>
  <c r="C140" i="2"/>
  <c r="C23" i="2"/>
  <c r="C129" i="2"/>
  <c r="C30" i="2"/>
  <c r="C152" i="2"/>
  <c r="C230" i="2"/>
  <c r="C162" i="2"/>
  <c r="C194" i="2"/>
  <c r="C78" i="2"/>
  <c r="C96" i="2"/>
  <c r="C191" i="2"/>
  <c r="C12" i="2"/>
  <c r="C149" i="2"/>
  <c r="C128" i="2"/>
  <c r="C63" i="2"/>
  <c r="C165" i="2"/>
  <c r="C147" i="2"/>
  <c r="C95" i="2"/>
  <c r="C115" i="2"/>
  <c r="C102" i="2"/>
  <c r="C175" i="2"/>
  <c r="C197" i="2"/>
  <c r="C268" i="2"/>
  <c r="C86" i="2"/>
  <c r="C186" i="2"/>
  <c r="C308" i="2"/>
  <c r="C65" i="2"/>
  <c r="C74" i="2"/>
  <c r="C203" i="2"/>
  <c r="C307" i="2"/>
  <c r="C209" i="2"/>
  <c r="C97" i="2"/>
  <c r="C315" i="2"/>
  <c r="C148" i="2"/>
  <c r="C330" i="2"/>
  <c r="C130" i="2"/>
  <c r="C328" i="2"/>
  <c r="C236" i="2"/>
  <c r="C331" i="2"/>
  <c r="C206" i="2"/>
  <c r="C146" i="2"/>
  <c r="C19" i="2"/>
  <c r="C11" i="2"/>
  <c r="C258" i="2"/>
  <c r="C67" i="2"/>
  <c r="C238" i="2"/>
  <c r="C100" i="2"/>
  <c r="C17" i="2"/>
  <c r="C156" i="2"/>
  <c r="C300" i="2"/>
  <c r="C132" i="2"/>
  <c r="C335" i="2"/>
  <c r="C264" i="2"/>
  <c r="C212" i="2"/>
  <c r="C73" i="2"/>
  <c r="C261" i="2"/>
  <c r="C116" i="2"/>
  <c r="C34" i="2"/>
  <c r="C275" i="2"/>
  <c r="C151" i="2"/>
  <c r="C53" i="2"/>
  <c r="C196" i="2"/>
  <c r="C71" i="2"/>
  <c r="C309" i="2"/>
  <c r="C190" i="2"/>
  <c r="C57" i="2"/>
  <c r="C273" i="2"/>
  <c r="C229" i="2"/>
  <c r="C169" i="2"/>
  <c r="C119" i="2"/>
  <c r="C66" i="2"/>
  <c r="C4" i="2"/>
  <c r="C221" i="2"/>
  <c r="C118" i="2"/>
  <c r="C207" i="2"/>
  <c r="C10" i="2"/>
  <c r="C226" i="2"/>
  <c r="C99" i="2"/>
  <c r="C282" i="2"/>
  <c r="C302" i="2"/>
  <c r="C276" i="2"/>
  <c r="C283" i="2"/>
  <c r="C284" i="2"/>
  <c r="C251" i="2"/>
  <c r="C204" i="2"/>
  <c r="C338" i="2"/>
  <c r="C123" i="2"/>
  <c r="C329" i="2"/>
  <c r="C7" i="2"/>
  <c r="C334" i="2"/>
  <c r="C25" i="2"/>
  <c r="C179" i="2"/>
  <c r="C164" i="2"/>
  <c r="C168" i="2"/>
  <c r="C177" i="2"/>
  <c r="C296" i="2"/>
  <c r="C141" i="2"/>
  <c r="C299" i="2"/>
  <c r="C198" i="2"/>
  <c r="C163" i="2"/>
  <c r="C280" i="2"/>
  <c r="C104" i="2"/>
  <c r="C124" i="2"/>
  <c r="C263" i="2"/>
  <c r="C26" i="2"/>
  <c r="C235" i="2"/>
  <c r="C69" i="2"/>
  <c r="C271" i="2"/>
  <c r="C134" i="2"/>
  <c r="C289" i="2"/>
  <c r="C92" i="2"/>
  <c r="C320" i="2"/>
  <c r="C171" i="2"/>
  <c r="C301" i="2"/>
  <c r="C181" i="2"/>
  <c r="C111" i="2"/>
  <c r="C193" i="2"/>
  <c r="C332" i="2"/>
  <c r="C180" i="2"/>
  <c r="C52" i="2"/>
  <c r="C219" i="2"/>
  <c r="C88" i="2"/>
  <c r="C311" i="2"/>
  <c r="C77" i="2"/>
  <c r="C205" i="2"/>
  <c r="C112" i="2"/>
  <c r="C306" i="2"/>
  <c r="C260" i="2"/>
  <c r="C199" i="2"/>
  <c r="C20" i="2"/>
  <c r="C237" i="2"/>
  <c r="C84" i="2"/>
  <c r="C327" i="2"/>
  <c r="C224" i="2"/>
  <c r="C105" i="2"/>
  <c r="C42" i="2"/>
  <c r="C126" i="2"/>
  <c r="C45" i="2"/>
  <c r="C278" i="2"/>
  <c r="C145" i="2"/>
  <c r="C31" i="2"/>
  <c r="C267" i="2"/>
  <c r="C217" i="2"/>
  <c r="C142" i="2"/>
  <c r="C106" i="2"/>
  <c r="C56" i="2"/>
  <c r="C298" i="2"/>
  <c r="C185" i="2"/>
  <c r="C41" i="2"/>
  <c r="C304" i="2"/>
  <c r="C277" i="2"/>
  <c r="C316" i="2"/>
  <c r="C256" i="2"/>
  <c r="C94" i="2"/>
  <c r="C324" i="2"/>
  <c r="C28" i="2"/>
  <c r="C83" i="2"/>
  <c r="C59" i="2"/>
  <c r="C33" i="2"/>
  <c r="C244" i="2"/>
  <c r="C13" i="2"/>
  <c r="C81" i="2"/>
  <c r="C222" i="2"/>
  <c r="C36" i="2"/>
  <c r="C40" i="2"/>
  <c r="C133" i="2"/>
  <c r="C135" i="2"/>
  <c r="C231" i="2"/>
  <c r="C62" i="2"/>
  <c r="C246" i="2"/>
  <c r="C61" i="2"/>
  <c r="C314" i="2"/>
  <c r="C161" i="2"/>
  <c r="C250" i="2"/>
  <c r="C178" i="2"/>
  <c r="C89" i="2"/>
  <c r="C143" i="2"/>
  <c r="C321" i="2"/>
  <c r="C166" i="2"/>
  <c r="C294" i="2"/>
  <c r="C176" i="2"/>
  <c r="C72" i="2"/>
  <c r="C255" i="2"/>
  <c r="C55" i="2"/>
  <c r="C174" i="2"/>
  <c r="C29" i="2"/>
  <c r="C295" i="2"/>
  <c r="C234" i="2"/>
  <c r="C172" i="2"/>
  <c r="C322" i="2"/>
  <c r="C187" i="2"/>
  <c r="C75" i="2"/>
  <c r="C297" i="2"/>
  <c r="C220" i="2"/>
  <c r="C91" i="2"/>
  <c r="C32" i="2"/>
  <c r="C122" i="2"/>
  <c r="C24" i="2"/>
  <c r="C245" i="2"/>
  <c r="C114" i="2"/>
  <c r="C16" i="2"/>
  <c r="C254" i="2"/>
  <c r="C208" i="2"/>
  <c r="C131" i="2"/>
  <c r="C87" i="2"/>
  <c r="C39" i="2"/>
  <c r="C274" i="2"/>
  <c r="C167" i="2"/>
  <c r="C216" i="2"/>
  <c r="C138" i="2"/>
  <c r="C60" i="2"/>
  <c r="C318" i="2"/>
  <c r="C243" i="2"/>
  <c r="C93" i="2"/>
  <c r="C46" i="2"/>
  <c r="C323" i="2"/>
  <c r="C288" i="2"/>
  <c r="C233" i="2"/>
  <c r="C155" i="2"/>
  <c r="C326" i="2"/>
  <c r="C228" i="2"/>
  <c r="C189" i="2"/>
  <c r="C173" i="2"/>
  <c r="C139" i="2"/>
  <c r="C54" i="2"/>
  <c r="C265" i="2"/>
  <c r="C125" i="2"/>
  <c r="C6" i="2"/>
  <c r="C291" i="2"/>
  <c r="C211" i="2"/>
  <c r="C150" i="2"/>
  <c r="C58" i="2"/>
  <c r="C293" i="2"/>
  <c r="C223" i="2"/>
  <c r="C136" i="2"/>
  <c r="C98" i="2"/>
  <c r="C50" i="2"/>
  <c r="C325" i="2"/>
  <c r="C242" i="2"/>
  <c r="C137" i="2"/>
  <c r="C44" i="2"/>
  <c r="C240" i="2"/>
  <c r="C157" i="2"/>
  <c r="C113" i="2"/>
  <c r="C15" i="2"/>
  <c r="C312" i="2"/>
  <c r="C292" i="2"/>
  <c r="C262" i="2"/>
  <c r="C232" i="2"/>
  <c r="C201" i="2"/>
  <c r="C117" i="2"/>
  <c r="C22" i="2"/>
  <c r="C317" i="2"/>
  <c r="C259" i="2"/>
  <c r="C170" i="2"/>
  <c r="C110" i="2"/>
  <c r="C68" i="2"/>
  <c r="C336" i="2"/>
  <c r="C290" i="2"/>
  <c r="C270" i="2"/>
  <c r="C200" i="2"/>
  <c r="C144" i="2"/>
  <c r="C85" i="2"/>
  <c r="C49" i="2"/>
  <c r="C313" i="2"/>
  <c r="C158" i="2"/>
  <c r="C109" i="2"/>
  <c r="C70" i="2"/>
  <c r="C3" i="2"/>
  <c r="C285" i="2"/>
  <c r="C215" i="2"/>
  <c r="C154" i="2"/>
  <c r="C101" i="2"/>
  <c r="C38" i="2"/>
  <c r="C2" i="2"/>
  <c r="C272" i="2"/>
  <c r="C253" i="2"/>
  <c r="C227" i="2"/>
  <c r="C192" i="2"/>
  <c r="C153" i="2"/>
  <c r="C127" i="2"/>
  <c r="C108" i="2"/>
  <c r="C82" i="2"/>
  <c r="C64" i="2"/>
  <c r="C37" i="2"/>
  <c r="C305" i="2"/>
  <c r="C249" i="2"/>
  <c r="C210" i="2"/>
  <c r="C160" i="2"/>
  <c r="C76" i="2"/>
  <c r="C18" i="2"/>
  <c r="C47" i="2"/>
  <c r="C9" i="2"/>
  <c r="F53" i="5"/>
  <c r="F99" i="5"/>
  <c r="F115" i="5"/>
  <c r="F126" i="5"/>
  <c r="F163" i="5"/>
  <c r="F199" i="5"/>
  <c r="F228" i="5"/>
  <c r="F289" i="5"/>
  <c r="F471" i="5"/>
  <c r="F488" i="5"/>
  <c r="F509" i="5"/>
  <c r="F812" i="5"/>
  <c r="F34" i="5"/>
  <c r="F71" i="5"/>
  <c r="F102" i="5"/>
  <c r="F143" i="5"/>
  <c r="F148" i="5"/>
  <c r="F192" i="5"/>
  <c r="F222" i="5"/>
  <c r="F251" i="5"/>
  <c r="F288" i="5"/>
  <c r="F339" i="5"/>
  <c r="F360" i="5"/>
  <c r="F570" i="5"/>
  <c r="F589" i="5"/>
  <c r="F665" i="5"/>
  <c r="F737" i="5"/>
  <c r="F756" i="5"/>
  <c r="F797" i="5"/>
  <c r="F800" i="5"/>
  <c r="F49" i="5"/>
  <c r="F52" i="5"/>
  <c r="F130" i="5"/>
  <c r="F168" i="5"/>
  <c r="F179" i="5"/>
  <c r="F183" i="5"/>
  <c r="F189" i="5"/>
  <c r="F191" i="5"/>
  <c r="F245" i="5"/>
  <c r="F257" i="5"/>
  <c r="F299" i="5"/>
  <c r="F325" i="5"/>
  <c r="F334" i="5"/>
  <c r="F384" i="5"/>
  <c r="F408" i="5"/>
  <c r="F415" i="5"/>
  <c r="F417" i="5"/>
  <c r="F453" i="5"/>
  <c r="F582" i="5"/>
  <c r="F705" i="5"/>
  <c r="F743" i="5"/>
  <c r="F755" i="5"/>
  <c r="F816" i="5"/>
  <c r="F837" i="5"/>
  <c r="F855" i="5"/>
  <c r="F38" i="5"/>
  <c r="F47" i="5"/>
  <c r="F184" i="5"/>
  <c r="F186" i="5"/>
  <c r="F213" i="5"/>
  <c r="F220" i="5"/>
  <c r="F277" i="5"/>
  <c r="F296" i="5"/>
  <c r="F308" i="5"/>
  <c r="F359" i="5"/>
  <c r="F376" i="5"/>
  <c r="F378" i="5"/>
  <c r="F383" i="5"/>
  <c r="F519" i="5"/>
  <c r="F560" i="5"/>
  <c r="F568" i="5"/>
  <c r="F593" i="5"/>
  <c r="F625" i="5"/>
  <c r="F637" i="5"/>
  <c r="F644" i="5"/>
  <c r="F661" i="5"/>
  <c r="F779" i="5"/>
  <c r="F784" i="5"/>
  <c r="F794" i="5"/>
  <c r="F815" i="5"/>
  <c r="F819" i="5"/>
  <c r="F845" i="5"/>
  <c r="F16" i="5"/>
  <c r="F42" i="5"/>
  <c r="F59" i="5"/>
  <c r="F67" i="5"/>
  <c r="F81" i="5"/>
  <c r="F106" i="5"/>
  <c r="F171" i="5"/>
  <c r="F175" i="5"/>
  <c r="F176" i="5"/>
  <c r="F211" i="5"/>
  <c r="F244" i="5"/>
  <c r="F265" i="5"/>
  <c r="F446" i="5"/>
  <c r="F458" i="5"/>
  <c r="F463" i="5"/>
  <c r="F522" i="5"/>
  <c r="F529" i="5"/>
  <c r="F538" i="5"/>
  <c r="F617" i="5"/>
  <c r="F678" i="5"/>
  <c r="F731" i="5"/>
  <c r="F760" i="5"/>
  <c r="F771" i="5"/>
  <c r="F777" i="5"/>
  <c r="F835" i="5"/>
  <c r="F40" i="5"/>
  <c r="F45" i="5"/>
  <c r="F133" i="5"/>
  <c r="F138" i="5"/>
  <c r="F180" i="5"/>
  <c r="F280" i="5"/>
  <c r="F284" i="5"/>
  <c r="F298" i="5"/>
  <c r="F354" i="5"/>
  <c r="F361" i="5"/>
  <c r="F367" i="5"/>
  <c r="F414" i="5"/>
  <c r="F431" i="5"/>
  <c r="F476" i="5"/>
  <c r="F499" i="5"/>
  <c r="F508" i="5"/>
  <c r="F514" i="5"/>
  <c r="F526" i="5"/>
  <c r="F545" i="5"/>
  <c r="F573" i="5"/>
  <c r="F592" i="5"/>
  <c r="F594" i="5"/>
  <c r="F605" i="5"/>
  <c r="F619" i="5"/>
  <c r="F688" i="5"/>
  <c r="F703" i="5"/>
  <c r="F720" i="5"/>
  <c r="F725" i="5"/>
  <c r="F747" i="5"/>
  <c r="F807" i="5"/>
  <c r="F5" i="5"/>
  <c r="F13" i="5"/>
  <c r="F14" i="5"/>
  <c r="F61" i="5"/>
  <c r="F63" i="5"/>
  <c r="F107" i="5"/>
  <c r="F157" i="5"/>
  <c r="F159" i="5"/>
  <c r="F193" i="5"/>
  <c r="F229" i="5"/>
  <c r="F254" i="5"/>
  <c r="F281" i="5"/>
  <c r="F317" i="5"/>
  <c r="F318" i="5"/>
  <c r="F370" i="5"/>
  <c r="F450" i="5"/>
  <c r="F473" i="5"/>
  <c r="F478" i="5"/>
  <c r="F549" i="5"/>
  <c r="F613" i="5"/>
  <c r="F655" i="5"/>
  <c r="F687" i="5"/>
  <c r="F721" i="5"/>
  <c r="F732" i="5"/>
  <c r="F754" i="5"/>
  <c r="F761" i="5"/>
  <c r="F770" i="5"/>
  <c r="F776" i="5"/>
  <c r="F801" i="5"/>
  <c r="F848" i="5"/>
  <c r="F849" i="5"/>
  <c r="F24" i="5"/>
  <c r="F27" i="5"/>
  <c r="F87" i="5"/>
  <c r="F101" i="5"/>
  <c r="F108" i="5"/>
  <c r="F140" i="5"/>
  <c r="F283" i="5"/>
  <c r="F285" i="5"/>
  <c r="F292" i="5"/>
  <c r="F336" i="5"/>
  <c r="F343" i="5"/>
  <c r="F353" i="5"/>
  <c r="F369" i="5"/>
  <c r="F380" i="5"/>
  <c r="F395" i="5"/>
  <c r="F404" i="5"/>
  <c r="F433" i="5"/>
  <c r="F484" i="5"/>
  <c r="F486" i="5"/>
  <c r="F567" i="5"/>
  <c r="F642" i="5"/>
  <c r="F685" i="5"/>
  <c r="F730" i="5"/>
  <c r="F766" i="5"/>
  <c r="F806" i="5"/>
  <c r="F814" i="5"/>
  <c r="F60" i="5"/>
  <c r="F105" i="5"/>
  <c r="F124" i="5"/>
  <c r="F145" i="5"/>
  <c r="F197" i="5"/>
  <c r="F214" i="5"/>
  <c r="F243" i="5"/>
  <c r="F321" i="5"/>
  <c r="F358" i="5"/>
  <c r="F377" i="5"/>
  <c r="F388" i="5"/>
  <c r="F427" i="5"/>
  <c r="F466" i="5"/>
  <c r="F480" i="5"/>
  <c r="F511" i="5"/>
  <c r="F518" i="5"/>
  <c r="F540" i="5"/>
  <c r="F566" i="5"/>
  <c r="F576" i="5"/>
  <c r="F585" i="5"/>
  <c r="F614" i="5"/>
  <c r="F645" i="5"/>
  <c r="F648" i="5"/>
  <c r="F668" i="5"/>
  <c r="F700" i="5"/>
  <c r="F708" i="5"/>
  <c r="F710" i="5"/>
  <c r="F757" i="5"/>
  <c r="F762" i="5"/>
  <c r="F799" i="5"/>
  <c r="F18" i="5"/>
  <c r="F22" i="5"/>
  <c r="F56" i="5"/>
  <c r="F88" i="5"/>
  <c r="F120" i="5"/>
  <c r="F142" i="5"/>
  <c r="F201" i="5"/>
  <c r="F293" i="5"/>
  <c r="F294" i="5"/>
  <c r="F297" i="5"/>
  <c r="F347" i="5"/>
  <c r="F362" i="5"/>
  <c r="F392" i="5"/>
  <c r="F559" i="5"/>
  <c r="F562" i="5"/>
  <c r="F577" i="5"/>
  <c r="F606" i="5"/>
  <c r="F624" i="5"/>
  <c r="F691" i="5"/>
  <c r="F695" i="5"/>
  <c r="F698" i="5"/>
  <c r="F716" i="5"/>
  <c r="F781" i="5"/>
  <c r="F785" i="5"/>
  <c r="F817" i="5"/>
  <c r="F829" i="5"/>
  <c r="F847" i="5"/>
  <c r="F15" i="5"/>
  <c r="F21" i="5"/>
  <c r="F69" i="5"/>
  <c r="F93" i="5"/>
  <c r="F98" i="5"/>
  <c r="F139" i="5"/>
  <c r="F153" i="5"/>
  <c r="F185" i="5"/>
  <c r="F202" i="5"/>
  <c r="F219" i="5"/>
  <c r="F224" i="5"/>
  <c r="F237" i="5"/>
  <c r="F242" i="5"/>
  <c r="F255" i="5"/>
  <c r="F302" i="5"/>
  <c r="F314" i="5"/>
  <c r="F341" i="5"/>
  <c r="F400" i="5"/>
  <c r="F401" i="5"/>
  <c r="F428" i="5"/>
  <c r="F435" i="5"/>
  <c r="F492" i="5"/>
  <c r="F513" i="5"/>
  <c r="F626" i="5"/>
  <c r="F630" i="5"/>
  <c r="F636" i="5"/>
  <c r="F671" i="5"/>
  <c r="F676" i="5"/>
  <c r="F690" i="5"/>
  <c r="F692" i="5"/>
  <c r="F745" i="5"/>
  <c r="F767" i="5"/>
  <c r="F791" i="5"/>
  <c r="F796" i="5"/>
  <c r="F808" i="5"/>
  <c r="F810" i="5"/>
  <c r="F811" i="5"/>
  <c r="F824" i="5"/>
  <c r="F844" i="5"/>
  <c r="F850" i="5"/>
  <c r="F6" i="5"/>
  <c r="F17" i="5"/>
  <c r="F55" i="5"/>
  <c r="F95" i="5"/>
  <c r="F164" i="5"/>
  <c r="F165" i="5"/>
  <c r="F234" i="5"/>
  <c r="F241" i="5"/>
  <c r="F275" i="5"/>
  <c r="F278" i="5"/>
  <c r="F300" i="5"/>
  <c r="F316" i="5"/>
  <c r="F330" i="5"/>
  <c r="F345" i="5"/>
  <c r="F368" i="5"/>
  <c r="F374" i="5"/>
  <c r="F413" i="5"/>
  <c r="F443" i="5"/>
  <c r="F455" i="5"/>
  <c r="F490" i="5"/>
  <c r="F495" i="5"/>
  <c r="F500" i="5"/>
  <c r="F546" i="5"/>
  <c r="F578" i="5"/>
  <c r="F579" i="5"/>
  <c r="F635" i="5"/>
  <c r="F674" i="5"/>
  <c r="F724" i="5"/>
  <c r="F735" i="5"/>
  <c r="F769" i="5"/>
  <c r="F787" i="5"/>
  <c r="F798" i="5"/>
  <c r="F842" i="5"/>
  <c r="F852" i="5"/>
  <c r="F23" i="5"/>
  <c r="F96" i="5"/>
  <c r="F118" i="5"/>
  <c r="F121" i="5"/>
  <c r="F131" i="5"/>
  <c r="F158" i="5"/>
  <c r="F166" i="5"/>
  <c r="F170" i="5"/>
  <c r="F209" i="5"/>
  <c r="F239" i="5"/>
  <c r="F240" i="5"/>
  <c r="F309" i="5"/>
  <c r="F328" i="5"/>
  <c r="F352" i="5"/>
  <c r="F416" i="5"/>
  <c r="F418" i="5"/>
  <c r="F421" i="5"/>
  <c r="F424" i="5"/>
  <c r="F430" i="5"/>
  <c r="F437" i="5"/>
  <c r="F469" i="5"/>
  <c r="F487" i="5"/>
  <c r="F520" i="5"/>
  <c r="F536" i="5"/>
  <c r="F544" i="5"/>
  <c r="F556" i="5"/>
  <c r="F564" i="5"/>
  <c r="F569" i="5"/>
  <c r="F600" i="5"/>
  <c r="F620" i="5"/>
  <c r="F647" i="5"/>
  <c r="F714" i="5"/>
  <c r="F722" i="5"/>
  <c r="F828" i="5"/>
  <c r="F9" i="5"/>
  <c r="F41" i="5"/>
  <c r="F70" i="5"/>
  <c r="F72" i="5"/>
  <c r="F110" i="5"/>
  <c r="F116" i="5"/>
  <c r="F123" i="5"/>
  <c r="F129" i="5"/>
  <c r="F178" i="5"/>
  <c r="F225" i="5"/>
  <c r="F263" i="5"/>
  <c r="F323" i="5"/>
  <c r="F332" i="5"/>
  <c r="F333" i="5"/>
  <c r="F373" i="5"/>
  <c r="F382" i="5"/>
  <c r="F385" i="5"/>
  <c r="F390" i="5"/>
  <c r="F391" i="5"/>
  <c r="F396" i="5"/>
  <c r="F407" i="5"/>
  <c r="F451" i="5"/>
  <c r="F465" i="5"/>
  <c r="F468" i="5"/>
  <c r="F504" i="5"/>
  <c r="F507" i="5"/>
  <c r="F524" i="5"/>
  <c r="F530" i="5"/>
  <c r="F558" i="5"/>
  <c r="F563" i="5"/>
  <c r="F588" i="5"/>
  <c r="F621" i="5"/>
  <c r="F643" i="5"/>
  <c r="F666" i="5"/>
  <c r="F738" i="5"/>
  <c r="F750" i="5"/>
  <c r="F804" i="5"/>
  <c r="F839" i="5"/>
  <c r="F853" i="5"/>
  <c r="F10" i="5"/>
  <c r="F25" i="5"/>
  <c r="F28" i="5"/>
  <c r="F78" i="5"/>
  <c r="F79" i="5"/>
  <c r="F80" i="5"/>
  <c r="F144" i="5"/>
  <c r="F151" i="5"/>
  <c r="F233" i="5"/>
  <c r="F268" i="5"/>
  <c r="F301" i="5"/>
  <c r="F311" i="5"/>
  <c r="F338" i="5"/>
  <c r="F349" i="5"/>
  <c r="F399" i="5"/>
  <c r="F447" i="5"/>
  <c r="F527" i="5"/>
  <c r="F535" i="5"/>
  <c r="F552" i="5"/>
  <c r="F554" i="5"/>
  <c r="F603" i="5"/>
  <c r="F604" i="5"/>
  <c r="F615" i="5"/>
  <c r="F683" i="5"/>
  <c r="F711" i="5"/>
  <c r="F726" i="5"/>
  <c r="F813" i="5"/>
  <c r="F831" i="5"/>
  <c r="F834" i="5"/>
  <c r="F840" i="5"/>
  <c r="F7" i="5"/>
  <c r="F90" i="5"/>
  <c r="F109" i="5"/>
  <c r="F127" i="5"/>
  <c r="F134" i="5"/>
  <c r="F136" i="5"/>
  <c r="F162" i="5"/>
  <c r="F173" i="5"/>
  <c r="F195" i="5"/>
  <c r="F216" i="5"/>
  <c r="F218" i="5"/>
  <c r="F231" i="5"/>
  <c r="F236" i="5"/>
  <c r="F307" i="5"/>
  <c r="F375" i="5"/>
  <c r="F432" i="5"/>
  <c r="F479" i="5"/>
  <c r="F515" i="5"/>
  <c r="F517" i="5"/>
  <c r="F550" i="5"/>
  <c r="F555" i="5"/>
  <c r="F557" i="5"/>
  <c r="F658" i="5"/>
  <c r="F664" i="5"/>
  <c r="F675" i="5"/>
  <c r="F733" i="5"/>
  <c r="F772" i="5"/>
  <c r="F780" i="5"/>
  <c r="F821" i="5"/>
  <c r="F838" i="5"/>
  <c r="F3" i="5"/>
  <c r="F74" i="5"/>
  <c r="F75" i="5"/>
  <c r="F149" i="5"/>
  <c r="F200" i="5"/>
  <c r="F204" i="5"/>
  <c r="F208" i="5"/>
  <c r="F227" i="5"/>
  <c r="F363" i="5"/>
  <c r="F444" i="5"/>
  <c r="F472" i="5"/>
  <c r="F474" i="5"/>
  <c r="F482" i="5"/>
  <c r="F501" i="5"/>
  <c r="F502" i="5"/>
  <c r="F581" i="5"/>
  <c r="F639" i="5"/>
  <c r="F662" i="5"/>
  <c r="F681" i="5"/>
  <c r="F786" i="5"/>
  <c r="F818" i="5"/>
  <c r="F114" i="5"/>
  <c r="F156" i="5"/>
  <c r="F246" i="5"/>
  <c r="F262" i="5"/>
  <c r="F267" i="5"/>
  <c r="F304" i="5"/>
  <c r="F312" i="5"/>
  <c r="F327" i="5"/>
  <c r="F335" i="5"/>
  <c r="F344" i="5"/>
  <c r="F350" i="5"/>
  <c r="F371" i="5"/>
  <c r="F379" i="5"/>
  <c r="F405" i="5"/>
  <c r="F423" i="5"/>
  <c r="F467" i="5"/>
  <c r="F510" i="5"/>
  <c r="F523" i="5"/>
  <c r="F525" i="5"/>
  <c r="F541" i="5"/>
  <c r="F553" i="5"/>
  <c r="F657" i="5"/>
  <c r="F659" i="5"/>
  <c r="F660" i="5"/>
  <c r="F697" i="5"/>
  <c r="F728" i="5"/>
  <c r="F742" i="5"/>
  <c r="F744" i="5"/>
  <c r="F763" i="5"/>
  <c r="F788" i="5"/>
  <c r="F790" i="5"/>
  <c r="F832" i="5"/>
  <c r="F4" i="5"/>
  <c r="F8" i="5"/>
  <c r="F11" i="5"/>
  <c r="F30" i="5"/>
  <c r="F100" i="5"/>
  <c r="F132" i="5"/>
  <c r="F147" i="5"/>
  <c r="F161" i="5"/>
  <c r="F182" i="5"/>
  <c r="F273" i="5"/>
  <c r="F276" i="5"/>
  <c r="F315" i="5"/>
  <c r="F389" i="5"/>
  <c r="F425" i="5"/>
  <c r="F459" i="5"/>
  <c r="F462" i="5"/>
  <c r="F477" i="5"/>
  <c r="F537" i="5"/>
  <c r="F572" i="5"/>
  <c r="F596" i="5"/>
  <c r="F601" i="5"/>
  <c r="F618" i="5"/>
  <c r="F653" i="5"/>
  <c r="F667" i="5"/>
  <c r="F669" i="5"/>
  <c r="F709" i="5"/>
  <c r="F715" i="5"/>
  <c r="F775" i="5"/>
  <c r="F33" i="5"/>
  <c r="F44" i="5"/>
  <c r="F54" i="5"/>
  <c r="F86" i="5"/>
  <c r="F210" i="5"/>
  <c r="F221" i="5"/>
  <c r="F274" i="5"/>
  <c r="F387" i="5"/>
  <c r="F419" i="5"/>
  <c r="F494" i="5"/>
  <c r="F532" i="5"/>
  <c r="F575" i="5"/>
  <c r="F587" i="5"/>
  <c r="F610" i="5"/>
  <c r="F622" i="5"/>
  <c r="F631" i="5"/>
  <c r="F677" i="5"/>
  <c r="F680" i="5"/>
  <c r="F706" i="5"/>
  <c r="F736" i="5"/>
  <c r="F805" i="5"/>
  <c r="F851" i="5"/>
  <c r="F12" i="5"/>
  <c r="F29" i="5"/>
  <c r="F31" i="5"/>
  <c r="F66" i="5"/>
  <c r="F68" i="5"/>
  <c r="F73" i="5"/>
  <c r="F83" i="5"/>
  <c r="F89" i="5"/>
  <c r="F104" i="5"/>
  <c r="F119" i="5"/>
  <c r="F125" i="5"/>
  <c r="F160" i="5"/>
  <c r="F172" i="5"/>
  <c r="F177" i="5"/>
  <c r="F181" i="5"/>
  <c r="F187" i="5"/>
  <c r="F217" i="5"/>
  <c r="F235" i="5"/>
  <c r="F259" i="5"/>
  <c r="F261" i="5"/>
  <c r="F313" i="5"/>
  <c r="F337" i="5"/>
  <c r="F348" i="5"/>
  <c r="F357" i="5"/>
  <c r="F366" i="5"/>
  <c r="F372" i="5"/>
  <c r="F394" i="5"/>
  <c r="F441" i="5"/>
  <c r="F464" i="5"/>
  <c r="F496" i="5"/>
  <c r="F528" i="5"/>
  <c r="F584" i="5"/>
  <c r="F609" i="5"/>
  <c r="F611" i="5"/>
  <c r="F612" i="5"/>
  <c r="F616" i="5"/>
  <c r="F628" i="5"/>
  <c r="F634" i="5"/>
  <c r="F684" i="5"/>
  <c r="F689" i="5"/>
  <c r="F701" i="5"/>
  <c r="F713" i="5"/>
  <c r="F717" i="5"/>
  <c r="F739" i="5"/>
  <c r="F740" i="5"/>
  <c r="F741" i="5"/>
  <c r="F759" i="5"/>
  <c r="F792" i="5"/>
  <c r="F822" i="5"/>
  <c r="F836" i="5"/>
  <c r="F841" i="5"/>
  <c r="F854" i="5"/>
  <c r="F20" i="5"/>
  <c r="F32" i="5"/>
  <c r="F57" i="5"/>
  <c r="F64" i="5"/>
  <c r="F94" i="5"/>
  <c r="F152" i="5"/>
  <c r="F226" i="5"/>
  <c r="F238" i="5"/>
  <c r="F256" i="5"/>
  <c r="F269" i="5"/>
  <c r="F279" i="5"/>
  <c r="F286" i="5"/>
  <c r="F295" i="5"/>
  <c r="F411" i="5"/>
  <c r="F457" i="5"/>
  <c r="F565" i="5"/>
  <c r="F583" i="5"/>
  <c r="F646" i="5"/>
  <c r="F650" i="5"/>
  <c r="F652" i="5"/>
  <c r="F673" i="5"/>
  <c r="F699" i="5"/>
  <c r="F704" i="5"/>
  <c r="F749" i="5"/>
  <c r="F752" i="5"/>
  <c r="F809" i="5"/>
  <c r="F43" i="5"/>
  <c r="F92" i="5"/>
  <c r="F103" i="5"/>
  <c r="F111" i="5"/>
  <c r="F122" i="5"/>
  <c r="F141" i="5"/>
  <c r="F167" i="5"/>
  <c r="F198" i="5"/>
  <c r="F205" i="5"/>
  <c r="F250" i="5"/>
  <c r="F290" i="5"/>
  <c r="F306" i="5"/>
  <c r="F329" i="5"/>
  <c r="F365" i="5"/>
  <c r="F386" i="5"/>
  <c r="F393" i="5"/>
  <c r="F412" i="5"/>
  <c r="F445" i="5"/>
  <c r="F454" i="5"/>
  <c r="F491" i="5"/>
  <c r="F521" i="5"/>
  <c r="F590" i="5"/>
  <c r="F640" i="5"/>
  <c r="F693" i="5"/>
  <c r="F846" i="5"/>
  <c r="F19" i="5"/>
  <c r="F65" i="5"/>
  <c r="F76" i="5"/>
  <c r="F82" i="5"/>
  <c r="F97" i="5"/>
  <c r="F150" i="5"/>
  <c r="F154" i="5"/>
  <c r="F215" i="5"/>
  <c r="F248" i="5"/>
  <c r="F249" i="5"/>
  <c r="F271" i="5"/>
  <c r="F291" i="5"/>
  <c r="F326" i="5"/>
  <c r="F340" i="5"/>
  <c r="F438" i="5"/>
  <c r="F461" i="5"/>
  <c r="F533" i="5"/>
  <c r="F542" i="5"/>
  <c r="F599" i="5"/>
  <c r="F623" i="5"/>
  <c r="F627" i="5"/>
  <c r="F632" i="5"/>
  <c r="F633" i="5"/>
  <c r="F638" i="5"/>
  <c r="F649" i="5"/>
  <c r="F672" i="5"/>
  <c r="F686" i="5"/>
  <c r="F696" i="5"/>
  <c r="F746" i="5"/>
  <c r="F793" i="5"/>
  <c r="F825" i="5"/>
  <c r="F2" i="5"/>
  <c r="F62" i="5"/>
  <c r="F112" i="5"/>
  <c r="F146" i="5"/>
  <c r="F188" i="5"/>
  <c r="F206" i="5"/>
  <c r="F207" i="5"/>
  <c r="F223" i="5"/>
  <c r="F247" i="5"/>
  <c r="F324" i="5"/>
  <c r="F346" i="5"/>
  <c r="F355" i="5"/>
  <c r="F406" i="5"/>
  <c r="F409" i="5"/>
  <c r="F456" i="5"/>
  <c r="F485" i="5"/>
  <c r="F503" i="5"/>
  <c r="F548" i="5"/>
  <c r="F571" i="5"/>
  <c r="F608" i="5"/>
  <c r="F712" i="5"/>
  <c r="F718" i="5"/>
  <c r="F748" i="5"/>
  <c r="F773" i="5"/>
  <c r="F823" i="5"/>
  <c r="F826" i="5"/>
  <c r="F827" i="5"/>
  <c r="F36" i="5"/>
  <c r="F39" i="5"/>
  <c r="F77" i="5"/>
  <c r="F84" i="5"/>
  <c r="F91" i="5"/>
  <c r="F230" i="5"/>
  <c r="F252" i="5"/>
  <c r="F282" i="5"/>
  <c r="F305" i="5"/>
  <c r="F320" i="5"/>
  <c r="F342" i="5"/>
  <c r="F426" i="5"/>
  <c r="F470" i="5"/>
  <c r="F516" i="5"/>
  <c r="F543" i="5"/>
  <c r="F597" i="5"/>
  <c r="F607" i="5"/>
  <c r="F670" i="5"/>
  <c r="F682" i="5"/>
  <c r="F702" i="5"/>
  <c r="F778" i="5"/>
  <c r="F830" i="5"/>
  <c r="F843" i="5"/>
  <c r="F35" i="5"/>
  <c r="F37" i="5"/>
  <c r="F58" i="5"/>
  <c r="F85" i="5"/>
  <c r="F113" i="5"/>
  <c r="F128" i="5"/>
  <c r="F174" i="5"/>
  <c r="F194" i="5"/>
  <c r="F203" i="5"/>
  <c r="F232" i="5"/>
  <c r="F258" i="5"/>
  <c r="F272" i="5"/>
  <c r="F319" i="5"/>
  <c r="F322" i="5"/>
  <c r="F331" i="5"/>
  <c r="F351" i="5"/>
  <c r="F381" i="5"/>
  <c r="F402" i="5"/>
  <c r="F403" i="5"/>
  <c r="F410" i="5"/>
  <c r="F422" i="5"/>
  <c r="F429" i="5"/>
  <c r="F436" i="5"/>
  <c r="F448" i="5"/>
  <c r="F481" i="5"/>
  <c r="F595" i="5"/>
  <c r="F629" i="5"/>
  <c r="F641" i="5"/>
  <c r="F654" i="5"/>
  <c r="F663" i="5"/>
  <c r="F679" i="5"/>
  <c r="F707" i="5"/>
  <c r="F723" i="5"/>
  <c r="F768" i="5"/>
  <c r="F782" i="5"/>
  <c r="F783" i="5"/>
  <c r="F789" i="5"/>
  <c r="F820" i="5"/>
  <c r="F46" i="5"/>
  <c r="F51" i="5"/>
  <c r="F117" i="5"/>
  <c r="F135" i="5"/>
  <c r="F155" i="5"/>
  <c r="F190" i="5"/>
  <c r="F212" i="5"/>
  <c r="F253" i="5"/>
  <c r="F260" i="5"/>
  <c r="F266" i="5"/>
  <c r="F287" i="5"/>
  <c r="F356" i="5"/>
  <c r="F364" i="5"/>
  <c r="F397" i="5"/>
  <c r="F434" i="5"/>
  <c r="F439" i="5"/>
  <c r="F440" i="5"/>
  <c r="F442" i="5"/>
  <c r="F449" i="5"/>
  <c r="F452" i="5"/>
  <c r="F460" i="5"/>
  <c r="F475" i="5"/>
  <c r="F483" i="5"/>
  <c r="F489" i="5"/>
  <c r="F493" i="5"/>
  <c r="F497" i="5"/>
  <c r="F506" i="5"/>
  <c r="F531" i="5"/>
  <c r="F539" i="5"/>
  <c r="F561" i="5"/>
  <c r="F586" i="5"/>
  <c r="F591" i="5"/>
  <c r="F598" i="5"/>
  <c r="F602" i="5"/>
  <c r="F656" i="5"/>
  <c r="F727" i="5"/>
  <c r="F753" i="5"/>
  <c r="F758" i="5"/>
  <c r="F764" i="5"/>
  <c r="F795" i="5"/>
  <c r="F802" i="5"/>
  <c r="F803" i="5"/>
  <c r="F26" i="5"/>
  <c r="F48" i="5"/>
  <c r="F137" i="5"/>
  <c r="F169" i="5"/>
  <c r="F196" i="5"/>
  <c r="F264" i="5"/>
  <c r="F270" i="5"/>
  <c r="F303" i="5"/>
  <c r="F310" i="5"/>
  <c r="F398" i="5"/>
  <c r="F420" i="5"/>
  <c r="F498" i="5"/>
  <c r="F505" i="5"/>
  <c r="F512" i="5"/>
  <c r="F534" i="5"/>
  <c r="F547" i="5"/>
  <c r="F551" i="5"/>
  <c r="F574" i="5"/>
  <c r="F580" i="5"/>
  <c r="F651" i="5"/>
  <c r="F694" i="5"/>
  <c r="F719" i="5"/>
  <c r="F729" i="5"/>
  <c r="F734" i="5"/>
  <c r="F751" i="5"/>
  <c r="F765" i="5"/>
  <c r="F774" i="5"/>
  <c r="F833" i="5"/>
  <c r="F9" i="2"/>
  <c r="C168" i="5" l="1"/>
  <c r="C265" i="5"/>
  <c r="C245" i="5"/>
  <c r="C143" i="5"/>
  <c r="C538" i="5"/>
  <c r="C88" i="5"/>
  <c r="C791" i="5"/>
  <c r="C50" i="5"/>
  <c r="C800" i="5"/>
  <c r="C484" i="5"/>
  <c r="C469" i="5"/>
  <c r="C127" i="5"/>
  <c r="C240" i="5"/>
  <c r="C312" i="5"/>
  <c r="C457" i="5"/>
  <c r="C536" i="5"/>
  <c r="C681" i="5"/>
  <c r="C238" i="5"/>
  <c r="C808" i="5"/>
  <c r="C343" i="5"/>
  <c r="C472" i="5"/>
  <c r="C772" i="5"/>
  <c r="C331" i="5"/>
  <c r="C277" i="5"/>
  <c r="C115" i="5"/>
  <c r="C756" i="5"/>
  <c r="C354" i="5"/>
  <c r="C362" i="5"/>
  <c r="C164" i="5"/>
  <c r="C499" i="5"/>
  <c r="C685" i="5"/>
  <c r="C550" i="5"/>
  <c r="C407" i="5"/>
  <c r="C263" i="5"/>
  <c r="C44" i="5"/>
  <c r="C445" i="5"/>
  <c r="C368" i="5"/>
  <c r="C827" i="5"/>
  <c r="C646" i="5"/>
  <c r="C755" i="5"/>
  <c r="C395" i="5"/>
  <c r="C163" i="5"/>
  <c r="C739" i="5"/>
  <c r="C542" i="5"/>
  <c r="C522" i="5"/>
  <c r="C378" i="5"/>
  <c r="C815" i="5"/>
  <c r="C178" i="5"/>
  <c r="C419" i="5"/>
  <c r="C122" i="5"/>
  <c r="C159" i="5"/>
  <c r="C376" i="5"/>
  <c r="C133" i="5"/>
  <c r="C360" i="5"/>
  <c r="C644" i="5"/>
  <c r="C52" i="5"/>
  <c r="C688" i="5"/>
  <c r="C766" i="5"/>
  <c r="C579" i="5"/>
  <c r="C106" i="5"/>
  <c r="C317" i="5"/>
  <c r="C676" i="5"/>
  <c r="C563" i="5"/>
  <c r="C675" i="5"/>
  <c r="C683" i="5"/>
  <c r="C291" i="5"/>
  <c r="C680" i="5"/>
  <c r="C145" i="5"/>
  <c r="C17" i="5"/>
  <c r="C517" i="5"/>
  <c r="C117" i="5"/>
  <c r="C135" i="5"/>
  <c r="C107" i="2"/>
  <c r="C279" i="2"/>
  <c r="C361" i="5"/>
  <c r="C705" i="5"/>
  <c r="C845" i="5"/>
  <c r="C284" i="5"/>
  <c r="C228" i="5"/>
  <c r="C417" i="5"/>
  <c r="C725" i="5"/>
  <c r="C213" i="5"/>
  <c r="C592" i="5"/>
  <c r="C770" i="5"/>
  <c r="C645" i="5"/>
  <c r="C242" i="5"/>
  <c r="C275" i="5"/>
  <c r="C308" i="5"/>
  <c r="C665" i="5"/>
  <c r="C655" i="5"/>
  <c r="C70" i="5"/>
  <c r="C311" i="5"/>
  <c r="C93" i="5"/>
  <c r="C28" i="5"/>
  <c r="C763" i="5"/>
  <c r="C841" i="5"/>
  <c r="C643" i="5"/>
  <c r="C182" i="5"/>
  <c r="C668" i="5"/>
  <c r="C828" i="5"/>
  <c r="C492" i="5"/>
  <c r="C150" i="5"/>
  <c r="C274" i="5"/>
  <c r="C36" i="5"/>
  <c r="C285" i="5"/>
  <c r="C521" i="5"/>
  <c r="C303" i="5"/>
  <c r="C294" i="5"/>
  <c r="C687" i="5"/>
  <c r="C589" i="5"/>
  <c r="C511" i="5"/>
  <c r="C425" i="5"/>
  <c r="C286" i="5"/>
  <c r="C740" i="5"/>
  <c r="C812" i="5"/>
  <c r="C180" i="5"/>
  <c r="C157" i="5"/>
  <c r="C566" i="5"/>
  <c r="C785" i="5"/>
  <c r="C690" i="5"/>
  <c r="C495" i="5"/>
  <c r="C38" i="5"/>
  <c r="C199" i="5"/>
  <c r="C415" i="5"/>
  <c r="C27" i="5"/>
  <c r="C318" i="5"/>
  <c r="C418" i="5"/>
  <c r="C504" i="5"/>
  <c r="C831" i="5"/>
  <c r="C722" i="5"/>
  <c r="C432" i="5"/>
  <c r="C537" i="5"/>
  <c r="C612" i="5"/>
  <c r="C490" i="5"/>
  <c r="C399" i="5"/>
  <c r="C525" i="5"/>
  <c r="C160" i="5"/>
  <c r="C749" i="5"/>
  <c r="C624" i="5"/>
  <c r="C414" i="5"/>
  <c r="C374" i="5"/>
  <c r="C468" i="5"/>
  <c r="C843" i="5"/>
  <c r="C288" i="5"/>
  <c r="C161" i="5"/>
  <c r="C364" i="5"/>
  <c r="P360" i="5"/>
  <c r="C96" i="5"/>
  <c r="C835" i="5"/>
  <c r="C611" i="5"/>
  <c r="C270" i="5"/>
  <c r="C110" i="5"/>
  <c r="C151" i="5"/>
  <c r="C555" i="5"/>
  <c r="C379" i="5"/>
  <c r="C653" i="5"/>
  <c r="C83" i="5"/>
  <c r="C684" i="5"/>
  <c r="C650" i="5"/>
  <c r="C846" i="5"/>
  <c r="C519" i="5"/>
  <c r="C385" i="5"/>
  <c r="C554" i="5"/>
  <c r="C75" i="5"/>
  <c r="C697" i="5"/>
  <c r="C221" i="5"/>
  <c r="C187" i="5"/>
  <c r="C792" i="5"/>
  <c r="C92" i="5"/>
  <c r="C321" i="5"/>
  <c r="C829" i="5"/>
  <c r="C55" i="5"/>
  <c r="C131" i="5"/>
  <c r="C120" i="5"/>
  <c r="C691" i="5"/>
  <c r="C527" i="5"/>
  <c r="C283" i="5"/>
  <c r="C203" i="5"/>
  <c r="C821" i="5"/>
  <c r="C264" i="5"/>
  <c r="C73" i="5"/>
  <c r="C232" i="5"/>
  <c r="C510" i="5"/>
  <c r="C387" i="5"/>
  <c r="C440" i="5"/>
  <c r="P327" i="5"/>
  <c r="C424" i="5"/>
  <c r="C444" i="5"/>
  <c r="C404" i="5"/>
  <c r="C421" i="5"/>
  <c r="C507" i="5"/>
  <c r="C840" i="5"/>
  <c r="C474" i="5"/>
  <c r="C8" i="5"/>
  <c r="C587" i="5"/>
  <c r="C348" i="5"/>
  <c r="C57" i="5"/>
  <c r="C205" i="5"/>
  <c r="C461" i="5"/>
  <c r="C201" i="5"/>
  <c r="C600" i="5"/>
  <c r="C839" i="5"/>
  <c r="C231" i="5"/>
  <c r="C246" i="5"/>
  <c r="C851" i="5"/>
  <c r="C584" i="5"/>
  <c r="C19" i="5"/>
  <c r="C22" i="5"/>
  <c r="C513" i="5"/>
  <c r="C487" i="5"/>
  <c r="C359" i="5"/>
  <c r="C244" i="5"/>
  <c r="C515" i="5"/>
  <c r="C548" i="5"/>
  <c r="C672" i="5"/>
  <c r="C656" i="5"/>
  <c r="C822" i="5"/>
  <c r="C327" i="5"/>
  <c r="C266" i="5"/>
  <c r="C48" i="5"/>
  <c r="C152" i="5"/>
  <c r="P743" i="5"/>
  <c r="C512" i="5"/>
  <c r="C41" i="5"/>
  <c r="P298" i="5"/>
  <c r="P318" i="5"/>
  <c r="P486" i="5"/>
  <c r="P358" i="5"/>
  <c r="P691" i="5"/>
  <c r="P711" i="5"/>
  <c r="P3" i="5"/>
  <c r="P30" i="5"/>
  <c r="P86" i="5"/>
  <c r="P119" i="5"/>
  <c r="P512" i="5"/>
  <c r="P589" i="5"/>
  <c r="P582" i="5"/>
  <c r="P59" i="5"/>
  <c r="P280" i="5"/>
  <c r="P703" i="5"/>
  <c r="P294" i="5"/>
  <c r="P41" i="5"/>
  <c r="P301" i="5"/>
  <c r="P502" i="5"/>
  <c r="P365" i="5"/>
  <c r="P326" i="5"/>
  <c r="P190" i="5"/>
  <c r="P498" i="5"/>
  <c r="P837" i="5"/>
  <c r="P367" i="5"/>
  <c r="P193" i="5"/>
  <c r="P336" i="5"/>
  <c r="P585" i="5"/>
  <c r="P142" i="5"/>
  <c r="P401" i="5"/>
  <c r="P455" i="5"/>
  <c r="P722" i="5"/>
  <c r="P524" i="5"/>
  <c r="P853" i="5"/>
  <c r="P90" i="5"/>
  <c r="P515" i="5"/>
  <c r="P786" i="5"/>
  <c r="P276" i="5"/>
  <c r="P12" i="5"/>
  <c r="P701" i="5"/>
  <c r="P103" i="5"/>
  <c r="P828" i="5"/>
  <c r="P836" i="5"/>
  <c r="P202" i="5"/>
  <c r="P601" i="5"/>
  <c r="P403" i="5"/>
  <c r="P576" i="5"/>
  <c r="P852" i="5"/>
  <c r="P570" i="5"/>
  <c r="P760" i="5"/>
  <c r="P435" i="5"/>
  <c r="P800" i="5"/>
  <c r="C287" i="5"/>
  <c r="P26" i="5"/>
  <c r="P310" i="5"/>
  <c r="P38" i="5"/>
  <c r="P549" i="5"/>
  <c r="P98" i="5"/>
  <c r="P643" i="5"/>
  <c r="P210" i="5"/>
  <c r="P612" i="5"/>
  <c r="P712" i="5"/>
  <c r="P539" i="5"/>
  <c r="C560" i="5"/>
  <c r="C678" i="5"/>
  <c r="C367" i="5"/>
  <c r="C102" i="5"/>
  <c r="C743" i="5"/>
  <c r="C81" i="5"/>
  <c r="C251" i="5"/>
  <c r="C183" i="5"/>
  <c r="C593" i="5"/>
  <c r="C760" i="5"/>
  <c r="C431" i="5"/>
  <c r="C747" i="5"/>
  <c r="C370" i="5"/>
  <c r="C849" i="5"/>
  <c r="C377" i="5"/>
  <c r="C708" i="5"/>
  <c r="C577" i="5"/>
  <c r="C98" i="5"/>
  <c r="C435" i="5"/>
  <c r="C811" i="5"/>
  <c r="C330" i="5"/>
  <c r="C735" i="5"/>
  <c r="C257" i="5"/>
  <c r="C383" i="5"/>
  <c r="C211" i="5"/>
  <c r="C192" i="5"/>
  <c r="C191" i="5"/>
  <c r="C5" i="5"/>
  <c r="C754" i="5"/>
  <c r="C336" i="5"/>
  <c r="C189" i="5"/>
  <c r="C614" i="5"/>
  <c r="C724" i="5"/>
  <c r="C564" i="5"/>
  <c r="C333" i="5"/>
  <c r="C738" i="5"/>
  <c r="C535" i="5"/>
  <c r="C195" i="5"/>
  <c r="C838" i="5"/>
  <c r="C730" i="5"/>
  <c r="C345" i="5"/>
  <c r="C520" i="5"/>
  <c r="C225" i="5"/>
  <c r="C588" i="5"/>
  <c r="C349" i="5"/>
  <c r="C134" i="5"/>
  <c r="C733" i="5"/>
  <c r="C662" i="5"/>
  <c r="C523" i="5"/>
  <c r="C147" i="5"/>
  <c r="C33" i="5"/>
  <c r="C677" i="5"/>
  <c r="C125" i="5"/>
  <c r="C394" i="5"/>
  <c r="C717" i="5"/>
  <c r="C226" i="5"/>
  <c r="C704" i="5"/>
  <c r="C329" i="5"/>
  <c r="C82" i="5"/>
  <c r="C623" i="5"/>
  <c r="C703" i="5"/>
  <c r="C237" i="5"/>
  <c r="C309" i="5"/>
  <c r="C9" i="5"/>
  <c r="C451" i="5"/>
  <c r="C78" i="5"/>
  <c r="C726" i="5"/>
  <c r="C479" i="5"/>
  <c r="C227" i="5"/>
  <c r="C335" i="5"/>
  <c r="C788" i="5"/>
  <c r="C572" i="5"/>
  <c r="C494" i="5"/>
  <c r="C66" i="5"/>
  <c r="C261" i="5"/>
  <c r="C616" i="5"/>
  <c r="C854" i="5"/>
  <c r="C565" i="5"/>
  <c r="C250" i="5"/>
  <c r="C97" i="5"/>
  <c r="C214" i="5"/>
  <c r="C142" i="5"/>
  <c r="C69" i="5"/>
  <c r="C568" i="5"/>
  <c r="C176" i="5"/>
  <c r="C546" i="5"/>
  <c r="C573" i="5"/>
  <c r="C796" i="5"/>
  <c r="C710" i="5"/>
  <c r="C613" i="5"/>
  <c r="C582" i="5"/>
  <c r="C241" i="5"/>
  <c r="C347" i="5"/>
  <c r="C87" i="5"/>
  <c r="C779" i="5"/>
  <c r="C255" i="5"/>
  <c r="C243" i="5"/>
  <c r="C807" i="5"/>
  <c r="C471" i="5"/>
  <c r="C530" i="5"/>
  <c r="C603" i="5"/>
  <c r="C107" i="5"/>
  <c r="C532" i="5"/>
  <c r="C20" i="5"/>
  <c r="C340" i="5"/>
  <c r="C718" i="5"/>
  <c r="C85" i="5"/>
  <c r="C165" i="5"/>
  <c r="C114" i="5"/>
  <c r="C793" i="5"/>
  <c r="C84" i="5"/>
  <c r="C319" i="5"/>
  <c r="C212" i="5"/>
  <c r="C764" i="5"/>
  <c r="C466" i="5"/>
  <c r="C502" i="5"/>
  <c r="C622" i="5"/>
  <c r="C94" i="5"/>
  <c r="C533" i="5"/>
  <c r="C574" i="5"/>
  <c r="C3" i="5"/>
  <c r="C371" i="5"/>
  <c r="C315" i="5"/>
  <c r="C337" i="5"/>
  <c r="C809" i="5"/>
  <c r="C825" i="5"/>
  <c r="C91" i="5"/>
  <c r="C322" i="5"/>
  <c r="C253" i="5"/>
  <c r="C561" i="5"/>
  <c r="C491" i="5"/>
  <c r="C137" i="5"/>
  <c r="C782" i="5"/>
  <c r="C631" i="5"/>
  <c r="C830" i="5"/>
  <c r="C390" i="5"/>
  <c r="C121" i="5"/>
  <c r="C729" i="5"/>
  <c r="C734" i="5"/>
  <c r="C802" i="5"/>
  <c r="C51" i="5"/>
  <c r="C258" i="5"/>
  <c r="P855" i="5"/>
  <c r="P414" i="5"/>
  <c r="P478" i="5"/>
  <c r="P730" i="5"/>
  <c r="P762" i="5"/>
  <c r="P93" i="5"/>
  <c r="P578" i="5"/>
  <c r="P158" i="5"/>
  <c r="P487" i="5"/>
  <c r="P750" i="5"/>
  <c r="P834" i="5"/>
  <c r="P200" i="5"/>
  <c r="P371" i="5"/>
  <c r="P387" i="5"/>
  <c r="P177" i="5"/>
  <c r="P32" i="5"/>
  <c r="P393" i="5"/>
  <c r="P633" i="5"/>
  <c r="P36" i="5"/>
  <c r="P232" i="5"/>
  <c r="P356" i="5"/>
  <c r="P489" i="5"/>
  <c r="P727" i="5"/>
  <c r="P47" i="5"/>
  <c r="P171" i="5"/>
  <c r="P361" i="5"/>
  <c r="P159" i="5"/>
  <c r="P292" i="5"/>
  <c r="P511" i="5"/>
  <c r="P698" i="5"/>
  <c r="P165" i="5"/>
  <c r="C443" i="5"/>
  <c r="P116" i="5"/>
  <c r="P563" i="5"/>
  <c r="P813" i="5"/>
  <c r="P236" i="5"/>
  <c r="P681" i="5"/>
  <c r="P657" i="5"/>
  <c r="P273" i="5"/>
  <c r="C618" i="5"/>
  <c r="P261" i="5"/>
  <c r="P64" i="5"/>
  <c r="P565" i="5"/>
  <c r="P533" i="5"/>
  <c r="P718" i="5"/>
  <c r="P682" i="5"/>
  <c r="P266" i="5"/>
  <c r="C602" i="5"/>
  <c r="P734" i="5"/>
  <c r="P168" i="5"/>
  <c r="P175" i="5"/>
  <c r="P499" i="5"/>
  <c r="P317" i="5"/>
  <c r="P380" i="5"/>
  <c r="P757" i="5"/>
  <c r="P297" i="5"/>
  <c r="P513" i="5"/>
  <c r="P546" i="5"/>
  <c r="P78" i="5"/>
  <c r="P136" i="5"/>
  <c r="P838" i="5"/>
  <c r="P350" i="5"/>
  <c r="P659" i="5"/>
  <c r="P715" i="5"/>
  <c r="P172" i="5"/>
  <c r="P94" i="5"/>
  <c r="P386" i="5"/>
  <c r="P65" i="5"/>
  <c r="P848" i="5"/>
  <c r="P468" i="5"/>
  <c r="P608" i="5"/>
  <c r="P747" i="5"/>
  <c r="P101" i="5"/>
  <c r="P214" i="5"/>
  <c r="P275" i="5"/>
  <c r="P118" i="5"/>
  <c r="P231" i="5"/>
  <c r="P267" i="5"/>
  <c r="P259" i="5"/>
  <c r="P82" i="5"/>
  <c r="P823" i="5"/>
  <c r="P782" i="5"/>
  <c r="P580" i="5"/>
  <c r="P636" i="5"/>
  <c r="P472" i="5"/>
  <c r="P548" i="5"/>
  <c r="P308" i="5"/>
  <c r="P157" i="5"/>
  <c r="P567" i="5"/>
  <c r="P811" i="5"/>
  <c r="P579" i="5"/>
  <c r="P268" i="5"/>
  <c r="P560" i="5"/>
  <c r="P544" i="5"/>
  <c r="P752" i="5"/>
  <c r="P346" i="5"/>
  <c r="P597" i="5"/>
  <c r="P481" i="5"/>
  <c r="P789" i="5"/>
  <c r="P434" i="5"/>
  <c r="C26" i="5"/>
  <c r="P505" i="5"/>
  <c r="P383" i="5"/>
  <c r="P849" i="5"/>
  <c r="P341" i="5"/>
  <c r="P110" i="5"/>
  <c r="P349" i="5"/>
  <c r="P697" i="5"/>
  <c r="P805" i="5"/>
  <c r="P759" i="5"/>
  <c r="P846" i="5"/>
  <c r="P670" i="5"/>
  <c r="P331" i="5"/>
  <c r="P176" i="5"/>
  <c r="P626" i="5"/>
  <c r="P850" i="5"/>
  <c r="P316" i="5"/>
  <c r="P621" i="5"/>
  <c r="P372" i="5"/>
  <c r="P634" i="5"/>
  <c r="P699" i="5"/>
  <c r="P271" i="5"/>
  <c r="P355" i="5"/>
  <c r="P778" i="5"/>
  <c r="P663" i="5"/>
  <c r="C732" i="5"/>
  <c r="P124" i="5"/>
  <c r="P255" i="5"/>
  <c r="P443" i="5"/>
  <c r="P618" i="5"/>
  <c r="P187" i="5"/>
  <c r="P409" i="5"/>
  <c r="P351" i="5"/>
  <c r="P192" i="5"/>
  <c r="P67" i="5"/>
  <c r="C640" i="5"/>
  <c r="P508" i="5"/>
  <c r="P538" i="5"/>
  <c r="P558" i="5"/>
  <c r="P535" i="5"/>
  <c r="P122" i="5"/>
  <c r="P2" i="5"/>
  <c r="P598" i="5"/>
  <c r="P616" i="5"/>
  <c r="P413" i="5"/>
  <c r="P804" i="5"/>
  <c r="P844" i="5"/>
  <c r="P740" i="5"/>
  <c r="P84" i="5"/>
  <c r="P319" i="5"/>
  <c r="P330" i="5"/>
  <c r="P43" i="5"/>
  <c r="C837" i="5"/>
  <c r="C67" i="5"/>
  <c r="C63" i="5"/>
  <c r="C49" i="5"/>
  <c r="C126" i="5"/>
  <c r="C71" i="5"/>
  <c r="C184" i="5"/>
  <c r="C637" i="5"/>
  <c r="C175" i="5"/>
  <c r="C777" i="5"/>
  <c r="C545" i="5"/>
  <c r="C473" i="5"/>
  <c r="C222" i="5"/>
  <c r="C179" i="5"/>
  <c r="C186" i="5"/>
  <c r="C446" i="5"/>
  <c r="C289" i="5"/>
  <c r="C570" i="5"/>
  <c r="C384" i="5"/>
  <c r="C42" i="5"/>
  <c r="C40" i="5"/>
  <c r="C514" i="5"/>
  <c r="C14" i="5"/>
  <c r="C549" i="5"/>
  <c r="C101" i="5"/>
  <c r="C567" i="5"/>
  <c r="C480" i="5"/>
  <c r="C799" i="5"/>
  <c r="C695" i="5"/>
  <c r="C202" i="5"/>
  <c r="C630" i="5"/>
  <c r="C6" i="5"/>
  <c r="C413" i="5"/>
  <c r="C842" i="5"/>
  <c r="C453" i="5"/>
  <c r="C661" i="5"/>
  <c r="C99" i="5"/>
  <c r="C339" i="5"/>
  <c r="C325" i="5"/>
  <c r="C193" i="5"/>
  <c r="C801" i="5"/>
  <c r="C380" i="5"/>
  <c r="C617" i="5"/>
  <c r="C781" i="5"/>
  <c r="C239" i="5"/>
  <c r="C714" i="5"/>
  <c r="C391" i="5"/>
  <c r="C25" i="5"/>
  <c r="C615" i="5"/>
  <c r="C307" i="5"/>
  <c r="C816" i="5"/>
  <c r="C762" i="5"/>
  <c r="C769" i="5"/>
  <c r="C569" i="5"/>
  <c r="C373" i="5"/>
  <c r="C804" i="5"/>
  <c r="C552" i="5"/>
  <c r="C216" i="5"/>
  <c r="C74" i="5"/>
  <c r="C156" i="5"/>
  <c r="C659" i="5"/>
  <c r="C389" i="5"/>
  <c r="C210" i="5"/>
  <c r="C805" i="5"/>
  <c r="C181" i="5"/>
  <c r="C528" i="5"/>
  <c r="C759" i="5"/>
  <c r="C279" i="5"/>
  <c r="C43" i="5"/>
  <c r="C412" i="5"/>
  <c r="C215" i="5"/>
  <c r="C638" i="5"/>
  <c r="C848" i="5"/>
  <c r="C95" i="5"/>
  <c r="C430" i="5"/>
  <c r="C116" i="5"/>
  <c r="C524" i="5"/>
  <c r="C268" i="5"/>
  <c r="C7" i="5"/>
  <c r="C557" i="5"/>
  <c r="C501" i="5"/>
  <c r="C405" i="5"/>
  <c r="C11" i="5"/>
  <c r="C669" i="5"/>
  <c r="C610" i="5"/>
  <c r="C89" i="5"/>
  <c r="C357" i="5"/>
  <c r="C689" i="5"/>
  <c r="C64" i="5"/>
  <c r="C652" i="5"/>
  <c r="C365" i="5"/>
  <c r="C248" i="5"/>
  <c r="C585" i="5"/>
  <c r="C559" i="5"/>
  <c r="C224" i="5"/>
  <c r="C794" i="5"/>
  <c r="C529" i="5"/>
  <c r="C787" i="5"/>
  <c r="C328" i="5"/>
  <c r="C852" i="5"/>
  <c r="C219" i="5"/>
  <c r="C124" i="5"/>
  <c r="C594" i="5"/>
  <c r="C53" i="5"/>
  <c r="C626" i="5"/>
  <c r="C540" i="5"/>
  <c r="C229" i="5"/>
  <c r="C797" i="5"/>
  <c r="C606" i="5"/>
  <c r="C292" i="5"/>
  <c r="C171" i="5"/>
  <c r="C129" i="5"/>
  <c r="C10" i="5"/>
  <c r="C109" i="5"/>
  <c r="C553" i="5"/>
  <c r="C172" i="5"/>
  <c r="C752" i="5"/>
  <c r="C62" i="5"/>
  <c r="C252" i="5"/>
  <c r="C351" i="5"/>
  <c r="C558" i="5"/>
  <c r="C4" i="5"/>
  <c r="C346" i="5"/>
  <c r="C597" i="5"/>
  <c r="C481" i="5"/>
  <c r="C449" i="5"/>
  <c r="C310" i="5"/>
  <c r="C332" i="5"/>
  <c r="C728" i="5"/>
  <c r="C217" i="5"/>
  <c r="C103" i="5"/>
  <c r="C773" i="5"/>
  <c r="C562" i="5"/>
  <c r="C482" i="5"/>
  <c r="C660" i="5"/>
  <c r="C775" i="5"/>
  <c r="C741" i="5"/>
  <c r="C190" i="5"/>
  <c r="C355" i="5"/>
  <c r="C607" i="5"/>
  <c r="C475" i="5"/>
  <c r="C489" i="5"/>
  <c r="C719" i="5"/>
  <c r="C629" i="5"/>
  <c r="C833" i="5"/>
  <c r="C320" i="5"/>
  <c r="C753" i="5"/>
  <c r="C2" i="5"/>
  <c r="C713" i="5"/>
  <c r="C823" i="5"/>
  <c r="C604" i="5"/>
  <c r="C411" i="5"/>
  <c r="C736" i="5"/>
  <c r="C591" i="5"/>
  <c r="P509" i="5"/>
  <c r="P179" i="5"/>
  <c r="P378" i="5"/>
  <c r="P731" i="5"/>
  <c r="P725" i="5"/>
  <c r="P87" i="5"/>
  <c r="P56" i="5"/>
  <c r="P185" i="5"/>
  <c r="P798" i="5"/>
  <c r="P239" i="5"/>
  <c r="P323" i="5"/>
  <c r="P233" i="5"/>
  <c r="P218" i="5"/>
  <c r="P639" i="5"/>
  <c r="P315" i="5"/>
  <c r="P736" i="5"/>
  <c r="P152" i="5"/>
  <c r="P491" i="5"/>
  <c r="P686" i="5"/>
  <c r="P91" i="5"/>
  <c r="P322" i="5"/>
  <c r="P439" i="5"/>
  <c r="P531" i="5"/>
  <c r="P795" i="5"/>
  <c r="P719" i="5"/>
  <c r="P471" i="5"/>
  <c r="P130" i="5"/>
  <c r="P519" i="5"/>
  <c r="P617" i="5"/>
  <c r="P281" i="5"/>
  <c r="P369" i="5"/>
  <c r="P817" i="5"/>
  <c r="P278" i="5"/>
  <c r="P121" i="5"/>
  <c r="P418" i="5"/>
  <c r="P390" i="5"/>
  <c r="P666" i="5"/>
  <c r="P7" i="5"/>
  <c r="P675" i="5"/>
  <c r="P344" i="5"/>
  <c r="P8" i="5"/>
  <c r="P425" i="5"/>
  <c r="P221" i="5"/>
  <c r="P851" i="5"/>
  <c r="P689" i="5"/>
  <c r="P238" i="5"/>
  <c r="P749" i="5"/>
  <c r="C590" i="5"/>
  <c r="P746" i="5"/>
  <c r="P252" i="5"/>
  <c r="P843" i="5"/>
  <c r="C641" i="5"/>
  <c r="P475" i="5"/>
  <c r="P758" i="5"/>
  <c r="P833" i="5"/>
  <c r="P191" i="5"/>
  <c r="P678" i="5"/>
  <c r="P720" i="5"/>
  <c r="P754" i="5"/>
  <c r="P145" i="5"/>
  <c r="P69" i="5"/>
  <c r="P55" i="5"/>
  <c r="P23" i="5"/>
  <c r="P368" i="5"/>
  <c r="P745" i="5"/>
  <c r="P302" i="5"/>
  <c r="P829" i="5"/>
  <c r="P518" i="5"/>
  <c r="P814" i="5"/>
  <c r="P140" i="5"/>
  <c r="P655" i="5"/>
  <c r="P63" i="5"/>
  <c r="P605" i="5"/>
  <c r="P284" i="5"/>
  <c r="P522" i="5"/>
  <c r="P845" i="5"/>
  <c r="P415" i="5"/>
  <c r="P665" i="5"/>
  <c r="P199" i="5"/>
  <c r="P651" i="5"/>
  <c r="P169" i="5"/>
  <c r="P442" i="5"/>
  <c r="P51" i="5"/>
  <c r="P194" i="5"/>
  <c r="P543" i="5"/>
  <c r="P77" i="5"/>
  <c r="P324" i="5"/>
  <c r="P649" i="5"/>
  <c r="P248" i="5"/>
  <c r="P141" i="5"/>
  <c r="P854" i="5"/>
  <c r="P441" i="5"/>
  <c r="P160" i="5"/>
  <c r="P44" i="5"/>
  <c r="P537" i="5"/>
  <c r="P523" i="5"/>
  <c r="P304" i="5"/>
  <c r="P208" i="5"/>
  <c r="P555" i="5"/>
  <c r="P615" i="5"/>
  <c r="P28" i="5"/>
  <c r="P507" i="5"/>
  <c r="P333" i="5"/>
  <c r="P714" i="5"/>
  <c r="P769" i="5"/>
  <c r="P345" i="5"/>
  <c r="P17" i="5"/>
  <c r="P139" i="5"/>
  <c r="P606" i="5"/>
  <c r="P18" i="5"/>
  <c r="P388" i="5"/>
  <c r="P642" i="5"/>
  <c r="P108" i="5"/>
  <c r="P613" i="5"/>
  <c r="P61" i="5"/>
  <c r="P526" i="5"/>
  <c r="P45" i="5"/>
  <c r="P463" i="5"/>
  <c r="P819" i="5"/>
  <c r="P359" i="5"/>
  <c r="P408" i="5"/>
  <c r="P797" i="5"/>
  <c r="P148" i="5"/>
  <c r="P574" i="5"/>
  <c r="P264" i="5"/>
  <c r="P253" i="5"/>
  <c r="P429" i="5"/>
  <c r="P128" i="5"/>
  <c r="P470" i="5"/>
  <c r="P773" i="5"/>
  <c r="P146" i="5"/>
  <c r="P599" i="5"/>
  <c r="P76" i="5"/>
  <c r="P306" i="5"/>
  <c r="P411" i="5"/>
  <c r="P741" i="5"/>
  <c r="P235" i="5"/>
  <c r="P73" i="5"/>
  <c r="P631" i="5"/>
  <c r="P775" i="5"/>
  <c r="P161" i="5"/>
  <c r="P467" i="5"/>
  <c r="P262" i="5"/>
  <c r="P482" i="5"/>
  <c r="P658" i="5"/>
  <c r="P162" i="5"/>
  <c r="P603" i="5"/>
  <c r="P79" i="5"/>
  <c r="P530" i="5"/>
  <c r="P129" i="5"/>
  <c r="P490" i="5"/>
  <c r="P314" i="5"/>
  <c r="P847" i="5"/>
  <c r="P347" i="5"/>
  <c r="P614" i="5"/>
  <c r="P395" i="5"/>
  <c r="P761" i="5"/>
  <c r="P229" i="5"/>
  <c r="P619" i="5"/>
  <c r="P138" i="5"/>
  <c r="P529" i="5"/>
  <c r="P81" i="5"/>
  <c r="P296" i="5"/>
  <c r="P417" i="5"/>
  <c r="P49" i="5"/>
  <c r="P222" i="5"/>
  <c r="P228" i="5"/>
  <c r="P427" i="5"/>
  <c r="P685" i="5"/>
  <c r="P27" i="5"/>
  <c r="P473" i="5"/>
  <c r="P5" i="5"/>
  <c r="P545" i="5"/>
  <c r="P133" i="5"/>
  <c r="P265" i="5"/>
  <c r="P637" i="5"/>
  <c r="P184" i="5"/>
  <c r="P325" i="5"/>
  <c r="P339" i="5"/>
  <c r="P99" i="5"/>
  <c r="P547" i="5"/>
  <c r="P803" i="5"/>
  <c r="P561" i="5"/>
  <c r="P397" i="5"/>
  <c r="P783" i="5"/>
  <c r="P410" i="5"/>
  <c r="P85" i="5"/>
  <c r="P826" i="5"/>
  <c r="P206" i="5"/>
  <c r="P627" i="5"/>
  <c r="P97" i="5"/>
  <c r="P445" i="5"/>
  <c r="P92" i="5"/>
  <c r="P357" i="5"/>
  <c r="P89" i="5"/>
  <c r="P709" i="5"/>
  <c r="P156" i="5"/>
  <c r="P75" i="5"/>
  <c r="P479" i="5"/>
  <c r="P134" i="5"/>
  <c r="P399" i="5"/>
  <c r="P839" i="5"/>
  <c r="P225" i="5"/>
  <c r="P569" i="5"/>
  <c r="P635" i="5"/>
  <c r="P400" i="5"/>
  <c r="P21" i="5"/>
  <c r="P392" i="5"/>
  <c r="P710" i="5"/>
  <c r="P243" i="5"/>
  <c r="P433" i="5"/>
  <c r="P24" i="5"/>
  <c r="P450" i="5"/>
  <c r="P807" i="5"/>
  <c r="P771" i="5"/>
  <c r="P244" i="5"/>
  <c r="P779" i="5"/>
  <c r="P220" i="5"/>
  <c r="P299" i="5"/>
  <c r="P34" i="5"/>
  <c r="P53" i="5"/>
  <c r="P48" i="5"/>
  <c r="P135" i="5"/>
  <c r="P402" i="5"/>
  <c r="P37" i="5"/>
  <c r="P305" i="5"/>
  <c r="P485" i="5"/>
  <c r="P825" i="5"/>
  <c r="P438" i="5"/>
  <c r="P693" i="5"/>
  <c r="P809" i="5"/>
  <c r="P269" i="5"/>
  <c r="P713" i="5"/>
  <c r="P29" i="5"/>
  <c r="P575" i="5"/>
  <c r="P667" i="5"/>
  <c r="P818" i="5"/>
  <c r="P363" i="5"/>
  <c r="P517" i="5"/>
  <c r="P109" i="5"/>
  <c r="P527" i="5"/>
  <c r="P10" i="5"/>
  <c r="P396" i="5"/>
  <c r="P72" i="5"/>
  <c r="P352" i="5"/>
  <c r="P374" i="5"/>
  <c r="P237" i="5"/>
  <c r="P781" i="5"/>
  <c r="P201" i="5"/>
  <c r="P466" i="5"/>
  <c r="P60" i="5"/>
  <c r="P343" i="5"/>
  <c r="P687" i="5"/>
  <c r="P107" i="5"/>
  <c r="P573" i="5"/>
  <c r="P835" i="5"/>
  <c r="P446" i="5"/>
  <c r="P16" i="5"/>
  <c r="P186" i="5"/>
  <c r="P334" i="5"/>
  <c r="P737" i="5"/>
  <c r="P102" i="5"/>
  <c r="P115" i="5"/>
  <c r="P209" i="5"/>
  <c r="P263" i="5"/>
  <c r="P447" i="5"/>
  <c r="P149" i="5"/>
  <c r="P423" i="5"/>
  <c r="P742" i="5"/>
  <c r="P54" i="5"/>
  <c r="P217" i="5"/>
  <c r="P256" i="5"/>
  <c r="C386" i="5"/>
  <c r="P340" i="5"/>
  <c r="P676" i="5"/>
  <c r="P744" i="5"/>
  <c r="P50" i="5"/>
  <c r="P453" i="5"/>
  <c r="P254" i="5"/>
  <c r="P353" i="5"/>
  <c r="P645" i="5"/>
  <c r="P495" i="5"/>
  <c r="P240" i="5"/>
  <c r="P550" i="5"/>
  <c r="P379" i="5"/>
  <c r="P677" i="5"/>
  <c r="P394" i="5"/>
  <c r="P215" i="5"/>
  <c r="P230" i="5"/>
  <c r="P46" i="5"/>
  <c r="P729" i="5"/>
  <c r="P692" i="5"/>
  <c r="P728" i="5"/>
  <c r="P448" i="5"/>
  <c r="P370" i="5"/>
  <c r="P799" i="5"/>
  <c r="P520" i="5"/>
  <c r="P173" i="5"/>
  <c r="P668" i="5"/>
  <c r="P572" i="5"/>
  <c r="P793" i="5"/>
  <c r="P456" i="5"/>
  <c r="P702" i="5"/>
  <c r="P654" i="5"/>
  <c r="P117" i="5"/>
  <c r="P506" i="5"/>
  <c r="P289" i="5"/>
  <c r="P40" i="5"/>
  <c r="P480" i="5"/>
  <c r="P385" i="5"/>
  <c r="P335" i="5"/>
  <c r="P4" i="5"/>
  <c r="P83" i="5"/>
  <c r="P841" i="5"/>
  <c r="P623" i="5"/>
  <c r="P58" i="5"/>
  <c r="P436" i="5"/>
  <c r="C635" i="5"/>
  <c r="C21" i="5"/>
  <c r="C642" i="5"/>
  <c r="C280" i="5"/>
  <c r="C158" i="5"/>
  <c r="C314" i="5"/>
  <c r="C358" i="5"/>
  <c r="C13" i="5"/>
  <c r="C34" i="5"/>
  <c r="C24" i="5"/>
  <c r="C625" i="5"/>
  <c r="C323" i="5"/>
  <c r="C79" i="5"/>
  <c r="C162" i="5"/>
  <c r="C465" i="5"/>
  <c r="C790" i="5"/>
  <c r="C313" i="5"/>
  <c r="C167" i="5"/>
  <c r="C206" i="5"/>
  <c r="C342" i="5"/>
  <c r="C410" i="5"/>
  <c r="C301" i="5"/>
  <c r="C276" i="5"/>
  <c r="C456" i="5"/>
  <c r="C702" i="5"/>
  <c r="C654" i="5"/>
  <c r="C483" i="5"/>
  <c r="C505" i="5"/>
  <c r="C666" i="5"/>
  <c r="C100" i="5"/>
  <c r="C366" i="5"/>
  <c r="C290" i="5"/>
  <c r="C37" i="5"/>
  <c r="C658" i="5"/>
  <c r="C639" i="5"/>
  <c r="C744" i="5"/>
  <c r="C32" i="5"/>
  <c r="C154" i="5"/>
  <c r="C485" i="5"/>
  <c r="C778" i="5"/>
  <c r="C663" i="5"/>
  <c r="C531" i="5"/>
  <c r="C765" i="5"/>
  <c r="C460" i="5"/>
  <c r="C651" i="5"/>
  <c r="C712" i="5"/>
  <c r="C493" i="5"/>
  <c r="C271" i="5"/>
  <c r="C119" i="5"/>
  <c r="C174" i="5"/>
  <c r="C696" i="5"/>
  <c r="C247" i="5"/>
  <c r="C177" i="5"/>
  <c r="C509" i="5"/>
  <c r="P245" i="5"/>
  <c r="P794" i="5"/>
  <c r="C731" i="5"/>
  <c r="P13" i="5"/>
  <c r="P283" i="5"/>
  <c r="P562" i="5"/>
  <c r="P428" i="5"/>
  <c r="P810" i="5"/>
  <c r="P241" i="5"/>
  <c r="P382" i="5"/>
  <c r="P338" i="5"/>
  <c r="P375" i="5"/>
  <c r="P541" i="5"/>
  <c r="P462" i="5"/>
  <c r="P337" i="5"/>
  <c r="P646" i="5"/>
  <c r="P198" i="5"/>
  <c r="P154" i="5"/>
  <c r="P223" i="5"/>
  <c r="P607" i="5"/>
  <c r="P595" i="5"/>
  <c r="P398" i="5"/>
  <c r="P765" i="5"/>
  <c r="P288" i="5"/>
  <c r="P189" i="5"/>
  <c r="P625" i="5"/>
  <c r="P594" i="5"/>
  <c r="P732" i="5"/>
  <c r="P806" i="5"/>
  <c r="P120" i="5"/>
  <c r="P219" i="5"/>
  <c r="P170" i="5"/>
  <c r="P437" i="5"/>
  <c r="P451" i="5"/>
  <c r="P144" i="5"/>
  <c r="P821" i="5"/>
  <c r="P405" i="5"/>
  <c r="P494" i="5"/>
  <c r="P66" i="5"/>
  <c r="P739" i="5"/>
  <c r="P250" i="5"/>
  <c r="P19" i="5"/>
  <c r="P62" i="5"/>
  <c r="P342" i="5"/>
  <c r="P272" i="5"/>
  <c r="P707" i="5"/>
  <c r="P497" i="5"/>
  <c r="P303" i="5"/>
  <c r="P71" i="5"/>
  <c r="P705" i="5"/>
  <c r="P376" i="5"/>
  <c r="P777" i="5"/>
  <c r="P801" i="5"/>
  <c r="P321" i="5"/>
  <c r="P153" i="5"/>
  <c r="P234" i="5"/>
  <c r="C477" i="5"/>
  <c r="C452" i="5"/>
  <c r="C448" i="5"/>
  <c r="C774" i="5"/>
  <c r="C436" i="5"/>
  <c r="C304" i="5"/>
  <c r="C155" i="5"/>
  <c r="C149" i="5"/>
  <c r="C598" i="5"/>
  <c r="C633" i="5"/>
  <c r="C647" i="5"/>
  <c r="C699" i="5"/>
  <c r="C235" i="5"/>
  <c r="C503" i="5"/>
  <c r="C679" i="5"/>
  <c r="C420" i="5"/>
  <c r="C306" i="5"/>
  <c r="C58" i="5"/>
  <c r="C169" i="5"/>
  <c r="C742" i="5"/>
  <c r="C547" i="5"/>
  <c r="C670" i="5"/>
  <c r="C715" i="5"/>
  <c r="C551" i="5"/>
  <c r="C795" i="5"/>
  <c r="C497" i="5"/>
  <c r="C820" i="5"/>
  <c r="C429" i="5"/>
  <c r="C128" i="5"/>
  <c r="C470" i="5"/>
  <c r="C397" i="5"/>
  <c r="C223" i="5"/>
  <c r="C599" i="5"/>
  <c r="C693" i="5"/>
  <c r="C269" i="5"/>
  <c r="C634" i="5"/>
  <c r="C575" i="5"/>
  <c r="C667" i="5"/>
  <c r="C30" i="5"/>
  <c r="C541" i="5"/>
  <c r="C262" i="5"/>
  <c r="C363" i="5"/>
  <c r="C204" i="5"/>
  <c r="C59" i="5"/>
  <c r="C439" i="5"/>
  <c r="C686" i="5"/>
  <c r="C65" i="5"/>
  <c r="C673" i="5"/>
  <c r="C701" i="5"/>
  <c r="C104" i="5"/>
  <c r="C709" i="5"/>
  <c r="C423" i="5"/>
  <c r="C173" i="5"/>
  <c r="C544" i="5"/>
  <c r="C751" i="5"/>
  <c r="C196" i="5"/>
  <c r="C586" i="5"/>
  <c r="C434" i="5"/>
  <c r="C789" i="5"/>
  <c r="C422" i="5"/>
  <c r="C113" i="5"/>
  <c r="C426" i="5"/>
  <c r="C748" i="5"/>
  <c r="C207" i="5"/>
  <c r="C627" i="5"/>
  <c r="C657" i="5"/>
  <c r="C664" i="5"/>
  <c r="C123" i="5"/>
  <c r="C707" i="5"/>
  <c r="C272" i="5"/>
  <c r="C682" i="5"/>
  <c r="C77" i="5"/>
  <c r="C409" i="5"/>
  <c r="C746" i="5"/>
  <c r="C583" i="5"/>
  <c r="C628" i="5"/>
  <c r="C68" i="5"/>
  <c r="C601" i="5"/>
  <c r="C344" i="5"/>
  <c r="C813" i="5"/>
  <c r="C416" i="5"/>
  <c r="C375" i="5"/>
  <c r="C834" i="5"/>
  <c r="C338" i="5"/>
  <c r="C750" i="5"/>
  <c r="C396" i="5"/>
  <c r="C72" i="5"/>
  <c r="C299" i="5"/>
  <c r="C771" i="5"/>
  <c r="C450" i="5"/>
  <c r="C433" i="5"/>
  <c r="C648" i="5"/>
  <c r="C817" i="5"/>
  <c r="C692" i="5"/>
  <c r="C408" i="5"/>
  <c r="C45" i="5"/>
  <c r="C478" i="5"/>
  <c r="C486" i="5"/>
  <c r="C700" i="5"/>
  <c r="C847" i="5"/>
  <c r="C767" i="5"/>
  <c r="C578" i="5"/>
  <c r="C148" i="5"/>
  <c r="C819" i="5"/>
  <c r="C61" i="5"/>
  <c r="C108" i="5"/>
  <c r="C388" i="5"/>
  <c r="C392" i="5"/>
  <c r="C400" i="5"/>
  <c r="C278" i="5"/>
  <c r="C170" i="5"/>
  <c r="C556" i="5"/>
  <c r="C619" i="5"/>
  <c r="C508" i="5"/>
  <c r="C298" i="5"/>
  <c r="C455" i="5"/>
  <c r="C300" i="5"/>
  <c r="C844" i="5"/>
  <c r="C745" i="5"/>
  <c r="C401" i="5"/>
  <c r="C855" i="5"/>
  <c r="C334" i="5"/>
  <c r="C293" i="5"/>
  <c r="C757" i="5"/>
  <c r="C518" i="5"/>
  <c r="C198" i="5"/>
  <c r="C372" i="5"/>
  <c r="C534" i="5"/>
  <c r="C516" i="5"/>
  <c r="C539" i="5"/>
  <c r="C39" i="5"/>
  <c r="C132" i="5"/>
  <c r="C46" i="5"/>
  <c r="C29" i="5"/>
  <c r="C236" i="5"/>
  <c r="C76" i="5"/>
  <c r="C836" i="5"/>
  <c r="C230" i="5"/>
  <c r="C260" i="5"/>
  <c r="C580" i="5"/>
  <c r="C188" i="5"/>
  <c r="C403" i="5"/>
  <c r="C498" i="5"/>
  <c r="C581" i="5"/>
  <c r="C803" i="5"/>
  <c r="C406" i="5"/>
  <c r="C853" i="5"/>
  <c r="C398" i="5"/>
  <c r="C727" i="5"/>
  <c r="C356" i="5"/>
  <c r="C768" i="5"/>
  <c r="C402" i="5"/>
  <c r="C442" i="5"/>
  <c r="C305" i="5"/>
  <c r="C608" i="5"/>
  <c r="C146" i="5"/>
  <c r="C438" i="5"/>
  <c r="C393" i="5"/>
  <c r="C783" i="5"/>
  <c r="C496" i="5"/>
  <c r="C86" i="5"/>
  <c r="C462" i="5"/>
  <c r="C832" i="5"/>
  <c r="C467" i="5"/>
  <c r="C818" i="5"/>
  <c r="C200" i="5"/>
  <c r="C326" i="5"/>
  <c r="C596" i="5"/>
  <c r="C595" i="5"/>
  <c r="C632" i="5"/>
  <c r="C454" i="5"/>
  <c r="C295" i="5"/>
  <c r="C609" i="5"/>
  <c r="C12" i="5"/>
  <c r="C459" i="5"/>
  <c r="C267" i="5"/>
  <c r="C447" i="5"/>
  <c r="C500" i="5"/>
  <c r="C694" i="5"/>
  <c r="C506" i="5"/>
  <c r="C723" i="5"/>
  <c r="C381" i="5"/>
  <c r="C35" i="5"/>
  <c r="C282" i="5"/>
  <c r="C571" i="5"/>
  <c r="C112" i="5"/>
  <c r="C350" i="5"/>
  <c r="C90" i="5"/>
  <c r="C437" i="5"/>
  <c r="C194" i="5"/>
  <c r="C543" i="5"/>
  <c r="C826" i="5"/>
  <c r="C324" i="5"/>
  <c r="C649" i="5"/>
  <c r="C256" i="5"/>
  <c r="C464" i="5"/>
  <c r="C706" i="5"/>
  <c r="C273" i="5"/>
  <c r="C786" i="5"/>
  <c r="C80" i="5"/>
  <c r="C428" i="5"/>
  <c r="C218" i="5"/>
  <c r="C711" i="5"/>
  <c r="C233" i="5"/>
  <c r="C621" i="5"/>
  <c r="C382" i="5"/>
  <c r="C166" i="5"/>
  <c r="C47" i="5"/>
  <c r="C476" i="5"/>
  <c r="C806" i="5"/>
  <c r="C18" i="5"/>
  <c r="C139" i="5"/>
  <c r="C824" i="5"/>
  <c r="C220" i="5"/>
  <c r="C526" i="5"/>
  <c r="C761" i="5"/>
  <c r="C60" i="5"/>
  <c r="C56" i="5"/>
  <c r="C185" i="5"/>
  <c r="C850" i="5"/>
  <c r="C798" i="5"/>
  <c r="C130" i="5"/>
  <c r="C463" i="5"/>
  <c r="C281" i="5"/>
  <c r="C369" i="5"/>
  <c r="C576" i="5"/>
  <c r="C698" i="5"/>
  <c r="C636" i="5"/>
  <c r="C352" i="5"/>
  <c r="C620" i="5"/>
  <c r="C209" i="5"/>
  <c r="C23" i="5"/>
  <c r="C674" i="5"/>
  <c r="C234" i="5"/>
  <c r="C16" i="5"/>
  <c r="C671" i="5"/>
  <c r="C296" i="5"/>
  <c r="C153" i="5"/>
  <c r="C716" i="5"/>
  <c r="C297" i="5"/>
  <c r="C427" i="5"/>
  <c r="C814" i="5"/>
  <c r="C141" i="5"/>
  <c r="P328" i="5"/>
  <c r="P373" i="5"/>
  <c r="P554" i="5"/>
  <c r="P307" i="5"/>
  <c r="P581" i="5"/>
  <c r="P147" i="5"/>
  <c r="P706" i="5"/>
  <c r="P609" i="5"/>
  <c r="P673" i="5"/>
  <c r="P542" i="5"/>
  <c r="P724" i="5"/>
  <c r="P832" i="5"/>
  <c r="P143" i="5"/>
  <c r="P106" i="5"/>
  <c r="P15" i="5"/>
  <c r="P178" i="5"/>
  <c r="P80" i="5"/>
  <c r="P444" i="5"/>
  <c r="P389" i="5"/>
  <c r="P31" i="5"/>
  <c r="P704" i="5"/>
  <c r="P638" i="5"/>
  <c r="P174" i="5"/>
  <c r="P493" i="5"/>
  <c r="P776" i="5"/>
  <c r="P500" i="5"/>
  <c r="P584" i="5"/>
  <c r="P812" i="5"/>
  <c r="P458" i="5"/>
  <c r="P577" i="5"/>
  <c r="P647" i="5"/>
  <c r="P432" i="5"/>
  <c r="P624" i="5"/>
  <c r="P532" i="5"/>
  <c r="P112" i="5"/>
  <c r="P827" i="5"/>
  <c r="P203" i="5"/>
  <c r="P586" i="5"/>
  <c r="P251" i="5"/>
  <c r="P354" i="5"/>
  <c r="P708" i="5"/>
  <c r="P6" i="5"/>
  <c r="P510" i="5"/>
  <c r="P669" i="5"/>
  <c r="P528" i="5"/>
  <c r="P650" i="5"/>
  <c r="P406" i="5"/>
  <c r="P460" i="5"/>
  <c r="P270" i="5"/>
  <c r="P767" i="5"/>
  <c r="P95" i="5"/>
  <c r="P96" i="5"/>
  <c r="P452" i="5"/>
  <c r="P591" i="5"/>
  <c r="P309" i="5"/>
  <c r="P132" i="5"/>
  <c r="P610" i="5"/>
  <c r="P286" i="5"/>
  <c r="P22" i="5"/>
  <c r="P559" i="5"/>
  <c r="P224" i="5"/>
  <c r="P671" i="5"/>
  <c r="P300" i="5"/>
  <c r="P674" i="5"/>
  <c r="P131" i="5"/>
  <c r="P421" i="5"/>
  <c r="P70" i="5"/>
  <c r="P391" i="5"/>
  <c r="P738" i="5"/>
  <c r="P151" i="5"/>
  <c r="P683" i="5"/>
  <c r="P557" i="5"/>
  <c r="P227" i="5"/>
  <c r="P246" i="5"/>
  <c r="P525" i="5"/>
  <c r="P790" i="5"/>
  <c r="P459" i="5"/>
  <c r="P274" i="5"/>
  <c r="P68" i="5"/>
  <c r="P313" i="5"/>
  <c r="P822" i="5"/>
  <c r="P295" i="5"/>
  <c r="P167" i="5"/>
  <c r="P454" i="5"/>
  <c r="P150" i="5"/>
  <c r="P568" i="5"/>
  <c r="P540" i="5"/>
  <c r="P556" i="5"/>
  <c r="P772" i="5"/>
  <c r="P596" i="5"/>
  <c r="P768" i="5"/>
  <c r="P756" i="5"/>
  <c r="P213" i="5"/>
  <c r="P180" i="5"/>
  <c r="P721" i="5"/>
  <c r="P766" i="5"/>
  <c r="P88" i="5"/>
  <c r="P630" i="5"/>
  <c r="P735" i="5"/>
  <c r="P430" i="5"/>
  <c r="P25" i="5"/>
  <c r="P726" i="5"/>
  <c r="P780" i="5"/>
  <c r="P662" i="5"/>
  <c r="P763" i="5"/>
  <c r="P226" i="5"/>
  <c r="P329" i="5"/>
  <c r="P291" i="5"/>
  <c r="P247" i="5"/>
  <c r="P516" i="5"/>
  <c r="P629" i="5"/>
  <c r="P260" i="5"/>
  <c r="P802" i="5"/>
  <c r="P816" i="5"/>
  <c r="P648" i="5"/>
  <c r="P796" i="5"/>
  <c r="P536" i="5"/>
  <c r="P788" i="5"/>
  <c r="P792" i="5"/>
  <c r="P551" i="5"/>
  <c r="P183" i="5"/>
  <c r="P593" i="5"/>
  <c r="P431" i="5"/>
  <c r="P770" i="5"/>
  <c r="P377" i="5"/>
  <c r="P785" i="5"/>
  <c r="P164" i="5"/>
  <c r="P842" i="5"/>
  <c r="P332" i="5"/>
  <c r="P604" i="5"/>
  <c r="P664" i="5"/>
  <c r="P784" i="5"/>
  <c r="P716" i="5"/>
  <c r="P600" i="5"/>
  <c r="P464" i="5"/>
  <c r="P632" i="5"/>
  <c r="P571" i="5"/>
  <c r="P282" i="5"/>
  <c r="P35" i="5"/>
  <c r="P381" i="5"/>
  <c r="P723" i="5"/>
  <c r="P212" i="5"/>
  <c r="P449" i="5"/>
  <c r="P656" i="5"/>
  <c r="P196" i="5"/>
  <c r="P694" i="5"/>
  <c r="P52" i="5"/>
  <c r="P815" i="5"/>
  <c r="P688" i="5"/>
  <c r="P285" i="5"/>
  <c r="P293" i="5"/>
  <c r="P416" i="5"/>
  <c r="P204" i="5"/>
  <c r="P182" i="5"/>
  <c r="P419" i="5"/>
  <c r="P181" i="5"/>
  <c r="P684" i="5"/>
  <c r="P57" i="5"/>
  <c r="P205" i="5"/>
  <c r="P696" i="5"/>
  <c r="P39" i="5"/>
  <c r="P258" i="5"/>
  <c r="P155" i="5"/>
  <c r="P753" i="5"/>
  <c r="P534" i="5"/>
  <c r="P197" i="5"/>
  <c r="P424" i="5"/>
  <c r="P611" i="5"/>
  <c r="P111" i="5"/>
  <c r="P163" i="5"/>
  <c r="P195" i="5"/>
  <c r="P590" i="5"/>
  <c r="P641" i="5"/>
  <c r="P602" i="5"/>
  <c r="P277" i="5"/>
  <c r="P787" i="5"/>
  <c r="P469" i="5"/>
  <c r="P123" i="5"/>
  <c r="P465" i="5"/>
  <c r="P311" i="5"/>
  <c r="P831" i="5"/>
  <c r="P216" i="5"/>
  <c r="P733" i="5"/>
  <c r="P474" i="5"/>
  <c r="P312" i="5"/>
  <c r="P11" i="5"/>
  <c r="P653" i="5"/>
  <c r="P622" i="5"/>
  <c r="P104" i="5"/>
  <c r="P366" i="5"/>
  <c r="P20" i="5"/>
  <c r="P583" i="5"/>
  <c r="P290" i="5"/>
  <c r="P640" i="5"/>
  <c r="P249" i="5"/>
  <c r="P644" i="5"/>
  <c r="P700" i="5"/>
  <c r="P620" i="5"/>
  <c r="P660" i="5"/>
  <c r="P496" i="5"/>
  <c r="P820" i="5"/>
  <c r="P257" i="5"/>
  <c r="P661" i="5"/>
  <c r="P514" i="5"/>
  <c r="P362" i="5"/>
  <c r="P791" i="5"/>
  <c r="P9" i="5"/>
  <c r="P127" i="5"/>
  <c r="P74" i="5"/>
  <c r="P114" i="5"/>
  <c r="P100" i="5"/>
  <c r="P33" i="5"/>
  <c r="P125" i="5"/>
  <c r="P457" i="5"/>
  <c r="P521" i="5"/>
  <c r="P461" i="5"/>
  <c r="P503" i="5"/>
  <c r="P830" i="5"/>
  <c r="P679" i="5"/>
  <c r="P440" i="5"/>
  <c r="P420" i="5"/>
  <c r="P476" i="5"/>
  <c r="P492" i="5"/>
  <c r="P824" i="5"/>
  <c r="P552" i="5"/>
  <c r="P680" i="5"/>
  <c r="P652" i="5"/>
  <c r="P126" i="5"/>
  <c r="P755" i="5"/>
  <c r="P42" i="5"/>
  <c r="P592" i="5"/>
  <c r="P404" i="5"/>
  <c r="P566" i="5"/>
  <c r="P242" i="5"/>
  <c r="P166" i="5"/>
  <c r="P504" i="5"/>
  <c r="P840" i="5"/>
  <c r="P488" i="5"/>
  <c r="P484" i="5"/>
  <c r="P808" i="5"/>
  <c r="P588" i="5"/>
  <c r="P628" i="5"/>
  <c r="P672" i="5"/>
  <c r="P207" i="5"/>
  <c r="P748" i="5"/>
  <c r="P426" i="5"/>
  <c r="P113" i="5"/>
  <c r="P422" i="5"/>
  <c r="P287" i="5"/>
  <c r="P483" i="5"/>
  <c r="P764" i="5"/>
  <c r="P751" i="5"/>
  <c r="P384" i="5"/>
  <c r="P211" i="5"/>
  <c r="P14" i="5"/>
  <c r="P105" i="5"/>
  <c r="P695" i="5"/>
  <c r="P690" i="5"/>
  <c r="P564" i="5"/>
  <c r="P407" i="5"/>
  <c r="P501" i="5"/>
  <c r="P553" i="5"/>
  <c r="P477" i="5"/>
  <c r="P587" i="5"/>
  <c r="P348" i="5"/>
  <c r="P717" i="5"/>
  <c r="P279" i="5"/>
  <c r="P412" i="5"/>
  <c r="P188" i="5"/>
  <c r="P320" i="5"/>
  <c r="P364" i="5"/>
  <c r="P137" i="5"/>
  <c r="P774" i="5"/>
  <c r="P120" i="2"/>
  <c r="P135" i="2"/>
  <c r="P187" i="2"/>
  <c r="P141" i="2"/>
  <c r="P309" i="2"/>
  <c r="P73" i="2"/>
  <c r="P300" i="2"/>
  <c r="P178" i="2"/>
  <c r="P113" i="2"/>
  <c r="P153" i="2"/>
  <c r="P216" i="2"/>
  <c r="P177" i="2"/>
  <c r="P323" i="2"/>
  <c r="P247" i="2"/>
  <c r="P179" i="2"/>
  <c r="P115" i="2"/>
  <c r="P43" i="2"/>
  <c r="P307" i="2"/>
  <c r="P235" i="2"/>
  <c r="P167" i="2"/>
  <c r="P95" i="2"/>
  <c r="P35" i="2"/>
  <c r="P315" i="2"/>
  <c r="P243" i="2"/>
  <c r="P175" i="2"/>
  <c r="P119" i="2"/>
  <c r="P39" i="2"/>
  <c r="P69" i="2"/>
  <c r="P90" i="2"/>
  <c r="P74" i="2"/>
  <c r="P182" i="2"/>
  <c r="P186" i="2"/>
  <c r="P213" i="2"/>
  <c r="P197" i="2"/>
  <c r="P168" i="2"/>
  <c r="P21" i="2"/>
  <c r="P25" i="2"/>
  <c r="P334" i="2"/>
  <c r="P269" i="2"/>
  <c r="P97" i="2"/>
  <c r="P149" i="2"/>
  <c r="P56" i="2"/>
  <c r="P142" i="2"/>
  <c r="P267" i="2"/>
  <c r="P145" i="2"/>
  <c r="P45" i="2"/>
  <c r="P42" i="2"/>
  <c r="P224" i="2"/>
  <c r="P84" i="2"/>
  <c r="P20" i="2"/>
  <c r="P260" i="2"/>
  <c r="P112" i="2"/>
  <c r="P77" i="2"/>
  <c r="P88" i="2"/>
  <c r="P52" i="2"/>
  <c r="P332" i="2"/>
  <c r="P111" i="2"/>
  <c r="P301" i="2"/>
  <c r="P320" i="2"/>
  <c r="P289" i="2"/>
  <c r="P271" i="2"/>
  <c r="P9" i="2"/>
  <c r="P4" i="2"/>
  <c r="P229" i="2"/>
  <c r="P114" i="2"/>
  <c r="P24" i="2"/>
  <c r="P53" i="2"/>
  <c r="P116" i="2"/>
  <c r="P172" i="2"/>
  <c r="P29" i="2"/>
  <c r="P156" i="2"/>
  <c r="P294" i="2"/>
  <c r="P206" i="2"/>
  <c r="P330" i="2"/>
  <c r="P225" i="2"/>
  <c r="P160" i="2"/>
  <c r="P64" i="2"/>
  <c r="P192" i="2"/>
  <c r="P101" i="2"/>
  <c r="P109" i="2"/>
  <c r="P144" i="2"/>
  <c r="P336" i="2"/>
  <c r="P317" i="2"/>
  <c r="P232" i="2"/>
  <c r="P157" i="2"/>
  <c r="P242" i="2"/>
  <c r="P136" i="2"/>
  <c r="P6" i="2"/>
  <c r="P173" i="2"/>
  <c r="P233" i="2"/>
  <c r="P318" i="2"/>
  <c r="P304" i="2"/>
  <c r="P166" i="2"/>
  <c r="P130" i="2"/>
  <c r="C103" i="2"/>
  <c r="C286" i="2"/>
  <c r="P2" i="2"/>
  <c r="P13" i="2"/>
  <c r="P257" i="2"/>
  <c r="P303" i="2"/>
  <c r="P227" i="2"/>
  <c r="P163" i="2"/>
  <c r="P91" i="2"/>
  <c r="P27" i="2"/>
  <c r="P295" i="2"/>
  <c r="P223" i="2"/>
  <c r="P151" i="2"/>
  <c r="P83" i="2"/>
  <c r="P15" i="2"/>
  <c r="P299" i="2"/>
  <c r="P231" i="2"/>
  <c r="P155" i="2"/>
  <c r="P87" i="2"/>
  <c r="P19" i="2"/>
  <c r="P121" i="2"/>
  <c r="P133" i="2"/>
  <c r="P124" i="2"/>
  <c r="P222" i="2"/>
  <c r="P281" i="2"/>
  <c r="P244" i="2"/>
  <c r="P296" i="2"/>
  <c r="P266" i="2"/>
  <c r="P94" i="2"/>
  <c r="P165" i="2"/>
  <c r="P188" i="2"/>
  <c r="P329" i="2"/>
  <c r="P209" i="2"/>
  <c r="P185" i="2"/>
  <c r="P80" i="2"/>
  <c r="P191" i="2"/>
  <c r="P338" i="2"/>
  <c r="P204" i="2"/>
  <c r="P78" i="2"/>
  <c r="P79" i="2"/>
  <c r="P284" i="2"/>
  <c r="P162" i="2"/>
  <c r="P103" i="2"/>
  <c r="P276" i="2"/>
  <c r="P152" i="2"/>
  <c r="P202" i="2"/>
  <c r="P107" i="2"/>
  <c r="P129" i="2"/>
  <c r="P99" i="2"/>
  <c r="P159" i="2"/>
  <c r="P140" i="2"/>
  <c r="P10" i="2"/>
  <c r="P8" i="2"/>
  <c r="P333" i="2"/>
  <c r="P41" i="2"/>
  <c r="P66" i="2"/>
  <c r="P254" i="2"/>
  <c r="P190" i="2"/>
  <c r="P122" i="2"/>
  <c r="P220" i="2"/>
  <c r="P261" i="2"/>
  <c r="P212" i="2"/>
  <c r="P132" i="2"/>
  <c r="P72" i="2"/>
  <c r="P258" i="2"/>
  <c r="P250" i="2"/>
  <c r="P148" i="2"/>
  <c r="P305" i="2"/>
  <c r="P210" i="2"/>
  <c r="P82" i="2"/>
  <c r="P253" i="2"/>
  <c r="P154" i="2"/>
  <c r="P158" i="2"/>
  <c r="P200" i="2"/>
  <c r="P68" i="2"/>
  <c r="P22" i="2"/>
  <c r="P262" i="2"/>
  <c r="P240" i="2"/>
  <c r="P325" i="2"/>
  <c r="P293" i="2"/>
  <c r="P125" i="2"/>
  <c r="P189" i="2"/>
  <c r="P288" i="2"/>
  <c r="P60" i="2"/>
  <c r="P65" i="2"/>
  <c r="P89" i="2"/>
  <c r="P246" i="2"/>
  <c r="P81" i="2"/>
  <c r="P263" i="2"/>
  <c r="P195" i="2"/>
  <c r="P63" i="2"/>
  <c r="P331" i="2"/>
  <c r="P255" i="2"/>
  <c r="P183" i="2"/>
  <c r="P127" i="2"/>
  <c r="P55" i="2"/>
  <c r="P335" i="2"/>
  <c r="P259" i="2"/>
  <c r="P131" i="2"/>
  <c r="P59" i="2"/>
  <c r="P48" i="2"/>
  <c r="P26" i="2"/>
  <c r="P40" i="2"/>
  <c r="P104" i="2"/>
  <c r="P308" i="2"/>
  <c r="P198" i="2"/>
  <c r="P28" i="2"/>
  <c r="P164" i="2"/>
  <c r="P256" i="2"/>
  <c r="P316" i="2"/>
  <c r="P128" i="2"/>
  <c r="P33" i="2"/>
  <c r="P47" i="2"/>
  <c r="P298" i="2"/>
  <c r="P123" i="2"/>
  <c r="P239" i="2"/>
  <c r="P96" i="2"/>
  <c r="P319" i="2"/>
  <c r="P251" i="2"/>
  <c r="P194" i="2"/>
  <c r="P51" i="2"/>
  <c r="P283" i="2"/>
  <c r="P230" i="2"/>
  <c r="P14" i="2"/>
  <c r="P302" i="2"/>
  <c r="P30" i="2"/>
  <c r="P282" i="2"/>
  <c r="P286" i="2"/>
  <c r="P23" i="2"/>
  <c r="P226" i="2"/>
  <c r="P279" i="2"/>
  <c r="P218" i="2"/>
  <c r="P207" i="2"/>
  <c r="P321" i="2"/>
  <c r="P274" i="2"/>
  <c r="P208" i="2"/>
  <c r="P57" i="2"/>
  <c r="P32" i="2"/>
  <c r="P34" i="2"/>
  <c r="P264" i="2"/>
  <c r="P238" i="2"/>
  <c r="P61" i="2"/>
  <c r="P76" i="2"/>
  <c r="P37" i="2"/>
  <c r="P38" i="2"/>
  <c r="P70" i="2"/>
  <c r="P85" i="2"/>
  <c r="P290" i="2"/>
  <c r="P170" i="2"/>
  <c r="P201" i="2"/>
  <c r="P312" i="2"/>
  <c r="P137" i="2"/>
  <c r="P98" i="2"/>
  <c r="P150" i="2"/>
  <c r="P54" i="2"/>
  <c r="P326" i="2"/>
  <c r="P93" i="2"/>
  <c r="P100" i="2"/>
  <c r="P328" i="2"/>
  <c r="C14" i="2"/>
  <c r="P3" i="2"/>
  <c r="P17" i="2"/>
  <c r="P337" i="2"/>
  <c r="P291" i="2"/>
  <c r="P211" i="2"/>
  <c r="P147" i="2"/>
  <c r="P75" i="2"/>
  <c r="P7" i="2"/>
  <c r="P275" i="2"/>
  <c r="P203" i="2"/>
  <c r="P139" i="2"/>
  <c r="P71" i="2"/>
  <c r="P5" i="2"/>
  <c r="P287" i="2"/>
  <c r="P215" i="2"/>
  <c r="P143" i="2"/>
  <c r="P67" i="2"/>
  <c r="P11" i="2"/>
  <c r="P184" i="2"/>
  <c r="P310" i="2"/>
  <c r="P36" i="2"/>
  <c r="P280" i="2"/>
  <c r="P86" i="2"/>
  <c r="P268" i="2"/>
  <c r="P102" i="2"/>
  <c r="P324" i="2"/>
  <c r="P214" i="2"/>
  <c r="P252" i="2"/>
  <c r="P277" i="2"/>
  <c r="P241" i="2"/>
  <c r="P273" i="2"/>
  <c r="P248" i="2"/>
  <c r="P106" i="2"/>
  <c r="P217" i="2"/>
  <c r="P31" i="2"/>
  <c r="P278" i="2"/>
  <c r="P126" i="2"/>
  <c r="P105" i="2"/>
  <c r="P327" i="2"/>
  <c r="P237" i="2"/>
  <c r="P199" i="2"/>
  <c r="P306" i="2"/>
  <c r="P205" i="2"/>
  <c r="P311" i="2"/>
  <c r="P219" i="2"/>
  <c r="P180" i="2"/>
  <c r="P193" i="2"/>
  <c r="P181" i="2"/>
  <c r="P171" i="2"/>
  <c r="P92" i="2"/>
  <c r="P134" i="2"/>
  <c r="P161" i="2"/>
  <c r="P221" i="2"/>
  <c r="P169" i="2"/>
  <c r="P16" i="2"/>
  <c r="P245" i="2"/>
  <c r="P196" i="2"/>
  <c r="P297" i="2"/>
  <c r="P322" i="2"/>
  <c r="P234" i="2"/>
  <c r="P174" i="2"/>
  <c r="P176" i="2"/>
  <c r="P146" i="2"/>
  <c r="P314" i="2"/>
  <c r="P49" i="2"/>
  <c r="P18" i="2"/>
  <c r="P249" i="2"/>
  <c r="P108" i="2"/>
  <c r="P272" i="2"/>
  <c r="P285" i="2"/>
  <c r="P313" i="2"/>
  <c r="P270" i="2"/>
  <c r="P110" i="2"/>
  <c r="P117" i="2"/>
  <c r="P292" i="2"/>
  <c r="P44" i="2"/>
  <c r="P50" i="2"/>
  <c r="P58" i="2"/>
  <c r="P265" i="2"/>
  <c r="P228" i="2"/>
  <c r="P46" i="2"/>
  <c r="P138" i="2"/>
  <c r="P118" i="2"/>
  <c r="P236" i="2"/>
  <c r="P62" i="2"/>
  <c r="F18" i="2"/>
  <c r="F41" i="2"/>
  <c r="F43" i="2"/>
  <c r="F47" i="2"/>
  <c r="F76" i="2"/>
  <c r="F118" i="2"/>
  <c r="F120" i="2"/>
  <c r="F149" i="2"/>
  <c r="F160" i="2"/>
  <c r="F167" i="2"/>
  <c r="F183" i="2"/>
  <c r="F185" i="2"/>
  <c r="F210" i="2"/>
  <c r="F221" i="2"/>
  <c r="F225" i="2"/>
  <c r="F248" i="2"/>
  <c r="F249" i="2"/>
  <c r="F274" i="2"/>
  <c r="F287" i="2"/>
  <c r="F298" i="2"/>
  <c r="F305" i="2"/>
  <c r="F4" i="2"/>
  <c r="F5" i="2"/>
  <c r="F12" i="2"/>
  <c r="F37" i="2"/>
  <c r="F39" i="2"/>
  <c r="F48" i="2"/>
  <c r="F56" i="2"/>
  <c r="F64" i="2"/>
  <c r="F66" i="2"/>
  <c r="F69" i="2"/>
  <c r="F80" i="2"/>
  <c r="F82" i="2"/>
  <c r="F87" i="2"/>
  <c r="F97" i="2"/>
  <c r="F106" i="2"/>
  <c r="F108" i="2"/>
  <c r="F119" i="2"/>
  <c r="F121" i="2"/>
  <c r="F123" i="2"/>
  <c r="F127" i="2"/>
  <c r="F131" i="2"/>
  <c r="F135" i="2"/>
  <c r="F142" i="2"/>
  <c r="F153" i="2"/>
  <c r="F169" i="2"/>
  <c r="F184" i="2"/>
  <c r="F191" i="2"/>
  <c r="F192" i="2"/>
  <c r="F208" i="2"/>
  <c r="F209" i="2"/>
  <c r="F217" i="2"/>
  <c r="F227" i="2"/>
  <c r="F229" i="2"/>
  <c r="F235" i="2"/>
  <c r="F239" i="2"/>
  <c r="F253" i="2"/>
  <c r="F254" i="2"/>
  <c r="F257" i="2"/>
  <c r="F267" i="2"/>
  <c r="F272" i="2"/>
  <c r="F273" i="2"/>
  <c r="F307" i="2"/>
  <c r="F338" i="2"/>
  <c r="F2" i="2"/>
  <c r="F16" i="2"/>
  <c r="F26" i="2"/>
  <c r="F31" i="2"/>
  <c r="F38" i="2"/>
  <c r="F57" i="2"/>
  <c r="F90" i="2"/>
  <c r="F96" i="2"/>
  <c r="F101" i="2"/>
  <c r="F114" i="2"/>
  <c r="F133" i="2"/>
  <c r="F145" i="2"/>
  <c r="F154" i="2"/>
  <c r="F190" i="2"/>
  <c r="F203" i="2"/>
  <c r="F204" i="2"/>
  <c r="F215" i="2"/>
  <c r="F245" i="2"/>
  <c r="F263" i="2"/>
  <c r="F278" i="2"/>
  <c r="F285" i="2"/>
  <c r="F309" i="2"/>
  <c r="F310" i="2"/>
  <c r="F319" i="2"/>
  <c r="F3" i="2"/>
  <c r="F24" i="2"/>
  <c r="F40" i="2"/>
  <c r="F45" i="2"/>
  <c r="F70" i="2"/>
  <c r="F71" i="2"/>
  <c r="F74" i="2"/>
  <c r="F78" i="2"/>
  <c r="F109" i="2"/>
  <c r="F122" i="2"/>
  <c r="F124" i="2"/>
  <c r="F126" i="2"/>
  <c r="F158" i="2"/>
  <c r="F196" i="2"/>
  <c r="F247" i="2"/>
  <c r="F251" i="2"/>
  <c r="F313" i="2"/>
  <c r="F32" i="2"/>
  <c r="F36" i="2"/>
  <c r="F42" i="2"/>
  <c r="F49" i="2"/>
  <c r="F53" i="2"/>
  <c r="F65" i="2"/>
  <c r="F79" i="2"/>
  <c r="F85" i="2"/>
  <c r="F91" i="2"/>
  <c r="F104" i="2"/>
  <c r="F105" i="2"/>
  <c r="F144" i="2"/>
  <c r="F151" i="2"/>
  <c r="F182" i="2"/>
  <c r="F194" i="2"/>
  <c r="F200" i="2"/>
  <c r="F220" i="2"/>
  <c r="F222" i="2"/>
  <c r="F224" i="2"/>
  <c r="F270" i="2"/>
  <c r="F275" i="2"/>
  <c r="F280" i="2"/>
  <c r="F284" i="2"/>
  <c r="F290" i="2"/>
  <c r="F297" i="2"/>
  <c r="F308" i="2"/>
  <c r="F327" i="2"/>
  <c r="F336" i="2"/>
  <c r="F34" i="2"/>
  <c r="F35" i="2"/>
  <c r="F51" i="2"/>
  <c r="F68" i="2"/>
  <c r="F75" i="2"/>
  <c r="F81" i="2"/>
  <c r="F84" i="2"/>
  <c r="F110" i="2"/>
  <c r="F116" i="2"/>
  <c r="F163" i="2"/>
  <c r="F162" i="2"/>
  <c r="F170" i="2"/>
  <c r="F187" i="2"/>
  <c r="F186" i="2"/>
  <c r="F237" i="2"/>
  <c r="F259" i="2"/>
  <c r="F261" i="2"/>
  <c r="F281" i="2"/>
  <c r="F283" i="2"/>
  <c r="F317" i="2"/>
  <c r="F322" i="2"/>
  <c r="F13" i="2"/>
  <c r="F20" i="2"/>
  <c r="F22" i="2"/>
  <c r="F73" i="2"/>
  <c r="F86" i="2"/>
  <c r="F103" i="2"/>
  <c r="F117" i="2"/>
  <c r="F172" i="2"/>
  <c r="F198" i="2"/>
  <c r="F199" i="2"/>
  <c r="F201" i="2"/>
  <c r="F212" i="2"/>
  <c r="F213" i="2"/>
  <c r="F230" i="2"/>
  <c r="F232" i="2"/>
  <c r="F234" i="2"/>
  <c r="F244" i="2"/>
  <c r="F260" i="2"/>
  <c r="F262" i="2"/>
  <c r="F264" i="2"/>
  <c r="F268" i="2"/>
  <c r="F276" i="2"/>
  <c r="F292" i="2"/>
  <c r="F295" i="2"/>
  <c r="F299" i="2"/>
  <c r="F306" i="2"/>
  <c r="F312" i="2"/>
  <c r="F335" i="2"/>
  <c r="F337" i="2"/>
  <c r="F14" i="2"/>
  <c r="F15" i="2"/>
  <c r="F29" i="2"/>
  <c r="F33" i="2"/>
  <c r="F112" i="2"/>
  <c r="F113" i="2"/>
  <c r="F132" i="2"/>
  <c r="F141" i="2"/>
  <c r="F152" i="2"/>
  <c r="F157" i="2"/>
  <c r="F174" i="2"/>
  <c r="F197" i="2"/>
  <c r="F205" i="2"/>
  <c r="F240" i="2"/>
  <c r="F300" i="2"/>
  <c r="F303" i="2"/>
  <c r="F302" i="2"/>
  <c r="F44" i="2"/>
  <c r="F55" i="2"/>
  <c r="F59" i="2"/>
  <c r="F77" i="2"/>
  <c r="F137" i="2"/>
  <c r="F156" i="2"/>
  <c r="F175" i="2"/>
  <c r="F202" i="2"/>
  <c r="F242" i="2"/>
  <c r="F255" i="2"/>
  <c r="F296" i="2"/>
  <c r="F311" i="2"/>
  <c r="F325" i="2"/>
  <c r="F17" i="2"/>
  <c r="F27" i="2"/>
  <c r="F30" i="2"/>
  <c r="F50" i="2"/>
  <c r="F72" i="2"/>
  <c r="F83" i="2"/>
  <c r="F88" i="2"/>
  <c r="F98" i="2"/>
  <c r="F100" i="2"/>
  <c r="F102" i="2"/>
  <c r="F107" i="2"/>
  <c r="F136" i="2"/>
  <c r="F176" i="2"/>
  <c r="F177" i="2"/>
  <c r="F219" i="2"/>
  <c r="F223" i="2"/>
  <c r="F238" i="2"/>
  <c r="F241" i="2"/>
  <c r="F282" i="2"/>
  <c r="F293" i="2"/>
  <c r="F294" i="2"/>
  <c r="F28" i="2"/>
  <c r="F52" i="2"/>
  <c r="F58" i="2"/>
  <c r="F67" i="2"/>
  <c r="F115" i="2"/>
  <c r="F129" i="2"/>
  <c r="F150" i="2"/>
  <c r="F166" i="2"/>
  <c r="F168" i="2"/>
  <c r="F180" i="2"/>
  <c r="F211" i="2"/>
  <c r="F258" i="2"/>
  <c r="F266" i="2"/>
  <c r="F286" i="2"/>
  <c r="F291" i="2"/>
  <c r="F321" i="2"/>
  <c r="F324" i="2"/>
  <c r="F332" i="2"/>
  <c r="F6" i="2"/>
  <c r="F11" i="2"/>
  <c r="F95" i="2"/>
  <c r="F99" i="2"/>
  <c r="F125" i="2"/>
  <c r="F143" i="2"/>
  <c r="F164" i="2"/>
  <c r="F193" i="2"/>
  <c r="F265" i="2"/>
  <c r="F19" i="2"/>
  <c r="F21" i="2"/>
  <c r="F23" i="2"/>
  <c r="F54" i="2"/>
  <c r="F89" i="2"/>
  <c r="F94" i="2"/>
  <c r="F111" i="2"/>
  <c r="F139" i="2"/>
  <c r="F146" i="2"/>
  <c r="F147" i="2"/>
  <c r="F159" i="2"/>
  <c r="F173" i="2"/>
  <c r="F178" i="2"/>
  <c r="F179" i="2"/>
  <c r="F181" i="2"/>
  <c r="F189" i="2"/>
  <c r="F206" i="2"/>
  <c r="F214" i="2"/>
  <c r="F226" i="2"/>
  <c r="F228" i="2"/>
  <c r="F250" i="2"/>
  <c r="F256" i="2"/>
  <c r="F301" i="2"/>
  <c r="F326" i="2"/>
  <c r="F331" i="2"/>
  <c r="F25" i="2"/>
  <c r="F140" i="2"/>
  <c r="F155" i="2"/>
  <c r="F161" i="2"/>
  <c r="F165" i="2"/>
  <c r="F171" i="2"/>
  <c r="F233" i="2"/>
  <c r="F236" i="2"/>
  <c r="F252" i="2"/>
  <c r="F279" i="2"/>
  <c r="F288" i="2"/>
  <c r="F314" i="2"/>
  <c r="F316" i="2"/>
  <c r="F320" i="2"/>
  <c r="F323" i="2"/>
  <c r="F328" i="2"/>
  <c r="F334" i="2"/>
  <c r="F10" i="2"/>
  <c r="F46" i="2"/>
  <c r="F61" i="2"/>
  <c r="F63" i="2"/>
  <c r="F92" i="2"/>
  <c r="F93" i="2"/>
  <c r="F130" i="2"/>
  <c r="F188" i="2"/>
  <c r="F218" i="2"/>
  <c r="F243" i="2"/>
  <c r="F246" i="2"/>
  <c r="F277" i="2"/>
  <c r="F289" i="2"/>
  <c r="F318" i="2"/>
  <c r="F330" i="2"/>
  <c r="F7" i="2"/>
  <c r="F8" i="2"/>
  <c r="F60" i="2"/>
  <c r="F62" i="2"/>
  <c r="F128" i="2"/>
  <c r="F134" i="2"/>
  <c r="F138" i="2"/>
  <c r="F148" i="2"/>
  <c r="F195" i="2"/>
  <c r="F207" i="2"/>
  <c r="F216" i="2"/>
  <c r="F231" i="2"/>
  <c r="F269" i="2"/>
  <c r="F271" i="2"/>
  <c r="F304" i="2"/>
  <c r="F315" i="2"/>
  <c r="F329" i="2"/>
  <c r="F333" i="2"/>
  <c r="K204" i="8" l="1"/>
  <c r="K18" i="8"/>
  <c r="K207" i="8"/>
  <c r="K214" i="8"/>
  <c r="K21" i="8"/>
  <c r="K140" i="8"/>
  <c r="K67" i="8"/>
  <c r="K186" i="8"/>
  <c r="K96" i="8"/>
  <c r="K11" i="8"/>
  <c r="K171" i="8"/>
  <c r="K224" i="8"/>
  <c r="K183" i="8"/>
  <c r="K22" i="8"/>
  <c r="K172" i="8"/>
  <c r="J239" i="10"/>
  <c r="J161" i="10"/>
  <c r="J36" i="10"/>
  <c r="J70" i="10"/>
  <c r="J34" i="8"/>
  <c r="J219" i="8"/>
  <c r="J226" i="8"/>
  <c r="J23" i="8"/>
  <c r="J150" i="8"/>
  <c r="J71" i="8"/>
  <c r="J191" i="8"/>
  <c r="J104" i="8"/>
  <c r="J169" i="8"/>
  <c r="J61" i="8"/>
  <c r="J112" i="8"/>
  <c r="J216" i="8"/>
  <c r="J15" i="8"/>
  <c r="J196" i="8"/>
  <c r="J118" i="8"/>
  <c r="J141" i="8"/>
  <c r="J142" i="8"/>
  <c r="J189" i="8"/>
  <c r="J109" i="8"/>
  <c r="J129" i="10"/>
  <c r="J137" i="10"/>
  <c r="J23" i="10"/>
  <c r="J13" i="10"/>
  <c r="J270" i="10"/>
  <c r="J92" i="10"/>
  <c r="J167" i="10"/>
  <c r="J185" i="10"/>
  <c r="J160" i="10"/>
  <c r="J74" i="10"/>
  <c r="J71" i="10"/>
  <c r="J75" i="10"/>
  <c r="J58" i="10"/>
  <c r="J175" i="10"/>
  <c r="K144" i="8"/>
  <c r="K3" i="8"/>
  <c r="K193" i="8"/>
  <c r="K97" i="8"/>
  <c r="K30" i="8"/>
  <c r="K56" i="8"/>
  <c r="K119" i="8"/>
  <c r="K79" i="8"/>
  <c r="K133" i="8"/>
  <c r="K86" i="8"/>
  <c r="K59" i="8"/>
  <c r="K62" i="8"/>
  <c r="J126" i="10"/>
  <c r="J181" i="8"/>
  <c r="J95" i="8"/>
  <c r="J24" i="8"/>
  <c r="K274" i="10"/>
  <c r="K226" i="10"/>
  <c r="K60" i="10"/>
  <c r="K149" i="10"/>
  <c r="K203" i="10"/>
  <c r="K225" i="10"/>
  <c r="K14" i="10"/>
  <c r="K4" i="10"/>
  <c r="K65" i="10"/>
  <c r="K265" i="10"/>
  <c r="K153" i="10"/>
  <c r="K266" i="10"/>
  <c r="K188" i="10"/>
  <c r="K238" i="10"/>
  <c r="K84" i="10"/>
  <c r="J170" i="10"/>
  <c r="J241" i="10"/>
  <c r="J81" i="10"/>
  <c r="J246" i="10"/>
  <c r="J16" i="10"/>
  <c r="J162" i="10"/>
  <c r="J2" i="10"/>
  <c r="J49" i="10"/>
  <c r="K144" i="10"/>
  <c r="J134" i="10"/>
  <c r="J197" i="10"/>
  <c r="K175" i="10"/>
  <c r="J251" i="10"/>
  <c r="J243" i="10"/>
  <c r="J34" i="10"/>
  <c r="J193" i="10"/>
  <c r="J150" i="10"/>
  <c r="J283" i="10"/>
  <c r="J147" i="10"/>
  <c r="J97" i="10"/>
  <c r="J44" i="10"/>
  <c r="K255" i="10"/>
  <c r="K271" i="10"/>
  <c r="K6" i="10"/>
  <c r="K143" i="10"/>
  <c r="K82" i="10"/>
  <c r="K217" i="10"/>
  <c r="K76" i="10"/>
  <c r="K231" i="10"/>
  <c r="K136" i="10"/>
  <c r="K29" i="10"/>
  <c r="K198" i="10"/>
  <c r="K73" i="10"/>
  <c r="K205" i="10"/>
  <c r="K120" i="10"/>
  <c r="K230" i="10"/>
  <c r="K52" i="10"/>
  <c r="K135" i="10"/>
  <c r="K220" i="10"/>
  <c r="K178" i="10"/>
  <c r="K28" i="10"/>
  <c r="K103" i="10"/>
  <c r="K208" i="10"/>
  <c r="K83" i="10"/>
  <c r="K268" i="10"/>
  <c r="K186" i="10"/>
  <c r="K99" i="10"/>
  <c r="K18" i="10"/>
  <c r="K191" i="10"/>
  <c r="K118" i="10"/>
  <c r="K275" i="10"/>
  <c r="K146" i="10"/>
  <c r="K96" i="10"/>
  <c r="K39" i="10"/>
  <c r="K252" i="10"/>
  <c r="K264" i="10"/>
  <c r="K218" i="10"/>
  <c r="K192" i="10"/>
  <c r="J276" i="10"/>
  <c r="J207" i="10"/>
  <c r="J228" i="10"/>
  <c r="J159" i="10"/>
  <c r="J64" i="10"/>
  <c r="J30" i="10"/>
  <c r="J151" i="10"/>
  <c r="J56" i="10"/>
  <c r="J209" i="10"/>
  <c r="J20" i="10"/>
  <c r="J227" i="10"/>
  <c r="J132" i="10"/>
  <c r="J27" i="10"/>
  <c r="J174" i="10"/>
  <c r="J12" i="10"/>
  <c r="J200" i="10"/>
  <c r="J106" i="10"/>
  <c r="J219" i="10"/>
  <c r="J37" i="10"/>
  <c r="J130" i="10"/>
  <c r="J211" i="10"/>
  <c r="J158" i="10"/>
  <c r="J21" i="10"/>
  <c r="J102" i="10"/>
  <c r="J190" i="10"/>
  <c r="J69" i="10"/>
  <c r="J256" i="10"/>
  <c r="J183" i="10"/>
  <c r="K213" i="10"/>
  <c r="J78" i="8"/>
  <c r="K73" i="8"/>
  <c r="J42" i="8"/>
  <c r="J223" i="8"/>
  <c r="K105" i="8"/>
  <c r="J8" i="8"/>
  <c r="J218" i="8"/>
  <c r="K93" i="8"/>
  <c r="J83" i="8"/>
  <c r="J136" i="8"/>
  <c r="K70" i="8"/>
  <c r="J248" i="10"/>
  <c r="J95" i="10"/>
  <c r="J264" i="10"/>
  <c r="J153" i="8"/>
  <c r="J190" i="8"/>
  <c r="J69" i="8"/>
  <c r="J168" i="8"/>
  <c r="J52" i="8"/>
  <c r="J64" i="8"/>
  <c r="J209" i="8"/>
  <c r="J12" i="8"/>
  <c r="J195" i="8"/>
  <c r="J110" i="8"/>
  <c r="J111" i="8"/>
  <c r="J99" i="8"/>
  <c r="J184" i="8"/>
  <c r="J80" i="8"/>
  <c r="J258" i="10"/>
  <c r="J172" i="10"/>
  <c r="J271" i="10"/>
  <c r="J199" i="10"/>
  <c r="J155" i="10"/>
  <c r="J109" i="10"/>
  <c r="J42" i="10"/>
  <c r="J138" i="10"/>
  <c r="J46" i="10"/>
  <c r="J184" i="10"/>
  <c r="J222" i="10"/>
  <c r="J38" i="8"/>
  <c r="K19" i="8"/>
  <c r="J120" i="8"/>
  <c r="J225" i="8"/>
  <c r="K89" i="8"/>
  <c r="K165" i="8"/>
  <c r="K81" i="8"/>
  <c r="K173" i="8"/>
  <c r="K175" i="8"/>
  <c r="J85" i="10"/>
  <c r="J135" i="8"/>
  <c r="J39" i="8"/>
  <c r="K246" i="10"/>
  <c r="K140" i="10"/>
  <c r="K2" i="10"/>
  <c r="K98" i="10"/>
  <c r="K123" i="10"/>
  <c r="K110" i="10"/>
  <c r="K16" i="10"/>
  <c r="K104" i="10"/>
  <c r="K49" i="10"/>
  <c r="K112" i="10"/>
  <c r="K181" i="10"/>
  <c r="K195" i="10"/>
  <c r="K162" i="10"/>
  <c r="J22" i="10"/>
  <c r="K124" i="10"/>
  <c r="J223" i="10"/>
  <c r="K11" i="10"/>
  <c r="J110" i="10"/>
  <c r="J100" i="10"/>
  <c r="J157" i="10"/>
  <c r="J152" i="10"/>
  <c r="J88" i="10"/>
  <c r="J125" i="10"/>
  <c r="K261" i="10"/>
  <c r="K150" i="10"/>
  <c r="J232" i="10"/>
  <c r="K119" i="10"/>
  <c r="K44" i="10"/>
  <c r="K172" i="10"/>
  <c r="K199" i="10"/>
  <c r="K263" i="10"/>
  <c r="J10" i="10"/>
  <c r="K171" i="10"/>
  <c r="J231" i="10"/>
  <c r="J77" i="10"/>
  <c r="K3" i="10"/>
  <c r="J73" i="10"/>
  <c r="J177" i="10"/>
  <c r="K33" i="10"/>
  <c r="J52" i="10"/>
  <c r="J54" i="10"/>
  <c r="K142" i="10"/>
  <c r="J28" i="10"/>
  <c r="J285" i="10"/>
  <c r="K116" i="10"/>
  <c r="J268" i="10"/>
  <c r="J141" i="10"/>
  <c r="K78" i="10"/>
  <c r="J191" i="10"/>
  <c r="J80" i="10"/>
  <c r="K201" i="10"/>
  <c r="J96" i="10"/>
  <c r="J5" i="10"/>
  <c r="K72" i="10"/>
  <c r="K155" i="10"/>
  <c r="K145" i="10"/>
  <c r="J247" i="10"/>
  <c r="K43" i="10"/>
  <c r="K159" i="10"/>
  <c r="J41" i="10"/>
  <c r="K17" i="10"/>
  <c r="K56" i="10"/>
  <c r="J101" i="10"/>
  <c r="K260" i="10"/>
  <c r="K132" i="10"/>
  <c r="J245" i="10"/>
  <c r="K111" i="10"/>
  <c r="K200" i="10"/>
  <c r="J24" i="10"/>
  <c r="K127" i="10"/>
  <c r="K130" i="10"/>
  <c r="J277" i="10"/>
  <c r="K62" i="10"/>
  <c r="K102" i="10"/>
  <c r="J113" i="10"/>
  <c r="K280" i="10"/>
  <c r="K183" i="10"/>
  <c r="K59" i="10"/>
  <c r="K270" i="10"/>
  <c r="K160" i="10"/>
  <c r="K58" i="10"/>
  <c r="K95" i="10"/>
  <c r="K253" i="10"/>
  <c r="K89" i="10"/>
  <c r="K272" i="10"/>
  <c r="K15" i="10"/>
  <c r="K182" i="10"/>
  <c r="K117" i="10"/>
  <c r="K267" i="10"/>
  <c r="K131" i="10"/>
  <c r="K86" i="10"/>
  <c r="K31" i="10"/>
  <c r="J187" i="10"/>
  <c r="J25" i="10"/>
  <c r="J282" i="10"/>
  <c r="J168" i="10"/>
  <c r="J164" i="10"/>
  <c r="J133" i="10"/>
  <c r="J57" i="10"/>
  <c r="J6" i="8"/>
  <c r="K216" i="8"/>
  <c r="K213" i="8"/>
  <c r="K57" i="8"/>
  <c r="J146" i="8"/>
  <c r="J151" i="8"/>
  <c r="K25" i="8"/>
  <c r="K192" i="8"/>
  <c r="K83" i="8"/>
  <c r="J18" i="8"/>
  <c r="J11" i="8"/>
  <c r="K200" i="8"/>
  <c r="K58" i="8"/>
  <c r="K118" i="8"/>
  <c r="K109" i="8"/>
  <c r="J63" i="8"/>
  <c r="K209" i="8"/>
  <c r="K211" i="8"/>
  <c r="K218" i="8"/>
  <c r="K136" i="8"/>
  <c r="J21" i="8"/>
  <c r="J183" i="8"/>
  <c r="K34" i="8"/>
  <c r="K219" i="8"/>
  <c r="K226" i="8"/>
  <c r="K23" i="8"/>
  <c r="K150" i="8"/>
  <c r="K71" i="8"/>
  <c r="K191" i="8"/>
  <c r="J194" i="8"/>
  <c r="J202" i="8"/>
  <c r="J137" i="8"/>
  <c r="J170" i="8"/>
  <c r="J7" i="8"/>
  <c r="J215" i="8"/>
  <c r="J5" i="8"/>
  <c r="K160" i="8"/>
  <c r="K174" i="8"/>
  <c r="K123" i="8"/>
  <c r="K114" i="8"/>
  <c r="K111" i="8"/>
  <c r="K121" i="8"/>
  <c r="K80" i="8"/>
  <c r="K104" i="8"/>
  <c r="K100" i="8"/>
  <c r="K120" i="8"/>
  <c r="K113" i="8"/>
  <c r="J165" i="8"/>
  <c r="J138" i="8"/>
  <c r="J175" i="8"/>
  <c r="J227" i="8"/>
  <c r="J44" i="8"/>
  <c r="J101" i="8"/>
  <c r="J217" i="8"/>
  <c r="J75" i="8"/>
  <c r="J134" i="8"/>
  <c r="J124" i="8"/>
  <c r="J154" i="8"/>
  <c r="J85" i="8"/>
  <c r="J149" i="8"/>
  <c r="J47" i="8"/>
  <c r="J222" i="8"/>
  <c r="J26" i="8"/>
  <c r="J116" i="8"/>
  <c r="K50" i="5"/>
  <c r="K199" i="8"/>
  <c r="J20" i="8"/>
  <c r="J174" i="8"/>
  <c r="K197" i="8"/>
  <c r="J88" i="8"/>
  <c r="J114" i="8"/>
  <c r="K125" i="8"/>
  <c r="J68" i="8"/>
  <c r="J139" i="8"/>
  <c r="K82" i="8"/>
  <c r="J212" i="8"/>
  <c r="J108" i="10"/>
  <c r="J72" i="10"/>
  <c r="J144" i="10"/>
  <c r="J162" i="8"/>
  <c r="J152" i="8"/>
  <c r="J201" i="8"/>
  <c r="J129" i="8"/>
  <c r="J37" i="8"/>
  <c r="K194" i="8"/>
  <c r="J36" i="8"/>
  <c r="J200" i="8"/>
  <c r="J91" i="8"/>
  <c r="J126" i="8"/>
  <c r="J74" i="8"/>
  <c r="J9" i="8"/>
  <c r="J106" i="8"/>
  <c r="J10" i="8"/>
  <c r="J242" i="10"/>
  <c r="J87" i="10"/>
  <c r="J148" i="10"/>
  <c r="J79" i="10"/>
  <c r="J53" i="10"/>
  <c r="J284" i="10"/>
  <c r="J249" i="10"/>
  <c r="J244" i="10"/>
  <c r="J240" i="10"/>
  <c r="J93" i="10"/>
  <c r="J124" i="10"/>
  <c r="K202" i="8"/>
  <c r="J221" i="8"/>
  <c r="J87" i="8"/>
  <c r="K170" i="8"/>
  <c r="K161" i="8"/>
  <c r="K2" i="8"/>
  <c r="K215" i="8"/>
  <c r="K130" i="8"/>
  <c r="K206" i="8"/>
  <c r="J17" i="8"/>
  <c r="J117" i="8"/>
  <c r="J192" i="8"/>
  <c r="K187" i="10"/>
  <c r="K88" i="10"/>
  <c r="K134" i="10"/>
  <c r="K282" i="10"/>
  <c r="K61" i="10"/>
  <c r="K254" i="10"/>
  <c r="K164" i="10"/>
  <c r="K26" i="10"/>
  <c r="K197" i="10"/>
  <c r="K57" i="10"/>
  <c r="K125" i="10"/>
  <c r="K152" i="10"/>
  <c r="J128" i="10"/>
  <c r="K241" i="10"/>
  <c r="J216" i="10"/>
  <c r="K128" i="10"/>
  <c r="J105" i="10"/>
  <c r="K170" i="10"/>
  <c r="J254" i="10"/>
  <c r="J50" i="10"/>
  <c r="J61" i="10"/>
  <c r="J9" i="10"/>
  <c r="K193" i="10"/>
  <c r="J90" i="10"/>
  <c r="K232" i="10"/>
  <c r="K97" i="10"/>
  <c r="J8" i="10"/>
  <c r="K87" i="10"/>
  <c r="K215" i="10"/>
  <c r="K240" i="10"/>
  <c r="K10" i="10"/>
  <c r="J76" i="10"/>
  <c r="J210" i="10"/>
  <c r="K77" i="10"/>
  <c r="J198" i="10"/>
  <c r="J279" i="10"/>
  <c r="K177" i="10"/>
  <c r="J230" i="10"/>
  <c r="J224" i="10"/>
  <c r="K54" i="10"/>
  <c r="J178" i="10"/>
  <c r="J204" i="10"/>
  <c r="K285" i="10"/>
  <c r="J83" i="10"/>
  <c r="J235" i="10"/>
  <c r="K141" i="10"/>
  <c r="J18" i="10"/>
  <c r="J165" i="10"/>
  <c r="K80" i="10"/>
  <c r="J146" i="10"/>
  <c r="J67" i="10"/>
  <c r="K5" i="10"/>
  <c r="K36" i="10"/>
  <c r="K250" i="10"/>
  <c r="K93" i="10"/>
  <c r="K247" i="10"/>
  <c r="K228" i="10"/>
  <c r="J94" i="10"/>
  <c r="K41" i="10"/>
  <c r="K151" i="10"/>
  <c r="J7" i="10"/>
  <c r="K101" i="10"/>
  <c r="K227" i="10"/>
  <c r="J63" i="10"/>
  <c r="K245" i="10"/>
  <c r="K12" i="10"/>
  <c r="J176" i="10"/>
  <c r="K24" i="10"/>
  <c r="K37" i="10"/>
  <c r="J47" i="10"/>
  <c r="K277" i="10"/>
  <c r="K21" i="10"/>
  <c r="J273" i="10"/>
  <c r="K113" i="10"/>
  <c r="K256" i="10"/>
  <c r="J127" i="8"/>
  <c r="K29" i="8"/>
  <c r="J51" i="8"/>
  <c r="J77" i="8"/>
  <c r="K103" i="8"/>
  <c r="J108" i="8"/>
  <c r="J45" i="10"/>
  <c r="J94" i="8"/>
  <c r="J228" i="8"/>
  <c r="J16" i="8"/>
  <c r="J179" i="8"/>
  <c r="J48" i="8"/>
  <c r="J176" i="8"/>
  <c r="J46" i="8"/>
  <c r="J255" i="10"/>
  <c r="J122" i="10"/>
  <c r="J6" i="10"/>
  <c r="J89" i="10"/>
  <c r="J145" i="10"/>
  <c r="J82" i="10"/>
  <c r="J157" i="8"/>
  <c r="J113" i="8"/>
  <c r="K166" i="8"/>
  <c r="K40" i="8"/>
  <c r="J211" i="8"/>
  <c r="J131" i="8"/>
  <c r="K40" i="10"/>
  <c r="K257" i="10"/>
  <c r="K194" i="10"/>
  <c r="K216" i="10"/>
  <c r="K278" i="10"/>
  <c r="J115" i="10"/>
  <c r="J98" i="10"/>
  <c r="J257" i="10"/>
  <c r="J189" i="10"/>
  <c r="K22" i="10"/>
  <c r="J261" i="10"/>
  <c r="K283" i="10"/>
  <c r="K68" i="10"/>
  <c r="K122" i="10"/>
  <c r="K236" i="10"/>
  <c r="K262" i="10"/>
  <c r="J3" i="10"/>
  <c r="J205" i="10"/>
  <c r="K156" i="10"/>
  <c r="J142" i="10"/>
  <c r="J103" i="10"/>
  <c r="K281" i="10"/>
  <c r="J78" i="10"/>
  <c r="J118" i="10"/>
  <c r="K114" i="10"/>
  <c r="K161" i="10"/>
  <c r="K138" i="10"/>
  <c r="J43" i="10"/>
  <c r="K64" i="10"/>
  <c r="K139" i="10"/>
  <c r="J260" i="10"/>
  <c r="K27" i="10"/>
  <c r="K259" i="10"/>
  <c r="J127" i="10"/>
  <c r="K211" i="10"/>
  <c r="K202" i="10"/>
  <c r="J280" i="10"/>
  <c r="K129" i="10"/>
  <c r="K13" i="10"/>
  <c r="K74" i="10"/>
  <c r="K108" i="10"/>
  <c r="K237" i="10"/>
  <c r="K244" i="10"/>
  <c r="K55" i="10"/>
  <c r="J182" i="10"/>
  <c r="J48" i="10"/>
  <c r="K180" i="10"/>
  <c r="J86" i="10"/>
  <c r="K126" i="10"/>
  <c r="J140" i="10"/>
  <c r="J203" i="10"/>
  <c r="J4" i="10"/>
  <c r="J104" i="10"/>
  <c r="J188" i="10"/>
  <c r="K169" i="8"/>
  <c r="K95" i="8"/>
  <c r="K99" i="8"/>
  <c r="J197" i="8"/>
  <c r="K36" i="8"/>
  <c r="K72" i="8"/>
  <c r="K43" i="8"/>
  <c r="J140" i="8"/>
  <c r="K179" i="8"/>
  <c r="K131" i="8"/>
  <c r="K142" i="8"/>
  <c r="J105" i="8"/>
  <c r="K102" i="8"/>
  <c r="K39" i="8"/>
  <c r="K139" i="8"/>
  <c r="J67" i="8"/>
  <c r="K203" i="8"/>
  <c r="K45" i="8"/>
  <c r="K178" i="8"/>
  <c r="K210" i="8"/>
  <c r="K90" i="8"/>
  <c r="K128" i="8"/>
  <c r="J204" i="8"/>
  <c r="J193" i="8"/>
  <c r="J56" i="8"/>
  <c r="J166" i="8"/>
  <c r="J59" i="8"/>
  <c r="K20" i="8"/>
  <c r="K223" i="8"/>
  <c r="K8" i="8"/>
  <c r="K176" i="8"/>
  <c r="K106" i="8"/>
  <c r="K78" i="8"/>
  <c r="K148" i="8"/>
  <c r="K49" i="8"/>
  <c r="J53" i="8"/>
  <c r="J220" i="8"/>
  <c r="J55" i="8"/>
  <c r="K44" i="8"/>
  <c r="K32" i="8"/>
  <c r="J122" i="8"/>
  <c r="K134" i="8"/>
  <c r="K54" i="8"/>
  <c r="J132" i="8"/>
  <c r="K149" i="8"/>
  <c r="K28" i="8"/>
  <c r="J163" i="8"/>
  <c r="K116" i="8"/>
  <c r="J160" i="8"/>
  <c r="J159" i="8"/>
  <c r="K35" i="8"/>
  <c r="J182" i="8"/>
  <c r="J43" i="8"/>
  <c r="K6" i="8"/>
  <c r="J19" i="10"/>
  <c r="J45" i="8"/>
  <c r="J210" i="8"/>
  <c r="J128" i="8"/>
  <c r="J102" i="8"/>
  <c r="J213" i="8"/>
  <c r="J4" i="8"/>
  <c r="J27" i="8"/>
  <c r="J213" i="10"/>
  <c r="J237" i="10"/>
  <c r="J218" i="10"/>
  <c r="J263" i="10"/>
  <c r="J214" i="10"/>
  <c r="J177" i="8"/>
  <c r="K137" i="8"/>
  <c r="K145" i="8"/>
  <c r="K65" i="8"/>
  <c r="K5" i="8"/>
  <c r="J158" i="8"/>
  <c r="J76" i="8"/>
  <c r="K25" i="10"/>
  <c r="K157" i="10"/>
  <c r="K169" i="10"/>
  <c r="K133" i="10"/>
  <c r="K233" i="10"/>
  <c r="K9" i="10"/>
  <c r="J112" i="10"/>
  <c r="J278" i="10"/>
  <c r="J179" i="10"/>
  <c r="J169" i="10"/>
  <c r="J166" i="10"/>
  <c r="K147" i="10"/>
  <c r="K8" i="10"/>
  <c r="K284" i="10"/>
  <c r="J217" i="10"/>
  <c r="K210" i="10"/>
  <c r="J163" i="10"/>
  <c r="J120" i="10"/>
  <c r="K224" i="10"/>
  <c r="J66" i="10"/>
  <c r="J208" i="10"/>
  <c r="K235" i="10"/>
  <c r="J229" i="10"/>
  <c r="J275" i="10"/>
  <c r="K67" i="10"/>
  <c r="K70" i="10"/>
  <c r="K222" i="10"/>
  <c r="J206" i="10"/>
  <c r="K30" i="10"/>
  <c r="K7" i="10"/>
  <c r="J173" i="10"/>
  <c r="K174" i="10"/>
  <c r="K176" i="10"/>
  <c r="J196" i="10"/>
  <c r="K158" i="10"/>
  <c r="K273" i="10"/>
  <c r="J234" i="10"/>
  <c r="K137" i="10"/>
  <c r="K92" i="10"/>
  <c r="K71" i="10"/>
  <c r="K212" i="10"/>
  <c r="K53" i="10"/>
  <c r="K46" i="10"/>
  <c r="J15" i="10"/>
  <c r="J154" i="10"/>
  <c r="K48" i="10"/>
  <c r="J131" i="10"/>
  <c r="J51" i="10"/>
  <c r="K85" i="10"/>
  <c r="J60" i="10"/>
  <c r="J225" i="10"/>
  <c r="J194" i="10"/>
  <c r="J153" i="10"/>
  <c r="J238" i="10"/>
  <c r="K61" i="8"/>
  <c r="K24" i="8"/>
  <c r="K46" i="8"/>
  <c r="J35" i="8"/>
  <c r="K12" i="8"/>
  <c r="K164" i="8"/>
  <c r="K41" i="8"/>
  <c r="J186" i="8"/>
  <c r="K195" i="8"/>
  <c r="K15" i="8"/>
  <c r="K189" i="8"/>
  <c r="J93" i="8"/>
  <c r="K155" i="8"/>
  <c r="K76" i="8"/>
  <c r="K187" i="8"/>
  <c r="J96" i="8"/>
  <c r="K153" i="8"/>
  <c r="K190" i="8"/>
  <c r="K69" i="8"/>
  <c r="K168" i="8"/>
  <c r="K52" i="8"/>
  <c r="K64" i="8"/>
  <c r="J144" i="8"/>
  <c r="J97" i="8"/>
  <c r="J89" i="8"/>
  <c r="J133" i="8"/>
  <c r="J62" i="8"/>
  <c r="K180" i="8"/>
  <c r="K167" i="8"/>
  <c r="K110" i="8"/>
  <c r="K4" i="8"/>
  <c r="K27" i="8"/>
  <c r="K13" i="8"/>
  <c r="K221" i="8"/>
  <c r="K225" i="8"/>
  <c r="J2" i="8"/>
  <c r="J130" i="8"/>
  <c r="K227" i="8"/>
  <c r="K147" i="8"/>
  <c r="J32" i="8"/>
  <c r="K75" i="8"/>
  <c r="K33" i="8"/>
  <c r="J54" i="8"/>
  <c r="K85" i="8"/>
  <c r="K115" i="8"/>
  <c r="J28" i="8"/>
  <c r="K26" i="8"/>
  <c r="K50" i="8"/>
  <c r="J180" i="8"/>
  <c r="J167" i="8"/>
  <c r="K63" i="8"/>
  <c r="J98" i="8"/>
  <c r="J41" i="8"/>
  <c r="J252" i="10"/>
  <c r="K188" i="8"/>
  <c r="J92" i="8"/>
  <c r="J107" i="8"/>
  <c r="K66" i="8"/>
  <c r="J155" i="8"/>
  <c r="J84" i="8"/>
  <c r="J121" i="8"/>
  <c r="J198" i="8"/>
  <c r="J59" i="10"/>
  <c r="J253" i="10"/>
  <c r="J250" i="10"/>
  <c r="J143" i="10"/>
  <c r="J272" i="10"/>
  <c r="J100" i="8"/>
  <c r="K60" i="8"/>
  <c r="K53" i="8"/>
  <c r="K138" i="8"/>
  <c r="K156" i="8"/>
  <c r="J72" i="8"/>
  <c r="K269" i="10"/>
  <c r="K32" i="10"/>
  <c r="K223" i="10"/>
  <c r="K105" i="10"/>
  <c r="K91" i="10"/>
  <c r="K35" i="10"/>
  <c r="K100" i="10"/>
  <c r="J35" i="10"/>
  <c r="J195" i="10"/>
  <c r="J233" i="10"/>
  <c r="J26" i="10"/>
  <c r="K166" i="10"/>
  <c r="J119" i="10"/>
  <c r="K242" i="10"/>
  <c r="K42" i="10"/>
  <c r="J171" i="10"/>
  <c r="J136" i="10"/>
  <c r="K163" i="10"/>
  <c r="J33" i="10"/>
  <c r="J135" i="10"/>
  <c r="K66" i="10"/>
  <c r="J116" i="10"/>
  <c r="J186" i="10"/>
  <c r="K229" i="10"/>
  <c r="J201" i="10"/>
  <c r="J39" i="10"/>
  <c r="K79" i="10"/>
  <c r="K276" i="10"/>
  <c r="K206" i="10"/>
  <c r="J17" i="10"/>
  <c r="K209" i="10"/>
  <c r="K173" i="10"/>
  <c r="J111" i="10"/>
  <c r="K106" i="10"/>
  <c r="K196" i="10"/>
  <c r="J62" i="10"/>
  <c r="K190" i="10"/>
  <c r="K234" i="10"/>
  <c r="K23" i="10"/>
  <c r="K167" i="10"/>
  <c r="K75" i="10"/>
  <c r="K45" i="10"/>
  <c r="K109" i="10"/>
  <c r="K214" i="10"/>
  <c r="J221" i="10"/>
  <c r="K154" i="10"/>
  <c r="J267" i="10"/>
  <c r="J107" i="10"/>
  <c r="K51" i="10"/>
  <c r="J274" i="10"/>
  <c r="J149" i="10"/>
  <c r="J123" i="10"/>
  <c r="J65" i="10"/>
  <c r="J266" i="10"/>
  <c r="J181" i="10"/>
  <c r="K112" i="8"/>
  <c r="K84" i="8"/>
  <c r="K10" i="8"/>
  <c r="J125" i="8"/>
  <c r="K48" i="8"/>
  <c r="K77" i="8"/>
  <c r="K212" i="8"/>
  <c r="J224" i="8"/>
  <c r="K17" i="8"/>
  <c r="K196" i="8"/>
  <c r="J73" i="8"/>
  <c r="J103" i="8"/>
  <c r="K91" i="8"/>
  <c r="K182" i="8"/>
  <c r="K108" i="8"/>
  <c r="J171" i="8"/>
  <c r="K162" i="8"/>
  <c r="K152" i="8"/>
  <c r="K201" i="8"/>
  <c r="K129" i="8"/>
  <c r="K37" i="8"/>
  <c r="J188" i="8"/>
  <c r="J3" i="8"/>
  <c r="J60" i="8"/>
  <c r="J119" i="8"/>
  <c r="J86" i="8"/>
  <c r="J156" i="8"/>
  <c r="K42" i="8"/>
  <c r="K88" i="8"/>
  <c r="K126" i="8"/>
  <c r="K9" i="8"/>
  <c r="K198" i="8"/>
  <c r="K177" i="8"/>
  <c r="K157" i="8"/>
  <c r="J145" i="8"/>
  <c r="J65" i="8"/>
  <c r="J40" i="8"/>
  <c r="K143" i="8"/>
  <c r="J147" i="8"/>
  <c r="K217" i="8"/>
  <c r="K208" i="8"/>
  <c r="J33" i="8"/>
  <c r="K154" i="8"/>
  <c r="K185" i="8"/>
  <c r="J115" i="8"/>
  <c r="K222" i="8"/>
  <c r="K205" i="8"/>
  <c r="J50" i="8"/>
  <c r="K146" i="8"/>
  <c r="J123" i="8"/>
  <c r="J164" i="8"/>
  <c r="K151" i="8"/>
  <c r="J187" i="8"/>
  <c r="J212" i="10"/>
  <c r="J203" i="8"/>
  <c r="J178" i="8"/>
  <c r="J90" i="8"/>
  <c r="J13" i="8"/>
  <c r="J25" i="8"/>
  <c r="J14" i="8"/>
  <c r="J57" i="8"/>
  <c r="J31" i="8"/>
  <c r="J38" i="10"/>
  <c r="J215" i="10"/>
  <c r="J121" i="10"/>
  <c r="J192" i="10"/>
  <c r="J236" i="10"/>
  <c r="J148" i="8"/>
  <c r="J49" i="8"/>
  <c r="K7" i="8"/>
  <c r="K220" i="8"/>
  <c r="K55" i="8"/>
  <c r="J58" i="8"/>
  <c r="K189" i="10"/>
  <c r="K251" i="10"/>
  <c r="K168" i="10"/>
  <c r="K179" i="10"/>
  <c r="K243" i="10"/>
  <c r="J11" i="10"/>
  <c r="K50" i="10"/>
  <c r="J40" i="10"/>
  <c r="J269" i="10"/>
  <c r="K81" i="10"/>
  <c r="K115" i="10"/>
  <c r="K34" i="10"/>
  <c r="K90" i="10"/>
  <c r="J68" i="10"/>
  <c r="K38" i="10"/>
  <c r="K184" i="10"/>
  <c r="J262" i="10"/>
  <c r="J29" i="10"/>
  <c r="K279" i="10"/>
  <c r="J156" i="10"/>
  <c r="J220" i="10"/>
  <c r="K204" i="10"/>
  <c r="J281" i="10"/>
  <c r="J99" i="10"/>
  <c r="K165" i="10"/>
  <c r="J114" i="10"/>
  <c r="K239" i="10"/>
  <c r="K249" i="10"/>
  <c r="K207" i="10"/>
  <c r="K94" i="10"/>
  <c r="J139" i="10"/>
  <c r="K20" i="10"/>
  <c r="K63" i="10"/>
  <c r="J259" i="10"/>
  <c r="K219" i="10"/>
  <c r="K47" i="10"/>
  <c r="J202" i="10"/>
  <c r="K69" i="10"/>
  <c r="K258" i="10"/>
  <c r="K148" i="10"/>
  <c r="K185" i="10"/>
  <c r="K248" i="10"/>
  <c r="K19" i="10"/>
  <c r="K121" i="10"/>
  <c r="J55" i="10"/>
  <c r="K221" i="10"/>
  <c r="J117" i="10"/>
  <c r="J180" i="10"/>
  <c r="K107" i="10"/>
  <c r="J31" i="10"/>
  <c r="J226" i="10"/>
  <c r="J32" i="10"/>
  <c r="J14" i="10"/>
  <c r="J265" i="10"/>
  <c r="J91" i="10"/>
  <c r="J84" i="10"/>
  <c r="K181" i="8"/>
  <c r="K74" i="8"/>
  <c r="J199" i="8"/>
  <c r="J82" i="8"/>
  <c r="K158" i="8"/>
  <c r="K68" i="8"/>
  <c r="J214" i="8"/>
  <c r="J22" i="8"/>
  <c r="K135" i="8"/>
  <c r="K141" i="8"/>
  <c r="J29" i="8"/>
  <c r="J70" i="8"/>
  <c r="K117" i="8"/>
  <c r="K98" i="8"/>
  <c r="J207" i="8"/>
  <c r="J172" i="8"/>
  <c r="K94" i="8"/>
  <c r="K92" i="8"/>
  <c r="K228" i="8"/>
  <c r="K107" i="8"/>
  <c r="K16" i="8"/>
  <c r="J66" i="8"/>
  <c r="J19" i="8"/>
  <c r="J30" i="8"/>
  <c r="J79" i="8"/>
  <c r="J173" i="8"/>
  <c r="K127" i="8"/>
  <c r="K159" i="8"/>
  <c r="K51" i="8"/>
  <c r="K14" i="8"/>
  <c r="K184" i="8"/>
  <c r="K31" i="8"/>
  <c r="K38" i="8"/>
  <c r="K87" i="8"/>
  <c r="J161" i="8"/>
  <c r="J81" i="8"/>
  <c r="J206" i="8"/>
  <c r="J143" i="8"/>
  <c r="K101" i="8"/>
  <c r="K122" i="8"/>
  <c r="J208" i="8"/>
  <c r="K124" i="8"/>
  <c r="K132" i="8"/>
  <c r="J185" i="8"/>
  <c r="K47" i="8"/>
  <c r="K163" i="8"/>
  <c r="J205" i="8"/>
  <c r="J50" i="5"/>
  <c r="J352" i="5"/>
  <c r="K729" i="5"/>
  <c r="K270" i="5"/>
  <c r="K539" i="5"/>
  <c r="K364" i="5"/>
  <c r="K782" i="5"/>
  <c r="K403" i="5"/>
  <c r="K58" i="5"/>
  <c r="K320" i="5"/>
  <c r="K503" i="5"/>
  <c r="K2" i="5"/>
  <c r="K461" i="5"/>
  <c r="K846" i="5"/>
  <c r="K205" i="5"/>
  <c r="K457" i="5"/>
  <c r="K841" i="5"/>
  <c r="K612" i="5"/>
  <c r="K259" i="5"/>
  <c r="K805" i="5"/>
  <c r="K210" i="5"/>
  <c r="K477" i="5"/>
  <c r="K4" i="5"/>
  <c r="K379" i="5"/>
  <c r="K662" i="5"/>
  <c r="K74" i="5"/>
  <c r="K231" i="5"/>
  <c r="K726" i="5"/>
  <c r="K80" i="5"/>
  <c r="K558" i="5"/>
  <c r="K332" i="5"/>
  <c r="J157" i="5"/>
  <c r="J747" i="5"/>
  <c r="J592" i="5"/>
  <c r="J431" i="5"/>
  <c r="J180" i="5"/>
  <c r="J760" i="5"/>
  <c r="J458" i="5"/>
  <c r="J106" i="5"/>
  <c r="J815" i="5"/>
  <c r="J593" i="5"/>
  <c r="J308" i="5"/>
  <c r="J38" i="5"/>
  <c r="J453" i="5"/>
  <c r="J257" i="5"/>
  <c r="J52" i="5"/>
  <c r="J570" i="5"/>
  <c r="J143" i="5"/>
  <c r="J289" i="5"/>
  <c r="K774" i="5"/>
  <c r="K420" i="5"/>
  <c r="K802" i="5"/>
  <c r="K493" i="5"/>
  <c r="K260" i="5"/>
  <c r="K679" i="5"/>
  <c r="K331" i="5"/>
  <c r="K830" i="5"/>
  <c r="K230" i="5"/>
  <c r="K712" i="5"/>
  <c r="K188" i="5"/>
  <c r="K623" i="5"/>
  <c r="K82" i="5"/>
  <c r="K329" i="5"/>
  <c r="K704" i="5"/>
  <c r="K279" i="5"/>
  <c r="K759" i="5"/>
  <c r="K528" i="5"/>
  <c r="K181" i="5"/>
  <c r="K31" i="5"/>
  <c r="K419" i="5"/>
  <c r="K601" i="5"/>
  <c r="K100" i="5"/>
  <c r="K553" i="5"/>
  <c r="K335" i="5"/>
  <c r="K501" i="5"/>
  <c r="K780" i="5"/>
  <c r="K432" i="5"/>
  <c r="K840" i="5"/>
  <c r="K349" i="5"/>
  <c r="K25" i="5"/>
  <c r="K504" i="5"/>
  <c r="K178" i="5"/>
  <c r="K9" i="5"/>
  <c r="K564" i="5"/>
  <c r="K416" i="5"/>
  <c r="J166" i="5"/>
  <c r="J842" i="5"/>
  <c r="J579" i="5"/>
  <c r="J413" i="5"/>
  <c r="J275" i="5"/>
  <c r="J6" i="5"/>
  <c r="J791" i="5"/>
  <c r="J630" i="5"/>
  <c r="J341" i="5"/>
  <c r="J202" i="5"/>
  <c r="J15" i="5"/>
  <c r="J695" i="5"/>
  <c r="J362" i="5"/>
  <c r="J88" i="5"/>
  <c r="J708" i="5"/>
  <c r="J566" i="5"/>
  <c r="J377" i="5"/>
  <c r="J105" i="5"/>
  <c r="J567" i="5"/>
  <c r="J353" i="5"/>
  <c r="J101" i="5"/>
  <c r="J770" i="5"/>
  <c r="J549" i="5"/>
  <c r="J254" i="5"/>
  <c r="J719" i="5"/>
  <c r="J512" i="5"/>
  <c r="J264" i="5"/>
  <c r="J795" i="5"/>
  <c r="J591" i="5"/>
  <c r="J489" i="5"/>
  <c r="J439" i="5"/>
  <c r="J253" i="5"/>
  <c r="J820" i="5"/>
  <c r="J663" i="5"/>
  <c r="J429" i="5"/>
  <c r="J322" i="5"/>
  <c r="J128" i="5"/>
  <c r="J778" i="5"/>
  <c r="J470" i="5"/>
  <c r="J91" i="5"/>
  <c r="J773" i="5"/>
  <c r="J485" i="5"/>
  <c r="J223" i="5"/>
  <c r="J825" i="5"/>
  <c r="J633" i="5"/>
  <c r="J438" i="5"/>
  <c r="J154" i="5"/>
  <c r="J693" i="5"/>
  <c r="J393" i="5"/>
  <c r="J198" i="5"/>
  <c r="J809" i="5"/>
  <c r="J646" i="5"/>
  <c r="J269" i="5"/>
  <c r="J32" i="5"/>
  <c r="J741" i="5"/>
  <c r="J634" i="5"/>
  <c r="J496" i="5"/>
  <c r="J337" i="5"/>
  <c r="J177" i="5"/>
  <c r="J73" i="5"/>
  <c r="J736" i="5"/>
  <c r="J575" i="5"/>
  <c r="J86" i="5"/>
  <c r="J667" i="5"/>
  <c r="J462" i="5"/>
  <c r="J161" i="5"/>
  <c r="J832" i="5"/>
  <c r="J660" i="5"/>
  <c r="J467" i="5"/>
  <c r="J327" i="5"/>
  <c r="J818" i="5"/>
  <c r="J482" i="5"/>
  <c r="J200" i="5"/>
  <c r="J772" i="5"/>
  <c r="J517" i="5"/>
  <c r="J218" i="5"/>
  <c r="J109" i="5"/>
  <c r="J711" i="5"/>
  <c r="J527" i="5"/>
  <c r="J233" i="5"/>
  <c r="J10" i="5"/>
  <c r="J621" i="5"/>
  <c r="J468" i="5"/>
  <c r="J382" i="5"/>
  <c r="J129" i="5"/>
  <c r="J828" i="5"/>
  <c r="J556" i="5"/>
  <c r="K352" i="5"/>
  <c r="J729" i="5"/>
  <c r="J270" i="5"/>
  <c r="J539" i="5"/>
  <c r="J364" i="5"/>
  <c r="J782" i="5"/>
  <c r="J403" i="5"/>
  <c r="J58" i="5"/>
  <c r="J320" i="5"/>
  <c r="J503" i="5"/>
  <c r="J2" i="5"/>
  <c r="J461" i="5"/>
  <c r="J846" i="5"/>
  <c r="J205" i="5"/>
  <c r="J457" i="5"/>
  <c r="J841" i="5"/>
  <c r="J612" i="5"/>
  <c r="J259" i="5"/>
  <c r="J805" i="5"/>
  <c r="J210" i="5"/>
  <c r="J477" i="5"/>
  <c r="J4" i="5"/>
  <c r="J379" i="5"/>
  <c r="J662" i="5"/>
  <c r="J74" i="5"/>
  <c r="J231" i="5"/>
  <c r="J726" i="5"/>
  <c r="J80" i="5"/>
  <c r="J558" i="5"/>
  <c r="J332" i="5"/>
  <c r="K157" i="5"/>
  <c r="K747" i="5"/>
  <c r="K592" i="5"/>
  <c r="K431" i="5"/>
  <c r="K180" i="5"/>
  <c r="K760" i="5"/>
  <c r="K458" i="5"/>
  <c r="K106" i="5"/>
  <c r="K815" i="5"/>
  <c r="K593" i="5"/>
  <c r="K308" i="5"/>
  <c r="K38" i="5"/>
  <c r="K453" i="5"/>
  <c r="K257" i="5"/>
  <c r="K52" i="5"/>
  <c r="K570" i="5"/>
  <c r="K143" i="5"/>
  <c r="K289" i="5"/>
  <c r="J774" i="5"/>
  <c r="J420" i="5"/>
  <c r="J802" i="5"/>
  <c r="J493" i="5"/>
  <c r="J260" i="5"/>
  <c r="J679" i="5"/>
  <c r="J331" i="5"/>
  <c r="J830" i="5"/>
  <c r="J230" i="5"/>
  <c r="J712" i="5"/>
  <c r="J188" i="5"/>
  <c r="J623" i="5"/>
  <c r="J82" i="5"/>
  <c r="J329" i="5"/>
  <c r="J704" i="5"/>
  <c r="J279" i="5"/>
  <c r="J759" i="5"/>
  <c r="J528" i="5"/>
  <c r="J181" i="5"/>
  <c r="J31" i="5"/>
  <c r="J419" i="5"/>
  <c r="J601" i="5"/>
  <c r="J100" i="5"/>
  <c r="J553" i="5"/>
  <c r="J335" i="5"/>
  <c r="J501" i="5"/>
  <c r="J780" i="5"/>
  <c r="J432" i="5"/>
  <c r="J840" i="5"/>
  <c r="J349" i="5"/>
  <c r="J25" i="5"/>
  <c r="J504" i="5"/>
  <c r="J178" i="5"/>
  <c r="J9" i="5"/>
  <c r="J564" i="5"/>
  <c r="J416" i="5"/>
  <c r="K166" i="5"/>
  <c r="K842" i="5"/>
  <c r="K579" i="5"/>
  <c r="K413" i="5"/>
  <c r="K275" i="5"/>
  <c r="K6" i="5"/>
  <c r="K791" i="5"/>
  <c r="K630" i="5"/>
  <c r="K341" i="5"/>
  <c r="K202" i="5"/>
  <c r="K15" i="5"/>
  <c r="K695" i="5"/>
  <c r="K362" i="5"/>
  <c r="K88" i="5"/>
  <c r="K708" i="5"/>
  <c r="K566" i="5"/>
  <c r="K377" i="5"/>
  <c r="K105" i="5"/>
  <c r="K567" i="5"/>
  <c r="K353" i="5"/>
  <c r="K101" i="5"/>
  <c r="K770" i="5"/>
  <c r="K549" i="5"/>
  <c r="K254" i="5"/>
  <c r="K719" i="5"/>
  <c r="K512" i="5"/>
  <c r="K264" i="5"/>
  <c r="K795" i="5"/>
  <c r="K591" i="5"/>
  <c r="K489" i="5"/>
  <c r="K439" i="5"/>
  <c r="K253" i="5"/>
  <c r="K820" i="5"/>
  <c r="K663" i="5"/>
  <c r="K429" i="5"/>
  <c r="K322" i="5"/>
  <c r="K128" i="5"/>
  <c r="K778" i="5"/>
  <c r="K470" i="5"/>
  <c r="K91" i="5"/>
  <c r="K773" i="5"/>
  <c r="K485" i="5"/>
  <c r="K223" i="5"/>
  <c r="K825" i="5"/>
  <c r="K633" i="5"/>
  <c r="K438" i="5"/>
  <c r="K154" i="5"/>
  <c r="K693" i="5"/>
  <c r="K393" i="5"/>
  <c r="K198" i="5"/>
  <c r="K809" i="5"/>
  <c r="K646" i="5"/>
  <c r="K269" i="5"/>
  <c r="K32" i="5"/>
  <c r="K741" i="5"/>
  <c r="K634" i="5"/>
  <c r="K496" i="5"/>
  <c r="K337" i="5"/>
  <c r="K177" i="5"/>
  <c r="K73" i="5"/>
  <c r="K736" i="5"/>
  <c r="K575" i="5"/>
  <c r="K86" i="5"/>
  <c r="K667" i="5"/>
  <c r="K462" i="5"/>
  <c r="K161" i="5"/>
  <c r="K832" i="5"/>
  <c r="K660" i="5"/>
  <c r="K467" i="5"/>
  <c r="K327" i="5"/>
  <c r="K818" i="5"/>
  <c r="K482" i="5"/>
  <c r="K200" i="5"/>
  <c r="K772" i="5"/>
  <c r="K517" i="5"/>
  <c r="K218" i="5"/>
  <c r="K109" i="5"/>
  <c r="K711" i="5"/>
  <c r="K527" i="5"/>
  <c r="K233" i="5"/>
  <c r="K10" i="5"/>
  <c r="K621" i="5"/>
  <c r="K468" i="5"/>
  <c r="K382" i="5"/>
  <c r="K129" i="5"/>
  <c r="K828" i="5"/>
  <c r="J239" i="5"/>
  <c r="K753" i="5"/>
  <c r="K155" i="5"/>
  <c r="K258" i="5"/>
  <c r="K39" i="5"/>
  <c r="K638" i="5"/>
  <c r="K412" i="5"/>
  <c r="K226" i="5"/>
  <c r="K394" i="5"/>
  <c r="K587" i="5"/>
  <c r="K182" i="5"/>
  <c r="K267" i="5"/>
  <c r="K550" i="5"/>
  <c r="K535" i="5"/>
  <c r="K407" i="5"/>
  <c r="J14" i="5"/>
  <c r="J514" i="5"/>
  <c r="J40" i="5"/>
  <c r="J211" i="5"/>
  <c r="J661" i="5"/>
  <c r="J213" i="5"/>
  <c r="J384" i="5"/>
  <c r="J756" i="5"/>
  <c r="J812" i="5"/>
  <c r="K580" i="5"/>
  <c r="K598" i="5"/>
  <c r="K46" i="5"/>
  <c r="K174" i="5"/>
  <c r="K823" i="5"/>
  <c r="K696" i="5"/>
  <c r="K521" i="5"/>
  <c r="K650" i="5"/>
  <c r="K684" i="5"/>
  <c r="K83" i="5"/>
  <c r="K33" i="5"/>
  <c r="K763" i="5"/>
  <c r="K114" i="5"/>
  <c r="K664" i="5"/>
  <c r="K604" i="5"/>
  <c r="K643" i="5"/>
  <c r="K110" i="5"/>
  <c r="K430" i="5"/>
  <c r="J118" i="5"/>
  <c r="J495" i="5"/>
  <c r="J164" i="5"/>
  <c r="J690" i="5"/>
  <c r="J242" i="5"/>
  <c r="J785" i="5"/>
  <c r="J293" i="5"/>
  <c r="J645" i="5"/>
  <c r="J214" i="5"/>
  <c r="J404" i="5"/>
  <c r="J849" i="5"/>
  <c r="J370" i="5"/>
  <c r="J574" i="5"/>
  <c r="J48" i="5"/>
  <c r="J531" i="5"/>
  <c r="J356" i="5"/>
  <c r="J768" i="5"/>
  <c r="J402" i="5"/>
  <c r="J37" i="5"/>
  <c r="J305" i="5"/>
  <c r="J608" i="5"/>
  <c r="J146" i="5"/>
  <c r="J599" i="5"/>
  <c r="J76" i="5"/>
  <c r="J306" i="5"/>
  <c r="J699" i="5"/>
  <c r="J152" i="5"/>
  <c r="J713" i="5"/>
  <c r="J372" i="5"/>
  <c r="J119" i="5"/>
  <c r="J631" i="5"/>
  <c r="J775" i="5"/>
  <c r="J315" i="5"/>
  <c r="J744" i="5"/>
  <c r="J371" i="5"/>
  <c r="J639" i="5"/>
  <c r="J3" i="5"/>
  <c r="J375" i="5"/>
  <c r="J834" i="5"/>
  <c r="J338" i="5"/>
  <c r="J750" i="5"/>
  <c r="J396" i="5"/>
  <c r="J72" i="5"/>
  <c r="K556" i="5"/>
  <c r="K424" i="5"/>
  <c r="K96" i="5"/>
  <c r="K724" i="5"/>
  <c r="K490" i="5"/>
  <c r="K316" i="5"/>
  <c r="K95" i="5"/>
  <c r="K810" i="5"/>
  <c r="K676" i="5"/>
  <c r="K428" i="5"/>
  <c r="K237" i="5"/>
  <c r="K93" i="5"/>
  <c r="K781" i="5"/>
  <c r="K562" i="5"/>
  <c r="K201" i="5"/>
  <c r="K762" i="5"/>
  <c r="K614" i="5"/>
  <c r="K466" i="5"/>
  <c r="K197" i="5"/>
  <c r="K730" i="5"/>
  <c r="K395" i="5"/>
  <c r="K283" i="5"/>
  <c r="K848" i="5"/>
  <c r="K687" i="5"/>
  <c r="K318" i="5"/>
  <c r="K107" i="5"/>
  <c r="K725" i="5"/>
  <c r="K573" i="5"/>
  <c r="K414" i="5"/>
  <c r="K138" i="5"/>
  <c r="K731" i="5"/>
  <c r="K446" i="5"/>
  <c r="K81" i="5"/>
  <c r="K794" i="5"/>
  <c r="K568" i="5"/>
  <c r="K296" i="5"/>
  <c r="K855" i="5"/>
  <c r="K417" i="5"/>
  <c r="K245" i="5"/>
  <c r="K49" i="5"/>
  <c r="K360" i="5"/>
  <c r="K102" i="5"/>
  <c r="K228" i="5"/>
  <c r="K751" i="5"/>
  <c r="K551" i="5"/>
  <c r="K310" i="5"/>
  <c r="K26" i="5"/>
  <c r="K656" i="5"/>
  <c r="K506" i="5"/>
  <c r="K449" i="5"/>
  <c r="K287" i="5"/>
  <c r="K117" i="5"/>
  <c r="K723" i="5"/>
  <c r="K481" i="5"/>
  <c r="K381" i="5"/>
  <c r="K203" i="5"/>
  <c r="K35" i="5"/>
  <c r="K597" i="5"/>
  <c r="K282" i="5"/>
  <c r="K827" i="5"/>
  <c r="K571" i="5"/>
  <c r="K346" i="5"/>
  <c r="K112" i="5"/>
  <c r="K672" i="5"/>
  <c r="K542" i="5"/>
  <c r="K249" i="5"/>
  <c r="K65" i="5"/>
  <c r="K454" i="5"/>
  <c r="K290" i="5"/>
  <c r="K103" i="5"/>
  <c r="K673" i="5"/>
  <c r="K295" i="5"/>
  <c r="K94" i="5"/>
  <c r="K822" i="5"/>
  <c r="K701" i="5"/>
  <c r="K609" i="5"/>
  <c r="K366" i="5"/>
  <c r="K217" i="5"/>
  <c r="K104" i="5"/>
  <c r="K12" i="5"/>
  <c r="K622" i="5"/>
  <c r="K274" i="5"/>
  <c r="K715" i="5"/>
  <c r="K572" i="5"/>
  <c r="K276" i="5"/>
  <c r="K11" i="5"/>
  <c r="K742" i="5"/>
  <c r="K525" i="5"/>
  <c r="K350" i="5"/>
  <c r="K246" i="5"/>
  <c r="K581" i="5"/>
  <c r="K227" i="5"/>
  <c r="K838" i="5"/>
  <c r="K557" i="5"/>
  <c r="K307" i="5"/>
  <c r="K136" i="5"/>
  <c r="K831" i="5"/>
  <c r="K554" i="5"/>
  <c r="K311" i="5"/>
  <c r="K78" i="5"/>
  <c r="K738" i="5"/>
  <c r="K524" i="5"/>
  <c r="K391" i="5"/>
  <c r="K263" i="5"/>
  <c r="K70" i="5"/>
  <c r="K600" i="5"/>
  <c r="K469" i="5"/>
  <c r="K328" i="5"/>
  <c r="K131" i="5"/>
  <c r="K787" i="5"/>
  <c r="K546" i="5"/>
  <c r="K368" i="5"/>
  <c r="K234" i="5"/>
  <c r="K844" i="5"/>
  <c r="K745" i="5"/>
  <c r="K513" i="5"/>
  <c r="K302" i="5"/>
  <c r="K153" i="5"/>
  <c r="K829" i="5"/>
  <c r="K624" i="5"/>
  <c r="K297" i="5"/>
  <c r="K22" i="5"/>
  <c r="K668" i="5"/>
  <c r="K518" i="5"/>
  <c r="K321" i="5"/>
  <c r="K814" i="5"/>
  <c r="K484" i="5"/>
  <c r="K336" i="5"/>
  <c r="K27" i="5"/>
  <c r="K754" i="5"/>
  <c r="K473" i="5"/>
  <c r="K193" i="5"/>
  <c r="K5" i="5"/>
  <c r="K605" i="5"/>
  <c r="K499" i="5"/>
  <c r="K284" i="5"/>
  <c r="K777" i="5"/>
  <c r="K522" i="5"/>
  <c r="K175" i="5"/>
  <c r="K845" i="5"/>
  <c r="K637" i="5"/>
  <c r="K376" i="5"/>
  <c r="K184" i="5"/>
  <c r="K705" i="5"/>
  <c r="K325" i="5"/>
  <c r="K168" i="5"/>
  <c r="K665" i="5"/>
  <c r="K192" i="5"/>
  <c r="K488" i="5"/>
  <c r="K99" i="5"/>
  <c r="K734" i="5"/>
  <c r="J547" i="5"/>
  <c r="K303" i="5"/>
  <c r="J803" i="5"/>
  <c r="J602" i="5"/>
  <c r="K497" i="5"/>
  <c r="J442" i="5"/>
  <c r="K266" i="5"/>
  <c r="J51" i="5"/>
  <c r="K707" i="5"/>
  <c r="J448" i="5"/>
  <c r="K351" i="5"/>
  <c r="J194" i="5"/>
  <c r="K843" i="5"/>
  <c r="J543" i="5"/>
  <c r="K252" i="5"/>
  <c r="J826" i="5"/>
  <c r="K548" i="5"/>
  <c r="J324" i="5"/>
  <c r="K62" i="5"/>
  <c r="K649" i="5"/>
  <c r="J533" i="5"/>
  <c r="K248" i="5"/>
  <c r="K19" i="5"/>
  <c r="K445" i="5"/>
  <c r="K250" i="5"/>
  <c r="K92" i="5"/>
  <c r="J652" i="5"/>
  <c r="K286" i="5"/>
  <c r="K64" i="5"/>
  <c r="K792" i="5"/>
  <c r="K689" i="5"/>
  <c r="K584" i="5"/>
  <c r="K357" i="5"/>
  <c r="K187" i="5"/>
  <c r="K89" i="5"/>
  <c r="K851" i="5"/>
  <c r="K610" i="5"/>
  <c r="K221" i="5"/>
  <c r="K709" i="5"/>
  <c r="K537" i="5"/>
  <c r="K273" i="5"/>
  <c r="K8" i="5"/>
  <c r="K728" i="5"/>
  <c r="K523" i="5"/>
  <c r="K344" i="5"/>
  <c r="K156" i="5"/>
  <c r="K502" i="5"/>
  <c r="K208" i="5"/>
  <c r="K821" i="5"/>
  <c r="K555" i="5"/>
  <c r="K236" i="5"/>
  <c r="K134" i="5"/>
  <c r="K813" i="5"/>
  <c r="K552" i="5"/>
  <c r="K301" i="5"/>
  <c r="K28" i="5"/>
  <c r="K666" i="5"/>
  <c r="K507" i="5"/>
  <c r="K390" i="5"/>
  <c r="J225" i="5"/>
  <c r="K41" i="5"/>
  <c r="K569" i="5"/>
  <c r="K239" i="5"/>
  <c r="J753" i="5"/>
  <c r="J155" i="5"/>
  <c r="J258" i="5"/>
  <c r="J39" i="5"/>
  <c r="J638" i="5"/>
  <c r="J412" i="5"/>
  <c r="J226" i="5"/>
  <c r="J394" i="5"/>
  <c r="J587" i="5"/>
  <c r="J182" i="5"/>
  <c r="J267" i="5"/>
  <c r="J550" i="5"/>
  <c r="J535" i="5"/>
  <c r="J407" i="5"/>
  <c r="K14" i="5"/>
  <c r="K514" i="5"/>
  <c r="K40" i="5"/>
  <c r="K211" i="5"/>
  <c r="K661" i="5"/>
  <c r="K213" i="5"/>
  <c r="K384" i="5"/>
  <c r="K756" i="5"/>
  <c r="K812" i="5"/>
  <c r="J580" i="5"/>
  <c r="J598" i="5"/>
  <c r="J46" i="5"/>
  <c r="J174" i="5"/>
  <c r="J823" i="5"/>
  <c r="J696" i="5"/>
  <c r="J521" i="5"/>
  <c r="J650" i="5"/>
  <c r="J684" i="5"/>
  <c r="J83" i="5"/>
  <c r="J33" i="5"/>
  <c r="J763" i="5"/>
  <c r="J114" i="5"/>
  <c r="J664" i="5"/>
  <c r="J604" i="5"/>
  <c r="J643" i="5"/>
  <c r="J110" i="5"/>
  <c r="J430" i="5"/>
  <c r="K118" i="5"/>
  <c r="K495" i="5"/>
  <c r="K164" i="5"/>
  <c r="K690" i="5"/>
  <c r="K242" i="5"/>
  <c r="K785" i="5"/>
  <c r="K293" i="5"/>
  <c r="K645" i="5"/>
  <c r="K214" i="5"/>
  <c r="K404" i="5"/>
  <c r="K849" i="5"/>
  <c r="K370" i="5"/>
  <c r="K574" i="5"/>
  <c r="K48" i="5"/>
  <c r="K531" i="5"/>
  <c r="K356" i="5"/>
  <c r="K768" i="5"/>
  <c r="K402" i="5"/>
  <c r="K37" i="5"/>
  <c r="K305" i="5"/>
  <c r="K608" i="5"/>
  <c r="K146" i="5"/>
  <c r="K599" i="5"/>
  <c r="K76" i="5"/>
  <c r="K306" i="5"/>
  <c r="K699" i="5"/>
  <c r="K152" i="5"/>
  <c r="K713" i="5"/>
  <c r="K372" i="5"/>
  <c r="K119" i="5"/>
  <c r="K631" i="5"/>
  <c r="K775" i="5"/>
  <c r="K315" i="5"/>
  <c r="K744" i="5"/>
  <c r="K371" i="5"/>
  <c r="K639" i="5"/>
  <c r="K3" i="5"/>
  <c r="K375" i="5"/>
  <c r="K834" i="5"/>
  <c r="K338" i="5"/>
  <c r="K750" i="5"/>
  <c r="K396" i="5"/>
  <c r="K72" i="5"/>
  <c r="J487" i="5"/>
  <c r="J158" i="5"/>
  <c r="J798" i="5"/>
  <c r="J578" i="5"/>
  <c r="J374" i="5"/>
  <c r="J241" i="5"/>
  <c r="J850" i="5"/>
  <c r="J767" i="5"/>
  <c r="J626" i="5"/>
  <c r="J314" i="5"/>
  <c r="J185" i="5"/>
  <c r="J847" i="5"/>
  <c r="J691" i="5"/>
  <c r="J347" i="5"/>
  <c r="J56" i="5"/>
  <c r="J700" i="5"/>
  <c r="J540" i="5"/>
  <c r="J358" i="5"/>
  <c r="J60" i="5"/>
  <c r="J486" i="5"/>
  <c r="J343" i="5"/>
  <c r="J87" i="5"/>
  <c r="J761" i="5"/>
  <c r="J478" i="5"/>
  <c r="J229" i="5"/>
  <c r="J13" i="5"/>
  <c r="J619" i="5"/>
  <c r="J508" i="5"/>
  <c r="J298" i="5"/>
  <c r="J835" i="5"/>
  <c r="J529" i="5"/>
  <c r="J176" i="5"/>
  <c r="J16" i="5"/>
  <c r="J644" i="5"/>
  <c r="J378" i="5"/>
  <c r="J186" i="5"/>
  <c r="J743" i="5"/>
  <c r="J334" i="5"/>
  <c r="J179" i="5"/>
  <c r="J737" i="5"/>
  <c r="J222" i="5"/>
  <c r="J509" i="5"/>
  <c r="J115" i="5"/>
  <c r="J694" i="5"/>
  <c r="J505" i="5"/>
  <c r="J196" i="5"/>
  <c r="J764" i="5"/>
  <c r="J586" i="5"/>
  <c r="J483" i="5"/>
  <c r="J434" i="5"/>
  <c r="J212" i="5"/>
  <c r="J789" i="5"/>
  <c r="J654" i="5"/>
  <c r="J422" i="5"/>
  <c r="J319" i="5"/>
  <c r="J113" i="5"/>
  <c r="J702" i="5"/>
  <c r="J426" i="5"/>
  <c r="J84" i="5"/>
  <c r="J748" i="5"/>
  <c r="J456" i="5"/>
  <c r="J207" i="5"/>
  <c r="J793" i="5"/>
  <c r="J632" i="5"/>
  <c r="J340" i="5"/>
  <c r="J150" i="5"/>
  <c r="J640" i="5"/>
  <c r="J386" i="5"/>
  <c r="J167" i="5"/>
  <c r="J752" i="5"/>
  <c r="J583" i="5"/>
  <c r="J256" i="5"/>
  <c r="J20" i="5"/>
  <c r="J740" i="5"/>
  <c r="J628" i="5"/>
  <c r="J464" i="5"/>
  <c r="J313" i="5"/>
  <c r="J172" i="5"/>
  <c r="J68" i="5"/>
  <c r="J706" i="5"/>
  <c r="J532" i="5"/>
  <c r="J54" i="5"/>
  <c r="J653" i="5"/>
  <c r="J459" i="5"/>
  <c r="J147" i="5"/>
  <c r="J790" i="5"/>
  <c r="J659" i="5"/>
  <c r="J423" i="5"/>
  <c r="J312" i="5"/>
  <c r="J786" i="5"/>
  <c r="J474" i="5"/>
  <c r="J149" i="5"/>
  <c r="J733" i="5"/>
  <c r="J515" i="5"/>
  <c r="J216" i="5"/>
  <c r="J90" i="5"/>
  <c r="J683" i="5"/>
  <c r="J447" i="5"/>
  <c r="J151" i="5"/>
  <c r="J853" i="5"/>
  <c r="J588" i="5"/>
  <c r="J465" i="5"/>
  <c r="J373" i="5"/>
  <c r="J123" i="5"/>
  <c r="J722" i="5"/>
  <c r="J544" i="5"/>
  <c r="J421" i="5"/>
  <c r="J209" i="5"/>
  <c r="J23" i="5"/>
  <c r="J674" i="5"/>
  <c r="K455" i="5"/>
  <c r="J300" i="5"/>
  <c r="J55" i="5"/>
  <c r="J808" i="5"/>
  <c r="J671" i="5"/>
  <c r="J401" i="5"/>
  <c r="J224" i="5"/>
  <c r="J69" i="5"/>
  <c r="J716" i="5"/>
  <c r="J559" i="5"/>
  <c r="J142" i="5"/>
  <c r="J757" i="5"/>
  <c r="J585" i="5"/>
  <c r="J427" i="5"/>
  <c r="J145" i="5"/>
  <c r="J685" i="5"/>
  <c r="K380" i="5"/>
  <c r="J140" i="5"/>
  <c r="J801" i="5"/>
  <c r="J655" i="5"/>
  <c r="J317" i="5"/>
  <c r="J63" i="5"/>
  <c r="J720" i="5"/>
  <c r="J545" i="5"/>
  <c r="J367" i="5"/>
  <c r="J133" i="5"/>
  <c r="J678" i="5"/>
  <c r="J265" i="5"/>
  <c r="K67" i="5"/>
  <c r="J784" i="5"/>
  <c r="J560" i="5"/>
  <c r="J277" i="5"/>
  <c r="K837" i="5"/>
  <c r="J415" i="5"/>
  <c r="J191" i="5"/>
  <c r="J800" i="5"/>
  <c r="J339" i="5"/>
  <c r="J71" i="5"/>
  <c r="J199" i="5"/>
  <c r="J833" i="5"/>
  <c r="J651" i="5"/>
  <c r="J498" i="5"/>
  <c r="J169" i="5"/>
  <c r="J758" i="5"/>
  <c r="J561" i="5"/>
  <c r="J475" i="5"/>
  <c r="J397" i="5"/>
  <c r="J190" i="5"/>
  <c r="J783" i="5"/>
  <c r="J641" i="5"/>
  <c r="J410" i="5"/>
  <c r="J272" i="5"/>
  <c r="J85" i="5"/>
  <c r="J682" i="5"/>
  <c r="J342" i="5"/>
  <c r="J77" i="5"/>
  <c r="J718" i="5"/>
  <c r="J409" i="5"/>
  <c r="J206" i="5"/>
  <c r="J746" i="5"/>
  <c r="J627" i="5"/>
  <c r="J326" i="5"/>
  <c r="J97" i="5"/>
  <c r="J590" i="5"/>
  <c r="J365" i="5"/>
  <c r="J141" i="5"/>
  <c r="J749" i="5"/>
  <c r="J565" i="5"/>
  <c r="J238" i="5"/>
  <c r="J854" i="5"/>
  <c r="J739" i="5"/>
  <c r="J616" i="5"/>
  <c r="J441" i="5"/>
  <c r="J261" i="5"/>
  <c r="J160" i="5"/>
  <c r="J66" i="5"/>
  <c r="J680" i="5"/>
  <c r="J494" i="5"/>
  <c r="J44" i="5"/>
  <c r="J618" i="5"/>
  <c r="J425" i="5"/>
  <c r="J132" i="5"/>
  <c r="J788" i="5"/>
  <c r="J657" i="5"/>
  <c r="J405" i="5"/>
  <c r="J304" i="5"/>
  <c r="J681" i="5"/>
  <c r="J472" i="5"/>
  <c r="J75" i="5"/>
  <c r="J675" i="5"/>
  <c r="J479" i="5"/>
  <c r="J195" i="5"/>
  <c r="J7" i="5"/>
  <c r="J615" i="5"/>
  <c r="J399" i="5"/>
  <c r="J144" i="5"/>
  <c r="J839" i="5"/>
  <c r="J563" i="5"/>
  <c r="J451" i="5"/>
  <c r="J333" i="5"/>
  <c r="J116" i="5"/>
  <c r="J714" i="5"/>
  <c r="J536" i="5"/>
  <c r="J418" i="5"/>
  <c r="J170" i="5"/>
  <c r="J852" i="5"/>
  <c r="J635" i="5"/>
  <c r="J443" i="5"/>
  <c r="J278" i="5"/>
  <c r="J17" i="5"/>
  <c r="J796" i="5"/>
  <c r="J636" i="5"/>
  <c r="J400" i="5"/>
  <c r="J219" i="5"/>
  <c r="J21" i="5"/>
  <c r="J698" i="5"/>
  <c r="J392" i="5"/>
  <c r="J120" i="5"/>
  <c r="J710" i="5"/>
  <c r="J576" i="5"/>
  <c r="J388" i="5"/>
  <c r="J124" i="5"/>
  <c r="J642" i="5"/>
  <c r="J369" i="5"/>
  <c r="J108" i="5"/>
  <c r="J776" i="5"/>
  <c r="J613" i="5"/>
  <c r="J281" i="5"/>
  <c r="J61" i="5"/>
  <c r="J703" i="5"/>
  <c r="J526" i="5"/>
  <c r="J361" i="5"/>
  <c r="J45" i="5"/>
  <c r="J617" i="5"/>
  <c r="J244" i="5"/>
  <c r="J59" i="5"/>
  <c r="J779" i="5"/>
  <c r="J519" i="5"/>
  <c r="J220" i="5"/>
  <c r="J816" i="5"/>
  <c r="J408" i="5"/>
  <c r="J189" i="5"/>
  <c r="J797" i="5"/>
  <c r="J288" i="5"/>
  <c r="J34" i="5"/>
  <c r="J163" i="5"/>
  <c r="K534" i="5"/>
  <c r="K629" i="5"/>
  <c r="K247" i="5"/>
  <c r="K43" i="5"/>
  <c r="K125" i="5"/>
  <c r="K697" i="5"/>
  <c r="K127" i="5"/>
  <c r="K520" i="5"/>
  <c r="J354" i="5"/>
  <c r="J42" i="5"/>
  <c r="J755" i="5"/>
  <c r="J251" i="5"/>
  <c r="K137" i="5"/>
  <c r="K436" i="5"/>
  <c r="K406" i="5"/>
  <c r="K122" i="5"/>
  <c r="K348" i="5"/>
  <c r="K389" i="5"/>
  <c r="K204" i="5"/>
  <c r="K268" i="5"/>
  <c r="K647" i="5"/>
  <c r="J735" i="5"/>
  <c r="J811" i="5"/>
  <c r="J98" i="5"/>
  <c r="J799" i="5"/>
  <c r="J766" i="5"/>
  <c r="J721" i="5"/>
  <c r="J398" i="5"/>
  <c r="J452" i="5"/>
  <c r="J595" i="5"/>
  <c r="J607" i="5"/>
  <c r="J355" i="5"/>
  <c r="J271" i="5"/>
  <c r="J111" i="5"/>
  <c r="J836" i="5"/>
  <c r="J235" i="5"/>
  <c r="J387" i="5"/>
  <c r="J30" i="5"/>
  <c r="J262" i="5"/>
  <c r="J658" i="5"/>
  <c r="J603" i="5"/>
  <c r="J530" i="5"/>
  <c r="J620" i="5"/>
  <c r="K158" i="5"/>
  <c r="K578" i="5"/>
  <c r="K241" i="5"/>
  <c r="K767" i="5"/>
  <c r="K314" i="5"/>
  <c r="K847" i="5"/>
  <c r="K347" i="5"/>
  <c r="K700" i="5"/>
  <c r="K358" i="5"/>
  <c r="K486" i="5"/>
  <c r="K87" i="5"/>
  <c r="K478" i="5"/>
  <c r="K13" i="5"/>
  <c r="K508" i="5"/>
  <c r="K835" i="5"/>
  <c r="K176" i="5"/>
  <c r="K644" i="5"/>
  <c r="K186" i="5"/>
  <c r="K334" i="5"/>
  <c r="K737" i="5"/>
  <c r="K509" i="5"/>
  <c r="K694" i="5"/>
  <c r="K196" i="5"/>
  <c r="K586" i="5"/>
  <c r="K434" i="5"/>
  <c r="K789" i="5"/>
  <c r="K422" i="5"/>
  <c r="K113" i="5"/>
  <c r="K426" i="5"/>
  <c r="K748" i="5"/>
  <c r="K207" i="5"/>
  <c r="K632" i="5"/>
  <c r="K150" i="5"/>
  <c r="K386" i="5"/>
  <c r="K752" i="5"/>
  <c r="K256" i="5"/>
  <c r="K740" i="5"/>
  <c r="K464" i="5"/>
  <c r="K172" i="5"/>
  <c r="K706" i="5"/>
  <c r="K54" i="5"/>
  <c r="K459" i="5"/>
  <c r="K790" i="5"/>
  <c r="K423" i="5"/>
  <c r="K786" i="5"/>
  <c r="K149" i="5"/>
  <c r="K515" i="5"/>
  <c r="K90" i="5"/>
  <c r="K447" i="5"/>
  <c r="K853" i="5"/>
  <c r="K465" i="5"/>
  <c r="K123" i="5"/>
  <c r="K544" i="5"/>
  <c r="K209" i="5"/>
  <c r="K674" i="5"/>
  <c r="K300" i="5"/>
  <c r="K808" i="5"/>
  <c r="K401" i="5"/>
  <c r="K69" i="5"/>
  <c r="K559" i="5"/>
  <c r="K757" i="5"/>
  <c r="K427" i="5"/>
  <c r="K685" i="5"/>
  <c r="K140" i="5"/>
  <c r="K655" i="5"/>
  <c r="K63" i="5"/>
  <c r="K545" i="5"/>
  <c r="K133" i="5"/>
  <c r="K265" i="5"/>
  <c r="K784" i="5"/>
  <c r="K277" i="5"/>
  <c r="K415" i="5"/>
  <c r="K800" i="5"/>
  <c r="K71" i="5"/>
  <c r="K833" i="5"/>
  <c r="K498" i="5"/>
  <c r="K758" i="5"/>
  <c r="K475" i="5"/>
  <c r="K190" i="5"/>
  <c r="K641" i="5"/>
  <c r="K272" i="5"/>
  <c r="K682" i="5"/>
  <c r="K77" i="5"/>
  <c r="K409" i="5"/>
  <c r="K746" i="5"/>
  <c r="K326" i="5"/>
  <c r="K590" i="5"/>
  <c r="K141" i="5"/>
  <c r="K565" i="5"/>
  <c r="K854" i="5"/>
  <c r="K616" i="5"/>
  <c r="K261" i="5"/>
  <c r="K66" i="5"/>
  <c r="K494" i="5"/>
  <c r="K618" i="5"/>
  <c r="K132" i="5"/>
  <c r="K657" i="5"/>
  <c r="K304" i="5"/>
  <c r="K472" i="5"/>
  <c r="K675" i="5"/>
  <c r="K195" i="5"/>
  <c r="K615" i="5"/>
  <c r="K144" i="5"/>
  <c r="K563" i="5"/>
  <c r="K333" i="5"/>
  <c r="K714" i="5"/>
  <c r="K437" i="5"/>
  <c r="K170" i="5"/>
  <c r="J769" i="5"/>
  <c r="K500" i="5"/>
  <c r="K278" i="5"/>
  <c r="J824" i="5"/>
  <c r="K692" i="5"/>
  <c r="K400" i="5"/>
  <c r="J139" i="5"/>
  <c r="K817" i="5"/>
  <c r="K392" i="5"/>
  <c r="J18" i="5"/>
  <c r="K648" i="5"/>
  <c r="K388" i="5"/>
  <c r="J806" i="5"/>
  <c r="K433" i="5"/>
  <c r="K108" i="5"/>
  <c r="J732" i="5"/>
  <c r="K450" i="5"/>
  <c r="K61" i="5"/>
  <c r="J594" i="5"/>
  <c r="K476" i="5"/>
  <c r="K45" i="5"/>
  <c r="J463" i="5"/>
  <c r="K171" i="5"/>
  <c r="K779" i="5"/>
  <c r="J359" i="5"/>
  <c r="K47" i="5"/>
  <c r="K408" i="5"/>
  <c r="J130" i="5"/>
  <c r="K589" i="5"/>
  <c r="K34" i="5"/>
  <c r="J53" i="5"/>
  <c r="K670" i="5"/>
  <c r="K669" i="5"/>
  <c r="K444" i="5"/>
  <c r="J688" i="5"/>
  <c r="J383" i="5"/>
  <c r="J126" i="5"/>
  <c r="K516" i="5"/>
  <c r="K57" i="5"/>
  <c r="K510" i="5"/>
  <c r="K385" i="5"/>
  <c r="J435" i="5"/>
  <c r="J480" i="5"/>
  <c r="J765" i="5"/>
  <c r="J135" i="5"/>
  <c r="J36" i="5"/>
  <c r="J491" i="5"/>
  <c r="J611" i="5"/>
  <c r="J596" i="5"/>
  <c r="J363" i="5"/>
  <c r="J79" i="5"/>
  <c r="K487" i="5"/>
  <c r="K798" i="5"/>
  <c r="K850" i="5"/>
  <c r="K185" i="5"/>
  <c r="K56" i="5"/>
  <c r="K60" i="5"/>
  <c r="K761" i="5"/>
  <c r="K619" i="5"/>
  <c r="K529" i="5"/>
  <c r="K378" i="5"/>
  <c r="K179" i="5"/>
  <c r="K115" i="5"/>
  <c r="K764" i="5"/>
  <c r="J390" i="5"/>
  <c r="J41" i="5"/>
  <c r="J437" i="5"/>
  <c r="K309" i="5"/>
  <c r="K852" i="5"/>
  <c r="J500" i="5"/>
  <c r="K345" i="5"/>
  <c r="K17" i="5"/>
  <c r="J692" i="5"/>
  <c r="K492" i="5"/>
  <c r="K219" i="5"/>
  <c r="J817" i="5"/>
  <c r="K606" i="5"/>
  <c r="K120" i="5"/>
  <c r="J648" i="5"/>
  <c r="K511" i="5"/>
  <c r="K124" i="5"/>
  <c r="J433" i="5"/>
  <c r="K292" i="5"/>
  <c r="K776" i="5"/>
  <c r="J450" i="5"/>
  <c r="K159" i="5"/>
  <c r="K703" i="5"/>
  <c r="J476" i="5"/>
  <c r="K280" i="5"/>
  <c r="K617" i="5"/>
  <c r="J171" i="5"/>
  <c r="K819" i="5"/>
  <c r="K519" i="5"/>
  <c r="J47" i="5"/>
  <c r="K582" i="5"/>
  <c r="K189" i="5"/>
  <c r="J589" i="5"/>
  <c r="K148" i="5"/>
  <c r="K163" i="5"/>
  <c r="J9" i="2"/>
  <c r="J534" i="5"/>
  <c r="J629" i="5"/>
  <c r="J247" i="5"/>
  <c r="J43" i="5"/>
  <c r="J125" i="5"/>
  <c r="J697" i="5"/>
  <c r="J127" i="5"/>
  <c r="J520" i="5"/>
  <c r="K354" i="5"/>
  <c r="K42" i="5"/>
  <c r="K755" i="5"/>
  <c r="K251" i="5"/>
  <c r="J137" i="5"/>
  <c r="J436" i="5"/>
  <c r="J406" i="5"/>
  <c r="J122" i="5"/>
  <c r="J348" i="5"/>
  <c r="J389" i="5"/>
  <c r="J204" i="5"/>
  <c r="J268" i="5"/>
  <c r="J647" i="5"/>
  <c r="K735" i="5"/>
  <c r="K811" i="5"/>
  <c r="K98" i="5"/>
  <c r="K799" i="5"/>
  <c r="K766" i="5"/>
  <c r="K721" i="5"/>
  <c r="K398" i="5"/>
  <c r="K452" i="5"/>
  <c r="K595" i="5"/>
  <c r="K607" i="5"/>
  <c r="K355" i="5"/>
  <c r="K271" i="5"/>
  <c r="K111" i="5"/>
  <c r="K836" i="5"/>
  <c r="K235" i="5"/>
  <c r="K387" i="5"/>
  <c r="K30" i="5"/>
  <c r="K262" i="5"/>
  <c r="K658" i="5"/>
  <c r="K603" i="5"/>
  <c r="K530" i="5"/>
  <c r="K620" i="5"/>
  <c r="J96" i="5"/>
  <c r="J490" i="5"/>
  <c r="J95" i="5"/>
  <c r="J676" i="5"/>
  <c r="J237" i="5"/>
  <c r="J781" i="5"/>
  <c r="J201" i="5"/>
  <c r="J614" i="5"/>
  <c r="J197" i="5"/>
  <c r="J395" i="5"/>
  <c r="J848" i="5"/>
  <c r="J318" i="5"/>
  <c r="J725" i="5"/>
  <c r="J414" i="5"/>
  <c r="J731" i="5"/>
  <c r="J81" i="5"/>
  <c r="J568" i="5"/>
  <c r="J855" i="5"/>
  <c r="J245" i="5"/>
  <c r="J360" i="5"/>
  <c r="J228" i="5"/>
  <c r="J551" i="5"/>
  <c r="J26" i="5"/>
  <c r="J506" i="5"/>
  <c r="J287" i="5"/>
  <c r="J723" i="5"/>
  <c r="J381" i="5"/>
  <c r="J35" i="5"/>
  <c r="J282" i="5"/>
  <c r="J571" i="5"/>
  <c r="J112" i="5"/>
  <c r="J542" i="5"/>
  <c r="J65" i="5"/>
  <c r="J290" i="5"/>
  <c r="J673" i="5"/>
  <c r="J94" i="5"/>
  <c r="J701" i="5"/>
  <c r="J366" i="5"/>
  <c r="J104" i="5"/>
  <c r="J622" i="5"/>
  <c r="J715" i="5"/>
  <c r="J276" i="5"/>
  <c r="J742" i="5"/>
  <c r="J350" i="5"/>
  <c r="J581" i="5"/>
  <c r="J838" i="5"/>
  <c r="J307" i="5"/>
  <c r="J831" i="5"/>
  <c r="J311" i="5"/>
  <c r="J738" i="5"/>
  <c r="J391" i="5"/>
  <c r="J70" i="5"/>
  <c r="J469" i="5"/>
  <c r="J131" i="5"/>
  <c r="J546" i="5"/>
  <c r="J234" i="5"/>
  <c r="J745" i="5"/>
  <c r="J302" i="5"/>
  <c r="J829" i="5"/>
  <c r="J297" i="5"/>
  <c r="J668" i="5"/>
  <c r="J321" i="5"/>
  <c r="J484" i="5"/>
  <c r="J27" i="5"/>
  <c r="J473" i="5"/>
  <c r="J5" i="5"/>
  <c r="J499" i="5"/>
  <c r="J777" i="5"/>
  <c r="J175" i="5"/>
  <c r="J637" i="5"/>
  <c r="J184" i="5"/>
  <c r="J325" i="5"/>
  <c r="J665" i="5"/>
  <c r="J488" i="5"/>
  <c r="J734" i="5"/>
  <c r="J303" i="5"/>
  <c r="K602" i="5"/>
  <c r="K442" i="5"/>
  <c r="K51" i="5"/>
  <c r="K448" i="5"/>
  <c r="K194" i="5"/>
  <c r="K543" i="5"/>
  <c r="K826" i="5"/>
  <c r="K324" i="5"/>
  <c r="J649" i="5"/>
  <c r="J248" i="5"/>
  <c r="J445" i="5"/>
  <c r="J92" i="5"/>
  <c r="J286" i="5"/>
  <c r="J792" i="5"/>
  <c r="J584" i="5"/>
  <c r="J187" i="5"/>
  <c r="J851" i="5"/>
  <c r="J221" i="5"/>
  <c r="J537" i="5"/>
  <c r="J8" i="5"/>
  <c r="J523" i="5"/>
  <c r="J156" i="5"/>
  <c r="J208" i="5"/>
  <c r="J555" i="5"/>
  <c r="J134" i="5"/>
  <c r="J552" i="5"/>
  <c r="J28" i="5"/>
  <c r="J507" i="5"/>
  <c r="K225" i="5"/>
  <c r="J569" i="5"/>
  <c r="K418" i="5"/>
  <c r="J121" i="5"/>
  <c r="K769" i="5"/>
  <c r="K443" i="5"/>
  <c r="J165" i="5"/>
  <c r="K824" i="5"/>
  <c r="K636" i="5"/>
  <c r="J255" i="5"/>
  <c r="K139" i="5"/>
  <c r="K698" i="5"/>
  <c r="J294" i="5"/>
  <c r="K18" i="5"/>
  <c r="K576" i="5"/>
  <c r="J243" i="5"/>
  <c r="K806" i="5"/>
  <c r="K369" i="5"/>
  <c r="J24" i="5"/>
  <c r="K732" i="5"/>
  <c r="K281" i="5"/>
  <c r="J807" i="5"/>
  <c r="K594" i="5"/>
  <c r="K361" i="5"/>
  <c r="J771" i="5"/>
  <c r="K463" i="5"/>
  <c r="K59" i="5"/>
  <c r="J625" i="5"/>
  <c r="K359" i="5"/>
  <c r="K816" i="5"/>
  <c r="J299" i="5"/>
  <c r="K130" i="5"/>
  <c r="K288" i="5"/>
  <c r="J471" i="5"/>
  <c r="K53" i="5"/>
  <c r="K460" i="5"/>
  <c r="K215" i="5"/>
  <c r="K717" i="5"/>
  <c r="K804" i="5"/>
  <c r="J538" i="5"/>
  <c r="J183" i="5"/>
  <c r="K440" i="5"/>
  <c r="K291" i="5"/>
  <c r="K677" i="5"/>
  <c r="K173" i="5"/>
  <c r="J240" i="5"/>
  <c r="J330" i="5"/>
  <c r="J577" i="5"/>
  <c r="J285" i="5"/>
  <c r="J727" i="5"/>
  <c r="J232" i="5"/>
  <c r="J686" i="5"/>
  <c r="J411" i="5"/>
  <c r="J29" i="5"/>
  <c r="J541" i="5"/>
  <c r="J162" i="5"/>
  <c r="J323" i="5"/>
  <c r="K374" i="5"/>
  <c r="K626" i="5"/>
  <c r="K691" i="5"/>
  <c r="K540" i="5"/>
  <c r="K343" i="5"/>
  <c r="K229" i="5"/>
  <c r="K298" i="5"/>
  <c r="K16" i="5"/>
  <c r="K743" i="5"/>
  <c r="K222" i="5"/>
  <c r="K505" i="5"/>
  <c r="K483" i="5"/>
  <c r="K212" i="5"/>
  <c r="K654" i="5"/>
  <c r="K319" i="5"/>
  <c r="K702" i="5"/>
  <c r="K84" i="5"/>
  <c r="K456" i="5"/>
  <c r="K793" i="5"/>
  <c r="K340" i="5"/>
  <c r="K640" i="5"/>
  <c r="K167" i="5"/>
  <c r="K583" i="5"/>
  <c r="K20" i="5"/>
  <c r="K628" i="5"/>
  <c r="K313" i="5"/>
  <c r="K68" i="5"/>
  <c r="K532" i="5"/>
  <c r="K653" i="5"/>
  <c r="K147" i="5"/>
  <c r="K659" i="5"/>
  <c r="K312" i="5"/>
  <c r="K474" i="5"/>
  <c r="K733" i="5"/>
  <c r="K216" i="5"/>
  <c r="K683" i="5"/>
  <c r="K151" i="5"/>
  <c r="K588" i="5"/>
  <c r="K373" i="5"/>
  <c r="K722" i="5"/>
  <c r="K421" i="5"/>
  <c r="K23" i="5"/>
  <c r="J455" i="5"/>
  <c r="K55" i="5"/>
  <c r="K671" i="5"/>
  <c r="K224" i="5"/>
  <c r="K716" i="5"/>
  <c r="K142" i="5"/>
  <c r="K585" i="5"/>
  <c r="K145" i="5"/>
  <c r="J380" i="5"/>
  <c r="K801" i="5"/>
  <c r="K317" i="5"/>
  <c r="K720" i="5"/>
  <c r="K367" i="5"/>
  <c r="K678" i="5"/>
  <c r="J67" i="5"/>
  <c r="K560" i="5"/>
  <c r="J837" i="5"/>
  <c r="K191" i="5"/>
  <c r="K339" i="5"/>
  <c r="K199" i="5"/>
  <c r="K651" i="5"/>
  <c r="K169" i="5"/>
  <c r="K561" i="5"/>
  <c r="K397" i="5"/>
  <c r="K783" i="5"/>
  <c r="K410" i="5"/>
  <c r="K85" i="5"/>
  <c r="K342" i="5"/>
  <c r="K718" i="5"/>
  <c r="K206" i="5"/>
  <c r="K627" i="5"/>
  <c r="K97" i="5"/>
  <c r="K365" i="5"/>
  <c r="K749" i="5"/>
  <c r="K238" i="5"/>
  <c r="K739" i="5"/>
  <c r="K441" i="5"/>
  <c r="K160" i="5"/>
  <c r="K680" i="5"/>
  <c r="K44" i="5"/>
  <c r="K425" i="5"/>
  <c r="K788" i="5"/>
  <c r="K405" i="5"/>
  <c r="K681" i="5"/>
  <c r="K75" i="5"/>
  <c r="K479" i="5"/>
  <c r="K7" i="5"/>
  <c r="K399" i="5"/>
  <c r="K839" i="5"/>
  <c r="K451" i="5"/>
  <c r="K116" i="5"/>
  <c r="K536" i="5"/>
  <c r="J309" i="5"/>
  <c r="K121" i="5"/>
  <c r="K635" i="5"/>
  <c r="J345" i="5"/>
  <c r="K165" i="5"/>
  <c r="K796" i="5"/>
  <c r="J492" i="5"/>
  <c r="K255" i="5"/>
  <c r="K21" i="5"/>
  <c r="J606" i="5"/>
  <c r="K294" i="5"/>
  <c r="K710" i="5"/>
  <c r="J511" i="5"/>
  <c r="K243" i="5"/>
  <c r="K642" i="5"/>
  <c r="J292" i="5"/>
  <c r="K24" i="5"/>
  <c r="K613" i="5"/>
  <c r="J159" i="5"/>
  <c r="K807" i="5"/>
  <c r="K526" i="5"/>
  <c r="J280" i="5"/>
  <c r="K771" i="5"/>
  <c r="K244" i="5"/>
  <c r="J819" i="5"/>
  <c r="K625" i="5"/>
  <c r="K220" i="5"/>
  <c r="J582" i="5"/>
  <c r="K299" i="5"/>
  <c r="K797" i="5"/>
  <c r="J148" i="5"/>
  <c r="K471" i="5"/>
  <c r="K9" i="2"/>
  <c r="J460" i="5"/>
  <c r="J670" i="5"/>
  <c r="J215" i="5"/>
  <c r="J717" i="5"/>
  <c r="J669" i="5"/>
  <c r="J444" i="5"/>
  <c r="J804" i="5"/>
  <c r="K688" i="5"/>
  <c r="K538" i="5"/>
  <c r="K383" i="5"/>
  <c r="K183" i="5"/>
  <c r="K126" i="5"/>
  <c r="J440" i="5"/>
  <c r="J516" i="5"/>
  <c r="J291" i="5"/>
  <c r="J57" i="5"/>
  <c r="J677" i="5"/>
  <c r="J510" i="5"/>
  <c r="J173" i="5"/>
  <c r="J385" i="5"/>
  <c r="K240" i="5"/>
  <c r="K330" i="5"/>
  <c r="K435" i="5"/>
  <c r="K577" i="5"/>
  <c r="K480" i="5"/>
  <c r="K285" i="5"/>
  <c r="K765" i="5"/>
  <c r="K727" i="5"/>
  <c r="K135" i="5"/>
  <c r="K232" i="5"/>
  <c r="K36" i="5"/>
  <c r="K686" i="5"/>
  <c r="K491" i="5"/>
  <c r="K411" i="5"/>
  <c r="K611" i="5"/>
  <c r="K29" i="5"/>
  <c r="K596" i="5"/>
  <c r="K541" i="5"/>
  <c r="K363" i="5"/>
  <c r="K162" i="5"/>
  <c r="K79" i="5"/>
  <c r="K323" i="5"/>
  <c r="J424" i="5"/>
  <c r="J724" i="5"/>
  <c r="J316" i="5"/>
  <c r="J810" i="5"/>
  <c r="J428" i="5"/>
  <c r="J93" i="5"/>
  <c r="J562" i="5"/>
  <c r="J762" i="5"/>
  <c r="J466" i="5"/>
  <c r="J730" i="5"/>
  <c r="J283" i="5"/>
  <c r="J687" i="5"/>
  <c r="J107" i="5"/>
  <c r="J573" i="5"/>
  <c r="J138" i="5"/>
  <c r="J446" i="5"/>
  <c r="J794" i="5"/>
  <c r="J296" i="5"/>
  <c r="J417" i="5"/>
  <c r="J49" i="5"/>
  <c r="J102" i="5"/>
  <c r="J751" i="5"/>
  <c r="J310" i="5"/>
  <c r="J656" i="5"/>
  <c r="J449" i="5"/>
  <c r="J117" i="5"/>
  <c r="J481" i="5"/>
  <c r="J203" i="5"/>
  <c r="J597" i="5"/>
  <c r="J827" i="5"/>
  <c r="J346" i="5"/>
  <c r="J672" i="5"/>
  <c r="J249" i="5"/>
  <c r="J454" i="5"/>
  <c r="J103" i="5"/>
  <c r="J295" i="5"/>
  <c r="J822" i="5"/>
  <c r="J609" i="5"/>
  <c r="J217" i="5"/>
  <c r="J12" i="5"/>
  <c r="J274" i="5"/>
  <c r="J572" i="5"/>
  <c r="J11" i="5"/>
  <c r="J525" i="5"/>
  <c r="J246" i="5"/>
  <c r="J227" i="5"/>
  <c r="J557" i="5"/>
  <c r="J136" i="5"/>
  <c r="J554" i="5"/>
  <c r="J78" i="5"/>
  <c r="J524" i="5"/>
  <c r="J263" i="5"/>
  <c r="J600" i="5"/>
  <c r="J328" i="5"/>
  <c r="J787" i="5"/>
  <c r="J368" i="5"/>
  <c r="J844" i="5"/>
  <c r="J513" i="5"/>
  <c r="J153" i="5"/>
  <c r="J624" i="5"/>
  <c r="J22" i="5"/>
  <c r="J518" i="5"/>
  <c r="J814" i="5"/>
  <c r="J336" i="5"/>
  <c r="J754" i="5"/>
  <c r="J193" i="5"/>
  <c r="J605" i="5"/>
  <c r="J284" i="5"/>
  <c r="J522" i="5"/>
  <c r="J845" i="5"/>
  <c r="J376" i="5"/>
  <c r="J705" i="5"/>
  <c r="J168" i="5"/>
  <c r="J192" i="5"/>
  <c r="J99" i="5"/>
  <c r="K547" i="5"/>
  <c r="K803" i="5"/>
  <c r="J497" i="5"/>
  <c r="J266" i="5"/>
  <c r="J707" i="5"/>
  <c r="J351" i="5"/>
  <c r="J843" i="5"/>
  <c r="J252" i="5"/>
  <c r="J548" i="5"/>
  <c r="J62" i="5"/>
  <c r="K533" i="5"/>
  <c r="J19" i="5"/>
  <c r="J250" i="5"/>
  <c r="K652" i="5"/>
  <c r="J64" i="5"/>
  <c r="J689" i="5"/>
  <c r="J357" i="5"/>
  <c r="J89" i="5"/>
  <c r="J610" i="5"/>
  <c r="J709" i="5"/>
  <c r="J273" i="5"/>
  <c r="J728" i="5"/>
  <c r="J344" i="5"/>
  <c r="J502" i="5"/>
  <c r="J821" i="5"/>
  <c r="J236" i="5"/>
  <c r="J813" i="5"/>
  <c r="J301" i="5"/>
  <c r="J666" i="5"/>
  <c r="K333" i="2"/>
  <c r="K207" i="2"/>
  <c r="K8" i="2"/>
  <c r="K218" i="2"/>
  <c r="K10" i="2"/>
  <c r="K279" i="2"/>
  <c r="K140" i="2"/>
  <c r="K226" i="2"/>
  <c r="K159" i="2"/>
  <c r="K23" i="2"/>
  <c r="K99" i="2"/>
  <c r="K286" i="2"/>
  <c r="K129" i="2"/>
  <c r="K282" i="2"/>
  <c r="K107" i="2"/>
  <c r="K30" i="2"/>
  <c r="K202" i="2"/>
  <c r="K302" i="2"/>
  <c r="K152" i="2"/>
  <c r="K14" i="2"/>
  <c r="K276" i="2"/>
  <c r="K230" i="2"/>
  <c r="K103" i="2"/>
  <c r="K283" i="2"/>
  <c r="K162" i="2"/>
  <c r="K51" i="2"/>
  <c r="K284" i="2"/>
  <c r="K194" i="2"/>
  <c r="K79" i="2"/>
  <c r="K251" i="2"/>
  <c r="K78" i="2"/>
  <c r="K319" i="2"/>
  <c r="K204" i="2"/>
  <c r="K96" i="2"/>
  <c r="K338" i="2"/>
  <c r="K239" i="2"/>
  <c r="K191" i="2"/>
  <c r="K123" i="2"/>
  <c r="K80" i="2"/>
  <c r="K12" i="2"/>
  <c r="K248" i="2"/>
  <c r="K149" i="2"/>
  <c r="K329" i="2"/>
  <c r="K195" i="2"/>
  <c r="K7" i="2"/>
  <c r="K188" i="2"/>
  <c r="K334" i="2"/>
  <c r="K252" i="2"/>
  <c r="K25" i="2"/>
  <c r="K214" i="2"/>
  <c r="K147" i="2"/>
  <c r="K21" i="2"/>
  <c r="K95" i="2"/>
  <c r="K266" i="2"/>
  <c r="K115" i="2"/>
  <c r="K241" i="2"/>
  <c r="K102" i="2"/>
  <c r="K27" i="2"/>
  <c r="K175" i="2"/>
  <c r="K303" i="2"/>
  <c r="K141" i="2"/>
  <c r="K337" i="2"/>
  <c r="K268" i="2"/>
  <c r="K213" i="2"/>
  <c r="K86" i="2"/>
  <c r="K281" i="2"/>
  <c r="K163" i="2"/>
  <c r="K35" i="2"/>
  <c r="K280" i="2"/>
  <c r="K182" i="2"/>
  <c r="K65" i="2"/>
  <c r="K247" i="2"/>
  <c r="K74" i="2"/>
  <c r="K310" i="2"/>
  <c r="K203" i="2"/>
  <c r="K90" i="2"/>
  <c r="K307" i="2"/>
  <c r="K235" i="2"/>
  <c r="K184" i="2"/>
  <c r="K121" i="2"/>
  <c r="K69" i="2"/>
  <c r="K5" i="2"/>
  <c r="K225" i="2"/>
  <c r="K120" i="2"/>
  <c r="K315" i="2"/>
  <c r="K148" i="2"/>
  <c r="K330" i="2"/>
  <c r="K130" i="2"/>
  <c r="K328" i="2"/>
  <c r="K236" i="2"/>
  <c r="K331" i="2"/>
  <c r="K206" i="2"/>
  <c r="K146" i="2"/>
  <c r="K19" i="2"/>
  <c r="K11" i="2"/>
  <c r="K258" i="2"/>
  <c r="K67" i="2"/>
  <c r="K238" i="2"/>
  <c r="K100" i="2"/>
  <c r="K17" i="2"/>
  <c r="K156" i="2"/>
  <c r="K300" i="2"/>
  <c r="K132" i="2"/>
  <c r="K335" i="2"/>
  <c r="K264" i="2"/>
  <c r="K212" i="2"/>
  <c r="K73" i="2"/>
  <c r="K261" i="2"/>
  <c r="K116" i="2"/>
  <c r="K34" i="2"/>
  <c r="K275" i="2"/>
  <c r="K151" i="2"/>
  <c r="K53" i="2"/>
  <c r="K196" i="2"/>
  <c r="K71" i="2"/>
  <c r="K309" i="2"/>
  <c r="K190" i="2"/>
  <c r="K57" i="2"/>
  <c r="K273" i="2"/>
  <c r="K229" i="2"/>
  <c r="K169" i="2"/>
  <c r="K119" i="2"/>
  <c r="K66" i="2"/>
  <c r="K4" i="2"/>
  <c r="K221" i="2"/>
  <c r="K118" i="2"/>
  <c r="K304" i="2"/>
  <c r="K138" i="2"/>
  <c r="K318" i="2"/>
  <c r="K93" i="2"/>
  <c r="K323" i="2"/>
  <c r="K233" i="2"/>
  <c r="K326" i="2"/>
  <c r="K189" i="2"/>
  <c r="K139" i="2"/>
  <c r="K265" i="2"/>
  <c r="K6" i="2"/>
  <c r="K211" i="2"/>
  <c r="K58" i="2"/>
  <c r="K223" i="2"/>
  <c r="K98" i="2"/>
  <c r="K325" i="2"/>
  <c r="K137" i="2"/>
  <c r="K240" i="2"/>
  <c r="K113" i="2"/>
  <c r="K312" i="2"/>
  <c r="K262" i="2"/>
  <c r="K201" i="2"/>
  <c r="K22" i="2"/>
  <c r="K259" i="2"/>
  <c r="K110" i="2"/>
  <c r="J336" i="2"/>
  <c r="J270" i="2"/>
  <c r="J144" i="2"/>
  <c r="J49" i="2"/>
  <c r="J158" i="2"/>
  <c r="J70" i="2"/>
  <c r="J285" i="2"/>
  <c r="J154" i="2"/>
  <c r="J38" i="2"/>
  <c r="J272" i="2"/>
  <c r="J227" i="2"/>
  <c r="J153" i="2"/>
  <c r="J108" i="2"/>
  <c r="J64" i="2"/>
  <c r="J305" i="2"/>
  <c r="J210" i="2"/>
  <c r="J76" i="2"/>
  <c r="K134" i="2"/>
  <c r="K289" i="2"/>
  <c r="K92" i="2"/>
  <c r="K171" i="2"/>
  <c r="K181" i="2"/>
  <c r="K193" i="2"/>
  <c r="K180" i="2"/>
  <c r="K219" i="2"/>
  <c r="K311" i="2"/>
  <c r="K205" i="2"/>
  <c r="K306" i="2"/>
  <c r="K199" i="2"/>
  <c r="K237" i="2"/>
  <c r="K327" i="2"/>
  <c r="K105" i="2"/>
  <c r="K126" i="2"/>
  <c r="K278" i="2"/>
  <c r="K31" i="2"/>
  <c r="K267" i="2"/>
  <c r="K106" i="2"/>
  <c r="K298" i="2"/>
  <c r="K47" i="2"/>
  <c r="K128" i="2"/>
  <c r="K63" i="2"/>
  <c r="K316" i="2"/>
  <c r="K256" i="2"/>
  <c r="K94" i="2"/>
  <c r="K324" i="2"/>
  <c r="K28" i="2"/>
  <c r="K83" i="2"/>
  <c r="K59" i="2"/>
  <c r="K33" i="2"/>
  <c r="K244" i="2"/>
  <c r="K13" i="2"/>
  <c r="K81" i="2"/>
  <c r="K104" i="2"/>
  <c r="K36" i="2"/>
  <c r="K40" i="2"/>
  <c r="K133" i="2"/>
  <c r="K257" i="2"/>
  <c r="K135" i="2"/>
  <c r="K48" i="2"/>
  <c r="K183" i="2"/>
  <c r="K231" i="2"/>
  <c r="K246" i="2"/>
  <c r="K314" i="2"/>
  <c r="K250" i="2"/>
  <c r="K89" i="2"/>
  <c r="K321" i="2"/>
  <c r="K294" i="2"/>
  <c r="K72" i="2"/>
  <c r="K55" i="2"/>
  <c r="K29" i="2"/>
  <c r="K234" i="2"/>
  <c r="K322" i="2"/>
  <c r="K75" i="2"/>
  <c r="K220" i="2"/>
  <c r="K32" i="2"/>
  <c r="K24" i="2"/>
  <c r="K114" i="2"/>
  <c r="K254" i="2"/>
  <c r="K131" i="2"/>
  <c r="K39" i="2"/>
  <c r="K167" i="2"/>
  <c r="J216" i="2"/>
  <c r="K243" i="2"/>
  <c r="J288" i="2"/>
  <c r="K228" i="2"/>
  <c r="J54" i="2"/>
  <c r="K291" i="2"/>
  <c r="J293" i="2"/>
  <c r="K50" i="2"/>
  <c r="J44" i="2"/>
  <c r="K15" i="2"/>
  <c r="K232" i="2"/>
  <c r="K317" i="2"/>
  <c r="J68" i="2"/>
  <c r="J200" i="2"/>
  <c r="J313" i="2"/>
  <c r="J3" i="2"/>
  <c r="J101" i="2"/>
  <c r="J253" i="2"/>
  <c r="J127" i="2"/>
  <c r="J37" i="2"/>
  <c r="J160" i="2"/>
  <c r="J271" i="2"/>
  <c r="J289" i="2"/>
  <c r="J320" i="2"/>
  <c r="J301" i="2"/>
  <c r="J111" i="2"/>
  <c r="J332" i="2"/>
  <c r="J52" i="2"/>
  <c r="J88" i="2"/>
  <c r="J77" i="2"/>
  <c r="J112" i="2"/>
  <c r="J260" i="2"/>
  <c r="J20" i="2"/>
  <c r="J237" i="2"/>
  <c r="J327" i="2"/>
  <c r="J105" i="2"/>
  <c r="J126" i="2"/>
  <c r="J278" i="2"/>
  <c r="J31" i="2"/>
  <c r="J217" i="2"/>
  <c r="J106" i="2"/>
  <c r="J298" i="2"/>
  <c r="J47" i="2"/>
  <c r="J128" i="2"/>
  <c r="J63" i="2"/>
  <c r="J165" i="2"/>
  <c r="J179" i="2"/>
  <c r="J164" i="2"/>
  <c r="J333" i="2"/>
  <c r="J207" i="2"/>
  <c r="J8" i="2"/>
  <c r="J218" i="2"/>
  <c r="J10" i="2"/>
  <c r="J279" i="2"/>
  <c r="J140" i="2"/>
  <c r="J226" i="2"/>
  <c r="J159" i="2"/>
  <c r="J23" i="2"/>
  <c r="J99" i="2"/>
  <c r="J286" i="2"/>
  <c r="J129" i="2"/>
  <c r="J282" i="2"/>
  <c r="J107" i="2"/>
  <c r="J30" i="2"/>
  <c r="J202" i="2"/>
  <c r="J302" i="2"/>
  <c r="J152" i="2"/>
  <c r="J14" i="2"/>
  <c r="J276" i="2"/>
  <c r="J230" i="2"/>
  <c r="J103" i="2"/>
  <c r="J283" i="2"/>
  <c r="J162" i="2"/>
  <c r="J51" i="2"/>
  <c r="J284" i="2"/>
  <c r="J194" i="2"/>
  <c r="J79" i="2"/>
  <c r="J251" i="2"/>
  <c r="J78" i="2"/>
  <c r="J319" i="2"/>
  <c r="J204" i="2"/>
  <c r="J96" i="2"/>
  <c r="J338" i="2"/>
  <c r="J239" i="2"/>
  <c r="J191" i="2"/>
  <c r="J123" i="2"/>
  <c r="J80" i="2"/>
  <c r="J12" i="2"/>
  <c r="J248" i="2"/>
  <c r="J149" i="2"/>
  <c r="J329" i="2"/>
  <c r="J195" i="2"/>
  <c r="J7" i="2"/>
  <c r="J188" i="2"/>
  <c r="J334" i="2"/>
  <c r="J252" i="2"/>
  <c r="J25" i="2"/>
  <c r="J214" i="2"/>
  <c r="J147" i="2"/>
  <c r="J21" i="2"/>
  <c r="J95" i="2"/>
  <c r="J266" i="2"/>
  <c r="J115" i="2"/>
  <c r="J241" i="2"/>
  <c r="J102" i="2"/>
  <c r="J27" i="2"/>
  <c r="J175" i="2"/>
  <c r="J303" i="2"/>
  <c r="J141" i="2"/>
  <c r="J337" i="2"/>
  <c r="J268" i="2"/>
  <c r="J213" i="2"/>
  <c r="J86" i="2"/>
  <c r="J281" i="2"/>
  <c r="J163" i="2"/>
  <c r="J35" i="2"/>
  <c r="J280" i="2"/>
  <c r="J182" i="2"/>
  <c r="J65" i="2"/>
  <c r="J247" i="2"/>
  <c r="J74" i="2"/>
  <c r="J310" i="2"/>
  <c r="J203" i="2"/>
  <c r="J90" i="2"/>
  <c r="J307" i="2"/>
  <c r="J235" i="2"/>
  <c r="J184" i="2"/>
  <c r="J121" i="2"/>
  <c r="J69" i="2"/>
  <c r="J5" i="2"/>
  <c r="J225" i="2"/>
  <c r="J120" i="2"/>
  <c r="J315" i="2"/>
  <c r="J148" i="2"/>
  <c r="J330" i="2"/>
  <c r="J130" i="2"/>
  <c r="J328" i="2"/>
  <c r="J236" i="2"/>
  <c r="J331" i="2"/>
  <c r="J206" i="2"/>
  <c r="J146" i="2"/>
  <c r="J19" i="2"/>
  <c r="J11" i="2"/>
  <c r="J258" i="2"/>
  <c r="J67" i="2"/>
  <c r="J238" i="2"/>
  <c r="J100" i="2"/>
  <c r="J17" i="2"/>
  <c r="J156" i="2"/>
  <c r="J300" i="2"/>
  <c r="J132" i="2"/>
  <c r="J335" i="2"/>
  <c r="J264" i="2"/>
  <c r="J212" i="2"/>
  <c r="J73" i="2"/>
  <c r="J261" i="2"/>
  <c r="J116" i="2"/>
  <c r="J34" i="2"/>
  <c r="J275" i="2"/>
  <c r="J151" i="2"/>
  <c r="J53" i="2"/>
  <c r="J196" i="2"/>
  <c r="J71" i="2"/>
  <c r="J309" i="2"/>
  <c r="J190" i="2"/>
  <c r="J57" i="2"/>
  <c r="J273" i="2"/>
  <c r="J229" i="2"/>
  <c r="J169" i="2"/>
  <c r="J119" i="2"/>
  <c r="J66" i="2"/>
  <c r="J4" i="2"/>
  <c r="J221" i="2"/>
  <c r="J118" i="2"/>
  <c r="J304" i="2"/>
  <c r="J138" i="2"/>
  <c r="J318" i="2"/>
  <c r="J93" i="2"/>
  <c r="J323" i="2"/>
  <c r="J233" i="2"/>
  <c r="J326" i="2"/>
  <c r="J189" i="2"/>
  <c r="J139" i="2"/>
  <c r="J265" i="2"/>
  <c r="J6" i="2"/>
  <c r="J211" i="2"/>
  <c r="J58" i="2"/>
  <c r="J223" i="2"/>
  <c r="J98" i="2"/>
  <c r="J325" i="2"/>
  <c r="J137" i="2"/>
  <c r="J240" i="2"/>
  <c r="J113" i="2"/>
  <c r="J312" i="2"/>
  <c r="J262" i="2"/>
  <c r="J201" i="2"/>
  <c r="J22" i="2"/>
  <c r="J259" i="2"/>
  <c r="J110" i="2"/>
  <c r="K336" i="2"/>
  <c r="K270" i="2"/>
  <c r="K144" i="2"/>
  <c r="K49" i="2"/>
  <c r="K158" i="2"/>
  <c r="K70" i="2"/>
  <c r="K285" i="2"/>
  <c r="K154" i="2"/>
  <c r="K38" i="2"/>
  <c r="K272" i="2"/>
  <c r="K227" i="2"/>
  <c r="K153" i="2"/>
  <c r="K108" i="2"/>
  <c r="K64" i="2"/>
  <c r="K305" i="2"/>
  <c r="K210" i="2"/>
  <c r="K76" i="2"/>
  <c r="K271" i="2"/>
  <c r="K320" i="2"/>
  <c r="K301" i="2"/>
  <c r="K111" i="2"/>
  <c r="K332" i="2"/>
  <c r="K52" i="2"/>
  <c r="K88" i="2"/>
  <c r="K77" i="2"/>
  <c r="K112" i="2"/>
  <c r="K260" i="2"/>
  <c r="K20" i="2"/>
  <c r="K84" i="2"/>
  <c r="K224" i="2"/>
  <c r="K42" i="2"/>
  <c r="K45" i="2"/>
  <c r="K145" i="2"/>
  <c r="K217" i="2"/>
  <c r="K142" i="2"/>
  <c r="K56" i="2"/>
  <c r="K185" i="2"/>
  <c r="K269" i="2"/>
  <c r="K277" i="2"/>
  <c r="K165" i="2"/>
  <c r="K179" i="2"/>
  <c r="K164" i="2"/>
  <c r="K168" i="2"/>
  <c r="K177" i="2"/>
  <c r="K296" i="2"/>
  <c r="K197" i="2"/>
  <c r="K299" i="2"/>
  <c r="K198" i="2"/>
  <c r="K186" i="2"/>
  <c r="K308" i="2"/>
  <c r="K222" i="2"/>
  <c r="K124" i="2"/>
  <c r="K263" i="2"/>
  <c r="K26" i="2"/>
  <c r="K209" i="2"/>
  <c r="K97" i="2"/>
  <c r="K287" i="2"/>
  <c r="K43" i="2"/>
  <c r="K62" i="2"/>
  <c r="K61" i="2"/>
  <c r="K161" i="2"/>
  <c r="K178" i="2"/>
  <c r="K143" i="2"/>
  <c r="K166" i="2"/>
  <c r="K176" i="2"/>
  <c r="K255" i="2"/>
  <c r="K174" i="2"/>
  <c r="K295" i="2"/>
  <c r="K172" i="2"/>
  <c r="K187" i="2"/>
  <c r="K297" i="2"/>
  <c r="K91" i="2"/>
  <c r="K122" i="2"/>
  <c r="K245" i="2"/>
  <c r="K16" i="2"/>
  <c r="K208" i="2"/>
  <c r="K87" i="2"/>
  <c r="K274" i="2"/>
  <c r="K41" i="2"/>
  <c r="J60" i="2"/>
  <c r="K46" i="2"/>
  <c r="J155" i="2"/>
  <c r="K173" i="2"/>
  <c r="J125" i="2"/>
  <c r="K150" i="2"/>
  <c r="J136" i="2"/>
  <c r="K242" i="2"/>
  <c r="J157" i="2"/>
  <c r="K292" i="2"/>
  <c r="K117" i="2"/>
  <c r="K170" i="2"/>
  <c r="J290" i="2"/>
  <c r="J85" i="2"/>
  <c r="J109" i="2"/>
  <c r="J215" i="2"/>
  <c r="J2" i="2"/>
  <c r="J192" i="2"/>
  <c r="J82" i="2"/>
  <c r="J249" i="2"/>
  <c r="J18" i="2"/>
  <c r="J134" i="2"/>
  <c r="J92" i="2"/>
  <c r="J171" i="2"/>
  <c r="J181" i="2"/>
  <c r="J193" i="2"/>
  <c r="J180" i="2"/>
  <c r="J219" i="2"/>
  <c r="J311" i="2"/>
  <c r="J205" i="2"/>
  <c r="J306" i="2"/>
  <c r="J199" i="2"/>
  <c r="J84" i="2"/>
  <c r="J224" i="2"/>
  <c r="J42" i="2"/>
  <c r="J45" i="2"/>
  <c r="J145" i="2"/>
  <c r="J267" i="2"/>
  <c r="J142" i="2"/>
  <c r="J56" i="2"/>
  <c r="J185" i="2"/>
  <c r="J269" i="2"/>
  <c r="J277" i="2"/>
  <c r="J316" i="2"/>
  <c r="J256" i="2"/>
  <c r="J94" i="2"/>
  <c r="J324" i="2"/>
  <c r="J168" i="2"/>
  <c r="J28" i="2"/>
  <c r="J177" i="2"/>
  <c r="J83" i="2"/>
  <c r="J296" i="2"/>
  <c r="J59" i="2"/>
  <c r="J197" i="2"/>
  <c r="J33" i="2"/>
  <c r="J299" i="2"/>
  <c r="J244" i="2"/>
  <c r="J198" i="2"/>
  <c r="J13" i="2"/>
  <c r="J186" i="2"/>
  <c r="J81" i="2"/>
  <c r="J308" i="2"/>
  <c r="J222" i="2"/>
  <c r="J104" i="2"/>
  <c r="J36" i="2"/>
  <c r="J124" i="2"/>
  <c r="J40" i="2"/>
  <c r="J263" i="2"/>
  <c r="J133" i="2"/>
  <c r="J26" i="2"/>
  <c r="J257" i="2"/>
  <c r="J209" i="2"/>
  <c r="J135" i="2"/>
  <c r="J97" i="2"/>
  <c r="J48" i="2"/>
  <c r="J287" i="2"/>
  <c r="J183" i="2"/>
  <c r="J43" i="2"/>
  <c r="J231" i="2"/>
  <c r="J62" i="2"/>
  <c r="J246" i="2"/>
  <c r="J61" i="2"/>
  <c r="J314" i="2"/>
  <c r="J161" i="2"/>
  <c r="J250" i="2"/>
  <c r="J178" i="2"/>
  <c r="J89" i="2"/>
  <c r="J143" i="2"/>
  <c r="J321" i="2"/>
  <c r="J166" i="2"/>
  <c r="J294" i="2"/>
  <c r="J176" i="2"/>
  <c r="J72" i="2"/>
  <c r="J255" i="2"/>
  <c r="J55" i="2"/>
  <c r="J174" i="2"/>
  <c r="J29" i="2"/>
  <c r="J295" i="2"/>
  <c r="J234" i="2"/>
  <c r="J172" i="2"/>
  <c r="J322" i="2"/>
  <c r="J187" i="2"/>
  <c r="J75" i="2"/>
  <c r="J297" i="2"/>
  <c r="J220" i="2"/>
  <c r="J91" i="2"/>
  <c r="J32" i="2"/>
  <c r="J122" i="2"/>
  <c r="J24" i="2"/>
  <c r="J245" i="2"/>
  <c r="J114" i="2"/>
  <c r="J16" i="2"/>
  <c r="J254" i="2"/>
  <c r="J208" i="2"/>
  <c r="J131" i="2"/>
  <c r="J87" i="2"/>
  <c r="J39" i="2"/>
  <c r="J274" i="2"/>
  <c r="J167" i="2"/>
  <c r="J41" i="2"/>
  <c r="K216" i="2"/>
  <c r="K60" i="2"/>
  <c r="J243" i="2"/>
  <c r="J46" i="2"/>
  <c r="K288" i="2"/>
  <c r="K155" i="2"/>
  <c r="J228" i="2"/>
  <c r="J173" i="2"/>
  <c r="K54" i="2"/>
  <c r="K125" i="2"/>
  <c r="J291" i="2"/>
  <c r="J150" i="2"/>
  <c r="K293" i="2"/>
  <c r="K136" i="2"/>
  <c r="J50" i="2"/>
  <c r="J242" i="2"/>
  <c r="K44" i="2"/>
  <c r="K157" i="2"/>
  <c r="J15" i="2"/>
  <c r="J292" i="2"/>
  <c r="J232" i="2"/>
  <c r="J117" i="2"/>
  <c r="J317" i="2"/>
  <c r="J170" i="2"/>
  <c r="K68" i="2"/>
  <c r="K290" i="2"/>
  <c r="K200" i="2"/>
  <c r="K85" i="2"/>
  <c r="K313" i="2"/>
  <c r="K109" i="2"/>
  <c r="K3" i="2"/>
  <c r="K215" i="2"/>
  <c r="K101" i="2"/>
  <c r="K2" i="2"/>
  <c r="K253" i="2"/>
  <c r="K192" i="2"/>
  <c r="K127" i="2"/>
  <c r="K82" i="2"/>
  <c r="K37" i="2"/>
  <c r="K249" i="2"/>
  <c r="K160" i="2"/>
  <c r="K18" i="2"/>
</calcChain>
</file>

<file path=xl/sharedStrings.xml><?xml version="1.0" encoding="utf-8"?>
<sst xmlns="http://schemas.openxmlformats.org/spreadsheetml/2006/main" count="15997" uniqueCount="6106">
  <si>
    <t>Name</t>
  </si>
  <si>
    <t>Status</t>
  </si>
  <si>
    <t>Native</t>
  </si>
  <si>
    <t>Population</t>
  </si>
  <si>
    <t>District</t>
  </si>
  <si>
    <t>昌平区</t>
  </si>
  <si>
    <t>Băishàn Zhèn</t>
  </si>
  <si>
    <t>Town</t>
  </si>
  <si>
    <t>百善镇</t>
  </si>
  <si>
    <t>Bĕiqījiā Zhèn</t>
  </si>
  <si>
    <t>北七家镇</t>
  </si>
  <si>
    <t>Chéngbĕi Jiēdào</t>
  </si>
  <si>
    <t>Urban Subdistrict</t>
  </si>
  <si>
    <t>城北街道</t>
  </si>
  <si>
    <t>Chéngnán Jiēdào</t>
  </si>
  <si>
    <t>城南街道</t>
  </si>
  <si>
    <t>Cuīcūn Zhèn</t>
  </si>
  <si>
    <t>崔村镇</t>
  </si>
  <si>
    <t>Semi-urban Area</t>
  </si>
  <si>
    <t>...</t>
  </si>
  <si>
    <t>Huòyíng Jiēdào [← Dōngxiăokŏu Dìqū]</t>
  </si>
  <si>
    <t>霍营街道</t>
  </si>
  <si>
    <t>Liúcūn Zhèn</t>
  </si>
  <si>
    <t>流村镇</t>
  </si>
  <si>
    <t>Lóngzéyuán Jiēdào [← Huílóngguān Dìqū]</t>
  </si>
  <si>
    <t>龙泽园街道</t>
  </si>
  <si>
    <t>Nánshào Zhèn</t>
  </si>
  <si>
    <t>南邵镇</t>
  </si>
  <si>
    <t>Shǐgèzhuāng Jiēdào [← Huílóngguān Dìqū]</t>
  </si>
  <si>
    <t>史各庄街道</t>
  </si>
  <si>
    <t>十三陵镇</t>
  </si>
  <si>
    <t>Tiāntōngyuàn Běi Jiēdào [← Dōngxiăokŏu Dìqū]</t>
  </si>
  <si>
    <t>天通苑北街道</t>
  </si>
  <si>
    <t>Tiāntōngyuàn Nán Jiēdào [← Dōngxiăokŏu Dìqū]</t>
  </si>
  <si>
    <t>天通苑南街道</t>
  </si>
  <si>
    <t>Xiăotāngshān Zhèn</t>
  </si>
  <si>
    <t>小汤山镇</t>
  </si>
  <si>
    <t>Xīngshòu Zhèn</t>
  </si>
  <si>
    <t>兴寿镇</t>
  </si>
  <si>
    <t>Yángfāng Zhèn</t>
  </si>
  <si>
    <t>阳坊镇</t>
  </si>
  <si>
    <t>延寿镇</t>
  </si>
  <si>
    <t>朝阳区</t>
  </si>
  <si>
    <t>Ānzhēn Jiēdào</t>
  </si>
  <si>
    <t>安贞街道</t>
  </si>
  <si>
    <t>Àoyùncūn Jiēdào [Olympic Village]</t>
  </si>
  <si>
    <t>奥运村街道</t>
  </si>
  <si>
    <t>Bālĭzhuāng Jiēdào</t>
  </si>
  <si>
    <t>八里庄街道</t>
  </si>
  <si>
    <t>Cháowài Jiēdào</t>
  </si>
  <si>
    <t>朝外街道</t>
  </si>
  <si>
    <t>Dàtún Jiēdào</t>
  </si>
  <si>
    <t>大屯街道</t>
  </si>
  <si>
    <t>Dōnghú Jiēdào</t>
  </si>
  <si>
    <t>东湖街道</t>
  </si>
  <si>
    <t>Fátóu Jiēdào</t>
  </si>
  <si>
    <t>垡头街道</t>
  </si>
  <si>
    <t>Hépíngjiē Jiēdào</t>
  </si>
  <si>
    <t>和平街街道</t>
  </si>
  <si>
    <t>Hūjiālóu Jiēdào</t>
  </si>
  <si>
    <t>呼家楼街道</t>
  </si>
  <si>
    <t>Jiànwài Jiēdào</t>
  </si>
  <si>
    <t>建外街道</t>
  </si>
  <si>
    <t>Jìngsōng Jiēdào</t>
  </si>
  <si>
    <t>劲松街道</t>
  </si>
  <si>
    <t>Jiŭxiānqiáo Jiēdào</t>
  </si>
  <si>
    <t>酒仙桥街道</t>
  </si>
  <si>
    <t>Liùlĭtún Jiēdào</t>
  </si>
  <si>
    <t>六里屯街道</t>
  </si>
  <si>
    <t>Màizidiàn Jiēdào</t>
  </si>
  <si>
    <t>麦子店街道</t>
  </si>
  <si>
    <t>Pānjiāyuán Jiēdào</t>
  </si>
  <si>
    <t>潘家园街道</t>
  </si>
  <si>
    <t>Sānlĭtún Jiēdào</t>
  </si>
  <si>
    <t>三里屯街道</t>
  </si>
  <si>
    <t>Shŏudū Jīchăng Jiēdào [Capital Airport]</t>
  </si>
  <si>
    <t>首都机场街道</t>
  </si>
  <si>
    <t>Shuāngjĭng Jiēdào</t>
  </si>
  <si>
    <t>双井街道</t>
  </si>
  <si>
    <t>Tuánjiéhú Jiēdào</t>
  </si>
  <si>
    <t>团结湖街道</t>
  </si>
  <si>
    <t>Wàngjīng Jiēdào</t>
  </si>
  <si>
    <t>望京街道</t>
  </si>
  <si>
    <t>Xiānghéyuán Jiēdào</t>
  </si>
  <si>
    <t>香河园街道</t>
  </si>
  <si>
    <t>Xiăoguān Jiēdào</t>
  </si>
  <si>
    <t>小关街道</t>
  </si>
  <si>
    <t>Yàyùncūn Jiēdào</t>
  </si>
  <si>
    <t>亚运村街道</t>
  </si>
  <si>
    <t>Zuŏjiāzhuāng Jiēdào</t>
  </si>
  <si>
    <t>左家庄街道</t>
  </si>
  <si>
    <t>大兴区</t>
  </si>
  <si>
    <t>Āndìng Zhèn</t>
  </si>
  <si>
    <t>安定镇</t>
  </si>
  <si>
    <t>Bĕijīng Jīngjì Jìshù Kāifāqū [Bĕijīng Economic and Technological Development Zone]</t>
  </si>
  <si>
    <t>Township-like Area</t>
  </si>
  <si>
    <t>北京经济技术开发区</t>
  </si>
  <si>
    <t>Bĕizāngcūn Zhèn</t>
  </si>
  <si>
    <t>北臧村镇</t>
  </si>
  <si>
    <t>Căiyù Zhèn</t>
  </si>
  <si>
    <t>采育镇</t>
  </si>
  <si>
    <t>Chángziyíng Zhèn</t>
  </si>
  <si>
    <t>长子营镇</t>
  </si>
  <si>
    <t>Dàxīng Guójì Jīchǎng [Dàxīng International Airport]</t>
  </si>
  <si>
    <t>大兴国际机场</t>
  </si>
  <si>
    <t>Gāomǐdiàn Jiēdào</t>
  </si>
  <si>
    <t>高米店街道</t>
  </si>
  <si>
    <t>Guānyīnsì Jiēdào</t>
  </si>
  <si>
    <t>观音寺街道</t>
  </si>
  <si>
    <t>Guójiā Xīnméitǐ Chǎnyè Jīdì [National New Media Industry Base]</t>
  </si>
  <si>
    <t>国家新媒体产业基地</t>
  </si>
  <si>
    <t>Línxiàolù Jiēdào</t>
  </si>
  <si>
    <t>林校路街道</t>
  </si>
  <si>
    <t>Lĭxián Zhèn</t>
  </si>
  <si>
    <t>礼贤镇</t>
  </si>
  <si>
    <t>Pánggèzhuāng Zhèn</t>
  </si>
  <si>
    <t>庞各庄镇</t>
  </si>
  <si>
    <t>Qīngyuán Jiēdào</t>
  </si>
  <si>
    <t>清源街道</t>
  </si>
  <si>
    <t>Qīngyúndiàn Zhèn</t>
  </si>
  <si>
    <t>青云店镇</t>
  </si>
  <si>
    <t>Shēngwù Yīyào Chǎnyè Jīdì [Biomedical Industry Base]</t>
  </si>
  <si>
    <t>生物医药产业基地</t>
  </si>
  <si>
    <t>Tiāngōngyuàn Jiēdào</t>
  </si>
  <si>
    <t>天宫院街道</t>
  </si>
  <si>
    <t>Wèishànzhuāng Zhèn</t>
  </si>
  <si>
    <t>魏善庄镇</t>
  </si>
  <si>
    <t>Xīngfēng Jiēdào</t>
  </si>
  <si>
    <t>兴丰街道</t>
  </si>
  <si>
    <t>Yúfá Zhèn</t>
  </si>
  <si>
    <t>榆垡镇</t>
  </si>
  <si>
    <t>东城区</t>
  </si>
  <si>
    <t>Āndìngmén Jiēdào</t>
  </si>
  <si>
    <t>安定门街道</t>
  </si>
  <si>
    <t>Bĕixīnqiáo Jiēdào</t>
  </si>
  <si>
    <t>北新桥街道</t>
  </si>
  <si>
    <t>Cháoyángmén Jiēdào</t>
  </si>
  <si>
    <t>朝阳门街道</t>
  </si>
  <si>
    <t>Chóngwénménwài Jiēdào</t>
  </si>
  <si>
    <t>崇文门外街道</t>
  </si>
  <si>
    <t>Dōnghuámén Jiēdào</t>
  </si>
  <si>
    <t>东华门街道</t>
  </si>
  <si>
    <t>Dōnghuāshì Jiēdào</t>
  </si>
  <si>
    <t>东花市街道</t>
  </si>
  <si>
    <t>Dōngsì Jiēdào</t>
  </si>
  <si>
    <t>东四街道</t>
  </si>
  <si>
    <t>Dōngzhímén Jiēdào</t>
  </si>
  <si>
    <t>东直门街道</t>
  </si>
  <si>
    <t>Hépínglĭ Jiēdào</t>
  </si>
  <si>
    <t>和平里街道</t>
  </si>
  <si>
    <t>Jiànguómén Jiēdào</t>
  </si>
  <si>
    <t>建国门街道</t>
  </si>
  <si>
    <t>Jiāodàokŏu Jiēdào</t>
  </si>
  <si>
    <t>交道口街道</t>
  </si>
  <si>
    <t>Jĭngshān Jiēdào</t>
  </si>
  <si>
    <t>景山街道</t>
  </si>
  <si>
    <t>Lóngtán Jiēdào</t>
  </si>
  <si>
    <t>龙潭街道</t>
  </si>
  <si>
    <t>Qiánmén Jiēdào</t>
  </si>
  <si>
    <t>前门街道</t>
  </si>
  <si>
    <t>Tiāntán Jiēdào</t>
  </si>
  <si>
    <t>天坛街道</t>
  </si>
  <si>
    <t>Tĭyùguănlù Jiēdào</t>
  </si>
  <si>
    <t>体育馆路街道</t>
  </si>
  <si>
    <t>Yŏngdìngménwài Jiēdào</t>
  </si>
  <si>
    <t>永定门外街道</t>
  </si>
  <si>
    <t>房山区</t>
  </si>
  <si>
    <t>Chánggōu Zhèn</t>
  </si>
  <si>
    <t>长沟镇</t>
  </si>
  <si>
    <t>Chángyáng Zhèn</t>
  </si>
  <si>
    <t>长阳镇</t>
  </si>
  <si>
    <t>Chéngguān Jiēdào</t>
  </si>
  <si>
    <t>城关街道</t>
  </si>
  <si>
    <t>Dà'ānshān Xiāng</t>
  </si>
  <si>
    <t>Rural Township</t>
  </si>
  <si>
    <t>大安山乡</t>
  </si>
  <si>
    <t>Dàshíwō Zhèn</t>
  </si>
  <si>
    <t>大石窝镇</t>
  </si>
  <si>
    <t>Dōngfēng Jiēdào</t>
  </si>
  <si>
    <t>东风街道</t>
  </si>
  <si>
    <t>Dòudiàn Zhèn</t>
  </si>
  <si>
    <t>窦店镇</t>
  </si>
  <si>
    <t>Fózizhuāng Xiāng</t>
  </si>
  <si>
    <t>佛子庄乡</t>
  </si>
  <si>
    <t>Gŏngchén Jiēdào</t>
  </si>
  <si>
    <t>拱辰街道</t>
  </si>
  <si>
    <t>Háncūnhé Zhèn</t>
  </si>
  <si>
    <t>韩村河镇</t>
  </si>
  <si>
    <t>Hébĕi Zhèn</t>
  </si>
  <si>
    <t>河北镇</t>
  </si>
  <si>
    <t>Nánjiào Xiāng</t>
  </si>
  <si>
    <t>南窖乡</t>
  </si>
  <si>
    <t>Púwā Xiāng</t>
  </si>
  <si>
    <t>蒲洼乡</t>
  </si>
  <si>
    <t>Qīnglónghú Zhèn</t>
  </si>
  <si>
    <t>青龙湖镇</t>
  </si>
  <si>
    <t>Shídù Zhèn</t>
  </si>
  <si>
    <t>十渡镇</t>
  </si>
  <si>
    <t>Shĭjiāyíng Xiāng</t>
  </si>
  <si>
    <t>史家营乡</t>
  </si>
  <si>
    <t>Shílóu Zhèn</t>
  </si>
  <si>
    <t>石楼镇</t>
  </si>
  <si>
    <t>Xiàngyáng Jiēdào</t>
  </si>
  <si>
    <t>向阳街道</t>
  </si>
  <si>
    <t>Xiáyúnlĭng Xiāng</t>
  </si>
  <si>
    <t>霞云岭乡</t>
  </si>
  <si>
    <t>Xīlù Jiēdào</t>
  </si>
  <si>
    <t>西潞街道</t>
  </si>
  <si>
    <t>Xīngchéng Jiēdào</t>
  </si>
  <si>
    <t>星城街道</t>
  </si>
  <si>
    <t>Xīnzhèn Jiēdào</t>
  </si>
  <si>
    <t>新镇街道</t>
  </si>
  <si>
    <t>Yáncūn Zhèn</t>
  </si>
  <si>
    <t>阎村镇</t>
  </si>
  <si>
    <t>Yíngfēng Jiēdào</t>
  </si>
  <si>
    <t>迎风街道</t>
  </si>
  <si>
    <t>Zhāngfāng Zhèn</t>
  </si>
  <si>
    <t>张坊镇</t>
  </si>
  <si>
    <t>丰台区</t>
  </si>
  <si>
    <t>Chángxīndiàn Jiēdào</t>
  </si>
  <si>
    <t>长辛店街道</t>
  </si>
  <si>
    <t>Chángxīndiàn Zhèn</t>
  </si>
  <si>
    <t>长辛店镇</t>
  </si>
  <si>
    <t>Dàhóngmén Jiēdào</t>
  </si>
  <si>
    <t>大红门街道</t>
  </si>
  <si>
    <t>Dōnggāodì Jiēdào</t>
  </si>
  <si>
    <t>东高地街道</t>
  </si>
  <si>
    <t>Dōngtiĕjiàngyíng Jiēdào</t>
  </si>
  <si>
    <t>东铁匠营街道</t>
  </si>
  <si>
    <t>Fēngtái Jiēdào</t>
  </si>
  <si>
    <t>丰台街道</t>
  </si>
  <si>
    <t>Héyì Jiēdào</t>
  </si>
  <si>
    <t>和义街道</t>
  </si>
  <si>
    <t>Lúgōuqiáo Jiēdào</t>
  </si>
  <si>
    <t>卢沟桥街道</t>
  </si>
  <si>
    <t>Măjiābăo Jiēdào</t>
  </si>
  <si>
    <t>马家堡街道</t>
  </si>
  <si>
    <t>Nányuàn Jiēdào</t>
  </si>
  <si>
    <t>南苑街道</t>
  </si>
  <si>
    <t>Tàipíngqiáo Jiēdào</t>
  </si>
  <si>
    <t>太平桥街道</t>
  </si>
  <si>
    <t>Wángzuŏ Zhèn</t>
  </si>
  <si>
    <t>王佐镇</t>
  </si>
  <si>
    <t>Xīluóyuán Jiēdào</t>
  </si>
  <si>
    <t>西罗园街道</t>
  </si>
  <si>
    <t>Xīncūn Jiēdào</t>
  </si>
  <si>
    <t>新村街道</t>
  </si>
  <si>
    <t>Yòu'ānmén Jiēdào</t>
  </si>
  <si>
    <t>右安门街道</t>
  </si>
  <si>
    <t>Yúngăng Jiēdào</t>
  </si>
  <si>
    <t>云岗街道</t>
  </si>
  <si>
    <t>海淀区</t>
  </si>
  <si>
    <t>Bĕitàipíngzhuāng Jiēdào</t>
  </si>
  <si>
    <t>北太平庄街道</t>
  </si>
  <si>
    <t>Bĕixiàguān Jiēdào</t>
  </si>
  <si>
    <t>北下关街道</t>
  </si>
  <si>
    <t>Gānjiākŏu Jiēdào</t>
  </si>
  <si>
    <t>甘家口街道</t>
  </si>
  <si>
    <t>Hăidiàn Jiēdào</t>
  </si>
  <si>
    <t>海淀街道</t>
  </si>
  <si>
    <t>Huāyuánlù Jiēdào</t>
  </si>
  <si>
    <t>花园路街道</t>
  </si>
  <si>
    <t>Măliánwā Jiēdào</t>
  </si>
  <si>
    <t>马连洼街道</t>
  </si>
  <si>
    <t>Qīnghé Jiēdào</t>
  </si>
  <si>
    <t>清河街道</t>
  </si>
  <si>
    <t>Qīnghuáyuán Jiēdào</t>
  </si>
  <si>
    <t>清华园街道</t>
  </si>
  <si>
    <t>Qīnglóngqiáo Jiēdào</t>
  </si>
  <si>
    <t>青龙桥街道</t>
  </si>
  <si>
    <t>Shàngdì Jiēdào</t>
  </si>
  <si>
    <t>上地街道</t>
  </si>
  <si>
    <t>Shŭguāng Jiēdào</t>
  </si>
  <si>
    <t>曙光街道</t>
  </si>
  <si>
    <t>Tiáncūnlù Jiēdào</t>
  </si>
  <si>
    <t>田村路街道</t>
  </si>
  <si>
    <t>Wànshòulù Jiēdào</t>
  </si>
  <si>
    <t>万寿路街道</t>
  </si>
  <si>
    <t>Xiāngshān Jiēdào</t>
  </si>
  <si>
    <t>香山街道</t>
  </si>
  <si>
    <t>Xīsānqí Jiēdào</t>
  </si>
  <si>
    <t>西三旗街道</t>
  </si>
  <si>
    <t>Xuéyuànlù Jiēdào</t>
  </si>
  <si>
    <t>学院路街道</t>
  </si>
  <si>
    <t>Yángfāngdiàn Jiēdào</t>
  </si>
  <si>
    <t>羊坊店街道</t>
  </si>
  <si>
    <t>Yànyuán Jiēdào</t>
  </si>
  <si>
    <t>燕园街道</t>
  </si>
  <si>
    <t>Yŏngdìnglù Jiēdào</t>
  </si>
  <si>
    <t>永定路街道</t>
  </si>
  <si>
    <t>Zhōngguāncūn Jiēdào</t>
  </si>
  <si>
    <t>中关村街道</t>
  </si>
  <si>
    <t>Zĭzhúyuàn Jiēdào</t>
  </si>
  <si>
    <t>紫竹院街道</t>
  </si>
  <si>
    <t>怀柔区</t>
  </si>
  <si>
    <t>Băoshān Zhèn</t>
  </si>
  <si>
    <t>宝山镇</t>
  </si>
  <si>
    <t>Bĕifáng Zhèn</t>
  </si>
  <si>
    <t>北房镇</t>
  </si>
  <si>
    <t>Bóhăi Zhèn</t>
  </si>
  <si>
    <t>渤海镇</t>
  </si>
  <si>
    <t>Chángshàoyíng Mănzú Xiāng</t>
  </si>
  <si>
    <t>长哨营满族乡</t>
  </si>
  <si>
    <t>Huáibĕi Zhèn</t>
  </si>
  <si>
    <t>怀北镇</t>
  </si>
  <si>
    <t>Jiŭdùhé Zhèn</t>
  </si>
  <si>
    <t>九渡河镇</t>
  </si>
  <si>
    <t>Lăbāgōumén Mănzú Xiāng</t>
  </si>
  <si>
    <t>喇叭沟门满族乡</t>
  </si>
  <si>
    <t>Liúlímiào Zhèn</t>
  </si>
  <si>
    <t>琉璃庙镇</t>
  </si>
  <si>
    <t>Lóngshān Jiēdào</t>
  </si>
  <si>
    <t>龙山街道</t>
  </si>
  <si>
    <t>Qiáozĭ Zhèn</t>
  </si>
  <si>
    <t>桥梓镇</t>
  </si>
  <si>
    <t>Quánhé Jiēdào</t>
  </si>
  <si>
    <t>泉河街道</t>
  </si>
  <si>
    <t>Tānghékŏu Zhèn</t>
  </si>
  <si>
    <t>汤河口镇</t>
  </si>
  <si>
    <t>Yángsòng Zhèn</t>
  </si>
  <si>
    <t>杨宋镇</t>
  </si>
  <si>
    <t>Yànqī Jīngjì Kāifāqū [Běijīng Yànqī Economic Development Zone]</t>
  </si>
  <si>
    <t>北京雁栖经济开发区</t>
  </si>
  <si>
    <t>门头沟区</t>
  </si>
  <si>
    <t>Chéngzi Jiēdào</t>
  </si>
  <si>
    <t>城子街道</t>
  </si>
  <si>
    <t>Dàtái Jiēdào</t>
  </si>
  <si>
    <t>大台街道</t>
  </si>
  <si>
    <t>Dàyù Jiēdào</t>
  </si>
  <si>
    <t>大峪街道</t>
  </si>
  <si>
    <t>Dōngxīnfáng Jiēdào</t>
  </si>
  <si>
    <t>东辛房街道</t>
  </si>
  <si>
    <t>Jūnzhuāng Zhèn</t>
  </si>
  <si>
    <t>军庄镇</t>
  </si>
  <si>
    <t>Miàofēngshān Zhèn</t>
  </si>
  <si>
    <t>妙峰山镇</t>
  </si>
  <si>
    <t>Qīngshuĭ Zhèn</t>
  </si>
  <si>
    <t>清水镇</t>
  </si>
  <si>
    <t>Tánzhèsì Zhèn</t>
  </si>
  <si>
    <t>潭柘寺镇</t>
  </si>
  <si>
    <t>Yànchì Zhèn</t>
  </si>
  <si>
    <t>雁翅镇</t>
  </si>
  <si>
    <t>Zhāitáng Zhèn</t>
  </si>
  <si>
    <t>斋堂镇</t>
  </si>
  <si>
    <t>Běijīng Mìyún Jīngjì Kāifāqū Kāifāqū [Běijīng Mìyún Economic Development Zone]</t>
  </si>
  <si>
    <t>北京密云经济开发区</t>
  </si>
  <si>
    <t>Bĕizhuāng Zhèn</t>
  </si>
  <si>
    <t>北庄镇</t>
  </si>
  <si>
    <t>Bùlăotún Zhèn</t>
  </si>
  <si>
    <t>不老屯镇</t>
  </si>
  <si>
    <t>Dàchéngzi Zhèn</t>
  </si>
  <si>
    <t>大城子镇</t>
  </si>
  <si>
    <t>Dōngshàoqú Zhèn</t>
  </si>
  <si>
    <t>东邵渠镇</t>
  </si>
  <si>
    <t>Féngjiāyù Zhèn</t>
  </si>
  <si>
    <t>冯家峪镇</t>
  </si>
  <si>
    <t>Gāolĭng Zhèn</t>
  </si>
  <si>
    <t>高岭镇</t>
  </si>
  <si>
    <t>Gŭbĕikŏu Zhèn</t>
  </si>
  <si>
    <t>古北口镇</t>
  </si>
  <si>
    <t>Gŭlóu Jiēdào</t>
  </si>
  <si>
    <t>鼓楼街道</t>
  </si>
  <si>
    <t>Guŏyuán Jiēdào</t>
  </si>
  <si>
    <t>果园街道</t>
  </si>
  <si>
    <t>Hénánzhài Zhèn</t>
  </si>
  <si>
    <t>河南寨镇</t>
  </si>
  <si>
    <t>Jùgèzhuāng Zhèn</t>
  </si>
  <si>
    <t>巨各庄镇</t>
  </si>
  <si>
    <t>Mìyún Zhèn</t>
  </si>
  <si>
    <t>密云镇</t>
  </si>
  <si>
    <t>Mùjiāyù Zhèn</t>
  </si>
  <si>
    <t>穆家峪镇</t>
  </si>
  <si>
    <t>Shíchéng Zhèn</t>
  </si>
  <si>
    <t>石城镇</t>
  </si>
  <si>
    <t>Shílĭbăo Zhèn</t>
  </si>
  <si>
    <t>十里堡镇</t>
  </si>
  <si>
    <t>Tàishītún Zhèn</t>
  </si>
  <si>
    <t>太师屯镇</t>
  </si>
  <si>
    <t>Xīnchéngzi Zhèn</t>
  </si>
  <si>
    <t>新城子镇</t>
  </si>
  <si>
    <t>Xītiángèzhuāng Zhèn</t>
  </si>
  <si>
    <t>西田各庄镇</t>
  </si>
  <si>
    <t>Xīwēngzhuāng Zhèn</t>
  </si>
  <si>
    <t>溪翁庄镇</t>
  </si>
  <si>
    <t>平谷区</t>
  </si>
  <si>
    <t>Bīnhé Jiēdào</t>
  </si>
  <si>
    <t>滨河街道</t>
  </si>
  <si>
    <t>Dàhuáshān Zhèn</t>
  </si>
  <si>
    <t>大华山镇</t>
  </si>
  <si>
    <t>Dàxīngzhuāng Zhèn</t>
  </si>
  <si>
    <t>大兴庄镇</t>
  </si>
  <si>
    <t>Dōnggāocūn Zhèn</t>
  </si>
  <si>
    <t>东高村镇</t>
  </si>
  <si>
    <t>Huángsōngyù Xiāng</t>
  </si>
  <si>
    <t>黄松峪乡</t>
  </si>
  <si>
    <t>Liújiādiàn Zhèn</t>
  </si>
  <si>
    <t>刘家店镇</t>
  </si>
  <si>
    <t>Măchāngyíng Zhèn</t>
  </si>
  <si>
    <t>马昌营镇</t>
  </si>
  <si>
    <t>Nándúlèhé Zhèn</t>
  </si>
  <si>
    <t>南独乐河镇</t>
  </si>
  <si>
    <t>Shāndōngzhuāng Zhèn</t>
  </si>
  <si>
    <t>山东庄镇</t>
  </si>
  <si>
    <t>Wángxīnzhuāng Zhèn</t>
  </si>
  <si>
    <t>王辛庄镇</t>
  </si>
  <si>
    <t>Xiàgèzhuāng Zhèn</t>
  </si>
  <si>
    <t>夏各庄镇</t>
  </si>
  <si>
    <t>Xīnggŭ Jiēdào</t>
  </si>
  <si>
    <t>兴谷街道</t>
  </si>
  <si>
    <t>Xióng'érzhài Xiāng</t>
  </si>
  <si>
    <t>熊儿寨乡</t>
  </si>
  <si>
    <t>Zhènluóyíng Zhèn</t>
  </si>
  <si>
    <t>镇罗营镇</t>
  </si>
  <si>
    <t>石景山区</t>
  </si>
  <si>
    <t>Bābăoshān Jiēdào</t>
  </si>
  <si>
    <t>八宝山街道</t>
  </si>
  <si>
    <t>Bājiăo Jiēdào</t>
  </si>
  <si>
    <t>八角街道</t>
  </si>
  <si>
    <t>Guăngníng Jiēdào</t>
  </si>
  <si>
    <t>广宁街道</t>
  </si>
  <si>
    <t>Gŭchéng Jiēdào [incl. Shŏugāng Qiān'ān Kuàngqū]</t>
  </si>
  <si>
    <t>古城街道</t>
  </si>
  <si>
    <t>Jīndĭngjiē Jiēdào</t>
  </si>
  <si>
    <t>金顶街街道</t>
  </si>
  <si>
    <t>Lăoshān Jiēdào</t>
  </si>
  <si>
    <t>老山街道</t>
  </si>
  <si>
    <t>Lŭgŭ Jiēdào</t>
  </si>
  <si>
    <t>鲁谷街道</t>
  </si>
  <si>
    <t>Píngguŏyuán Jiēdào</t>
  </si>
  <si>
    <t>苹果园街道</t>
  </si>
  <si>
    <t>Wŭlĭtuó Jiēdào</t>
  </si>
  <si>
    <t>五里坨街道</t>
  </si>
  <si>
    <t>顺义区</t>
  </si>
  <si>
    <t>Bĕishícáo Zhèn</t>
  </si>
  <si>
    <t>北石槽镇</t>
  </si>
  <si>
    <t>Bĕiwù Zhèn</t>
  </si>
  <si>
    <t>北务镇</t>
  </si>
  <si>
    <t>Bĕixiăoyíng Zhèn</t>
  </si>
  <si>
    <t>北小营镇</t>
  </si>
  <si>
    <t>Dàsūngèzhuāng Zhèn</t>
  </si>
  <si>
    <t>大孙各庄镇</t>
  </si>
  <si>
    <t>Gāolìyíng Zhèn</t>
  </si>
  <si>
    <t>高丽营镇</t>
  </si>
  <si>
    <t>Guāngmíng Jiēdào</t>
  </si>
  <si>
    <t>光明街道</t>
  </si>
  <si>
    <t>Kōnggăng Jiēdào</t>
  </si>
  <si>
    <t>空港街道</t>
  </si>
  <si>
    <t>Lĭqiáo Zhèn</t>
  </si>
  <si>
    <t>李桥镇</t>
  </si>
  <si>
    <t>Lĭsuì Zhèn</t>
  </si>
  <si>
    <t>李遂镇</t>
  </si>
  <si>
    <t>Lóngwāntún Zhèn</t>
  </si>
  <si>
    <t>龙湾屯镇</t>
  </si>
  <si>
    <t>Mùlín Zhèn</t>
  </si>
  <si>
    <t>木林镇</t>
  </si>
  <si>
    <t>Náncăi Zhèn</t>
  </si>
  <si>
    <t>南彩镇</t>
  </si>
  <si>
    <t>Shènglì Jiēdào</t>
  </si>
  <si>
    <t>胜利街道</t>
  </si>
  <si>
    <t>Shíyuán Jiēdào</t>
  </si>
  <si>
    <t>石园街道</t>
  </si>
  <si>
    <t>Shuāngfēng Jiēdào</t>
  </si>
  <si>
    <t>双丰街道</t>
  </si>
  <si>
    <t>Wàngquán Jiēdào</t>
  </si>
  <si>
    <t>旺泉街道</t>
  </si>
  <si>
    <t>Zhāng Zhèn</t>
  </si>
  <si>
    <t>张镇</t>
  </si>
  <si>
    <t>Zhàoquányíng Zhèn</t>
  </si>
  <si>
    <t>赵全营镇</t>
  </si>
  <si>
    <t>通州区</t>
  </si>
  <si>
    <t>Bĕiyuàn Jiēdào</t>
  </si>
  <si>
    <t>北苑街道</t>
  </si>
  <si>
    <t>Kuòxiàn Zhèn</t>
  </si>
  <si>
    <t>漷县镇</t>
  </si>
  <si>
    <t>Líyuán Zhèn</t>
  </si>
  <si>
    <t>梨园镇</t>
  </si>
  <si>
    <t>Lùchéng Zhèn</t>
  </si>
  <si>
    <t>潞城镇</t>
  </si>
  <si>
    <t>Lùyuán Jiēdào [← Lùchéng Zhèn]</t>
  </si>
  <si>
    <t>潞源街道</t>
  </si>
  <si>
    <t>Măjūqiáo Zhèn</t>
  </si>
  <si>
    <t>马驹桥镇</t>
  </si>
  <si>
    <t>Sòngzhuāng Zhèn</t>
  </si>
  <si>
    <t>宋庄镇</t>
  </si>
  <si>
    <t>Táihú Zhèn</t>
  </si>
  <si>
    <t>台湖镇</t>
  </si>
  <si>
    <t>Tōngyùn Jiēdào [← Zhōngcāng Jiēdào, Lùchéng Zhèn]</t>
  </si>
  <si>
    <t>通运街道</t>
  </si>
  <si>
    <t>Xījí Zhèn</t>
  </si>
  <si>
    <t>西集镇</t>
  </si>
  <si>
    <t>Xīnhuá Jiēdào</t>
  </si>
  <si>
    <t>新华街道</t>
  </si>
  <si>
    <t>Yŏnglèdiàn Zhèn</t>
  </si>
  <si>
    <t>永乐店镇</t>
  </si>
  <si>
    <t>Yŏngshùn Zhèn</t>
  </si>
  <si>
    <t>永顺镇</t>
  </si>
  <si>
    <t>Yújiāwù Huízú Xiāng</t>
  </si>
  <si>
    <t>于家务回族乡</t>
  </si>
  <si>
    <t>Yùqiáo Jiēdào</t>
  </si>
  <si>
    <t>玉桥街道</t>
  </si>
  <si>
    <t>Zhāngjiāwān Zhèn</t>
  </si>
  <si>
    <t>张家湾镇</t>
  </si>
  <si>
    <t>Zhōngcāng Jiēdào</t>
  </si>
  <si>
    <t>中仓街道</t>
  </si>
  <si>
    <t>西城区</t>
  </si>
  <si>
    <t>Báizhĭfāng Jiēdào</t>
  </si>
  <si>
    <t>白纸坊街道</t>
  </si>
  <si>
    <t>Chūnshù Jiēdào</t>
  </si>
  <si>
    <t>椿树街道</t>
  </si>
  <si>
    <t>Dàzhàlán Jiēdào</t>
  </si>
  <si>
    <t>大栅栏街道</t>
  </si>
  <si>
    <t>Déshèng Jiēdào</t>
  </si>
  <si>
    <t>德胜街道</t>
  </si>
  <si>
    <t>Guăng'ānménnèi Jiēdào</t>
  </si>
  <si>
    <t>广安门内街道</t>
  </si>
  <si>
    <t>Guăng'ānménwài Jiēdào</t>
  </si>
  <si>
    <t>广安门外街道</t>
  </si>
  <si>
    <t>Jīnróngjiē Jiēdào</t>
  </si>
  <si>
    <t>金融街街道</t>
  </si>
  <si>
    <t>Niújiē Jiēdào</t>
  </si>
  <si>
    <t>牛街街道</t>
  </si>
  <si>
    <t>Shíchàhăi Jiēdào</t>
  </si>
  <si>
    <t>什刹海街道</t>
  </si>
  <si>
    <t>Táorántíng Jiēdào</t>
  </si>
  <si>
    <t>陶然亭街道</t>
  </si>
  <si>
    <t>Tiānqiáo Jiēdào</t>
  </si>
  <si>
    <t>天桥街道</t>
  </si>
  <si>
    <t>Xīcháng'ānjiē Jiēdào</t>
  </si>
  <si>
    <t>西长安街街道</t>
  </si>
  <si>
    <t>Xīnjiēkŏu Jiēdào</t>
  </si>
  <si>
    <t>新街口街道</t>
  </si>
  <si>
    <t>Yuètán Jiēdào</t>
  </si>
  <si>
    <t>月坛街道</t>
  </si>
  <si>
    <t>Zhănlănlù Jiēdào</t>
  </si>
  <si>
    <t>展览路街道</t>
  </si>
  <si>
    <t>Bādálĭng Zhèn</t>
  </si>
  <si>
    <t>八达岭镇</t>
  </si>
  <si>
    <t>Bǎiquán Jiēdào [← Yánqìng Zhèn]</t>
  </si>
  <si>
    <t>百泉街道</t>
  </si>
  <si>
    <t>Dàyúshù Zhèn</t>
  </si>
  <si>
    <t>大榆树镇</t>
  </si>
  <si>
    <t>Dàzhuāngkē Xiāng</t>
  </si>
  <si>
    <t>大庄科乡</t>
  </si>
  <si>
    <t>Jĭngzhuāng Zhèn</t>
  </si>
  <si>
    <t>井庄镇</t>
  </si>
  <si>
    <t>Jiùxiàn Zhèn</t>
  </si>
  <si>
    <t>旧县镇</t>
  </si>
  <si>
    <t>Kāngzhuāng Zhèn</t>
  </si>
  <si>
    <t>康庄镇</t>
  </si>
  <si>
    <t>Liúbīnbăo Xiāng</t>
  </si>
  <si>
    <t>刘斌堡乡</t>
  </si>
  <si>
    <t>Qiānjiādiàn Zhèn</t>
  </si>
  <si>
    <t>千家店镇</t>
  </si>
  <si>
    <t>Rúlín Jiēdào [← Yánqìng Zhèn]</t>
  </si>
  <si>
    <t>儒林街道</t>
  </si>
  <si>
    <t>Shĕnjiāyíng Zhèn</t>
  </si>
  <si>
    <t>沈家营镇</t>
  </si>
  <si>
    <t>Sìhăi Zhèn</t>
  </si>
  <si>
    <t>四海镇</t>
  </si>
  <si>
    <t>Xiāngshuǐyuán Jiēdào [← Yánqìng Zhèn]</t>
  </si>
  <si>
    <t>香水园街道</t>
  </si>
  <si>
    <t>Xiāngyíng Xiāng</t>
  </si>
  <si>
    <t>香营乡</t>
  </si>
  <si>
    <t>Yánqìng Zhèn</t>
  </si>
  <si>
    <t>延庆镇</t>
  </si>
  <si>
    <t>Yŏngníng Zhèn</t>
  </si>
  <si>
    <t>永宁镇</t>
  </si>
  <si>
    <t>Zhāngshānyíng Zhèn</t>
  </si>
  <si>
    <t>张山营镇</t>
  </si>
  <si>
    <t>Zhēnzhūquán Xiāng</t>
  </si>
  <si>
    <t>珍珠泉乡</t>
  </si>
  <si>
    <t>Province-level City</t>
  </si>
  <si>
    <t>北京市</t>
  </si>
  <si>
    <t>Column1</t>
  </si>
  <si>
    <t>Column2</t>
  </si>
  <si>
    <t>Column3</t>
  </si>
  <si>
    <t>concat</t>
  </si>
  <si>
    <t>方庄镇</t>
  </si>
  <si>
    <t>花乡镇</t>
  </si>
  <si>
    <t>卢沟桥镇</t>
  </si>
  <si>
    <t>南苑镇</t>
  </si>
  <si>
    <t>宛平城镇</t>
  </si>
  <si>
    <t>东小口镇</t>
  </si>
  <si>
    <t>马池口镇</t>
  </si>
  <si>
    <t>南口镇</t>
  </si>
  <si>
    <t>沙河镇</t>
  </si>
  <si>
    <t>常营镇</t>
  </si>
  <si>
    <t>崔各庄镇</t>
  </si>
  <si>
    <t>东坝镇</t>
  </si>
  <si>
    <t>东风镇</t>
  </si>
  <si>
    <t>豆各庄镇</t>
  </si>
  <si>
    <t>高碑店镇</t>
  </si>
  <si>
    <t>管庄镇</t>
  </si>
  <si>
    <t>黑庄户镇</t>
  </si>
  <si>
    <t>将台镇</t>
  </si>
  <si>
    <t>金盏镇</t>
  </si>
  <si>
    <t>来广营镇</t>
  </si>
  <si>
    <t>南磨房镇</t>
  </si>
  <si>
    <t>平房镇</t>
  </si>
  <si>
    <t>三间房镇</t>
  </si>
  <si>
    <t>十八里店镇</t>
  </si>
  <si>
    <t>孙河镇</t>
  </si>
  <si>
    <t>太阳宫镇</t>
  </si>
  <si>
    <t>王四营镇</t>
  </si>
  <si>
    <t>小红门镇</t>
  </si>
  <si>
    <t>黄村镇</t>
  </si>
  <si>
    <t>旧宫镇</t>
  </si>
  <si>
    <t>西红门镇</t>
  </si>
  <si>
    <t>瀛海镇</t>
  </si>
  <si>
    <t>亦庄镇</t>
  </si>
  <si>
    <t>良乡镇</t>
  </si>
  <si>
    <t>琉璃河镇</t>
  </si>
  <si>
    <t>周口店镇</t>
  </si>
  <si>
    <t>东升镇</t>
  </si>
  <si>
    <t>上庄镇</t>
  </si>
  <si>
    <t>四季青镇</t>
  </si>
  <si>
    <t>苏家坨镇</t>
  </si>
  <si>
    <t>万柳镇</t>
  </si>
  <si>
    <t>温泉镇</t>
  </si>
  <si>
    <t>西北旺镇</t>
  </si>
  <si>
    <t>怀柔镇</t>
  </si>
  <si>
    <t>庙城镇</t>
  </si>
  <si>
    <t>雁栖镇</t>
  </si>
  <si>
    <t>龙泉镇</t>
  </si>
  <si>
    <t>王平镇</t>
  </si>
  <si>
    <t>永定镇</t>
  </si>
  <si>
    <t>檀营镇</t>
  </si>
  <si>
    <t>金海湖镇</t>
  </si>
  <si>
    <t>马坊镇</t>
  </si>
  <si>
    <t>峪口镇</t>
  </si>
  <si>
    <t>渔阳镇</t>
  </si>
  <si>
    <t>后沙峪镇</t>
  </si>
  <si>
    <t>马坡镇</t>
  </si>
  <si>
    <t>南法信镇</t>
  </si>
  <si>
    <t>牛栏山镇</t>
  </si>
  <si>
    <t>仁和镇</t>
  </si>
  <si>
    <t>天竺镇</t>
  </si>
  <si>
    <t>杨镇镇</t>
  </si>
  <si>
    <t>回龙观镇</t>
  </si>
  <si>
    <t>Huílóngguān Dìqū</t>
  </si>
  <si>
    <t>Dōngxiăokŏu Zhèn</t>
  </si>
  <si>
    <t>Măchíkŏu Zhèn</t>
  </si>
  <si>
    <t>Nánkŏu Zhèn</t>
  </si>
  <si>
    <t>Shāhé Zhèn</t>
  </si>
  <si>
    <t>Chángyíng Zhèn</t>
  </si>
  <si>
    <t>Cuīgèzhuāng Zhèn</t>
  </si>
  <si>
    <t>Dōngbà Zhèn</t>
  </si>
  <si>
    <t>Dōngfēng Zhèn</t>
  </si>
  <si>
    <t>Dòugèzhuāng Zhèn</t>
  </si>
  <si>
    <t>Gāobēidiàn Zhèn</t>
  </si>
  <si>
    <t>Guănzhuāng Zhèn</t>
  </si>
  <si>
    <t>Hēizhuānghù Zhèn</t>
  </si>
  <si>
    <t>Jiāngtái Zhèn</t>
  </si>
  <si>
    <t>Jīnzhăn Zhèn</t>
  </si>
  <si>
    <t>Láiguăngyíng Zhèn</t>
  </si>
  <si>
    <t>Nánmófáng Zhèn</t>
  </si>
  <si>
    <t>Píngfáng Zhèn</t>
  </si>
  <si>
    <t>Sānjiānfáng Zhèn</t>
  </si>
  <si>
    <t>Shíbālĭdiàn Zhèn</t>
  </si>
  <si>
    <t>Sūnhé Zhèn</t>
  </si>
  <si>
    <t>Tàiyánggōng Zhèn</t>
  </si>
  <si>
    <t>Wángsìyíng Zhèn</t>
  </si>
  <si>
    <t>Xiăohóngmén Zhèn</t>
  </si>
  <si>
    <t>Huángcūn Zhèn</t>
  </si>
  <si>
    <t>Jiùgōng Zhèn</t>
  </si>
  <si>
    <t>Xīhóngmén Zhèn</t>
  </si>
  <si>
    <t>Yínghăi Zhèn</t>
  </si>
  <si>
    <t>Liángxiāng Zhèn</t>
  </si>
  <si>
    <t>Liúlíhé Zhèn</t>
  </si>
  <si>
    <t>Zhōukŏudiàn Zhèn</t>
  </si>
  <si>
    <t>Fāngzhuāng Zhèn</t>
  </si>
  <si>
    <t>Huāxiāng Zhèn</t>
  </si>
  <si>
    <t>Lúgōuqiáo Zhèn</t>
  </si>
  <si>
    <t>Nányuàn Zhèn</t>
  </si>
  <si>
    <t>Wănpíngchéng Zhèn</t>
  </si>
  <si>
    <t>Dōngshēng Zhèn</t>
  </si>
  <si>
    <t>Shàngzhuāng Zhèn</t>
  </si>
  <si>
    <t>Sìjìqīng Zhèn</t>
  </si>
  <si>
    <t>Sūjiātuó Zhèn</t>
  </si>
  <si>
    <t>Wànliŭ Zhèn</t>
  </si>
  <si>
    <t>Wēnquán Zhèn</t>
  </si>
  <si>
    <t>Xībĕiwàng Zhèn</t>
  </si>
  <si>
    <t>Huáiróu Zhèn</t>
  </si>
  <si>
    <t>Miàochéng Zhèn</t>
  </si>
  <si>
    <t>Yànqī Zhèn</t>
  </si>
  <si>
    <t>Lóngquán Zhèn</t>
  </si>
  <si>
    <t>Wángpíng Zhèn</t>
  </si>
  <si>
    <t>Yŏngdìng Zhèn</t>
  </si>
  <si>
    <t>Tányíng Zhèn</t>
  </si>
  <si>
    <t>Jīnhăihú Zhèn</t>
  </si>
  <si>
    <t>Măfāng Zhèn</t>
  </si>
  <si>
    <t>Yùkŏu Zhèn</t>
  </si>
  <si>
    <t>Yúyáng Zhèn</t>
  </si>
  <si>
    <t>Hòushāyù Zhèn</t>
  </si>
  <si>
    <t>Măpō Zhèn</t>
  </si>
  <si>
    <t>Nánfăxìn Zhèn</t>
  </si>
  <si>
    <t>Niúlánshān Zhèn</t>
  </si>
  <si>
    <t>Rénhé Zhèn</t>
  </si>
  <si>
    <t>Tiānzhú Zhèn</t>
  </si>
  <si>
    <t>Yángzhèn Zhèn</t>
  </si>
  <si>
    <t>Yìzhuāng Zhèn</t>
  </si>
  <si>
    <t>Column4</t>
  </si>
  <si>
    <t>Column5</t>
  </si>
  <si>
    <t>Shísānlíng Zhèn</t>
  </si>
  <si>
    <t>Yánshòu Zhèn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</si>
  <si>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</si>
  <si>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</si>
  <si>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</si>
  <si>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</si>
  <si>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Fùxīng Jiēdào</t>
  </si>
  <si>
    <t>复兴街道</t>
  </si>
  <si>
    <t>璧山区</t>
  </si>
  <si>
    <t>Bātáng Zhèn</t>
  </si>
  <si>
    <t>八塘镇</t>
  </si>
  <si>
    <t>Bìchéng Jiēdào</t>
  </si>
  <si>
    <t>璧城街道</t>
  </si>
  <si>
    <t>Dàlù Jiēdào</t>
  </si>
  <si>
    <t>大路街道</t>
  </si>
  <si>
    <t>Dàxīng Zhèn</t>
  </si>
  <si>
    <t>大兴镇</t>
  </si>
  <si>
    <t>Dīngjiā Jiēdào</t>
  </si>
  <si>
    <t>丁家街道</t>
  </si>
  <si>
    <t>Fúlù Zhèn</t>
  </si>
  <si>
    <t>福禄镇</t>
  </si>
  <si>
    <t>Guăngpŭ Zhèn</t>
  </si>
  <si>
    <t>广普镇</t>
  </si>
  <si>
    <t>Hébiān Zhèn</t>
  </si>
  <si>
    <t>河边镇</t>
  </si>
  <si>
    <t>Jiànlóng Zhèn</t>
  </si>
  <si>
    <t>健龙镇</t>
  </si>
  <si>
    <t>Qīnggāng Jiēdào</t>
  </si>
  <si>
    <t>青杠街道</t>
  </si>
  <si>
    <t>Qītáng Zhèn</t>
  </si>
  <si>
    <t>七塘镇</t>
  </si>
  <si>
    <t>Sānhé Zhèn</t>
  </si>
  <si>
    <t>三合镇</t>
  </si>
  <si>
    <t>Zhèngxīng Zhèn</t>
  </si>
  <si>
    <t>正兴镇</t>
  </si>
  <si>
    <t>长寿区</t>
  </si>
  <si>
    <t>Bākē Jiēdào</t>
  </si>
  <si>
    <t>八颗街道</t>
  </si>
  <si>
    <t>Chángshòuhú Zhèn</t>
  </si>
  <si>
    <t>长寿湖镇</t>
  </si>
  <si>
    <t>Dàndù Zhèn</t>
  </si>
  <si>
    <t>但渡镇</t>
  </si>
  <si>
    <t>Dùzhōu Jiēdào</t>
  </si>
  <si>
    <t>渡舟街道</t>
  </si>
  <si>
    <t>Fèngchéng Jiēdào</t>
  </si>
  <si>
    <t>凤城街道</t>
  </si>
  <si>
    <t>Gĕlán Zhèn</t>
  </si>
  <si>
    <t>葛兰镇</t>
  </si>
  <si>
    <t>Hăitáng Zhèn</t>
  </si>
  <si>
    <t>海棠镇</t>
  </si>
  <si>
    <t>Hónghú Zhèn</t>
  </si>
  <si>
    <t>洪湖镇</t>
  </si>
  <si>
    <t>Jiāngnán Jiēdào</t>
  </si>
  <si>
    <t>江南街道</t>
  </si>
  <si>
    <t>Línfēng Zhèn</t>
  </si>
  <si>
    <t>邻封镇</t>
  </si>
  <si>
    <t>Lónghé Zhèn</t>
  </si>
  <si>
    <t>龙河镇</t>
  </si>
  <si>
    <t>Shíyàn Zhèn</t>
  </si>
  <si>
    <t>石堰镇</t>
  </si>
  <si>
    <t>Shuānglóng Zhèn</t>
  </si>
  <si>
    <t>双龙镇</t>
  </si>
  <si>
    <t>Wànshùn Zhèn</t>
  </si>
  <si>
    <t>万顺镇</t>
  </si>
  <si>
    <t>Xīnshì Jiēdào</t>
  </si>
  <si>
    <t>新市街道</t>
  </si>
  <si>
    <t>Yànjiā Jiēdào</t>
  </si>
  <si>
    <t>晏家街道</t>
  </si>
  <si>
    <t>Yúnjí Zhèn</t>
  </si>
  <si>
    <t>云集镇</t>
  </si>
  <si>
    <t>Yúntái Zhèn</t>
  </si>
  <si>
    <t>云台镇</t>
  </si>
  <si>
    <t>城口县</t>
  </si>
  <si>
    <t>Bāshān Zhèn</t>
  </si>
  <si>
    <t>巴山镇</t>
  </si>
  <si>
    <t>Bĕipíng Xiāng</t>
  </si>
  <si>
    <t>北屏乡</t>
  </si>
  <si>
    <t>Dōng'ān Zhèn</t>
  </si>
  <si>
    <t>东安镇</t>
  </si>
  <si>
    <t>Gāoguān Zhèn</t>
  </si>
  <si>
    <t>高观镇</t>
  </si>
  <si>
    <t>Gāonán Zhèn</t>
  </si>
  <si>
    <t>高楠镇</t>
  </si>
  <si>
    <t>Gāoyàn Zhèn</t>
  </si>
  <si>
    <t>高燕镇</t>
  </si>
  <si>
    <t>Gĕchéng Jiēdào</t>
  </si>
  <si>
    <t>葛城街道</t>
  </si>
  <si>
    <t>Héyú Xiāng</t>
  </si>
  <si>
    <t>河鱼乡</t>
  </si>
  <si>
    <t>Hòupíng Xiāng</t>
  </si>
  <si>
    <t>厚坪乡</t>
  </si>
  <si>
    <t>Jīmíng Xiāng</t>
  </si>
  <si>
    <t>鸡鸣乡</t>
  </si>
  <si>
    <t>Lántiān Xiāng</t>
  </si>
  <si>
    <t>岚天乡</t>
  </si>
  <si>
    <t>Liăozi Xiāng</t>
  </si>
  <si>
    <t>蓼子乡</t>
  </si>
  <si>
    <t>Lóngtián Xiāng</t>
  </si>
  <si>
    <t>龙田乡</t>
  </si>
  <si>
    <t>Miàobà Zhèn</t>
  </si>
  <si>
    <t>庙坝镇</t>
  </si>
  <si>
    <t>Míngtōng Zhèn</t>
  </si>
  <si>
    <t>明通镇</t>
  </si>
  <si>
    <t>Míngzhōng Xiāng</t>
  </si>
  <si>
    <t>明中乡</t>
  </si>
  <si>
    <t>Píngbà Zhèn</t>
  </si>
  <si>
    <t>坪坝镇</t>
  </si>
  <si>
    <t>Shuānghé Xiāng</t>
  </si>
  <si>
    <t>双河乡</t>
  </si>
  <si>
    <t>Xiányí Zhèn</t>
  </si>
  <si>
    <t>咸宜镇</t>
  </si>
  <si>
    <t>Xiūqí Zhèn</t>
  </si>
  <si>
    <t>修齐镇</t>
  </si>
  <si>
    <t>Yánhé Xiāng</t>
  </si>
  <si>
    <t>沿河乡</t>
  </si>
  <si>
    <t>Zhìpíng Xiāng</t>
  </si>
  <si>
    <t>治平乡</t>
  </si>
  <si>
    <t>Zhōuxī Xiāng</t>
  </si>
  <si>
    <t>周溪乡</t>
  </si>
  <si>
    <t>Zuŏlán Xiāng</t>
  </si>
  <si>
    <t>左岚乡</t>
  </si>
  <si>
    <t>大足区</t>
  </si>
  <si>
    <t>Băodĭng Zhèn</t>
  </si>
  <si>
    <t>宝顶镇</t>
  </si>
  <si>
    <t>Băoxīng Zhèn</t>
  </si>
  <si>
    <t>宝兴镇</t>
  </si>
  <si>
    <t>Gāopíng Zhèn</t>
  </si>
  <si>
    <t>高坪镇</t>
  </si>
  <si>
    <t>Gāoshēng Zhèn</t>
  </si>
  <si>
    <t>高升镇</t>
  </si>
  <si>
    <t>Gŭlóng Zhèn</t>
  </si>
  <si>
    <t>古龙镇</t>
  </si>
  <si>
    <t>Guóliáng Zhèn</t>
  </si>
  <si>
    <t>国梁镇</t>
  </si>
  <si>
    <t>Huílóng Zhèn</t>
  </si>
  <si>
    <t>回龙镇</t>
  </si>
  <si>
    <t>Jìjiā Zhèn</t>
  </si>
  <si>
    <t>季家镇</t>
  </si>
  <si>
    <t>Jīnshān Zhèn</t>
  </si>
  <si>
    <t>金山镇</t>
  </si>
  <si>
    <t>Lónggăng Jiēdào</t>
  </si>
  <si>
    <t>龙岗街道</t>
  </si>
  <si>
    <t>Lóngshí Zhèn</t>
  </si>
  <si>
    <t>龙石镇</t>
  </si>
  <si>
    <t>Lóngshuĭ Zhèn</t>
  </si>
  <si>
    <t>龙水镇</t>
  </si>
  <si>
    <t>Lóngtānzi Jiēdào</t>
  </si>
  <si>
    <t>龙滩子街道</t>
  </si>
  <si>
    <t>Sānqū Zhèn</t>
  </si>
  <si>
    <t>三驱镇</t>
  </si>
  <si>
    <t>Shímă Zhèn</t>
  </si>
  <si>
    <t>石马镇</t>
  </si>
  <si>
    <t>Shíwàn Zhèn</t>
  </si>
  <si>
    <t>拾万镇</t>
  </si>
  <si>
    <t>Shuānglù Jiēdào</t>
  </si>
  <si>
    <t>双路街道</t>
  </si>
  <si>
    <t>Tángxiāng Jiēdào</t>
  </si>
  <si>
    <t>棠香街道</t>
  </si>
  <si>
    <t>Tiĕshān Zhèn</t>
  </si>
  <si>
    <t>铁山镇</t>
  </si>
  <si>
    <t>Tōngqiáo Jiēdào</t>
  </si>
  <si>
    <t>通桥街道</t>
  </si>
  <si>
    <t>Wàngŭ Zhèn</t>
  </si>
  <si>
    <t>万古镇</t>
  </si>
  <si>
    <t>Yōngxī Zhèn</t>
  </si>
  <si>
    <t>雍溪镇</t>
  </si>
  <si>
    <t>Yóutíng Zhèn</t>
  </si>
  <si>
    <t>邮亭镇</t>
  </si>
  <si>
    <t>Yùlóng Zhèn</t>
  </si>
  <si>
    <t>玉龙镇</t>
  </si>
  <si>
    <t>Zhìfèng Jiēdào</t>
  </si>
  <si>
    <t>智凤街道</t>
  </si>
  <si>
    <t>Zhōng'áo Zhèn</t>
  </si>
  <si>
    <t>中敖镇</t>
  </si>
  <si>
    <t>Zhūxī Zhèn</t>
  </si>
  <si>
    <t>珠溪镇</t>
  </si>
  <si>
    <t>垫江县</t>
  </si>
  <si>
    <t>Báijiā Zhèn</t>
  </si>
  <si>
    <t>白家镇</t>
  </si>
  <si>
    <t>Bāojiā Zhèn</t>
  </si>
  <si>
    <t>包家镇</t>
  </si>
  <si>
    <t>Cáohuí Zhèn</t>
  </si>
  <si>
    <t>曹回镇</t>
  </si>
  <si>
    <t>Chánglóng Zhèn</t>
  </si>
  <si>
    <t>长龙镇</t>
  </si>
  <si>
    <t>Chéngxī Zhèn</t>
  </si>
  <si>
    <t>澄溪镇</t>
  </si>
  <si>
    <t>Dàshí Xiāng</t>
  </si>
  <si>
    <t>大石乡</t>
  </si>
  <si>
    <t>Gāngjiā Zhèn</t>
  </si>
  <si>
    <t>杠家镇</t>
  </si>
  <si>
    <t>Gāo'ān Zhèn</t>
  </si>
  <si>
    <t>高安镇</t>
  </si>
  <si>
    <t>Gāofēng Zhèn</t>
  </si>
  <si>
    <t>高峰镇</t>
  </si>
  <si>
    <t>Guìxī Jiēdào [incl. Guìyáng Jiēdào]</t>
  </si>
  <si>
    <t>桂溪街道</t>
  </si>
  <si>
    <t>Hèyóu Zhèn</t>
  </si>
  <si>
    <t>鹤游镇</t>
  </si>
  <si>
    <t>Huángshā Zhèn</t>
  </si>
  <si>
    <t>黄沙镇</t>
  </si>
  <si>
    <t>Péixīng Zhèn</t>
  </si>
  <si>
    <t>裴兴镇</t>
  </si>
  <si>
    <t>Píngshān Zhèn</t>
  </si>
  <si>
    <t>坪山镇</t>
  </si>
  <si>
    <t>Pŭshùn Zhèn</t>
  </si>
  <si>
    <t>普顺镇</t>
  </si>
  <si>
    <t>Sānxī Zhèn</t>
  </si>
  <si>
    <t>三溪镇</t>
  </si>
  <si>
    <t>Shāhé Xiāng</t>
  </si>
  <si>
    <t>沙河乡</t>
  </si>
  <si>
    <t>Shāpíng Zhèn</t>
  </si>
  <si>
    <t>沙坪镇</t>
  </si>
  <si>
    <t>Tàipíng Zhèn</t>
  </si>
  <si>
    <t>太平镇</t>
  </si>
  <si>
    <t>Wŭdòng Zhèn</t>
  </si>
  <si>
    <t>五洞镇</t>
  </si>
  <si>
    <t>Xīnmín Zhèn</t>
  </si>
  <si>
    <t>新民镇</t>
  </si>
  <si>
    <t>Yàntái Zhèn</t>
  </si>
  <si>
    <t>砚台镇</t>
  </si>
  <si>
    <t>Yŏng'ān Zhèn</t>
  </si>
  <si>
    <t>永安镇</t>
  </si>
  <si>
    <t>Yŏngpíng Zhèn</t>
  </si>
  <si>
    <t>永平镇</t>
  </si>
  <si>
    <t>Zhōujiā Zhèn</t>
  </si>
  <si>
    <t>周嘉镇</t>
  </si>
  <si>
    <t>丰都县</t>
  </si>
  <si>
    <t>Băohé Zhèn</t>
  </si>
  <si>
    <t>保合镇</t>
  </si>
  <si>
    <t>Bāoluán Zhèn</t>
  </si>
  <si>
    <t>包鸾镇</t>
  </si>
  <si>
    <t>Dŏngjiā Zhèn</t>
  </si>
  <si>
    <t>董家镇</t>
  </si>
  <si>
    <t>Dūdū Xiāng</t>
  </si>
  <si>
    <t>都督乡</t>
  </si>
  <si>
    <t>Gāojiā Zhèn</t>
  </si>
  <si>
    <t>高家镇</t>
  </si>
  <si>
    <t>Hŭwēi Zhèn</t>
  </si>
  <si>
    <t>虎威镇</t>
  </si>
  <si>
    <t>Jiāngchí Zhèn</t>
  </si>
  <si>
    <t>江池镇</t>
  </si>
  <si>
    <t>Jìlóng Zhèn</t>
  </si>
  <si>
    <t>暨龙镇</t>
  </si>
  <si>
    <t>Lìzi Xiāng</t>
  </si>
  <si>
    <t>栗子乡</t>
  </si>
  <si>
    <t>Lóngkŏng Zhèn</t>
  </si>
  <si>
    <t>龙孔镇</t>
  </si>
  <si>
    <t>Míngshān Jiēdào</t>
  </si>
  <si>
    <t>名山街道</t>
  </si>
  <si>
    <t>Nántiānhú Zhèn</t>
  </si>
  <si>
    <t>南天湖镇</t>
  </si>
  <si>
    <t>Qīnglóng Xiāng</t>
  </si>
  <si>
    <t>青龙乡</t>
  </si>
  <si>
    <t>Rénshā Zhèn</t>
  </si>
  <si>
    <t>仁沙镇</t>
  </si>
  <si>
    <t>Sānhé Jiēdào</t>
  </si>
  <si>
    <t>三合街道</t>
  </si>
  <si>
    <t>Sānjiàn Xiāng</t>
  </si>
  <si>
    <t>三建乡</t>
  </si>
  <si>
    <t>Sānyuán Zhèn</t>
  </si>
  <si>
    <t>三元镇</t>
  </si>
  <si>
    <t>Shètán Zhèn</t>
  </si>
  <si>
    <t>社坛镇</t>
  </si>
  <si>
    <t>Shízhí Zhèn</t>
  </si>
  <si>
    <t>十直镇</t>
  </si>
  <si>
    <t>Shuānglóngchăng Zhèn</t>
  </si>
  <si>
    <t>Shuānglù Zhèn</t>
  </si>
  <si>
    <t>双路镇</t>
  </si>
  <si>
    <t>Shùrén Zhèn</t>
  </si>
  <si>
    <t>树人镇</t>
  </si>
  <si>
    <t>Tàipíngbà Xiāng</t>
  </si>
  <si>
    <t>太平坝乡</t>
  </si>
  <si>
    <t>Wŭpíng Zhèn</t>
  </si>
  <si>
    <t>武平镇</t>
  </si>
  <si>
    <t>Xiānnǚhú Zhèn [Sānbà Xiāng]</t>
  </si>
  <si>
    <t>仙女湖镇</t>
  </si>
  <si>
    <t>Xīnglóng Zhèn</t>
  </si>
  <si>
    <t>兴龙镇</t>
  </si>
  <si>
    <t>Xīngyì Zhèn</t>
  </si>
  <si>
    <t>兴义镇</t>
  </si>
  <si>
    <t>Xŭmíngsì Zhèn</t>
  </si>
  <si>
    <t>许明寺镇</t>
  </si>
  <si>
    <t>Zhànpŭ Zhèn</t>
  </si>
  <si>
    <t>湛普镇</t>
  </si>
  <si>
    <t>奉节县</t>
  </si>
  <si>
    <t>Ānpíng Zhèn</t>
  </si>
  <si>
    <t>安坪镇</t>
  </si>
  <si>
    <t>Báidì Chéngfēng Jĭngqū Guănlĭ Wĕiyuánhuì</t>
  </si>
  <si>
    <t>白帝城风景区管理委员会</t>
  </si>
  <si>
    <t>Báidì Zhèn</t>
  </si>
  <si>
    <t>白帝镇</t>
  </si>
  <si>
    <t>Căotáng Zhèn</t>
  </si>
  <si>
    <t>草堂镇</t>
  </si>
  <si>
    <t>Cháng'ān Tŭjiāzú Xiāng</t>
  </si>
  <si>
    <t>长安土家族乡</t>
  </si>
  <si>
    <t>Dàshù Zhèn</t>
  </si>
  <si>
    <t>大树镇</t>
  </si>
  <si>
    <t>Féngpíng Xiāng</t>
  </si>
  <si>
    <t>冯坪乡</t>
  </si>
  <si>
    <t>Fénhé Zhèn</t>
  </si>
  <si>
    <t>汾河镇</t>
  </si>
  <si>
    <t>Gōngpíng Zhèn</t>
  </si>
  <si>
    <t>公平镇</t>
  </si>
  <si>
    <t>Hèfēng Xiāng</t>
  </si>
  <si>
    <t>鹤峰乡</t>
  </si>
  <si>
    <t>Hóngtŭ Xiāng</t>
  </si>
  <si>
    <t>红土乡</t>
  </si>
  <si>
    <t>Jiăgāo Zhèn</t>
  </si>
  <si>
    <t>甲高镇</t>
  </si>
  <si>
    <t>Kānglè Zhèn</t>
  </si>
  <si>
    <t>康乐镇</t>
  </si>
  <si>
    <t>Kāngpíng Xiāng</t>
  </si>
  <si>
    <t>康坪乡</t>
  </si>
  <si>
    <t>Lóngqiáo Tŭjiāzú Xiāng</t>
  </si>
  <si>
    <t>龙桥土家族乡</t>
  </si>
  <si>
    <t>Píng'ān Xiāng</t>
  </si>
  <si>
    <t>平安乡</t>
  </si>
  <si>
    <t>Qīnglián Zhèn [Xīnzhèng Xiāng]</t>
  </si>
  <si>
    <t>青莲镇</t>
  </si>
  <si>
    <t>Qīnglóng Zhèn</t>
  </si>
  <si>
    <t>青龙镇</t>
  </si>
  <si>
    <t>Shígăng Xiāng</t>
  </si>
  <si>
    <t>石岗乡</t>
  </si>
  <si>
    <t>Tàihé Tŭjiāzú Xiāng</t>
  </si>
  <si>
    <t>太和土家族乡</t>
  </si>
  <si>
    <t>Tŭxiáng Zhèn</t>
  </si>
  <si>
    <t>吐祥镇</t>
  </si>
  <si>
    <t>Wŭmă Zhèn</t>
  </si>
  <si>
    <t>五马镇</t>
  </si>
  <si>
    <t>兴隆镇</t>
  </si>
  <si>
    <t>Yángshì Zhèn</t>
  </si>
  <si>
    <t>羊市镇</t>
  </si>
  <si>
    <t>Yánwān Xiāng</t>
  </si>
  <si>
    <t>岩湾乡</t>
  </si>
  <si>
    <t>Yŏng'ān Jiēdào [incl. Yúfù Jiēdào, Kuímén Jiēdào]</t>
  </si>
  <si>
    <t>永安街道办事处</t>
  </si>
  <si>
    <t>Yŏnglè Zhèn</t>
  </si>
  <si>
    <t>永乐镇</t>
  </si>
  <si>
    <t>Yúnwù Tŭjiāzú Xiāng</t>
  </si>
  <si>
    <t>云雾土家族乡</t>
  </si>
  <si>
    <t>Zhūyī Zhèn</t>
  </si>
  <si>
    <t>朱衣镇</t>
  </si>
  <si>
    <t>Zhúyuán Zhèn</t>
  </si>
  <si>
    <t>竹园镇</t>
  </si>
  <si>
    <t>涪陵区</t>
  </si>
  <si>
    <t>Băishèng Zhèn</t>
  </si>
  <si>
    <t>百胜镇</t>
  </si>
  <si>
    <t>Báitāo Jiēdào</t>
  </si>
  <si>
    <t>白涛街道</t>
  </si>
  <si>
    <t>Chóngyì Jiēdào</t>
  </si>
  <si>
    <t>崇义街道</t>
  </si>
  <si>
    <t>Dàmù Xiāng</t>
  </si>
  <si>
    <t>大木乡</t>
  </si>
  <si>
    <t>Dàshùn Xiāng</t>
  </si>
  <si>
    <t>大顺乡</t>
  </si>
  <si>
    <t>Dūnrén Jiēdào</t>
  </si>
  <si>
    <t>敦仁街道</t>
  </si>
  <si>
    <t>Jiāngbĕi Jiēdào</t>
  </si>
  <si>
    <t>江北街道</t>
  </si>
  <si>
    <t>Jiāngdōng Jiēdào</t>
  </si>
  <si>
    <t>江东街道</t>
  </si>
  <si>
    <t>Jiāoshí Zhèn</t>
  </si>
  <si>
    <t>焦石镇</t>
  </si>
  <si>
    <t>Lĭdù Jiēdào</t>
  </si>
  <si>
    <t>李渡街道</t>
  </si>
  <si>
    <t>Lìnshì Zhèn</t>
  </si>
  <si>
    <t>蔺市镇</t>
  </si>
  <si>
    <t>Lìzhī Jiēdào</t>
  </si>
  <si>
    <t>荔枝街道</t>
  </si>
  <si>
    <t>Lóngqiáo Jiēdào</t>
  </si>
  <si>
    <t>龙桥街道</t>
  </si>
  <si>
    <t>Lóngtán Zhèn</t>
  </si>
  <si>
    <t>龙潭镇</t>
  </si>
  <si>
    <t>Luóyún Xiāng</t>
  </si>
  <si>
    <t>罗云乡</t>
  </si>
  <si>
    <t>Măwŭ Zhèn</t>
  </si>
  <si>
    <t>马武镇</t>
  </si>
  <si>
    <t>Nántuó Zhèn</t>
  </si>
  <si>
    <t>南沱镇</t>
  </si>
  <si>
    <t>Qīngxī Zhèn</t>
  </si>
  <si>
    <t>清溪镇</t>
  </si>
  <si>
    <t>Qīngyáng Zhèn</t>
  </si>
  <si>
    <t>青羊镇</t>
  </si>
  <si>
    <t>Shítuó Zhèn</t>
  </si>
  <si>
    <t>石沱镇</t>
  </si>
  <si>
    <t>Tónglè Xiāng</t>
  </si>
  <si>
    <t>同乐乡</t>
  </si>
  <si>
    <t>Wŭlíngshān Xiāng</t>
  </si>
  <si>
    <t>武陵山乡</t>
  </si>
  <si>
    <t>Xīnmiào Zhèn</t>
  </si>
  <si>
    <t>新妙镇</t>
  </si>
  <si>
    <t>Yìhé Zhèn</t>
  </si>
  <si>
    <t>义和镇</t>
  </si>
  <si>
    <t>Zēngfú Xiāng</t>
  </si>
  <si>
    <t>增福乡</t>
  </si>
  <si>
    <t>Zhēnxī Zhèn</t>
  </si>
  <si>
    <t>珍溪镇</t>
  </si>
  <si>
    <t>合川区</t>
  </si>
  <si>
    <t>Căojiē Jiēdào</t>
  </si>
  <si>
    <t>草街街道</t>
  </si>
  <si>
    <t>Dàshí Jiēdào</t>
  </si>
  <si>
    <t>大石街道</t>
  </si>
  <si>
    <t>Diàoyúchéng Jiēdào</t>
  </si>
  <si>
    <t>钓鱼城街道</t>
  </si>
  <si>
    <t>Èrláng Zhèn</t>
  </si>
  <si>
    <t>二郎镇</t>
  </si>
  <si>
    <t>Guāndù Zhèn</t>
  </si>
  <si>
    <t>官渡镇</t>
  </si>
  <si>
    <t>Gŭlóu Zhèn</t>
  </si>
  <si>
    <t>古楼镇</t>
  </si>
  <si>
    <t>Héyángchéng Jiēdào</t>
  </si>
  <si>
    <t>合阳城街道</t>
  </si>
  <si>
    <t>Láitān Zhèn</t>
  </si>
  <si>
    <t>涞滩镇</t>
  </si>
  <si>
    <t>Lóngfèng Zhèn</t>
  </si>
  <si>
    <t>龙凤镇</t>
  </si>
  <si>
    <t>Lóngshì Zhèn</t>
  </si>
  <si>
    <t>龙市镇</t>
  </si>
  <si>
    <t>Lóngxīng Zhèn</t>
  </si>
  <si>
    <t>隆兴镇</t>
  </si>
  <si>
    <t>Nánjīnjiē Jiēdào</t>
  </si>
  <si>
    <t>南津街街道</t>
  </si>
  <si>
    <t>Qiántáng Zhèn</t>
  </si>
  <si>
    <t>钱塘镇</t>
  </si>
  <si>
    <t>Qīngpíng Zhèn</t>
  </si>
  <si>
    <t>清平镇</t>
  </si>
  <si>
    <t>Sānhuì Zhèn</t>
  </si>
  <si>
    <t>三汇镇</t>
  </si>
  <si>
    <t>Sānmiào Zhèn</t>
  </si>
  <si>
    <t>三庙镇</t>
  </si>
  <si>
    <t>Shāyú Zhèn</t>
  </si>
  <si>
    <t>沙鱼镇</t>
  </si>
  <si>
    <t>Shītān Zhèn</t>
  </si>
  <si>
    <t>狮滩镇</t>
  </si>
  <si>
    <t>Shuāngfèng Zhèn</t>
  </si>
  <si>
    <t>双凤镇</t>
  </si>
  <si>
    <t>Shuānghuái Zhèn</t>
  </si>
  <si>
    <t>双槐镇</t>
  </si>
  <si>
    <t>Tàihé Zhèn</t>
  </si>
  <si>
    <t>太和镇</t>
  </si>
  <si>
    <t>Tóngxī Zhèn</t>
  </si>
  <si>
    <t>铜溪镇</t>
  </si>
  <si>
    <t>Tŭchăng Zhèn</t>
  </si>
  <si>
    <t>土场镇</t>
  </si>
  <si>
    <t>Wèituó Zhèn</t>
  </si>
  <si>
    <t>渭沱镇</t>
  </si>
  <si>
    <t>Xiānglóng Zhèn</t>
  </si>
  <si>
    <t>香龙镇</t>
  </si>
  <si>
    <t>Xiàojiā Zhèn</t>
  </si>
  <si>
    <t>肖家镇</t>
  </si>
  <si>
    <t>Xiăomiăn Zhèn</t>
  </si>
  <si>
    <t>小沔镇</t>
  </si>
  <si>
    <t>Yánjĭng Jiēdào</t>
  </si>
  <si>
    <t>盐井街道</t>
  </si>
  <si>
    <t>Yànwō Zhèn</t>
  </si>
  <si>
    <t>燕窝镇</t>
  </si>
  <si>
    <t>Yúnmén Jiēdào</t>
  </si>
  <si>
    <t>云门街道</t>
  </si>
  <si>
    <t>江津区</t>
  </si>
  <si>
    <t>Bǎilín Zhèn</t>
  </si>
  <si>
    <t>柏林镇</t>
  </si>
  <si>
    <t>Báishā Zhèn</t>
  </si>
  <si>
    <t>白沙镇</t>
  </si>
  <si>
    <t>Càijiā Zhèn</t>
  </si>
  <si>
    <t>蔡家镇</t>
  </si>
  <si>
    <t>Cíyún Zhèn</t>
  </si>
  <si>
    <t>慈云镇</t>
  </si>
  <si>
    <t>Dégăn Jiēdào</t>
  </si>
  <si>
    <t>德感街道</t>
  </si>
  <si>
    <t>Dùshì Zhèn</t>
  </si>
  <si>
    <t>杜市镇</t>
  </si>
  <si>
    <t>Guăngxīng Zhèn</t>
  </si>
  <si>
    <t>广兴镇</t>
  </si>
  <si>
    <t>Jiāpíng Zhèn</t>
  </si>
  <si>
    <t>嘉平镇</t>
  </si>
  <si>
    <t>Jiăsì Zhèn</t>
  </si>
  <si>
    <t>贾嗣镇</t>
  </si>
  <si>
    <t>Jĭjiāng Jiēdào</t>
  </si>
  <si>
    <t>几江街道</t>
  </si>
  <si>
    <t>Lĭshì Zhèn</t>
  </si>
  <si>
    <t>李市镇</t>
  </si>
  <si>
    <t>Lónghuá Zhèn</t>
  </si>
  <si>
    <t>龙华镇</t>
  </si>
  <si>
    <t>Luòhuáng Zhèn</t>
  </si>
  <si>
    <t>珞璜镇</t>
  </si>
  <si>
    <t>Shímá Zhèn</t>
  </si>
  <si>
    <t>石蟆镇</t>
  </si>
  <si>
    <t>Shímén Zhèn</t>
  </si>
  <si>
    <t>石门镇</t>
  </si>
  <si>
    <t>Shuāngfú Jiēdào</t>
  </si>
  <si>
    <t>双福街道</t>
  </si>
  <si>
    <t>Sìmiànshān Zhèn [incl. Sìpíng Zhèn]</t>
  </si>
  <si>
    <t>四面山镇</t>
  </si>
  <si>
    <t>Tánghé Zhèn</t>
  </si>
  <si>
    <t>塘河镇</t>
  </si>
  <si>
    <t>Wútān Zhèn</t>
  </si>
  <si>
    <t>吴滩镇</t>
  </si>
  <si>
    <t>Xiàbà Zhèn</t>
  </si>
  <si>
    <t>夏坝镇</t>
  </si>
  <si>
    <t>Xiānfēng Zhèn</t>
  </si>
  <si>
    <t>先锋镇</t>
  </si>
  <si>
    <t>Xīhú Zhèn</t>
  </si>
  <si>
    <t>西湖镇</t>
  </si>
  <si>
    <t>Yŏngxīng Zhèn</t>
  </si>
  <si>
    <t>永兴镇</t>
  </si>
  <si>
    <t>Yóuxī Zhèn</t>
  </si>
  <si>
    <t>油溪镇</t>
  </si>
  <si>
    <t>Zhīpíng Zhèn</t>
  </si>
  <si>
    <t>支坪镇</t>
  </si>
  <si>
    <t>Zhōngshān Zhèn</t>
  </si>
  <si>
    <t>中山镇</t>
  </si>
  <si>
    <t>Zhūyáng Zhèn</t>
  </si>
  <si>
    <t>朱杨镇</t>
  </si>
  <si>
    <t>Zŏumă Zhèn</t>
  </si>
  <si>
    <t>走马镇</t>
  </si>
  <si>
    <t>开州区</t>
  </si>
  <si>
    <t>Báihè Jiēdào</t>
  </si>
  <si>
    <t>白鹤街道</t>
  </si>
  <si>
    <t>Báiqiáo Zhèn</t>
  </si>
  <si>
    <t>白桥镇</t>
  </si>
  <si>
    <t>Chángshā Zhèn</t>
  </si>
  <si>
    <t>长沙镇</t>
  </si>
  <si>
    <t>Dàdé Zhèn</t>
  </si>
  <si>
    <t>大德镇</t>
  </si>
  <si>
    <t>Dàjìn Zhèn</t>
  </si>
  <si>
    <t>大进镇</t>
  </si>
  <si>
    <t>Dūnhăo Zhèn</t>
  </si>
  <si>
    <t>敦好镇</t>
  </si>
  <si>
    <t>Fēnglè Jiēdào</t>
  </si>
  <si>
    <t>丰乐街道</t>
  </si>
  <si>
    <t>Gāoqiáo Zhèn</t>
  </si>
  <si>
    <t>高桥镇</t>
  </si>
  <si>
    <t>Guānmiàn Xiāng</t>
  </si>
  <si>
    <t>关面乡</t>
  </si>
  <si>
    <t>Guōjiā Zhèn</t>
  </si>
  <si>
    <t>郭家镇</t>
  </si>
  <si>
    <t>Hànfēng Jiēdào</t>
  </si>
  <si>
    <t>汉丰街道</t>
  </si>
  <si>
    <t>Héqiān Zhèn</t>
  </si>
  <si>
    <t>和谦镇</t>
  </si>
  <si>
    <t>Héyàn Zhèn</t>
  </si>
  <si>
    <t>河堰镇</t>
  </si>
  <si>
    <t>Hòubà Zhèn</t>
  </si>
  <si>
    <t>厚坝镇</t>
  </si>
  <si>
    <t>Jīnfēng Zhèn</t>
  </si>
  <si>
    <t>金峰镇</t>
  </si>
  <si>
    <t>Jiŭlóngshān Zhèn</t>
  </si>
  <si>
    <t>九龙山镇</t>
  </si>
  <si>
    <t>Línjiāng Zhèn</t>
  </si>
  <si>
    <t>临江镇</t>
  </si>
  <si>
    <t>Máliŭ Xiāng</t>
  </si>
  <si>
    <t>麻柳乡</t>
  </si>
  <si>
    <t>Mănyuè Zhèn</t>
  </si>
  <si>
    <t>满月镇</t>
  </si>
  <si>
    <t>Nánmén Zhèn</t>
  </si>
  <si>
    <t>南门镇</t>
  </si>
  <si>
    <t>Nányă Zhèn</t>
  </si>
  <si>
    <t>南雅镇</t>
  </si>
  <si>
    <t>Qúkŏu Zhèn</t>
  </si>
  <si>
    <t>渠口镇</t>
  </si>
  <si>
    <t>Sānhuìkŏu Xiāng</t>
  </si>
  <si>
    <t>三汇口乡</t>
  </si>
  <si>
    <t>Tánjiā Zhèn</t>
  </si>
  <si>
    <t>谭家镇</t>
  </si>
  <si>
    <t>Tiānhé Zhèn</t>
  </si>
  <si>
    <t>天和镇</t>
  </si>
  <si>
    <t>Tiĕqiáo Zhèn</t>
  </si>
  <si>
    <t>铁桥镇</t>
  </si>
  <si>
    <t>Wénfēng Jiēdào</t>
  </si>
  <si>
    <t>文峰街道</t>
  </si>
  <si>
    <t>Wūshān Zhèn</t>
  </si>
  <si>
    <t>巫山镇</t>
  </si>
  <si>
    <t>Wŭtōng Xiāng</t>
  </si>
  <si>
    <t>五通乡</t>
  </si>
  <si>
    <t>Xuěbǎoshān Zhèn [Báiquán Xiāng]</t>
  </si>
  <si>
    <t>雪宝山镇</t>
  </si>
  <si>
    <t>Yuèxī Zhèn</t>
  </si>
  <si>
    <t>岳溪镇</t>
  </si>
  <si>
    <t>Yúnfēng Jiēdào</t>
  </si>
  <si>
    <t>云枫街道</t>
  </si>
  <si>
    <t>Zhàojiā Jiēdào</t>
  </si>
  <si>
    <t>赵家街道</t>
  </si>
  <si>
    <t>Zhèn'ān Zhèn</t>
  </si>
  <si>
    <t>镇安镇</t>
  </si>
  <si>
    <t>Zhèndōng Jiēdào</t>
  </si>
  <si>
    <t>镇东街道</t>
  </si>
  <si>
    <t>Zhōnghé Zhèn</t>
  </si>
  <si>
    <t>中和镇</t>
  </si>
  <si>
    <t>Zhúxī Zhèn</t>
  </si>
  <si>
    <t>竹溪镇</t>
  </si>
  <si>
    <t>Zĭshuĭ Xiāng</t>
  </si>
  <si>
    <t>紫水乡</t>
  </si>
  <si>
    <t>梁平区</t>
  </si>
  <si>
    <t>Ānshèng Zhèn</t>
  </si>
  <si>
    <t>安胜镇</t>
  </si>
  <si>
    <t>Bǎijiā Zhèn</t>
  </si>
  <si>
    <t>柏家镇</t>
  </si>
  <si>
    <t>Bìshān Zhèn</t>
  </si>
  <si>
    <t>碧山镇</t>
  </si>
  <si>
    <t>Dàguān Zhèn</t>
  </si>
  <si>
    <t>大观镇</t>
  </si>
  <si>
    <t>Fùpíng Zhèn</t>
  </si>
  <si>
    <t>复平镇</t>
  </si>
  <si>
    <t>Hélín Zhèn</t>
  </si>
  <si>
    <t>和林镇</t>
  </si>
  <si>
    <t>Héxīng Jiēdào</t>
  </si>
  <si>
    <t>合兴街道</t>
  </si>
  <si>
    <t>Hŭchéng Zhèn</t>
  </si>
  <si>
    <t>虎城镇</t>
  </si>
  <si>
    <t>Jīndài Jiēdào</t>
  </si>
  <si>
    <t>金带街道</t>
  </si>
  <si>
    <t>Jùkuí Zhèn</t>
  </si>
  <si>
    <t>聚奎镇</t>
  </si>
  <si>
    <t>Liángshān Jiēdào [incl. Chéngdōng Xiāng]</t>
  </si>
  <si>
    <t>梁山街道</t>
  </si>
  <si>
    <t>Lĭràng Zhèn</t>
  </si>
  <si>
    <t>礼让镇</t>
  </si>
  <si>
    <t>Lóngmén Zhèn</t>
  </si>
  <si>
    <t>龙门镇</t>
  </si>
  <si>
    <t>Lóngshèng Xiāng</t>
  </si>
  <si>
    <t>龙胜乡</t>
  </si>
  <si>
    <t>Míngdá Zhèn</t>
  </si>
  <si>
    <t>明达镇</t>
  </si>
  <si>
    <t>Pánlóng Zhèn</t>
  </si>
  <si>
    <t>蟠龙镇</t>
  </si>
  <si>
    <t>Píngjĭn Zhèn</t>
  </si>
  <si>
    <t>屏锦镇</t>
  </si>
  <si>
    <t>Qīxīng Zhèn</t>
  </si>
  <si>
    <t>七星镇</t>
  </si>
  <si>
    <t>Qŭshuĭ Zhèn</t>
  </si>
  <si>
    <t>曲水镇</t>
  </si>
  <si>
    <t>Rénxián Jiēdào</t>
  </si>
  <si>
    <t>仁贤街道</t>
  </si>
  <si>
    <t>Shí'ān Zhèn</t>
  </si>
  <si>
    <t>石安镇</t>
  </si>
  <si>
    <t>Shuāngguì Gōngyè Yuánqū</t>
  </si>
  <si>
    <t>双桂工业园区</t>
  </si>
  <si>
    <t>Shuāngguì Jiēdào</t>
  </si>
  <si>
    <t>双桂街道</t>
  </si>
  <si>
    <t>Tiĕmén Xiāng</t>
  </si>
  <si>
    <t>铁门乡</t>
  </si>
  <si>
    <t>Wénhuà Zhèn</t>
  </si>
  <si>
    <t>文化镇</t>
  </si>
  <si>
    <t>Xīngqiáo Zhèn [Chéngbĕi Xiāng]</t>
  </si>
  <si>
    <t>星桥镇</t>
  </si>
  <si>
    <t>Xīnshèng Zhèn</t>
  </si>
  <si>
    <t>新盛镇</t>
  </si>
  <si>
    <t>Yìnpíng Zhèn</t>
  </si>
  <si>
    <t>荫平镇</t>
  </si>
  <si>
    <t>Yuányì Zhèn</t>
  </si>
  <si>
    <t>袁驿镇</t>
  </si>
  <si>
    <t>Yúnlóng Zhèn</t>
  </si>
  <si>
    <t>云龙镇</t>
  </si>
  <si>
    <t>Zhúshān Zhèn</t>
  </si>
  <si>
    <t>竹山镇</t>
  </si>
  <si>
    <t>Zĭzhào Zhèn</t>
  </si>
  <si>
    <t>紫照镇</t>
  </si>
  <si>
    <t>Nánpíng Zhèn</t>
  </si>
  <si>
    <t>南川区</t>
  </si>
  <si>
    <t>Dàyŏu Zhèn</t>
  </si>
  <si>
    <t>大有镇</t>
  </si>
  <si>
    <t>Délóng Zhèn</t>
  </si>
  <si>
    <t>德隆镇</t>
  </si>
  <si>
    <t>Dōngchéng Jiēdào</t>
  </si>
  <si>
    <t>东城街道</t>
  </si>
  <si>
    <t>Fēngyán Xiāng</t>
  </si>
  <si>
    <t>峰岩乡</t>
  </si>
  <si>
    <t>Fúshòu Zhèn</t>
  </si>
  <si>
    <t>福寿镇</t>
  </si>
  <si>
    <t>Gānfēng Zhèn [Qiánfēng Xiāng]</t>
  </si>
  <si>
    <t>乾丰镇</t>
  </si>
  <si>
    <t>Gŭhuā Zhèn</t>
  </si>
  <si>
    <t>古花镇</t>
  </si>
  <si>
    <t>Hétú Zhèn</t>
  </si>
  <si>
    <t>河图镇</t>
  </si>
  <si>
    <t>Héxī Zhèn</t>
  </si>
  <si>
    <t>合溪镇</t>
  </si>
  <si>
    <t>Lĕngshuĭguān Zhèn</t>
  </si>
  <si>
    <t>冷水关镇</t>
  </si>
  <si>
    <t>Líxiānghú Zhèn</t>
  </si>
  <si>
    <t>黎香湖镇</t>
  </si>
  <si>
    <t>Míngyù Zhèn</t>
  </si>
  <si>
    <t>鸣玉镇</t>
  </si>
  <si>
    <t>Mínzhŭ Zhèn</t>
  </si>
  <si>
    <t>民主镇</t>
  </si>
  <si>
    <t>Mùliáng Zhèn</t>
  </si>
  <si>
    <t>木凉镇</t>
  </si>
  <si>
    <t>Nánchéng Jiēdào</t>
  </si>
  <si>
    <t>南城街道</t>
  </si>
  <si>
    <t>南平镇</t>
  </si>
  <si>
    <t>Nánzhúshān Zhèn [Tiĕcūn Xiāng]</t>
  </si>
  <si>
    <t>楠竹山镇</t>
  </si>
  <si>
    <t>Qílóng Zhèn</t>
  </si>
  <si>
    <t>骑龙镇</t>
  </si>
  <si>
    <t>Qìngyuán Zhèn</t>
  </si>
  <si>
    <t>庆元镇</t>
  </si>
  <si>
    <t>Sānquán Zhèn</t>
  </si>
  <si>
    <t>三泉镇</t>
  </si>
  <si>
    <t>Shānwángpíng Zhèn [Yúquán Xiāng]</t>
  </si>
  <si>
    <t>山王坪镇</t>
  </si>
  <si>
    <t>Shéntóng Zhèn</t>
  </si>
  <si>
    <t>神童镇</t>
  </si>
  <si>
    <t>Shílián Zhèn</t>
  </si>
  <si>
    <t>石莲镇</t>
  </si>
  <si>
    <t>Shíqiáng Zhèn</t>
  </si>
  <si>
    <t>石墙镇</t>
  </si>
  <si>
    <t>Shíxī Zhèn</t>
  </si>
  <si>
    <t>石溪镇</t>
  </si>
  <si>
    <t>Shuĭjiāng Zhèn</t>
  </si>
  <si>
    <t>水江镇</t>
  </si>
  <si>
    <t>Tàipíngchăng Zhèn</t>
  </si>
  <si>
    <t>太平场镇</t>
  </si>
  <si>
    <t>Tóudù Zhèn</t>
  </si>
  <si>
    <t>头渡镇</t>
  </si>
  <si>
    <t>Xīchéng Jiēdào</t>
  </si>
  <si>
    <t>西城街道</t>
  </si>
  <si>
    <t>Zhōngqiáo Xiāng</t>
  </si>
  <si>
    <t>中桥乡</t>
  </si>
  <si>
    <t>彭水苗族土家族自治县</t>
  </si>
  <si>
    <t>Ānzi Zhèn</t>
  </si>
  <si>
    <t>鞍子镇</t>
  </si>
  <si>
    <t>Băojiā Zhèn</t>
  </si>
  <si>
    <t>保家镇</t>
  </si>
  <si>
    <t>Chángshēng Zhèn [Qiānqiáo Xiāng]</t>
  </si>
  <si>
    <t>长生镇</t>
  </si>
  <si>
    <t>Chángtān Xiāng</t>
  </si>
  <si>
    <t>长滩乡</t>
  </si>
  <si>
    <t>Dàtóng Zhèn [Xiăochăng Xiāng]</t>
  </si>
  <si>
    <t>大同镇</t>
  </si>
  <si>
    <t>Dàyā Xiāng</t>
  </si>
  <si>
    <t>大垭乡</t>
  </si>
  <si>
    <t>Diànshuĭ Jiēdào</t>
  </si>
  <si>
    <t>靛水街道</t>
  </si>
  <si>
    <t>Dìtáng Xiāng</t>
  </si>
  <si>
    <t>棣棠乡</t>
  </si>
  <si>
    <t>Gāogŭ Zhèn</t>
  </si>
  <si>
    <t>高谷镇</t>
  </si>
  <si>
    <t>Hànjiā Jiēdào [incl. Shàoqìng Jiēdào]</t>
  </si>
  <si>
    <t>汉葭街道办事处</t>
  </si>
  <si>
    <t>Huángjiā Zhèn</t>
  </si>
  <si>
    <t>黄家镇</t>
  </si>
  <si>
    <t>Lăngxī Xiāng</t>
  </si>
  <si>
    <t>朗溪乡</t>
  </si>
  <si>
    <t>Liánhé Xiāng</t>
  </si>
  <si>
    <t>联合乡</t>
  </si>
  <si>
    <t>Liánhú Zhèn</t>
  </si>
  <si>
    <t>连湖镇</t>
  </si>
  <si>
    <t>Lóngshè Zhèn</t>
  </si>
  <si>
    <t>龙射镇</t>
  </si>
  <si>
    <t>Lóngtáng Xiāng</t>
  </si>
  <si>
    <t>龙塘乡</t>
  </si>
  <si>
    <t>Lóngxī Zhèn</t>
  </si>
  <si>
    <t>龙溪镇</t>
  </si>
  <si>
    <t>Lùjiăo Zhèn</t>
  </si>
  <si>
    <t>鹿角镇</t>
  </si>
  <si>
    <t>Lùmíng Xiāng</t>
  </si>
  <si>
    <t>鹿鸣乡</t>
  </si>
  <si>
    <t>Lútáng Xiāng</t>
  </si>
  <si>
    <t>芦塘乡</t>
  </si>
  <si>
    <t>Méiziyā Zhèn</t>
  </si>
  <si>
    <t>梅子垭镇</t>
  </si>
  <si>
    <t>Píng'ān Zhèn</t>
  </si>
  <si>
    <t>平安镇</t>
  </si>
  <si>
    <t>Pŭzi Zhèn</t>
  </si>
  <si>
    <t>普子镇</t>
  </si>
  <si>
    <t>Qiáozĭ Xiāng</t>
  </si>
  <si>
    <t>乔梓乡</t>
  </si>
  <si>
    <t>Rùnxī Xiāng</t>
  </si>
  <si>
    <t>润溪乡</t>
  </si>
  <si>
    <t>Sāngzhè Zhèn</t>
  </si>
  <si>
    <t>桑柘镇</t>
  </si>
  <si>
    <t>Sānyì Xiāng</t>
  </si>
  <si>
    <t>三义乡</t>
  </si>
  <si>
    <t>Shàngăn Xiāng</t>
  </si>
  <si>
    <t>善感乡</t>
  </si>
  <si>
    <t>Shíliŭ Xiāng</t>
  </si>
  <si>
    <t>石柳乡</t>
  </si>
  <si>
    <t>Shípán Xiāng</t>
  </si>
  <si>
    <t>石盘乡</t>
  </si>
  <si>
    <t>Shuānglóng Xiāng</t>
  </si>
  <si>
    <t>双龙乡</t>
  </si>
  <si>
    <t>Tàiyuán Zhèn</t>
  </si>
  <si>
    <t>太原镇</t>
  </si>
  <si>
    <t>Tónglóu Xiāng</t>
  </si>
  <si>
    <t>桐楼乡</t>
  </si>
  <si>
    <t>Wànzú Zhèn</t>
  </si>
  <si>
    <t>万足镇</t>
  </si>
  <si>
    <t>Xīntián Zhèn</t>
  </si>
  <si>
    <t>新田镇</t>
  </si>
  <si>
    <t>Yándōng Xiāng</t>
  </si>
  <si>
    <t>岩东乡</t>
  </si>
  <si>
    <t>Yùshān Zhèn</t>
  </si>
  <si>
    <t>郁山镇</t>
  </si>
  <si>
    <t>Zhūfó Xiāng</t>
  </si>
  <si>
    <t>诸佛乡</t>
  </si>
  <si>
    <t>Zŏumă Xiāng</t>
  </si>
  <si>
    <t>走马乡</t>
  </si>
  <si>
    <t>黔江区</t>
  </si>
  <si>
    <t>Āpéngjiāng Zhèn</t>
  </si>
  <si>
    <t>阿蓬江镇</t>
  </si>
  <si>
    <t>Báishí Zhèn</t>
  </si>
  <si>
    <t>白石镇</t>
  </si>
  <si>
    <t>Báitŭ Xiāng</t>
  </si>
  <si>
    <t>白土乡</t>
  </si>
  <si>
    <t>Chéngdōng Jiēdào</t>
  </si>
  <si>
    <t>城东街道</t>
  </si>
  <si>
    <t>Chéngxī Jiēdào</t>
  </si>
  <si>
    <t>城西街道</t>
  </si>
  <si>
    <t>Échí Zhèn</t>
  </si>
  <si>
    <t>鹅池镇</t>
  </si>
  <si>
    <t>Féngjiā Jiēdào</t>
  </si>
  <si>
    <t>冯家街道</t>
  </si>
  <si>
    <t>Hēixī Zhèn</t>
  </si>
  <si>
    <t>黑溪镇</t>
  </si>
  <si>
    <t>Huángxī Zhèn</t>
  </si>
  <si>
    <t>黄溪镇</t>
  </si>
  <si>
    <t>Jīndòng Xiāng</t>
  </si>
  <si>
    <t>金洞乡</t>
  </si>
  <si>
    <t>Jīnxī Zhèn</t>
  </si>
  <si>
    <t>金溪镇</t>
  </si>
  <si>
    <t>Lín'è Zhèn</t>
  </si>
  <si>
    <t>邻鄂镇</t>
  </si>
  <si>
    <t>Líshuĭ Zhèn</t>
  </si>
  <si>
    <t>黎水镇</t>
  </si>
  <si>
    <t>Mălă Zhèn</t>
  </si>
  <si>
    <t>马喇镇</t>
  </si>
  <si>
    <t>Péngdōng Xiāng</t>
  </si>
  <si>
    <t>蓬东乡</t>
  </si>
  <si>
    <t>Shābà Zhèn</t>
  </si>
  <si>
    <t>沙坝镇</t>
  </si>
  <si>
    <t>Shānlĭng Xiāng</t>
  </si>
  <si>
    <t>杉岭乡</t>
  </si>
  <si>
    <t>Shíhuì Zhèn</t>
  </si>
  <si>
    <t>石会镇</t>
  </si>
  <si>
    <t>Shíjiā Zhèn</t>
  </si>
  <si>
    <t>石家镇</t>
  </si>
  <si>
    <t>Shuĭshì Xiāng</t>
  </si>
  <si>
    <t>水市乡</t>
  </si>
  <si>
    <t>Shuĭtián Xiāng</t>
  </si>
  <si>
    <t>水田乡</t>
  </si>
  <si>
    <t>Tàijí Xiāng</t>
  </si>
  <si>
    <t>太极乡</t>
  </si>
  <si>
    <t>Wŭlĭ Xiāng</t>
  </si>
  <si>
    <t>五里乡</t>
  </si>
  <si>
    <t>Xiăonánhăi Zhèn</t>
  </si>
  <si>
    <t>小南海镇</t>
  </si>
  <si>
    <t>Xīnhuá Xiāng</t>
  </si>
  <si>
    <t>新华乡</t>
  </si>
  <si>
    <t>Zhèngyáng Jiēdào</t>
  </si>
  <si>
    <t>正阳街道</t>
  </si>
  <si>
    <t>Zhōngtáng Zhèn</t>
  </si>
  <si>
    <t>中塘镇</t>
  </si>
  <si>
    <t>Zhōubái Jiēdào</t>
  </si>
  <si>
    <t>舟白街道</t>
  </si>
  <si>
    <t>Zhuóshuĭ Zhèn</t>
  </si>
  <si>
    <t>濯水镇</t>
  </si>
  <si>
    <t>綦江区</t>
  </si>
  <si>
    <t>Ānwĕn Zhèn</t>
  </si>
  <si>
    <t>安稳镇</t>
  </si>
  <si>
    <t>Cónglín Zhèn</t>
  </si>
  <si>
    <t>丛林镇</t>
  </si>
  <si>
    <t>Dătōng Zhèn</t>
  </si>
  <si>
    <t>打通镇</t>
  </si>
  <si>
    <t>Dīngshān Zhèn</t>
  </si>
  <si>
    <t>丁山镇</t>
  </si>
  <si>
    <t>Dōnglín Jiēdào</t>
  </si>
  <si>
    <t>东林街道</t>
  </si>
  <si>
    <t>Dōngxī Zhèn</t>
  </si>
  <si>
    <t>东溪镇</t>
  </si>
  <si>
    <t>Fúhuān Zhèn</t>
  </si>
  <si>
    <t>扶欢镇</t>
  </si>
  <si>
    <t>Gănshuĭ Zhèn</t>
  </si>
  <si>
    <t>赶水镇</t>
  </si>
  <si>
    <t>Guānbà Zhèn</t>
  </si>
  <si>
    <t>关坝镇</t>
  </si>
  <si>
    <t>Gŭnán Jiēdào</t>
  </si>
  <si>
    <t>古南街道</t>
  </si>
  <si>
    <t>Guōfú Zhèn</t>
  </si>
  <si>
    <t>郭扶镇</t>
  </si>
  <si>
    <t>Hēishān Zhèn</t>
  </si>
  <si>
    <t>黑山镇</t>
  </si>
  <si>
    <t>Héngshān Zhèn</t>
  </si>
  <si>
    <t>横山镇</t>
  </si>
  <si>
    <t>Jīnqiáo Zhèn</t>
  </si>
  <si>
    <t>金桥镇</t>
  </si>
  <si>
    <t>Lóngshèng Zhèn</t>
  </si>
  <si>
    <t>隆盛镇</t>
  </si>
  <si>
    <t>Nántóng Zhèn</t>
  </si>
  <si>
    <t>南桐镇</t>
  </si>
  <si>
    <t>Qīngnián Zhèn</t>
  </si>
  <si>
    <t>青年镇</t>
  </si>
  <si>
    <t>Sānjiāng Jiēdào</t>
  </si>
  <si>
    <t>三江街道</t>
  </si>
  <si>
    <t>Sānjiăo Zhèn</t>
  </si>
  <si>
    <t>三角镇</t>
  </si>
  <si>
    <t>Shíháo Zhèn</t>
  </si>
  <si>
    <t>石壕镇</t>
  </si>
  <si>
    <t>Shíjiăo Zhèn</t>
  </si>
  <si>
    <t>石角镇</t>
  </si>
  <si>
    <t>Shílín Zhèn</t>
  </si>
  <si>
    <t>石林镇</t>
  </si>
  <si>
    <t>Wàndōng Zhèn</t>
  </si>
  <si>
    <t>万东镇</t>
  </si>
  <si>
    <t>Wànshèng Jiēdào</t>
  </si>
  <si>
    <t>万盛街道</t>
  </si>
  <si>
    <t>Wénlóng Jiēdào</t>
  </si>
  <si>
    <t>文龙街道</t>
  </si>
  <si>
    <t>Xīnshèng Jiēdào</t>
  </si>
  <si>
    <t>新盛街道</t>
  </si>
  <si>
    <t>Yŏngchéng Zhèn</t>
  </si>
  <si>
    <t>永城镇</t>
  </si>
  <si>
    <t>Yŏngxīn Zhèn</t>
  </si>
  <si>
    <t>永新镇</t>
  </si>
  <si>
    <t>Zhōngfēng Zhèn</t>
  </si>
  <si>
    <t>中峰镇</t>
  </si>
  <si>
    <t>Zhuàntáng Zhèn</t>
  </si>
  <si>
    <t>篆塘镇</t>
  </si>
  <si>
    <t>荣昌区</t>
  </si>
  <si>
    <t>Ānfù Jiēdào</t>
  </si>
  <si>
    <t>安富街道</t>
  </si>
  <si>
    <t>Chāngyuán Jiēdào</t>
  </si>
  <si>
    <t>昌元街道</t>
  </si>
  <si>
    <t>Chāngzhōu Jiēdào</t>
  </si>
  <si>
    <t>昌州街道</t>
  </si>
  <si>
    <t>Fēnggāo Jiēdào</t>
  </si>
  <si>
    <t>峰高街道</t>
  </si>
  <si>
    <t>Guăngshùn Jiēdào</t>
  </si>
  <si>
    <t>广顺街道</t>
  </si>
  <si>
    <t>Guānshèng Zhèn</t>
  </si>
  <si>
    <t>观胜镇</t>
  </si>
  <si>
    <t>Gŭchāng Zhèn</t>
  </si>
  <si>
    <t>古昌镇</t>
  </si>
  <si>
    <t>Hébāo Zhèn</t>
  </si>
  <si>
    <t>河包镇</t>
  </si>
  <si>
    <t>Lóngjí Zhèn</t>
  </si>
  <si>
    <t>龙集镇</t>
  </si>
  <si>
    <t>盘龙镇</t>
  </si>
  <si>
    <t>Qīngjiāng Zhèn</t>
  </si>
  <si>
    <t>清江镇</t>
  </si>
  <si>
    <t>Qīngliú Zhèn</t>
  </si>
  <si>
    <t>清流镇</t>
  </si>
  <si>
    <t>Qīngshēng Zhèn</t>
  </si>
  <si>
    <t>清升镇</t>
  </si>
  <si>
    <t>Rényì Zhèn</t>
  </si>
  <si>
    <t>仁义镇</t>
  </si>
  <si>
    <t>Rónglóng Zhèn</t>
  </si>
  <si>
    <t>荣隆镇</t>
  </si>
  <si>
    <t>Shuānghé Jiēdào</t>
  </si>
  <si>
    <t>双河街道</t>
  </si>
  <si>
    <t>Tónggŭ Zhèn</t>
  </si>
  <si>
    <t>铜鼓镇</t>
  </si>
  <si>
    <t>Wànlíng Zhèn [Lùkŏng Zhèn]</t>
  </si>
  <si>
    <t>万灵镇</t>
  </si>
  <si>
    <t>Wújiā Zhèn</t>
  </si>
  <si>
    <t>吴家镇</t>
  </si>
  <si>
    <t>Yuănjué Zhèn</t>
  </si>
  <si>
    <t>远觉镇</t>
  </si>
  <si>
    <t>Zhíshēng Zhèn</t>
  </si>
  <si>
    <t>直升镇</t>
  </si>
  <si>
    <t>Fènghuáng Zhèn</t>
  </si>
  <si>
    <t>凤凰镇</t>
  </si>
  <si>
    <t>石柱土家族自治县</t>
  </si>
  <si>
    <t>Dàxiē Zhèn</t>
  </si>
  <si>
    <t>大歇镇</t>
  </si>
  <si>
    <t>Fēngmù Zhèn</t>
  </si>
  <si>
    <t>枫木镇</t>
  </si>
  <si>
    <t>Hézuĭ Xiāng</t>
  </si>
  <si>
    <t>河嘴乡</t>
  </si>
  <si>
    <t>Huánghè Zhèn</t>
  </si>
  <si>
    <t>黄鹤镇</t>
  </si>
  <si>
    <t>Huángshuĭ Zhèn</t>
  </si>
  <si>
    <t>黄水镇</t>
  </si>
  <si>
    <t>Jīnlíng Xiāng</t>
  </si>
  <si>
    <t>金铃乡</t>
  </si>
  <si>
    <t>Jīnzhú Xiāng</t>
  </si>
  <si>
    <t>金竹乡</t>
  </si>
  <si>
    <t>Lĕngshuĭ Zhèn</t>
  </si>
  <si>
    <t>冷水镇</t>
  </si>
  <si>
    <t>Líchăng Xiāng</t>
  </si>
  <si>
    <t>黎场乡</t>
  </si>
  <si>
    <t>Línxī Zhèn</t>
  </si>
  <si>
    <t>临溪镇</t>
  </si>
  <si>
    <t>Liùtáng Xiāng</t>
  </si>
  <si>
    <t>六塘乡</t>
  </si>
  <si>
    <t>Lóngshā Zhèn</t>
  </si>
  <si>
    <t>龙沙镇</t>
  </si>
  <si>
    <t>Lóngtán Xiāng</t>
  </si>
  <si>
    <t>龙潭乡</t>
  </si>
  <si>
    <t>Nánbīn Jiēdào [incl. Wànān Jiēdào]</t>
  </si>
  <si>
    <t>南宾街道</t>
  </si>
  <si>
    <t>Qiáotóu Zhèn</t>
  </si>
  <si>
    <t>桥头镇</t>
  </si>
  <si>
    <t>三河镇</t>
  </si>
  <si>
    <t>Sānxīng Xiāng</t>
  </si>
  <si>
    <t>三星乡</t>
  </si>
  <si>
    <t>三益乡</t>
  </si>
  <si>
    <t>Shāzi Zhèn</t>
  </si>
  <si>
    <t>沙子镇</t>
  </si>
  <si>
    <t>Shíjiā Xiāng</t>
  </si>
  <si>
    <t>石家乡</t>
  </si>
  <si>
    <t>Wàncháo Zhèn</t>
  </si>
  <si>
    <t>万朝镇</t>
  </si>
  <si>
    <t>Wángchăng Zhèn</t>
  </si>
  <si>
    <t>王场镇</t>
  </si>
  <si>
    <t>Wángjiā Xiāng</t>
  </si>
  <si>
    <t>王家乡</t>
  </si>
  <si>
    <t>Xiàlù Jiēdào</t>
  </si>
  <si>
    <t>下路街道</t>
  </si>
  <si>
    <t>Xīnlè Xiāng</t>
  </si>
  <si>
    <t>新乐乡</t>
  </si>
  <si>
    <t>Xītuó Zhèn</t>
  </si>
  <si>
    <t>西沱镇</t>
  </si>
  <si>
    <t>Xĭxīn Xiāng</t>
  </si>
  <si>
    <t>洗新乡</t>
  </si>
  <si>
    <t>Yánxī Zhèn</t>
  </si>
  <si>
    <t>沿溪镇</t>
  </si>
  <si>
    <t>Yúchí Zhèn</t>
  </si>
  <si>
    <t>鱼池镇</t>
  </si>
  <si>
    <t>Yuèlái Zhèn</t>
  </si>
  <si>
    <t>悦崃镇</t>
  </si>
  <si>
    <t>Zhōngyì Xiāng</t>
  </si>
  <si>
    <t>中益乡</t>
  </si>
  <si>
    <t>铜梁区</t>
  </si>
  <si>
    <t>Ānjū Zhèn</t>
  </si>
  <si>
    <t>安居镇</t>
  </si>
  <si>
    <t>Ānxī Zhèn</t>
  </si>
  <si>
    <t>安溪镇</t>
  </si>
  <si>
    <t>Bāchuān Jiēdào</t>
  </si>
  <si>
    <t>巴川街道</t>
  </si>
  <si>
    <t>Báiyáng Zhèn</t>
  </si>
  <si>
    <t>白羊镇</t>
  </si>
  <si>
    <t>Dàmiào Zhèn</t>
  </si>
  <si>
    <t>大庙镇</t>
  </si>
  <si>
    <t>Èrpíng Zhèn</t>
  </si>
  <si>
    <t>二坪镇</t>
  </si>
  <si>
    <t>Fúguŏ Zhèn</t>
  </si>
  <si>
    <t>福果镇</t>
  </si>
  <si>
    <t>Gāolóu Zhèn</t>
  </si>
  <si>
    <t>高楼镇</t>
  </si>
  <si>
    <t>Huáxīng Zhèn</t>
  </si>
  <si>
    <t>华兴镇</t>
  </si>
  <si>
    <t>Hŭfēng Zhèn</t>
  </si>
  <si>
    <t>虎峰镇</t>
  </si>
  <si>
    <t>Jiùxiàn Jiēdào</t>
  </si>
  <si>
    <t>旧县街道</t>
  </si>
  <si>
    <t>Lǚfèng Zhèn</t>
  </si>
  <si>
    <t>侣俸镇</t>
  </si>
  <si>
    <t>Píngtān Zhèn</t>
  </si>
  <si>
    <t>平滩镇</t>
  </si>
  <si>
    <t>Púlǚ Jiēdào</t>
  </si>
  <si>
    <t>蒲吕街道</t>
  </si>
  <si>
    <t>Qìnglóng Zhèn</t>
  </si>
  <si>
    <t>庆隆镇</t>
  </si>
  <si>
    <t>Shăoyún Zhèn</t>
  </si>
  <si>
    <t>少云镇</t>
  </si>
  <si>
    <t>Shíyú Zhèn</t>
  </si>
  <si>
    <t>石鱼镇</t>
  </si>
  <si>
    <t>Shuāngshān Zhèn</t>
  </si>
  <si>
    <t>双山镇</t>
  </si>
  <si>
    <t>Shuĭkŏu Zhèn</t>
  </si>
  <si>
    <t>水口镇</t>
  </si>
  <si>
    <t>Tŭqiáo Zhèn</t>
  </si>
  <si>
    <t>土桥镇</t>
  </si>
  <si>
    <t>Wéilóng Zhèn</t>
  </si>
  <si>
    <t>围龙镇</t>
  </si>
  <si>
    <t>Wéixīn Zhèn</t>
  </si>
  <si>
    <t>维新镇</t>
  </si>
  <si>
    <t>Xiăolín Zhèn</t>
  </si>
  <si>
    <t>小林镇</t>
  </si>
  <si>
    <t>Xīhé Zhèn</t>
  </si>
  <si>
    <t>西河镇</t>
  </si>
  <si>
    <t>Yŏngjiā Zhèn</t>
  </si>
  <si>
    <t>永嘉镇</t>
  </si>
  <si>
    <t>潼南区</t>
  </si>
  <si>
    <t>Bǎizĭ Zhèn</t>
  </si>
  <si>
    <t>柏梓镇</t>
  </si>
  <si>
    <t>Băolóng Zhèn</t>
  </si>
  <si>
    <t>宝龙镇</t>
  </si>
  <si>
    <t>Biékŏu Zhèn</t>
  </si>
  <si>
    <t>别口镇</t>
  </si>
  <si>
    <t>Chóngkān Zhèn</t>
  </si>
  <si>
    <t>崇龛镇</t>
  </si>
  <si>
    <t>Guìlín Jiēdào</t>
  </si>
  <si>
    <t>桂林街道</t>
  </si>
  <si>
    <t>Gŭxī Zhèn</t>
  </si>
  <si>
    <t>古溪镇</t>
  </si>
  <si>
    <t>Huāyán Zhèn</t>
  </si>
  <si>
    <t>花岩镇</t>
  </si>
  <si>
    <t>Lóngxíng Zhèn</t>
  </si>
  <si>
    <t>龙形镇</t>
  </si>
  <si>
    <t>Mĭxīn Zhèn</t>
  </si>
  <si>
    <t>米心镇</t>
  </si>
  <si>
    <t>Qúnlì Zhèn</t>
  </si>
  <si>
    <t>群力镇</t>
  </si>
  <si>
    <t>Shànghé Zhèn</t>
  </si>
  <si>
    <t>上和镇</t>
  </si>
  <si>
    <t>Shòuqiáo Zhèn</t>
  </si>
  <si>
    <t>寿桥镇</t>
  </si>
  <si>
    <t>Shuāngjiāng Zhèn</t>
  </si>
  <si>
    <t>双江镇</t>
  </si>
  <si>
    <t>Tài'ān Zhèn</t>
  </si>
  <si>
    <t>太安镇</t>
  </si>
  <si>
    <t>Tángbà Zhèn</t>
  </si>
  <si>
    <t>塘坝镇</t>
  </si>
  <si>
    <t>Tiánjiā Zhèn</t>
  </si>
  <si>
    <t>田家镇</t>
  </si>
  <si>
    <t>Wòfó Zhèn</t>
  </si>
  <si>
    <t>卧佛镇</t>
  </si>
  <si>
    <t>Wŭguì Zhèn</t>
  </si>
  <si>
    <t>五桂镇</t>
  </si>
  <si>
    <t>Xiăodù Zhèn</t>
  </si>
  <si>
    <t>小渡镇</t>
  </si>
  <si>
    <t>新胜镇</t>
  </si>
  <si>
    <t>Yùxī Zhèn</t>
  </si>
  <si>
    <t>玉溪镇</t>
  </si>
  <si>
    <t>Zĭtóng Jiēdào</t>
  </si>
  <si>
    <t>梓潼街道</t>
  </si>
  <si>
    <t>万州区</t>
  </si>
  <si>
    <t>Băi'ānbà Jiēdào</t>
  </si>
  <si>
    <t>百安坝街道</t>
  </si>
  <si>
    <t>Báitŭ Zhèn</t>
  </si>
  <si>
    <t>白土镇</t>
  </si>
  <si>
    <t>Chánglĭng Zhèn</t>
  </si>
  <si>
    <t>长岭镇</t>
  </si>
  <si>
    <t>Chángpíng Xiāng</t>
  </si>
  <si>
    <t>长坪乡</t>
  </si>
  <si>
    <t>Chángtān Zhèn</t>
  </si>
  <si>
    <t>长滩镇</t>
  </si>
  <si>
    <t>Chénjiābà Jiēdào</t>
  </si>
  <si>
    <t>陈家坝街道</t>
  </si>
  <si>
    <t>Cízhú Xiāng</t>
  </si>
  <si>
    <t>茨竹乡</t>
  </si>
  <si>
    <t>Dànzi Zhèn</t>
  </si>
  <si>
    <t>弹子镇</t>
  </si>
  <si>
    <t>Dàzhōu Zhèn</t>
  </si>
  <si>
    <t>大周镇</t>
  </si>
  <si>
    <t>Dìbăo Tŭjiāzú Xiāng</t>
  </si>
  <si>
    <t>地宝土家族乡</t>
  </si>
  <si>
    <t>Fēnshuĭ Zhèn</t>
  </si>
  <si>
    <t>分水镇</t>
  </si>
  <si>
    <t>Gānníng Zhèn</t>
  </si>
  <si>
    <t>甘宁镇</t>
  </si>
  <si>
    <t>Gāoliáng Zhèn</t>
  </si>
  <si>
    <t>高梁镇</t>
  </si>
  <si>
    <t>Gāosŭntáng Jiēdào</t>
  </si>
  <si>
    <t>高笋塘街道</t>
  </si>
  <si>
    <t>Guōcūn Zhèn</t>
  </si>
  <si>
    <t>郭村镇</t>
  </si>
  <si>
    <t>Hénghé Tŭjiāzú Xiāng</t>
  </si>
  <si>
    <t>恒合土家族乡</t>
  </si>
  <si>
    <t>Hòushān Zhèn</t>
  </si>
  <si>
    <t>后山镇</t>
  </si>
  <si>
    <t>Huángbǎi Xiāng</t>
  </si>
  <si>
    <t>黄柏乡</t>
  </si>
  <si>
    <t>Jiŭchí Xiāng</t>
  </si>
  <si>
    <t>九池乡</t>
  </si>
  <si>
    <t>Lĭhé Zhèn</t>
  </si>
  <si>
    <t>李河镇</t>
  </si>
  <si>
    <t>Líshù Xiāng</t>
  </si>
  <si>
    <t>梨树乡</t>
  </si>
  <si>
    <t>Lóngdū Jiēdào</t>
  </si>
  <si>
    <t>龙都街道</t>
  </si>
  <si>
    <t>Lóngjū Zhèn</t>
  </si>
  <si>
    <t>龙驹镇</t>
  </si>
  <si>
    <t>Luótián Zhèn</t>
  </si>
  <si>
    <t>罗田镇</t>
  </si>
  <si>
    <t>Páilóu Jiēdào</t>
  </si>
  <si>
    <t>牌楼街道</t>
  </si>
  <si>
    <t>Pŭzi Xiāng</t>
  </si>
  <si>
    <t>普子乡</t>
  </si>
  <si>
    <t>Rángdù Zhèn</t>
  </si>
  <si>
    <t>瀼渡镇</t>
  </si>
  <si>
    <t>Shāhé Jiēdào</t>
  </si>
  <si>
    <t>沙河街道</t>
  </si>
  <si>
    <t>Shuānghékŏu Jiēdào</t>
  </si>
  <si>
    <t>双河口街道</t>
  </si>
  <si>
    <t>Sūnjiā Zhèn</t>
  </si>
  <si>
    <t>孙家镇</t>
  </si>
  <si>
    <t>Tàibái Jiēdào</t>
  </si>
  <si>
    <t>太白街道</t>
  </si>
  <si>
    <t>Tàilóng Zhèn</t>
  </si>
  <si>
    <t>太龙镇</t>
  </si>
  <si>
    <t>Tiānchéng Zhèn</t>
  </si>
  <si>
    <t>天城镇</t>
  </si>
  <si>
    <t>Tiĕfēng Xiāng</t>
  </si>
  <si>
    <t>铁峰乡</t>
  </si>
  <si>
    <t>Wŭlíng Zhèn</t>
  </si>
  <si>
    <t>武陵镇</t>
  </si>
  <si>
    <t>Wŭqiáo Jiēdào</t>
  </si>
  <si>
    <t>五桥街道</t>
  </si>
  <si>
    <t>Xiăngshuĭ Zhèn</t>
  </si>
  <si>
    <t>响水镇</t>
  </si>
  <si>
    <t>Xiăozhōu Zhèn</t>
  </si>
  <si>
    <t>小周镇</t>
  </si>
  <si>
    <t>Xīkŏu Xiāng</t>
  </si>
  <si>
    <t>溪口乡</t>
  </si>
  <si>
    <t>Xīnxiāng Zhèn</t>
  </si>
  <si>
    <t>新乡镇</t>
  </si>
  <si>
    <t>Xióngjiā Zhèn</t>
  </si>
  <si>
    <t>熊家镇</t>
  </si>
  <si>
    <t>Yànshān Xiāng</t>
  </si>
  <si>
    <t>燕山乡</t>
  </si>
  <si>
    <t>Yújiā Zhèn</t>
  </si>
  <si>
    <t>余家镇</t>
  </si>
  <si>
    <t>Zhōnggŭlóu Jiēdào</t>
  </si>
  <si>
    <t>钟鼓楼街道</t>
  </si>
  <si>
    <t>Zhōujiābà Jiēdào</t>
  </si>
  <si>
    <t>周家坝街道</t>
  </si>
  <si>
    <t>Zhùshān Xiāng</t>
  </si>
  <si>
    <t>柱山乡</t>
  </si>
  <si>
    <t>武隆区</t>
  </si>
  <si>
    <t>Báimă Zhèn</t>
  </si>
  <si>
    <t>白马镇</t>
  </si>
  <si>
    <t>Báiyún Xiāng</t>
  </si>
  <si>
    <t>白云乡</t>
  </si>
  <si>
    <t>Cānggōu Xiāng</t>
  </si>
  <si>
    <t>沧沟乡</t>
  </si>
  <si>
    <t>Chángbà Zhèn</t>
  </si>
  <si>
    <t>长坝镇</t>
  </si>
  <si>
    <t>Dàdònghé Xiāng [Tiĕkuàng Xiāng]</t>
  </si>
  <si>
    <t>大洞河乡</t>
  </si>
  <si>
    <t>Fènglái Zhèn</t>
  </si>
  <si>
    <t>凤来镇</t>
  </si>
  <si>
    <t>Hàokŏu Miáozú Gelăozú Xiāng</t>
  </si>
  <si>
    <t>浩口苗族仡佬族乡</t>
  </si>
  <si>
    <t>Héshùn Zhèn</t>
  </si>
  <si>
    <t>和顺镇</t>
  </si>
  <si>
    <t>Hòupíng Miáozú Tŭjiāzú Xiāng</t>
  </si>
  <si>
    <t>后坪苗族土家族乡</t>
  </si>
  <si>
    <t>Huángyīng Xiāng</t>
  </si>
  <si>
    <t>黄莺乡</t>
  </si>
  <si>
    <t>Huŏlú Zhèn</t>
  </si>
  <si>
    <t>火炉镇</t>
  </si>
  <si>
    <t>Jiāngkŏu Zhèn</t>
  </si>
  <si>
    <t>江口镇</t>
  </si>
  <si>
    <t>Jiēlóng Xiāng</t>
  </si>
  <si>
    <t>接龙乡</t>
  </si>
  <si>
    <t>Miàoyā Xiāng</t>
  </si>
  <si>
    <t>庙垭乡</t>
  </si>
  <si>
    <t>Píngqiáo Zhèn</t>
  </si>
  <si>
    <t>平桥镇</t>
  </si>
  <si>
    <t>Shíqiáo Miáozú Tŭjiāzú Xiāng</t>
  </si>
  <si>
    <t>石桥苗族土家族乡</t>
  </si>
  <si>
    <t>Shuānghé Zhèn</t>
  </si>
  <si>
    <t>双河镇</t>
  </si>
  <si>
    <t>Tóngzĭ Zhèn</t>
  </si>
  <si>
    <t>桐梓镇</t>
  </si>
  <si>
    <t>Tŭdì Xiāng</t>
  </si>
  <si>
    <t>土地乡</t>
  </si>
  <si>
    <t>Tŭkăn Zhèn</t>
  </si>
  <si>
    <t>土坎镇</t>
  </si>
  <si>
    <t>Wénfù Miáozú Tŭjiāzú Xiāng</t>
  </si>
  <si>
    <t>文复苗族土家族乡</t>
  </si>
  <si>
    <t>Xiàngkŏu Zhèn [incl. Fèngshān Jiēdào, Fúróng Jiēdào]</t>
  </si>
  <si>
    <t>巷口镇</t>
  </si>
  <si>
    <t>Xiānnǚshān Jiēdào</t>
  </si>
  <si>
    <t>仙女山街道</t>
  </si>
  <si>
    <t>Yājiāng Zhèn</t>
  </si>
  <si>
    <t>鸭江镇</t>
  </si>
  <si>
    <t>Yángjiăo Jiēdào</t>
  </si>
  <si>
    <t>羊角街道</t>
  </si>
  <si>
    <t>Zhàojiā Xiāng</t>
  </si>
  <si>
    <t>赵家乡</t>
  </si>
  <si>
    <t>巫山县</t>
  </si>
  <si>
    <t>Bàolóng Zhèn</t>
  </si>
  <si>
    <t>抱龙镇</t>
  </si>
  <si>
    <t>Dàchāng Zhèn</t>
  </si>
  <si>
    <t>大昌镇</t>
  </si>
  <si>
    <t>Dāngyáng Xiāng</t>
  </si>
  <si>
    <t>当阳乡</t>
  </si>
  <si>
    <t>Dàxī Xiāng</t>
  </si>
  <si>
    <t>大溪乡</t>
  </si>
  <si>
    <t>Dèngjiā Xiāng</t>
  </si>
  <si>
    <t>邓家乡</t>
  </si>
  <si>
    <t>Dŭpíng Xiāng</t>
  </si>
  <si>
    <t>笃坪乡</t>
  </si>
  <si>
    <t>Fútián Zhèn</t>
  </si>
  <si>
    <t>福田镇</t>
  </si>
  <si>
    <t>Guānyáng Zhèn</t>
  </si>
  <si>
    <t>官阳镇</t>
  </si>
  <si>
    <t>Hóngchūn Xiāng</t>
  </si>
  <si>
    <t>红椿乡</t>
  </si>
  <si>
    <t>Jiànpíng Xiāng</t>
  </si>
  <si>
    <t>建平乡</t>
  </si>
  <si>
    <t>Jīnpíng Xiāng</t>
  </si>
  <si>
    <t>金坪乡</t>
  </si>
  <si>
    <t>Liăngpíng Xiāng</t>
  </si>
  <si>
    <t>两坪乡</t>
  </si>
  <si>
    <t>Lóngjĭng Xiāng</t>
  </si>
  <si>
    <t>龙井乡</t>
  </si>
  <si>
    <t>Luópíng Zhèn</t>
  </si>
  <si>
    <t>骡坪镇</t>
  </si>
  <si>
    <t>Miàoyŭ Zhèn</t>
  </si>
  <si>
    <t>庙宇镇</t>
  </si>
  <si>
    <t>Péishí Xiāng</t>
  </si>
  <si>
    <t>培石乡</t>
  </si>
  <si>
    <t>Pínghé Xiāng</t>
  </si>
  <si>
    <t>平河乡</t>
  </si>
  <si>
    <t>Qŭchĭ Xiāng</t>
  </si>
  <si>
    <t>曲尺乡</t>
  </si>
  <si>
    <t>Sānxī Xiāng</t>
  </si>
  <si>
    <t>三溪乡</t>
  </si>
  <si>
    <t>Wūxiá Zhèn [incl. Lóngmén Jiēdào, Gāo Táng Jiēdào]</t>
  </si>
  <si>
    <t>巫峡镇</t>
  </si>
  <si>
    <t>Zhúxián Xiāng</t>
  </si>
  <si>
    <t>竹贤乡</t>
  </si>
  <si>
    <t>巫溪县</t>
  </si>
  <si>
    <t>Báilù Zhèn</t>
  </si>
  <si>
    <t>白鹿镇</t>
  </si>
  <si>
    <t>Chángguì Xiāng</t>
  </si>
  <si>
    <t>长桂乡</t>
  </si>
  <si>
    <t>Cháoyáng Zhèn</t>
  </si>
  <si>
    <t>朝阳镇</t>
  </si>
  <si>
    <t>Chéngxiāng Zhèn [incl. Nínghé Jiēdào, Bǎiyáng Jiēdào]</t>
  </si>
  <si>
    <t>城厢镇</t>
  </si>
  <si>
    <t>Dàhé Xiāng</t>
  </si>
  <si>
    <t>大河乡</t>
  </si>
  <si>
    <t>Fēnglíng Zhèn</t>
  </si>
  <si>
    <t>峰灵镇</t>
  </si>
  <si>
    <t>Gŭlù Zhèn</t>
  </si>
  <si>
    <t>古路镇</t>
  </si>
  <si>
    <t>Hóngchíbà Jīngjì Kāifāqū</t>
  </si>
  <si>
    <t>红池坝经济开发区</t>
  </si>
  <si>
    <t>Hóngchíbà Zhèn [Zhōnggăng Xiāng]</t>
  </si>
  <si>
    <t>红池坝镇</t>
  </si>
  <si>
    <t>Huātái Xiāng</t>
  </si>
  <si>
    <t>花台乡</t>
  </si>
  <si>
    <t>Jiānshān Zhèn</t>
  </si>
  <si>
    <t>尖山镇</t>
  </si>
  <si>
    <t>Lányīng Xiāng</t>
  </si>
  <si>
    <t>兰英乡</t>
  </si>
  <si>
    <t>Língjiăo Zhèn</t>
  </si>
  <si>
    <t>菱角镇</t>
  </si>
  <si>
    <t>Níngchăng Zhèn</t>
  </si>
  <si>
    <t>宁厂镇</t>
  </si>
  <si>
    <t>Púlián Zhèn</t>
  </si>
  <si>
    <t>蒲莲镇</t>
  </si>
  <si>
    <t>Shànghuáng Zhèn</t>
  </si>
  <si>
    <t>上磺镇</t>
  </si>
  <si>
    <t>Shènglì Xiāng</t>
  </si>
  <si>
    <t>胜利乡</t>
  </si>
  <si>
    <t>Shuāngyáng Xiāng</t>
  </si>
  <si>
    <t>双阳乡</t>
  </si>
  <si>
    <t>Tángfāng Zhèn</t>
  </si>
  <si>
    <t>塘坊镇</t>
  </si>
  <si>
    <t>Tiánbà Zhèn</t>
  </si>
  <si>
    <t>田坝镇</t>
  </si>
  <si>
    <t>Tiānxīng Xiāng</t>
  </si>
  <si>
    <t>天星乡</t>
  </si>
  <si>
    <t>Tiānyuán Xiāng</t>
  </si>
  <si>
    <t>天元乡</t>
  </si>
  <si>
    <t>Tōngchéng Zhèn</t>
  </si>
  <si>
    <t>通城镇</t>
  </si>
  <si>
    <t>Tŭchéng Zhèn</t>
  </si>
  <si>
    <t>土城镇</t>
  </si>
  <si>
    <t>Wénfēng Zhèn</t>
  </si>
  <si>
    <t>文峰镇</t>
  </si>
  <si>
    <t>Wūlóng Xiāng</t>
  </si>
  <si>
    <t>乌龙乡</t>
  </si>
  <si>
    <t>Xiàbăo Zhèn</t>
  </si>
  <si>
    <t>下堡镇</t>
  </si>
  <si>
    <t>Xújiā Zhèn</t>
  </si>
  <si>
    <t>徐家镇</t>
  </si>
  <si>
    <t>Yúlín Xiāng</t>
  </si>
  <si>
    <t>鱼鳞乡</t>
  </si>
  <si>
    <t>Zhōngliáng Xiāng</t>
  </si>
  <si>
    <t>中梁乡</t>
  </si>
  <si>
    <t>秀山土家族苗族自治县</t>
  </si>
  <si>
    <t>Àikŏu Zhèn</t>
  </si>
  <si>
    <t>隘口镇</t>
  </si>
  <si>
    <t>Cénxī Xiāng</t>
  </si>
  <si>
    <t>岑溪乡</t>
  </si>
  <si>
    <t>Éróng Zhèn</t>
  </si>
  <si>
    <t>峨溶镇</t>
  </si>
  <si>
    <t>Gāotián Zhèn</t>
  </si>
  <si>
    <t>膏田镇</t>
  </si>
  <si>
    <t>Guānzhōu Xiāng</t>
  </si>
  <si>
    <t>官舟乡</t>
  </si>
  <si>
    <t>Guānzhuāng Jiēdào</t>
  </si>
  <si>
    <t>官庄街道</t>
  </si>
  <si>
    <t>Hăiyáng Xiāng</t>
  </si>
  <si>
    <t>海洋乡</t>
  </si>
  <si>
    <t>Hóng'ān Zhèn [incl. Píngmă Xiāng]</t>
  </si>
  <si>
    <t>洪安镇</t>
  </si>
  <si>
    <t>Lánqiáo Zhèn</t>
  </si>
  <si>
    <t>兰桥镇</t>
  </si>
  <si>
    <t>Lĭrén Zhèn</t>
  </si>
  <si>
    <t>里仁镇</t>
  </si>
  <si>
    <t>Lóngchí Zhèn [incl. Gānchuān Xiāng]</t>
  </si>
  <si>
    <t>龙池镇</t>
  </si>
  <si>
    <t>Méijiāng Zhèn [incl. Bājiā Xiāng]</t>
  </si>
  <si>
    <t>梅江镇</t>
  </si>
  <si>
    <t>Miàoquán Zhèn</t>
  </si>
  <si>
    <t>妙泉镇</t>
  </si>
  <si>
    <t>Píngkăi Jiēdào</t>
  </si>
  <si>
    <t>平凯街道</t>
  </si>
  <si>
    <t>Qīngxīchăng Zhèn [incl. Táng'ào Xiāng]</t>
  </si>
  <si>
    <t>清溪场镇</t>
  </si>
  <si>
    <t>Róngxī Zhèn</t>
  </si>
  <si>
    <t>溶溪镇</t>
  </si>
  <si>
    <t>Shídī Zhèn [incl. Băo'ān Xiāng]</t>
  </si>
  <si>
    <t>石堤镇</t>
  </si>
  <si>
    <t>Shíyē Zhèn</t>
  </si>
  <si>
    <t>石耶镇</t>
  </si>
  <si>
    <t>Sòngnóng Zhèn</t>
  </si>
  <si>
    <t>宋农镇</t>
  </si>
  <si>
    <t>Xiàoxī Xiāng</t>
  </si>
  <si>
    <t>孝溪乡</t>
  </si>
  <si>
    <t>Xīkŏu Zhèn</t>
  </si>
  <si>
    <t>溪口镇</t>
  </si>
  <si>
    <t>Yăjiāng Zhèn</t>
  </si>
  <si>
    <t>雅江镇</t>
  </si>
  <si>
    <t>Yŏngdòng Xiāng</t>
  </si>
  <si>
    <t>涌洞乡</t>
  </si>
  <si>
    <t>Zhōnghé Jiēdào [incl. Wūyáng Jiēdào]</t>
  </si>
  <si>
    <t>中和街道办事处</t>
  </si>
  <si>
    <t>Zhōnglíng Zhèn</t>
  </si>
  <si>
    <t>钟灵镇</t>
  </si>
  <si>
    <t>Zhōngpíng Xiāng</t>
  </si>
  <si>
    <t>中平乡</t>
  </si>
  <si>
    <t>永川区</t>
  </si>
  <si>
    <t>Bănqiáo Zhèn</t>
  </si>
  <si>
    <t>板桥镇</t>
  </si>
  <si>
    <t>Băofēng Zhèn</t>
  </si>
  <si>
    <t>宝峰镇</t>
  </si>
  <si>
    <t>Cháshān Zzhúhăi Jiēdào</t>
  </si>
  <si>
    <t>茶山竹海街道</t>
  </si>
  <si>
    <t>Chénshí Jiēdào</t>
  </si>
  <si>
    <t>陈食街道</t>
  </si>
  <si>
    <t>Dà'ān Jiēdào</t>
  </si>
  <si>
    <t>大安街道</t>
  </si>
  <si>
    <t>Hégĕng Zhèn</t>
  </si>
  <si>
    <t>何埂镇</t>
  </si>
  <si>
    <t>Hónglú Zhèn</t>
  </si>
  <si>
    <t>红炉镇</t>
  </si>
  <si>
    <t>Jí'ān Zhèn</t>
  </si>
  <si>
    <t>吉安镇</t>
  </si>
  <si>
    <t>Jīnlóng Zhèn</t>
  </si>
  <si>
    <t>金龙镇</t>
  </si>
  <si>
    <t>Láisū Zhèn</t>
  </si>
  <si>
    <t>来苏镇</t>
  </si>
  <si>
    <t>Nándàjiē Jiēdào</t>
  </si>
  <si>
    <t>南大街街道</t>
  </si>
  <si>
    <t>Qīngfēng Zhèn</t>
  </si>
  <si>
    <t>青峰镇</t>
  </si>
  <si>
    <t>Sānjiào Zhèn</t>
  </si>
  <si>
    <t>三教镇</t>
  </si>
  <si>
    <t>Shènglìlù Jiēdào</t>
  </si>
  <si>
    <t>胜利路街道</t>
  </si>
  <si>
    <t>Shuāngshí Zhèn</t>
  </si>
  <si>
    <t>双石镇</t>
  </si>
  <si>
    <t>Sōnggài Zhèn</t>
  </si>
  <si>
    <t>松溉镇</t>
  </si>
  <si>
    <t>Wèixīnghú Jiēdào</t>
  </si>
  <si>
    <t>卫星湖街道</t>
  </si>
  <si>
    <t>Wŭjiān Zhèn</t>
  </si>
  <si>
    <t>五间镇</t>
  </si>
  <si>
    <t>Xiānlóng Zhèn</t>
  </si>
  <si>
    <t>仙龙镇</t>
  </si>
  <si>
    <t>Yŏngróng Zhèn</t>
  </si>
  <si>
    <t>永荣镇</t>
  </si>
  <si>
    <t>Zhōngshānlù Jiēdào</t>
  </si>
  <si>
    <t>中山路街道</t>
  </si>
  <si>
    <t>Zhūtuó Zhèn</t>
  </si>
  <si>
    <t>朱沱镇</t>
  </si>
  <si>
    <t>酉阳土家族苗族自治县</t>
  </si>
  <si>
    <t>Bănqiáo Xiāng</t>
  </si>
  <si>
    <t>板桥乡</t>
  </si>
  <si>
    <t>Bănxī Zhèn</t>
  </si>
  <si>
    <t>板溪镇</t>
  </si>
  <si>
    <t>Cānglĭng Zhèn</t>
  </si>
  <si>
    <t>苍岭镇</t>
  </si>
  <si>
    <t>Chētián Xiāng</t>
  </si>
  <si>
    <t>车田乡</t>
  </si>
  <si>
    <t>Dàxī Zhèn</t>
  </si>
  <si>
    <t>大溪镇</t>
  </si>
  <si>
    <t>Dīngshì Zhèn</t>
  </si>
  <si>
    <t>丁市镇</t>
  </si>
  <si>
    <t>Gānxī Zhèn</t>
  </si>
  <si>
    <t>泔溪镇</t>
  </si>
  <si>
    <t>Gōngtān Zhèn</t>
  </si>
  <si>
    <t>龚滩镇</t>
  </si>
  <si>
    <t>Guānqīng Xiāng</t>
  </si>
  <si>
    <t>官清乡</t>
  </si>
  <si>
    <t>Hēishuĭ Zhèn</t>
  </si>
  <si>
    <t>黑水镇</t>
  </si>
  <si>
    <t>后坪乡</t>
  </si>
  <si>
    <t>Huātián Xiāng</t>
  </si>
  <si>
    <t>花田乡</t>
  </si>
  <si>
    <t>Kĕdà Xiāng</t>
  </si>
  <si>
    <t>可大乡</t>
  </si>
  <si>
    <t>Làngpíng Xiāng</t>
  </si>
  <si>
    <t>浪坪乡</t>
  </si>
  <si>
    <t>Liăngzēng Xiāng</t>
  </si>
  <si>
    <t>两罾乡</t>
  </si>
  <si>
    <t>Lĭxī Zhèn</t>
  </si>
  <si>
    <t>李溪镇</t>
  </si>
  <si>
    <t>Lóngtán Zhèn [incl. Jiāngfēng Xiāng]</t>
  </si>
  <si>
    <t>Máobà Xiāng</t>
  </si>
  <si>
    <t>毛坝乡</t>
  </si>
  <si>
    <t>Máwàng Zhèn</t>
  </si>
  <si>
    <t>麻旺镇</t>
  </si>
  <si>
    <t>Miàoxī Xiāng</t>
  </si>
  <si>
    <t>庙溪乡</t>
  </si>
  <si>
    <t>Mùyè Xiāng</t>
  </si>
  <si>
    <t>木叶乡</t>
  </si>
  <si>
    <t>Nánmù Xiāng</t>
  </si>
  <si>
    <t>楠木乡</t>
  </si>
  <si>
    <t>Nányāojiè Zhèn</t>
  </si>
  <si>
    <t>南腰界镇</t>
  </si>
  <si>
    <t>Piānbǎi Xiāng</t>
  </si>
  <si>
    <t>偏柏乡</t>
  </si>
  <si>
    <t>Qīngquán Xiāng</t>
  </si>
  <si>
    <t>清泉乡</t>
  </si>
  <si>
    <t>Shuāngquán Xiāng</t>
  </si>
  <si>
    <t>双泉乡</t>
  </si>
  <si>
    <t>Tiānguăn Xiāng</t>
  </si>
  <si>
    <t>天馆乡</t>
  </si>
  <si>
    <t>Túshì Zhèn</t>
  </si>
  <si>
    <t>涂市镇</t>
  </si>
  <si>
    <t>Wànmù Zhèn</t>
  </si>
  <si>
    <t>万木镇</t>
  </si>
  <si>
    <t>Wŭfú Zhèn</t>
  </si>
  <si>
    <t>五福镇</t>
  </si>
  <si>
    <t>Xiăohé Zhèn</t>
  </si>
  <si>
    <t>小河镇</t>
  </si>
  <si>
    <t>Yíjū Xiāng</t>
  </si>
  <si>
    <t>宜居乡</t>
  </si>
  <si>
    <t>Yŏuchóu Zhèn</t>
  </si>
  <si>
    <t>酉酬镇</t>
  </si>
  <si>
    <t>Yǒushuǐhé Zhèn [Hòuxī Zhèn]</t>
  </si>
  <si>
    <t>酉水河镇</t>
  </si>
  <si>
    <t>Yúdì Xiāng</t>
  </si>
  <si>
    <t>腴地乡</t>
  </si>
  <si>
    <t>Zhōngduō Jiēdào [incl. Táohuāyuán Jiēdào]</t>
  </si>
  <si>
    <t>钟多街道办事处</t>
  </si>
  <si>
    <t>Rénhé Jiēdào</t>
  </si>
  <si>
    <t>人和街道</t>
  </si>
  <si>
    <t>云阳县</t>
  </si>
  <si>
    <t>Băopíng Zhèn</t>
  </si>
  <si>
    <t>宝坪镇</t>
  </si>
  <si>
    <t>Bāyáng Zhèn</t>
  </si>
  <si>
    <t>巴阳镇</t>
  </si>
  <si>
    <t>Dàyáng Zhèn</t>
  </si>
  <si>
    <t>大阳镇</t>
  </si>
  <si>
    <t>Dònglù Xiāng</t>
  </si>
  <si>
    <t>洞鹿乡</t>
  </si>
  <si>
    <t>Fèngmíng Zhèn</t>
  </si>
  <si>
    <t>凤鸣镇</t>
  </si>
  <si>
    <t>Gāoyáng Zhèn</t>
  </si>
  <si>
    <t>高阳镇</t>
  </si>
  <si>
    <t>Gùlíng Zhèn</t>
  </si>
  <si>
    <t>故陵镇</t>
  </si>
  <si>
    <t>Hóngshī Zhèn</t>
  </si>
  <si>
    <t>红狮镇</t>
  </si>
  <si>
    <t>Hòuyè Zhèn</t>
  </si>
  <si>
    <t>后叶镇</t>
  </si>
  <si>
    <t>Huángshí Zhèn</t>
  </si>
  <si>
    <t>黄石镇</t>
  </si>
  <si>
    <t>Lóngdòng Zhèn</t>
  </si>
  <si>
    <t>龙洞镇</t>
  </si>
  <si>
    <t>Lóngjiăo Zhèn</t>
  </si>
  <si>
    <t>龙角镇</t>
  </si>
  <si>
    <t>Lùyáng Zhèn</t>
  </si>
  <si>
    <t>路阳镇</t>
  </si>
  <si>
    <t>Nánxī Zhèn</t>
  </si>
  <si>
    <t>南溪镇</t>
  </si>
  <si>
    <t>Níxī Zhèn</t>
  </si>
  <si>
    <t>泥溪镇</t>
  </si>
  <si>
    <t>Nóngbà Zhèn</t>
  </si>
  <si>
    <t>农坝镇</t>
  </si>
  <si>
    <t>Pánlóng Jiēdào</t>
  </si>
  <si>
    <t>盘龙街道</t>
  </si>
  <si>
    <t>Piàocăo Zhèn</t>
  </si>
  <si>
    <t>票草镇</t>
  </si>
  <si>
    <t>Pŭ'ān Xiāng</t>
  </si>
  <si>
    <t>普安乡</t>
  </si>
  <si>
    <t>Qīnglóng Jiēdào</t>
  </si>
  <si>
    <t>青龙街道</t>
  </si>
  <si>
    <t>Qīngshuĭ Tŭjiāzú Xiāng</t>
  </si>
  <si>
    <t>清水土家族乡</t>
  </si>
  <si>
    <t>Qīxiá Zhèn</t>
  </si>
  <si>
    <t>栖霞镇</t>
  </si>
  <si>
    <t>Qúmă Zhèn</t>
  </si>
  <si>
    <t>渠马镇</t>
  </si>
  <si>
    <t>Sāngpíng Zhèn</t>
  </si>
  <si>
    <t>桑坪镇</t>
  </si>
  <si>
    <t>Shàngbà Xiāng</t>
  </si>
  <si>
    <t>上坝乡</t>
  </si>
  <si>
    <t>Shāshì Zhèn</t>
  </si>
  <si>
    <t>沙市镇</t>
  </si>
  <si>
    <t>Shímén Xiāng</t>
  </si>
  <si>
    <t>石门乡</t>
  </si>
  <si>
    <t>Shuāngjiāng Jiēdào</t>
  </si>
  <si>
    <t>双江街道</t>
  </si>
  <si>
    <t>Shuāngtŭ Zhèn</t>
  </si>
  <si>
    <t>双土镇</t>
  </si>
  <si>
    <t>Wàiláng Xiāng</t>
  </si>
  <si>
    <t>外郎乡</t>
  </si>
  <si>
    <t>Xīnjīn Xiāng</t>
  </si>
  <si>
    <t>新津乡</t>
  </si>
  <si>
    <t>Yănglù Zhèn</t>
  </si>
  <si>
    <t>养鹿镇</t>
  </si>
  <si>
    <t>Yànpíng Zhèn</t>
  </si>
  <si>
    <t>堰坪镇</t>
  </si>
  <si>
    <t>Yàolíng Zhèn</t>
  </si>
  <si>
    <t>耀灵镇</t>
  </si>
  <si>
    <t>Yún'ān Zhèn</t>
  </si>
  <si>
    <t>云安镇</t>
  </si>
  <si>
    <t>Yúnyáng Zhèn</t>
  </si>
  <si>
    <t>云阳镇</t>
  </si>
  <si>
    <t>Yúquán Zhèn</t>
  </si>
  <si>
    <t>鱼泉镇</t>
  </si>
  <si>
    <t>忠县</t>
  </si>
  <si>
    <t>Báshān Zhèn</t>
  </si>
  <si>
    <t>拔山镇</t>
  </si>
  <si>
    <t>Fùxīng Zhèn</t>
  </si>
  <si>
    <t>复兴镇</t>
  </si>
  <si>
    <t>官坝镇</t>
  </si>
  <si>
    <t>Huángjīn Zhèn</t>
  </si>
  <si>
    <t>黄金镇</t>
  </si>
  <si>
    <t>Huāqiáo Zhèn</t>
  </si>
  <si>
    <t>花桥镇</t>
  </si>
  <si>
    <t>Jīnjī Zhèn</t>
  </si>
  <si>
    <t>金鸡镇</t>
  </si>
  <si>
    <t>Jīnshēng Xiāng</t>
  </si>
  <si>
    <t>金声乡</t>
  </si>
  <si>
    <t>Măguàn Zhèn</t>
  </si>
  <si>
    <t>马灌镇</t>
  </si>
  <si>
    <t>Mózi Tŭjiāzú Xiāng</t>
  </si>
  <si>
    <t>磨子土家族乡</t>
  </si>
  <si>
    <t>Rènjiā Zhèn</t>
  </si>
  <si>
    <t>任家镇</t>
  </si>
  <si>
    <t>Rŭxī Zhèn</t>
  </si>
  <si>
    <t>汝溪镇</t>
  </si>
  <si>
    <t>Shànguăng Xiāng</t>
  </si>
  <si>
    <t>善广乡</t>
  </si>
  <si>
    <t>Shíbăo Zhèn</t>
  </si>
  <si>
    <t>石宝镇</t>
  </si>
  <si>
    <t>Shíhuáng Zhèn</t>
  </si>
  <si>
    <t>石黄镇</t>
  </si>
  <si>
    <t>Shízi Xiāng</t>
  </si>
  <si>
    <t>石子乡</t>
  </si>
  <si>
    <t>Shuāngguì Zhèn</t>
  </si>
  <si>
    <t>双桂镇</t>
  </si>
  <si>
    <t>Tújĭng Xiāng</t>
  </si>
  <si>
    <t>涂井乡</t>
  </si>
  <si>
    <t>Wūyáng Jiēdào</t>
  </si>
  <si>
    <t>乌杨街道</t>
  </si>
  <si>
    <t>Xīngfēng Xiāng</t>
  </si>
  <si>
    <t>兴峰乡</t>
  </si>
  <si>
    <t>Xīnlì Zhèn</t>
  </si>
  <si>
    <t>新立镇</t>
  </si>
  <si>
    <t>Xīnshēng Jiēdào</t>
  </si>
  <si>
    <t>新生街道</t>
  </si>
  <si>
    <t>Yángdù Zhèn</t>
  </si>
  <si>
    <t>洋渡镇</t>
  </si>
  <si>
    <t>Yĕhè Zhèn</t>
  </si>
  <si>
    <t>野鹤镇</t>
  </si>
  <si>
    <t>Yŏngfēng Zhèn</t>
  </si>
  <si>
    <t>永丰镇</t>
  </si>
  <si>
    <t>Zhōngzhōu Jiēdào [incl. Báigōng Jiēdào]</t>
  </si>
  <si>
    <t>忠州街道办事处</t>
  </si>
  <si>
    <t>重庆市</t>
  </si>
  <si>
    <t>Column6</t>
  </si>
  <si>
    <t>Column32</t>
  </si>
  <si>
    <t>Column7</t>
  </si>
  <si>
    <t>Column8</t>
  </si>
  <si>
    <t>Tàipíng</t>
  </si>
  <si>
    <t>Zhōngtáng</t>
  </si>
  <si>
    <t>Bănqiáo</t>
  </si>
  <si>
    <t xml:space="preserve">,"stateCapital":true,"nationalCapital":false,"pk":null,"quiz":"asia","code":null,"archived":false,"percentageOfSessions":null}, </t>
  </si>
  <si>
    <t>宝山区</t>
  </si>
  <si>
    <t>Băoshān Chéngshì Gōngyè Yuánqū [Baoshan City Industrial Park]</t>
  </si>
  <si>
    <t>宝山城市工业园区</t>
  </si>
  <si>
    <t>Dàchăng Zhèn</t>
  </si>
  <si>
    <t>大场镇</t>
  </si>
  <si>
    <t>Gāojìng Zhèn</t>
  </si>
  <si>
    <t>高境镇</t>
  </si>
  <si>
    <t>Gùcūn Zhèn</t>
  </si>
  <si>
    <t>顾村镇</t>
  </si>
  <si>
    <t>Luódiàn Zhèn</t>
  </si>
  <si>
    <t>罗店镇</t>
  </si>
  <si>
    <t>Luójīng Zhèn</t>
  </si>
  <si>
    <t>罗泾镇</t>
  </si>
  <si>
    <t>Miàoxíng Zhèn</t>
  </si>
  <si>
    <t>庙行镇</t>
  </si>
  <si>
    <t>Sōngnán Zhèn</t>
  </si>
  <si>
    <t>淞南镇</t>
  </si>
  <si>
    <t>Wúsōng Jiēdào</t>
  </si>
  <si>
    <t>吴淞街道</t>
  </si>
  <si>
    <t>Yángxíng Zhèn</t>
  </si>
  <si>
    <t>杨行镇</t>
  </si>
  <si>
    <t>Yŏuyìlù Jiēdào</t>
  </si>
  <si>
    <t>友谊路街道</t>
  </si>
  <si>
    <t>Yuèpŭ Zhèn</t>
  </si>
  <si>
    <t>月浦镇</t>
  </si>
  <si>
    <t>Zhāngmiào Jiēdào</t>
  </si>
  <si>
    <t>张庙街道</t>
  </si>
  <si>
    <t>长宁区</t>
  </si>
  <si>
    <t>Bĕixīnjīng Jiēdào</t>
  </si>
  <si>
    <t>北新泾街道</t>
  </si>
  <si>
    <t>Chéngjiāqiáo Jiēdào</t>
  </si>
  <si>
    <t>程家桥街道</t>
  </si>
  <si>
    <t>Hóngqiáo Jiēdào</t>
  </si>
  <si>
    <t>虹桥街道</t>
  </si>
  <si>
    <t>Huáyánglù Jiēdào</t>
  </si>
  <si>
    <t>华阳路街道</t>
  </si>
  <si>
    <t>Jiāngsūlù Jiēdào</t>
  </si>
  <si>
    <t>江苏路街道</t>
  </si>
  <si>
    <t>Tiānshānlù Jiēdào</t>
  </si>
  <si>
    <t>天山路街道</t>
  </si>
  <si>
    <t>Xiānxiá Xīncūn Jiēdào</t>
  </si>
  <si>
    <t>仙霞新村街道</t>
  </si>
  <si>
    <t>Xīnhuálù Jiēdào</t>
  </si>
  <si>
    <t>新华路街道</t>
  </si>
  <si>
    <t>Xīnjīng Zhèn</t>
  </si>
  <si>
    <t>新泾镇</t>
  </si>
  <si>
    <t>Zhōujiāqiáo Jiēdào</t>
  </si>
  <si>
    <t>周家桥街道</t>
  </si>
  <si>
    <t>崇明区</t>
  </si>
  <si>
    <t>Băo Zhèn</t>
  </si>
  <si>
    <t>堡镇</t>
  </si>
  <si>
    <t>Chángxīng Zhèn</t>
  </si>
  <si>
    <t>长兴镇</t>
  </si>
  <si>
    <t>Chéngqiáo Zhèn</t>
  </si>
  <si>
    <t>城桥镇</t>
  </si>
  <si>
    <t>Chénjiā Zhèn</t>
  </si>
  <si>
    <t>陈家镇</t>
  </si>
  <si>
    <t>Dōngpíng Línchăng [Dongping Forest]</t>
  </si>
  <si>
    <t>东平林场</t>
  </si>
  <si>
    <t>Dōngpíng Zhèn</t>
  </si>
  <si>
    <t>东平镇</t>
  </si>
  <si>
    <t>Găngxī Zhèn</t>
  </si>
  <si>
    <t>港西镇</t>
  </si>
  <si>
    <t>Găngyán Zhèn</t>
  </si>
  <si>
    <t>港沿镇</t>
  </si>
  <si>
    <t>Héngshā Xiāng</t>
  </si>
  <si>
    <t>横沙乡</t>
  </si>
  <si>
    <t>Jiànshè Zhèn</t>
  </si>
  <si>
    <t>建设镇</t>
  </si>
  <si>
    <t>Lǜhuá Zhèn</t>
  </si>
  <si>
    <t>绿华镇</t>
  </si>
  <si>
    <t>Miào Zhèn</t>
  </si>
  <si>
    <t>庙镇</t>
  </si>
  <si>
    <t>Qiánwèi Nóngchăng</t>
  </si>
  <si>
    <t>前卫农场</t>
  </si>
  <si>
    <t>Sānxīng Zhèn</t>
  </si>
  <si>
    <t>三星镇</t>
  </si>
  <si>
    <t>Shàngshíxiàn Dàinóngyè Yuánqū</t>
  </si>
  <si>
    <t>上实现代农业园区</t>
  </si>
  <si>
    <t>Shùxīn Zhèn</t>
  </si>
  <si>
    <t>竖新镇</t>
  </si>
  <si>
    <t>Xiànghuà Zhèn</t>
  </si>
  <si>
    <t>向化镇</t>
  </si>
  <si>
    <t>Xīncūn Xiāng</t>
  </si>
  <si>
    <t>新村乡</t>
  </si>
  <si>
    <t>Xīnhăi Zhèn</t>
  </si>
  <si>
    <t>新海镇</t>
  </si>
  <si>
    <t>Xīnhé Zhèn</t>
  </si>
  <si>
    <t>新河镇</t>
  </si>
  <si>
    <t>Zhōngxīng Zhèn</t>
  </si>
  <si>
    <t>中兴镇</t>
  </si>
  <si>
    <t>奉贤区</t>
  </si>
  <si>
    <t>Fèngchéng Zhèn</t>
  </si>
  <si>
    <t>奉城镇</t>
  </si>
  <si>
    <t>Hăiwān Zhèn</t>
  </si>
  <si>
    <t>海湾镇</t>
  </si>
  <si>
    <t>Jīnhǎi Jiēdào</t>
  </si>
  <si>
    <t>金海街道</t>
  </si>
  <si>
    <t>Jīnhuì Zhèn</t>
  </si>
  <si>
    <t>金汇镇</t>
  </si>
  <si>
    <t>Línhăi Shèqū</t>
  </si>
  <si>
    <t>临海社区</t>
  </si>
  <si>
    <t>Nánqiáo Zhèn [→ Xīdù Jiēdào, Fèngpǔ Jiēdào]</t>
  </si>
  <si>
    <t>南桥镇</t>
  </si>
  <si>
    <t>Qīngcūn Zhèn</t>
  </si>
  <si>
    <t>青村镇</t>
  </si>
  <si>
    <t>Shànghăi Gōngyè Zōnghé Kāifāqū [Shanghai Integrated Industrial Development Zone]</t>
  </si>
  <si>
    <t>上海工业综合开发区</t>
  </si>
  <si>
    <t>Shànghăi Hăigăng Zōnghé Jīngjì Kāifāqū [Shanghai Seaport Integrated Economic Development Zone]</t>
  </si>
  <si>
    <t>上海海港综合经济开发区</t>
  </si>
  <si>
    <t>Shànghăishì Fèngxiánqū Hăiwān Lǚyóuqū [Shanghai City Fengxian Touristic Area]</t>
  </si>
  <si>
    <t>上海市奉贤区海湾旅游区</t>
  </si>
  <si>
    <t>Sìtuán Zhèn</t>
  </si>
  <si>
    <t>四团镇</t>
  </si>
  <si>
    <t>Zhèlín Zhèn</t>
  </si>
  <si>
    <t>柘林镇</t>
  </si>
  <si>
    <t>Zhuāngxíng Zhèn</t>
  </si>
  <si>
    <t>庄行镇</t>
  </si>
  <si>
    <t>虹口区</t>
  </si>
  <si>
    <t>Běiwàitān Jiēdào [Tílánqiáo Jiēdào]</t>
  </si>
  <si>
    <t>北外滩街道</t>
  </si>
  <si>
    <t>Guăngzhōnglù Jiēdào</t>
  </si>
  <si>
    <t>广中路街道</t>
  </si>
  <si>
    <t>Jiāngwānzhèn Jiēdào</t>
  </si>
  <si>
    <t>江湾镇街道</t>
  </si>
  <si>
    <t>Jiāxīnglù Jiēdào</t>
  </si>
  <si>
    <t>嘉兴路街道</t>
  </si>
  <si>
    <t>Liángchéng Xīncūn Jiēdào</t>
  </si>
  <si>
    <t>凉城新村街道</t>
  </si>
  <si>
    <t>Ōuyánglù Jiēdào</t>
  </si>
  <si>
    <t>欧阳路街道</t>
  </si>
  <si>
    <t>Qŭyánglù Jiēdào</t>
  </si>
  <si>
    <t>曲阳路街道</t>
  </si>
  <si>
    <t>Sìchuān Bĕilù Jiēdào</t>
  </si>
  <si>
    <t>四川北路街道</t>
  </si>
  <si>
    <t>黄浦区</t>
  </si>
  <si>
    <t>Bànsōng Yuánlù Jiēdào</t>
  </si>
  <si>
    <t>半淞园路街道</t>
  </si>
  <si>
    <t>Dăpŭqiáo Jiēdào</t>
  </si>
  <si>
    <t>打浦桥街道</t>
  </si>
  <si>
    <t>Huáihăi Zhōnglù Jiēdào</t>
  </si>
  <si>
    <t>淮海中路街道</t>
  </si>
  <si>
    <t>Lăoxīmén Jiēdào</t>
  </si>
  <si>
    <t>老西门街道</t>
  </si>
  <si>
    <t>Nánjīng Dōnglù Jiēdào</t>
  </si>
  <si>
    <t>南京东路街道</t>
  </si>
  <si>
    <t>Ruìjīn'èrlù Jiēdào</t>
  </si>
  <si>
    <t>瑞金二路街道</t>
  </si>
  <si>
    <t>Wàitān Jiēdào</t>
  </si>
  <si>
    <t>外滩街道</t>
  </si>
  <si>
    <t>Wŭlĭqiáo Jiēdào</t>
  </si>
  <si>
    <t>五里桥街道</t>
  </si>
  <si>
    <t>Xiăodōngmén Jiēdào</t>
  </si>
  <si>
    <t>小东门街道</t>
  </si>
  <si>
    <t>Yùyuán Jiēdào</t>
  </si>
  <si>
    <t>豫园街道</t>
  </si>
  <si>
    <t>嘉定区</t>
  </si>
  <si>
    <t>Āntíng Zhèn</t>
  </si>
  <si>
    <t>安亭镇</t>
  </si>
  <si>
    <t>Huátíng Zhèn</t>
  </si>
  <si>
    <t>华亭镇</t>
  </si>
  <si>
    <t>Jiādìng Gōngyèqū [Ding Industrial Zone]</t>
  </si>
  <si>
    <t>嘉定工业区</t>
  </si>
  <si>
    <t>Jiādìngzhèn Jiēdào</t>
  </si>
  <si>
    <t>嘉定镇街道</t>
  </si>
  <si>
    <t>Jiāngqiáo Zhèn</t>
  </si>
  <si>
    <t>江桥镇</t>
  </si>
  <si>
    <t>Júyuán Xīnqū Guănwĕihuì</t>
  </si>
  <si>
    <t>菊园新区管委会</t>
  </si>
  <si>
    <t>Mălù Zhèn</t>
  </si>
  <si>
    <t>马陆镇</t>
  </si>
  <si>
    <t>Nánxiáng Zhèn</t>
  </si>
  <si>
    <t>南翔镇</t>
  </si>
  <si>
    <t>Wàigāng Zhèn</t>
  </si>
  <si>
    <t>外冈镇</t>
  </si>
  <si>
    <t>Xīnchénglù Jiēdào</t>
  </si>
  <si>
    <t>新成路街道</t>
  </si>
  <si>
    <t>Xúxíng Zhèn</t>
  </si>
  <si>
    <t>徐行镇</t>
  </si>
  <si>
    <t>Zhēnxīn Jiēdào</t>
  </si>
  <si>
    <t>真新街道</t>
  </si>
  <si>
    <t>静安区</t>
  </si>
  <si>
    <t>Băoshānlù Jiēdào</t>
  </si>
  <si>
    <t>宝山路街道</t>
  </si>
  <si>
    <t>Bĕizhàn Jiēdào</t>
  </si>
  <si>
    <t>北站街道</t>
  </si>
  <si>
    <t>Cáojiādù Jiēdào</t>
  </si>
  <si>
    <t>曹家渡街道</t>
  </si>
  <si>
    <t>Dànínglù Jiēdào</t>
  </si>
  <si>
    <t>大宁路街道</t>
  </si>
  <si>
    <t>Gònghé Xīnlù Jiēdào</t>
  </si>
  <si>
    <t>共和新路街道</t>
  </si>
  <si>
    <t>Jiāngnínglù Jiēdào</t>
  </si>
  <si>
    <t>江宁路街道</t>
  </si>
  <si>
    <t>Jìng'ānsì Jiēdào</t>
  </si>
  <si>
    <t>静安寺街道</t>
  </si>
  <si>
    <t>Línfénlù Jiēdào</t>
  </si>
  <si>
    <t>临汾路街道</t>
  </si>
  <si>
    <t>Nánjīng Xīlù Jiēdào</t>
  </si>
  <si>
    <t>南京西路街道</t>
  </si>
  <si>
    <t>Péngpŭ Xīncūn Jiēdào</t>
  </si>
  <si>
    <t>彭浦新村街道</t>
  </si>
  <si>
    <t>Péngpŭ Zhèn</t>
  </si>
  <si>
    <t>彭浦镇</t>
  </si>
  <si>
    <t>Shímén'èrlù Jiēdào</t>
  </si>
  <si>
    <t>石门二路街道</t>
  </si>
  <si>
    <t>Tiānmù Xīlù Jiēdào</t>
  </si>
  <si>
    <t>天目西路街道</t>
  </si>
  <si>
    <t>Zhĭjiāng Xīlù Jiēdào</t>
  </si>
  <si>
    <t>芷江西路街道</t>
  </si>
  <si>
    <t>金山区</t>
  </si>
  <si>
    <t>Cáojīng Zhèn</t>
  </si>
  <si>
    <t>漕泾镇</t>
  </si>
  <si>
    <t>Fēngjīng Zhèn</t>
  </si>
  <si>
    <t>枫泾镇</t>
  </si>
  <si>
    <t>Jīnshānwèi Zhèn</t>
  </si>
  <si>
    <t>金山卫镇</t>
  </si>
  <si>
    <t>Lángxià Zhèn</t>
  </si>
  <si>
    <t>廊下镇</t>
  </si>
  <si>
    <t>Lǚxiàng Zhèn</t>
  </si>
  <si>
    <t>吕巷镇</t>
  </si>
  <si>
    <t>Shānyáng Zhèn</t>
  </si>
  <si>
    <t>山阳镇</t>
  </si>
  <si>
    <t>Shíhuà Jiēdào</t>
  </si>
  <si>
    <t>石化街道</t>
  </si>
  <si>
    <t>Tínglín Zhèn</t>
  </si>
  <si>
    <t>亭林镇</t>
  </si>
  <si>
    <t>Zhāngyàn Zhèn</t>
  </si>
  <si>
    <t>张堰镇</t>
  </si>
  <si>
    <t>Zhūjīng Zhèn</t>
  </si>
  <si>
    <t>朱泾镇</t>
  </si>
  <si>
    <t>闵行区</t>
  </si>
  <si>
    <t>Gŭmĕi Jiēdào</t>
  </si>
  <si>
    <t>古美街道</t>
  </si>
  <si>
    <t>Hóngqiáo Zhèn</t>
  </si>
  <si>
    <t>虹桥镇</t>
  </si>
  <si>
    <t>Huácáo Zhèn</t>
  </si>
  <si>
    <t>华漕镇</t>
  </si>
  <si>
    <t>Jiāngchuānlù Jiēdào</t>
  </si>
  <si>
    <t>江川路街道</t>
  </si>
  <si>
    <t>Măqiáo Zhèn</t>
  </si>
  <si>
    <t>马桥镇</t>
  </si>
  <si>
    <t>Méilŏng Zhèn</t>
  </si>
  <si>
    <t>梅陇镇</t>
  </si>
  <si>
    <t>Pŭjiāng Zhèn [incl. Pǔjǐn Jiēdào]</t>
  </si>
  <si>
    <t>浦江镇</t>
  </si>
  <si>
    <t>Qībăo Zhèn</t>
  </si>
  <si>
    <t>七宝镇</t>
  </si>
  <si>
    <t>Wújīng Zhèn</t>
  </si>
  <si>
    <t>吴泾镇</t>
  </si>
  <si>
    <t>Xīnhóng Jiēdào</t>
  </si>
  <si>
    <t>新虹街道</t>
  </si>
  <si>
    <t>Xīnzhuāng Gōngyèqū [Shenzhuang Industrial Zone]</t>
  </si>
  <si>
    <t>莘庄工业区</t>
  </si>
  <si>
    <t>Xīnzhuāng Zhèn</t>
  </si>
  <si>
    <t>莘庄镇</t>
  </si>
  <si>
    <t>Zhuānqiáo Zhèn</t>
  </si>
  <si>
    <t>颛桥镇</t>
  </si>
  <si>
    <t>浦东新区</t>
  </si>
  <si>
    <t>Bĕicài Zhèn</t>
  </si>
  <si>
    <t>北蔡镇</t>
  </si>
  <si>
    <t>Cáolù Zhèn</t>
  </si>
  <si>
    <t>曹路镇</t>
  </si>
  <si>
    <t>Cháoyáng Nóngchăng</t>
  </si>
  <si>
    <t>朝阳农场</t>
  </si>
  <si>
    <t>Chuānshāxīn Zhèn [incl. Liùzào Zhèn]</t>
  </si>
  <si>
    <t>川沙新镇</t>
  </si>
  <si>
    <t>Dàtuán Zhèn</t>
  </si>
  <si>
    <t>大团镇</t>
  </si>
  <si>
    <t>Dōnghăi Nóngchăng</t>
  </si>
  <si>
    <t>东海农场</t>
  </si>
  <si>
    <t>Dōngmínglù Jiēdào</t>
  </si>
  <si>
    <t>东明路街道</t>
  </si>
  <si>
    <t>Gāodōng Zhèn</t>
  </si>
  <si>
    <t>高东镇</t>
  </si>
  <si>
    <t>Gāoxíng Zhèn</t>
  </si>
  <si>
    <t>高行镇</t>
  </si>
  <si>
    <t>Hángtóu Zhèn</t>
  </si>
  <si>
    <t>航头镇</t>
  </si>
  <si>
    <t>Héqìng Zhèn</t>
  </si>
  <si>
    <t>合庆镇</t>
  </si>
  <si>
    <t>Huāmù Jiēdào</t>
  </si>
  <si>
    <t>花木街道</t>
  </si>
  <si>
    <t>Hùdōng Xīncūn Jiēdào</t>
  </si>
  <si>
    <t>沪东新村街道</t>
  </si>
  <si>
    <t>Huìnán Zhèn</t>
  </si>
  <si>
    <t>惠南镇</t>
  </si>
  <si>
    <t>Jīnqiáo Jīngjì Jìshù Kāifāqū [Jinqiao Economic and Technological Development Zone]</t>
  </si>
  <si>
    <t>金桥经济技术开发区</t>
  </si>
  <si>
    <t>Jīnyáng Xīncūn Jiēdào</t>
  </si>
  <si>
    <t>金杨新村街道</t>
  </si>
  <si>
    <t>Kāngqiáo Zhèn</t>
  </si>
  <si>
    <t>康桥镇</t>
  </si>
  <si>
    <t>Lăogăng Zhèn</t>
  </si>
  <si>
    <t>老港镇</t>
  </si>
  <si>
    <t>Lúcháogăng Nóngchăng</t>
  </si>
  <si>
    <t>芦潮港农场</t>
  </si>
  <si>
    <t>Lùjiāzuĭ Jiēdào</t>
  </si>
  <si>
    <t>陆家嘴街道</t>
  </si>
  <si>
    <t>Nánhuì Xīnchéng Zhèn [Nanhui New City; incl. Shēngăng Jiēdào, Lúcháogăng Zhèn]</t>
  </si>
  <si>
    <t>南汇新城镇</t>
  </si>
  <si>
    <t>Nánmă Tóulù Jiēdào</t>
  </si>
  <si>
    <t>南码头路街道</t>
  </si>
  <si>
    <t>Níchéng Zhèn</t>
  </si>
  <si>
    <t>泥城镇</t>
  </si>
  <si>
    <t>Pŭxīnglù Jiēdào</t>
  </si>
  <si>
    <t>浦兴路街道</t>
  </si>
  <si>
    <t>Sānlín Zhèn</t>
  </si>
  <si>
    <t>三林镇</t>
  </si>
  <si>
    <t>Shànggāng Xīncūn Jiēdào</t>
  </si>
  <si>
    <t>上钢新村街道</t>
  </si>
  <si>
    <t>Shànghăi Wàigāoqiáo Băoshuìqū [Shanghai Waigaoqiao Free Trade Zone]</t>
  </si>
  <si>
    <t>上海外高桥保税区</t>
  </si>
  <si>
    <t>Shūyuàn Zhèn</t>
  </si>
  <si>
    <t>书院镇</t>
  </si>
  <si>
    <t>Tángqiáo Jiēdào</t>
  </si>
  <si>
    <t>塘桥街道</t>
  </si>
  <si>
    <t>Táng Zhèn</t>
  </si>
  <si>
    <t>唐镇</t>
  </si>
  <si>
    <t>Wànxiáng Zhèn</t>
  </si>
  <si>
    <t>万祥镇</t>
  </si>
  <si>
    <t>Wéifāng Xīncūn Jiēdào</t>
  </si>
  <si>
    <t>潍坊新村街道</t>
  </si>
  <si>
    <t>Xīnchăng Zhèn</t>
  </si>
  <si>
    <t>新场镇</t>
  </si>
  <si>
    <t>Xuānqiáo Zhèn</t>
  </si>
  <si>
    <t>宣桥镇</t>
  </si>
  <si>
    <t>Yángjīng Jiēdào</t>
  </si>
  <si>
    <t>洋泾街道</t>
  </si>
  <si>
    <t>Zhāngjiāng Gāokējì Yuánqū [Zhangjiang Hi-Tech Park]</t>
  </si>
  <si>
    <t>张江高科技园区</t>
  </si>
  <si>
    <t>Zhāngjiāng Zhèn</t>
  </si>
  <si>
    <t>张江镇</t>
  </si>
  <si>
    <t>Zhōujiādù Jiēdào</t>
  </si>
  <si>
    <t>周家渡街道</t>
  </si>
  <si>
    <t>Zhōupŭ Zhèn</t>
  </si>
  <si>
    <t>周浦镇</t>
  </si>
  <si>
    <t>Zhùqiáo Zhèn</t>
  </si>
  <si>
    <t>祝桥镇</t>
  </si>
  <si>
    <t>普陀区</t>
  </si>
  <si>
    <t>Cáoyáng Xīncūn Jiēdào</t>
  </si>
  <si>
    <t>曹杨新村街道</t>
  </si>
  <si>
    <t>Chángfēng Xīncūn Jiēdào</t>
  </si>
  <si>
    <t>长风新村街道</t>
  </si>
  <si>
    <t>Chángshòulù Jiēdào</t>
  </si>
  <si>
    <t>长寿路街道</t>
  </si>
  <si>
    <t>Chángzhēng Zhèn [incl. Wànlǐ Jiēdào]</t>
  </si>
  <si>
    <t>长征镇</t>
  </si>
  <si>
    <t>Gānquánlù Jiēdào</t>
  </si>
  <si>
    <t>甘泉路街道</t>
  </si>
  <si>
    <t>Shíquánlù Jiēdào</t>
  </si>
  <si>
    <t>石泉路街道</t>
  </si>
  <si>
    <t>Táopŭ Zhèn</t>
  </si>
  <si>
    <t>桃浦镇</t>
  </si>
  <si>
    <t>Yíchuānlù Jiēdào</t>
  </si>
  <si>
    <t>宜川路街道</t>
  </si>
  <si>
    <t>Zhēnrú Zhèn Jiēdào</t>
  </si>
  <si>
    <t>真如镇街道</t>
  </si>
  <si>
    <t>青浦区</t>
  </si>
  <si>
    <t>Báihè Zhèn</t>
  </si>
  <si>
    <t>白鹤镇</t>
  </si>
  <si>
    <t>Chónggù Zhèn</t>
  </si>
  <si>
    <t>重固镇</t>
  </si>
  <si>
    <t>Huáxīn Zhèn</t>
  </si>
  <si>
    <t>华新镇</t>
  </si>
  <si>
    <t>Jīnzé Zhèn</t>
  </si>
  <si>
    <t>金泽镇</t>
  </si>
  <si>
    <t>Liàntáng Zhèn</t>
  </si>
  <si>
    <t>练塘镇</t>
  </si>
  <si>
    <t>Xiānghuāqiáo Jiēdào</t>
  </si>
  <si>
    <t>香花桥街道</t>
  </si>
  <si>
    <t>Xiàyáng Jiēdào</t>
  </si>
  <si>
    <t>夏阳街道</t>
  </si>
  <si>
    <t>Xújīng Zhèn</t>
  </si>
  <si>
    <t>徐泾镇</t>
  </si>
  <si>
    <t>Yíngpŭ Jiēdào</t>
  </si>
  <si>
    <t>盈浦街道</t>
  </si>
  <si>
    <t>Zhàoxiàng Zhèn</t>
  </si>
  <si>
    <t>赵巷镇</t>
  </si>
  <si>
    <t>Zhūjiājiăo Zhèn</t>
  </si>
  <si>
    <t>朱家角镇</t>
  </si>
  <si>
    <t>松江区</t>
  </si>
  <si>
    <t>Chēdūn Zhèn</t>
  </si>
  <si>
    <t>车墩镇</t>
  </si>
  <si>
    <t>Dòngjīng Zhèn</t>
  </si>
  <si>
    <t>洞泾镇</t>
  </si>
  <si>
    <t>Fāngsōng Jiēdào [incl. Guǎngfùlín Jiēdào]</t>
  </si>
  <si>
    <t>方松街道</t>
  </si>
  <si>
    <t>Jiŭtíng Zhèn [incl. Jiǔlǐtíng Jiēdào]</t>
  </si>
  <si>
    <t>九亭镇</t>
  </si>
  <si>
    <t>Măogăng Zhèn</t>
  </si>
  <si>
    <t>泖港镇</t>
  </si>
  <si>
    <t>Shéshān Zhèn</t>
  </si>
  <si>
    <t>佘山镇</t>
  </si>
  <si>
    <t>Shíhúdàng Zhèn</t>
  </si>
  <si>
    <t>石湖荡镇</t>
  </si>
  <si>
    <t>Sìjīng Zhèn</t>
  </si>
  <si>
    <t>泗泾镇</t>
  </si>
  <si>
    <t>Sōngjiāng Gōngyèqū [Songjiang Industrial Zone]</t>
  </si>
  <si>
    <t>松江工业区</t>
  </si>
  <si>
    <t>Xiăokūnshān Zhèn</t>
  </si>
  <si>
    <t>小昆山镇</t>
  </si>
  <si>
    <t>Xīnbāng Zhèn</t>
  </si>
  <si>
    <t>新浜镇</t>
  </si>
  <si>
    <t>Xīnqiáo Zhèn</t>
  </si>
  <si>
    <t>新桥镇</t>
  </si>
  <si>
    <t>Yèxiè Zhèn</t>
  </si>
  <si>
    <t>叶榭镇</t>
  </si>
  <si>
    <t>Yŏngfēng Jiēdào</t>
  </si>
  <si>
    <t>永丰街道</t>
  </si>
  <si>
    <t>Yuèyáng Jiēdào</t>
  </si>
  <si>
    <t>岳阳街道</t>
  </si>
  <si>
    <t>Zhōngshān Jiēdào</t>
  </si>
  <si>
    <t>中山街道</t>
  </si>
  <si>
    <t>徐汇区</t>
  </si>
  <si>
    <t>Cáohéjīng Jiēdào</t>
  </si>
  <si>
    <t>漕河泾街道</t>
  </si>
  <si>
    <t>Cáohéjīng Xīnxīng Jìshù Kāifāqū</t>
  </si>
  <si>
    <t>漕河泾新兴技术开发区</t>
  </si>
  <si>
    <t>Chángqiáo Jiēdào</t>
  </si>
  <si>
    <t>长桥街道</t>
  </si>
  <si>
    <t>Fēnglínlù Jiēdào</t>
  </si>
  <si>
    <t>枫林路街道</t>
  </si>
  <si>
    <t>Hóngméilù Jiēdào</t>
  </si>
  <si>
    <t>虹梅路街道</t>
  </si>
  <si>
    <t>Huájīng Zhèn</t>
  </si>
  <si>
    <t>华泾镇</t>
  </si>
  <si>
    <t>Húnánlù Jiēdào</t>
  </si>
  <si>
    <t>湖南路街道</t>
  </si>
  <si>
    <t>Kāngjiàn Xīncūn Jiēdào</t>
  </si>
  <si>
    <t>康健新村街道</t>
  </si>
  <si>
    <t>Língyúnlù Jiēdào</t>
  </si>
  <si>
    <t>凌云路街道</t>
  </si>
  <si>
    <t>Lónghuá Jiēdào</t>
  </si>
  <si>
    <t>龙华街道</t>
  </si>
  <si>
    <t>Tiánlín Jiēdào</t>
  </si>
  <si>
    <t>田林街道</t>
  </si>
  <si>
    <t>Tiānpínglù Jiēdào</t>
  </si>
  <si>
    <t>天平路街道</t>
  </si>
  <si>
    <t>Xiétŭlù Jiēdào</t>
  </si>
  <si>
    <t>斜土路街道</t>
  </si>
  <si>
    <t>Xújiāhuì Jiēdào</t>
  </si>
  <si>
    <t>徐家汇街道</t>
  </si>
  <si>
    <t>杨浦区</t>
  </si>
  <si>
    <t>Chángbái Xīncūn Jiēdào</t>
  </si>
  <si>
    <t>长白新村街道</t>
  </si>
  <si>
    <t>Dàqiáo Jiēdào</t>
  </si>
  <si>
    <t>大桥街道</t>
  </si>
  <si>
    <t>Dìnghăilù Jiēdào</t>
  </si>
  <si>
    <t>定海路街道</t>
  </si>
  <si>
    <t>Jiāngpŭlù Jiēdào</t>
  </si>
  <si>
    <t>江浦路街道</t>
  </si>
  <si>
    <t>控江路街道</t>
  </si>
  <si>
    <t>Píngliánglù Jiēdào</t>
  </si>
  <si>
    <t>平凉路街道</t>
  </si>
  <si>
    <t>Sìpínglù Jiēdào</t>
  </si>
  <si>
    <t>四平路街道</t>
  </si>
  <si>
    <t>Wŭjiăochăng Jiēdào</t>
  </si>
  <si>
    <t>五角场街道</t>
  </si>
  <si>
    <t>Xīnjiāng Wānchéng Jiēdào</t>
  </si>
  <si>
    <t>新江湾城街道</t>
  </si>
  <si>
    <t>Yánjí Xīncūn Jiēdào</t>
  </si>
  <si>
    <t>延吉新村街道</t>
  </si>
  <si>
    <t>Yīnxíng Jiēdào</t>
  </si>
  <si>
    <t>殷行街道</t>
  </si>
  <si>
    <t>Zhǎnghǎilù Jiēdào [Wŭjiăochăng Zhèn]</t>
  </si>
  <si>
    <t>长海路街道</t>
  </si>
  <si>
    <t>上海市</t>
  </si>
  <si>
    <t>Xīnzhuāng</t>
  </si>
  <si>
    <t>Băodí Qū</t>
  </si>
  <si>
    <t>宝坻区</t>
  </si>
  <si>
    <t>Bāménchéng Zhèn</t>
  </si>
  <si>
    <t>八门城镇</t>
  </si>
  <si>
    <t>Băopíng Jiēdào</t>
  </si>
  <si>
    <t>宝平街道</t>
  </si>
  <si>
    <t>Cháoyáng Jiēdào [Măjiādiàn Zhèn]</t>
  </si>
  <si>
    <t>潮阳街道</t>
  </si>
  <si>
    <t>Dàbái Zhuāng Zhèn</t>
  </si>
  <si>
    <t>大白庄镇</t>
  </si>
  <si>
    <t>Dàkŏutún Zhèn</t>
  </si>
  <si>
    <t>大口屯镇</t>
  </si>
  <si>
    <t>Dàtángzhuāng Zhèn</t>
  </si>
  <si>
    <t>大唐庄镇</t>
  </si>
  <si>
    <t>Dàzhōng Nóngchăng</t>
  </si>
  <si>
    <t>大钟农场</t>
  </si>
  <si>
    <t>Dàzhōngzhuāng Zhèn</t>
  </si>
  <si>
    <t>大钟庄镇</t>
  </si>
  <si>
    <t>Ĕrwángzhuāng Zhèn</t>
  </si>
  <si>
    <t>尔王庄镇</t>
  </si>
  <si>
    <t>Fāngjiāzhuāng Zhèn</t>
  </si>
  <si>
    <t>方家庄镇</t>
  </si>
  <si>
    <t>Hăibīn Jiēdào</t>
  </si>
  <si>
    <t>海滨街道</t>
  </si>
  <si>
    <t>Hăogèzhuāng Zhèn</t>
  </si>
  <si>
    <t>郝各庄镇</t>
  </si>
  <si>
    <t>Huángzhuāng Nóngchăng</t>
  </si>
  <si>
    <t>黄庄农场</t>
  </si>
  <si>
    <t>Huángzhuāng Zhèn</t>
  </si>
  <si>
    <t>黄庄镇</t>
  </si>
  <si>
    <t>Huògèzhuāng Zhèn</t>
  </si>
  <si>
    <t>霍各庄镇</t>
  </si>
  <si>
    <t>Jīngjīn Xīnchéng</t>
  </si>
  <si>
    <t>京津新城</t>
  </si>
  <si>
    <t>Jiŭyuán Gōngyè Yuánqū</t>
  </si>
  <si>
    <t>九园工业园区</t>
  </si>
  <si>
    <t>Kŏudōng Zhèn</t>
  </si>
  <si>
    <t>口东镇</t>
  </si>
  <si>
    <t>Líntíngkŏu Zhèn</t>
  </si>
  <si>
    <t>林亭口镇</t>
  </si>
  <si>
    <t>Lĭzìgū Nóngchăng</t>
  </si>
  <si>
    <t>里自沽农场</t>
  </si>
  <si>
    <t>Niúdàokŏu Zhèn</t>
  </si>
  <si>
    <t>牛道口镇</t>
  </si>
  <si>
    <t>Niújiāpái Zhèn</t>
  </si>
  <si>
    <t>牛家牌镇</t>
  </si>
  <si>
    <t>Shĭgèzhuāng Zhèn</t>
  </si>
  <si>
    <t>史各庄镇</t>
  </si>
  <si>
    <t>Tiānbăo Gōngyè Yuánqū</t>
  </si>
  <si>
    <t>天宝工业园区</t>
  </si>
  <si>
    <t>Wángbŭzhuāng Zhèn</t>
  </si>
  <si>
    <t>王卜庄镇</t>
  </si>
  <si>
    <t>Xīn'ān Zhèn</t>
  </si>
  <si>
    <t>新安镇</t>
  </si>
  <si>
    <t>Xīnkāikŏu Zhèn</t>
  </si>
  <si>
    <t>新开口镇</t>
  </si>
  <si>
    <t>Yùhuá Jiēdào</t>
  </si>
  <si>
    <t>钰华街道</t>
  </si>
  <si>
    <t>Zhāoxiá Jiēdào [Gāojiāzhuāng Zhèn]</t>
  </si>
  <si>
    <t>朝霞街道</t>
  </si>
  <si>
    <t>Zhōuliáng Jiēdào [Zhōuliáng Zhuāng Zhèn]</t>
  </si>
  <si>
    <t>周良街道</t>
  </si>
  <si>
    <t>Bĕichén Qū</t>
  </si>
  <si>
    <t>北辰区</t>
  </si>
  <si>
    <t>Bĕicāng Zhèn</t>
  </si>
  <si>
    <t>北仓镇</t>
  </si>
  <si>
    <t>Dàzhāngzhuāng Zhèn</t>
  </si>
  <si>
    <t>大张庄镇</t>
  </si>
  <si>
    <t>Guŏyuán Xīncūn Jiēdào</t>
  </si>
  <si>
    <t>果园新村街道</t>
  </si>
  <si>
    <t>Hóngqí Nóngchăng</t>
  </si>
  <si>
    <t>红旗农场</t>
  </si>
  <si>
    <t>Jíxiánlĭ Jiēdào</t>
  </si>
  <si>
    <t>集贤里街道</t>
  </si>
  <si>
    <t>Kējì Yuánqū Bĕiqū</t>
  </si>
  <si>
    <t>科技园区北区</t>
  </si>
  <si>
    <t>Kējì Yuánqū Nánqū</t>
  </si>
  <si>
    <t>科技园区南区</t>
  </si>
  <si>
    <t>Pŭdōng Jiēdào</t>
  </si>
  <si>
    <t>普东街道</t>
  </si>
  <si>
    <t>Qīngguāng Zhèn</t>
  </si>
  <si>
    <t>青光镇</t>
  </si>
  <si>
    <t>Ruìjĭng Jiēdào</t>
  </si>
  <si>
    <t>瑞景街道</t>
  </si>
  <si>
    <t>Shuāngjiē Zhèn</t>
  </si>
  <si>
    <t>双街镇</t>
  </si>
  <si>
    <t>Shuāngkŏu Zhèn</t>
  </si>
  <si>
    <t>双口镇</t>
  </si>
  <si>
    <t>Shŭguāng Nóngchăng</t>
  </si>
  <si>
    <t>曙光农场</t>
  </si>
  <si>
    <t>Tiānjīn Fēngdiàn Chănyèyuán</t>
  </si>
  <si>
    <t>天津风电产业园</t>
  </si>
  <si>
    <t>Tiānjīn Lùlù Găng Wùliú Zhuāngbèi Chănyèyuán</t>
  </si>
  <si>
    <t>天津陆路港物流装备产业园</t>
  </si>
  <si>
    <t>Tiānjīn Yīyào Yīliáo Qìxiè Gōngyèyuán</t>
  </si>
  <si>
    <t>天津医药医疗器械工业园</t>
  </si>
  <si>
    <t>Tiānmù Zhèn</t>
  </si>
  <si>
    <t>天穆镇</t>
  </si>
  <si>
    <t>Xiăodiàn Zhèn</t>
  </si>
  <si>
    <t>小淀镇</t>
  </si>
  <si>
    <t>Xīdītóu Zhèn</t>
  </si>
  <si>
    <t>西堤头镇</t>
  </si>
  <si>
    <t>Yíxīngbù Zhèn</t>
  </si>
  <si>
    <t>宜兴埠镇</t>
  </si>
  <si>
    <t>滨海新区</t>
  </si>
  <si>
    <t>Bĕitáng Jiēdào</t>
  </si>
  <si>
    <t>北塘街道</t>
  </si>
  <si>
    <t>Bīnhăi Lǚyóuqū [Binhai Tourist Area]</t>
  </si>
  <si>
    <t>滨海旅游区</t>
  </si>
  <si>
    <t>Chádiàn Jiēdào [incl. Héxī Jiēdào, Chádiàn Zhèn]</t>
  </si>
  <si>
    <t>茶淀街道</t>
  </si>
  <si>
    <t>Dàgǎng Jiēdào [incl. Shènglì Jiēdào, Yíngbīn Jiēdào]</t>
  </si>
  <si>
    <t>大港街道</t>
  </si>
  <si>
    <t>Dàgū Jiēdào [incl. Bóhăi Shíyóu Jiēdào]</t>
  </si>
  <si>
    <t>大沽街道</t>
  </si>
  <si>
    <t>Dōngjiāng Băoshuì Găngqū [Dongjiang Port Free Trade Zone]</t>
  </si>
  <si>
    <t>东疆保税港区</t>
  </si>
  <si>
    <t>Gŭlín Jiēdào</t>
  </si>
  <si>
    <t>古林街道</t>
  </si>
  <si>
    <t>Hăibīn Jiēdào [incl. Găngxī Jiēdào]</t>
  </si>
  <si>
    <t>Hàngū Jiēdào [incl. Dàtián Zhèn]</t>
  </si>
  <si>
    <t>汉沽街道</t>
  </si>
  <si>
    <t>Hángzhōudào Jiēdào [incl. Xiàngyáng Jiēdào]</t>
  </si>
  <si>
    <t>杭州道街道</t>
  </si>
  <si>
    <t>Hújiāyuán Jiēdào</t>
  </si>
  <si>
    <t>胡家园街道</t>
  </si>
  <si>
    <t>Língăng Chănyè Yuánqū'èr [Lingang Industrial Park 2]</t>
  </si>
  <si>
    <t>临港产业园区二</t>
  </si>
  <si>
    <t>Língăng Chănyè Yuánqūyī [Lingang Industrial Park 1]</t>
  </si>
  <si>
    <t>临港产业园区一</t>
  </si>
  <si>
    <t>Língăng Gōngyèqū [Lingang Industrial Zone]</t>
  </si>
  <si>
    <t>临港工业区</t>
  </si>
  <si>
    <t>Nángăng Gōngyèqū [Nangang Industrial Zone]</t>
  </si>
  <si>
    <t>南港工业区</t>
  </si>
  <si>
    <t>Tiānjīn Bīnhăi Xīnqū Gāoxīnqū [Tianjin Binhai New Area High-tech Industrial Development Zone]</t>
  </si>
  <si>
    <t>天津滨海新区高新技术产业开发区</t>
  </si>
  <si>
    <t>Tiānjīn Gǎng Băoshuìqū [Tianjin Port Free Trade Zone]</t>
  </si>
  <si>
    <t>天津港保税区</t>
  </si>
  <si>
    <t>Tiānjīn Jīngjì Jìshù Kāifāqū Qítā Piànqū [Tianjin Economic and Technological Development Zone: Other Areas]</t>
  </si>
  <si>
    <t>天津经济技术开发区 其他片区</t>
  </si>
  <si>
    <t>Xiăowángzhuāng Zhèn</t>
  </si>
  <si>
    <t>小王庄镇</t>
  </si>
  <si>
    <t>Xīnbĕi Jiēdào</t>
  </si>
  <si>
    <t>新北街道</t>
  </si>
  <si>
    <t>Xīnchéng Zhèn</t>
  </si>
  <si>
    <t>新城镇</t>
  </si>
  <si>
    <t>Xīngăng Jiēdào</t>
  </si>
  <si>
    <t>新港街道</t>
  </si>
  <si>
    <t>Xīnhé Jiēdào</t>
  </si>
  <si>
    <t>新河街道</t>
  </si>
  <si>
    <t>Yángjiābó Zhèn</t>
  </si>
  <si>
    <t>杨家泊镇</t>
  </si>
  <si>
    <t>Yújiābăo Jiēdào [→ Tánggū Jiēdào]</t>
  </si>
  <si>
    <t>于家堡街道</t>
  </si>
  <si>
    <t>Zhàishàng Jiēdào</t>
  </si>
  <si>
    <t>寨上街道</t>
  </si>
  <si>
    <t>Zhōngxīn Shāngwùqū [Zhongqui Business Zone]</t>
  </si>
  <si>
    <t>中心商务区</t>
  </si>
  <si>
    <t>Zhōngxīn Tiānjīn Shēngtài Chéng [Tianjin Eco-City]</t>
  </si>
  <si>
    <t>中新天津生态城</t>
  </si>
  <si>
    <t>Dōnglì Qū</t>
  </si>
  <si>
    <t>东丽区</t>
  </si>
  <si>
    <t>Dōnglìhú Jiēdào [Dongli Lake]</t>
  </si>
  <si>
    <t>东丽湖街道</t>
  </si>
  <si>
    <t>Dōnglì Qū Jīngjì Jìshù Kāifāqū Kāifāqū [Dongli District Economic and Technological Development Zone]</t>
  </si>
  <si>
    <t>东丽区经济技术开发区</t>
  </si>
  <si>
    <t>Fēngniáncūn Jiēdào</t>
  </si>
  <si>
    <t>丰年村街道</t>
  </si>
  <si>
    <t>Hángkōng Xīnchéng</t>
  </si>
  <si>
    <t>航空新城</t>
  </si>
  <si>
    <t>Huámíng Jiēdào</t>
  </si>
  <si>
    <t>华明街道</t>
  </si>
  <si>
    <t>Jīnqiáo Jiēdào</t>
  </si>
  <si>
    <t>金桥街道</t>
  </si>
  <si>
    <t>Jīnzhōng Jiēdào</t>
  </si>
  <si>
    <t>金钟街道</t>
  </si>
  <si>
    <t>Jūnliángchéng Jiēdào</t>
  </si>
  <si>
    <t>军粮城街道</t>
  </si>
  <si>
    <t>Tiānjīn Hángkōng Wùliúqū [Tianjin Aviation Logistics District]</t>
  </si>
  <si>
    <t>天津航空物流区</t>
  </si>
  <si>
    <t>Tiānjīn Kāifāqū Xīqū [Tianjin Development Zone West]</t>
  </si>
  <si>
    <t>天津开发区西区</t>
  </si>
  <si>
    <t>Tiānjīn Kōnggǎng Jjīngjìqū [Tianjin Airport Economic Zone]</t>
  </si>
  <si>
    <t>天津空港经济区</t>
  </si>
  <si>
    <t>Wànxīn Jiēdào</t>
  </si>
  <si>
    <t>万新街道</t>
  </si>
  <si>
    <t>Wúxiá Jiēdào</t>
  </si>
  <si>
    <t>无瑕街道</t>
  </si>
  <si>
    <t>Xīnlì Jiēdào</t>
  </si>
  <si>
    <t>新立街道</t>
  </si>
  <si>
    <t>Zhāngguìzhuāng Jiēdào</t>
  </si>
  <si>
    <t>张贵庄街道</t>
  </si>
  <si>
    <t>Zōnghé Băoshuìqū [Zonghe Free Trade Zone]</t>
  </si>
  <si>
    <t>综合保税区</t>
  </si>
  <si>
    <t>Hébĕi Qū</t>
  </si>
  <si>
    <t>河北区</t>
  </si>
  <si>
    <t>Guāngfùdào Jiēdào</t>
  </si>
  <si>
    <t>光复道街道</t>
  </si>
  <si>
    <t>Hóngshùnlĭ Jiēdào</t>
  </si>
  <si>
    <t>鸿顺里街道</t>
  </si>
  <si>
    <t>Jiànchāngdào Jiēdào</t>
  </si>
  <si>
    <t>建昌道街道</t>
  </si>
  <si>
    <t>Jiāngdūlù Jiēdào</t>
  </si>
  <si>
    <t>江都路街道</t>
  </si>
  <si>
    <t>Níngyuán Jiēdào</t>
  </si>
  <si>
    <t>宁园街道</t>
  </si>
  <si>
    <t>Tiĕdōnglù Jiēdào</t>
  </si>
  <si>
    <t>铁东路街道</t>
  </si>
  <si>
    <t>Wángchuànchăng Jiēdào</t>
  </si>
  <si>
    <t>王串场街道</t>
  </si>
  <si>
    <t>Wànghăilóu Jiēdào</t>
  </si>
  <si>
    <t>望海楼街道</t>
  </si>
  <si>
    <t>Xīnkāihé Jiēdào</t>
  </si>
  <si>
    <t>新开河街道</t>
  </si>
  <si>
    <t>Yuèyáhé Jiēdào</t>
  </si>
  <si>
    <t>月牙河街道</t>
  </si>
  <si>
    <t>Hédōng Qū</t>
  </si>
  <si>
    <t>河东区</t>
  </si>
  <si>
    <t>Chángzhōudào Jiēdào</t>
  </si>
  <si>
    <t>常州道街道</t>
  </si>
  <si>
    <t>Chūnhuá Jiēdào</t>
  </si>
  <si>
    <t>春华街道</t>
  </si>
  <si>
    <t>Dàwángzhuāng Jiēdào</t>
  </si>
  <si>
    <t>大王庄街道</t>
  </si>
  <si>
    <t>Dàzhígū Jiēdào</t>
  </si>
  <si>
    <t>大直沽街道</t>
  </si>
  <si>
    <t>Dōngxīn Jiēdào</t>
  </si>
  <si>
    <t>东新街道</t>
  </si>
  <si>
    <t>Èrhàoqiáo Jiēdào</t>
  </si>
  <si>
    <t>二号桥街道</t>
  </si>
  <si>
    <t>Fùmínlù Jiēdào</t>
  </si>
  <si>
    <t>富民路街道</t>
  </si>
  <si>
    <t>Lŭshāndào Jiēdào</t>
  </si>
  <si>
    <t>鲁山道街道</t>
  </si>
  <si>
    <t>Shànghánglù Jiēdào</t>
  </si>
  <si>
    <t>上杭路街道</t>
  </si>
  <si>
    <t>Tángjiākŏu Jiēdào</t>
  </si>
  <si>
    <t>唐家口街道</t>
  </si>
  <si>
    <t>Tiānjīn Tiĕchăng Jiēdào [↑ exclave in Shè county, Hebei province]</t>
  </si>
  <si>
    <t>天津铁厂街道</t>
  </si>
  <si>
    <t>Xiàngyánglóu Jiēdào</t>
  </si>
  <si>
    <t>向阳楼街道</t>
  </si>
  <si>
    <t>Zhōngshānmén Jiēdào</t>
  </si>
  <si>
    <t>中山门街道</t>
  </si>
  <si>
    <t>Hépíng Qū</t>
  </si>
  <si>
    <t>和平区</t>
  </si>
  <si>
    <t>Nánshì Jiēdào</t>
  </si>
  <si>
    <t>南市街道</t>
  </si>
  <si>
    <t>Nányíngmén Jiēdào</t>
  </si>
  <si>
    <t>南营门街道</t>
  </si>
  <si>
    <t>Quànyèchăng Jiēdào</t>
  </si>
  <si>
    <t>劝业场街道</t>
  </si>
  <si>
    <t>Wǔdàdào Jiēdào [Tĭyùguăn Jiēdào]</t>
  </si>
  <si>
    <t>五大道街道</t>
  </si>
  <si>
    <t>Xiăobáilóu Jiēdào</t>
  </si>
  <si>
    <t>小白楼街道</t>
  </si>
  <si>
    <t>Xīnxīng Jiēdào</t>
  </si>
  <si>
    <t>新兴街道</t>
  </si>
  <si>
    <t>Héxī Qū</t>
  </si>
  <si>
    <t>河西区</t>
  </si>
  <si>
    <t>Chéntángzhuāng Jiēdào</t>
  </si>
  <si>
    <t>陈塘庄街道</t>
  </si>
  <si>
    <t>Dàyíngmén Jiēdào</t>
  </si>
  <si>
    <t>大营门街道</t>
  </si>
  <si>
    <t>Dōnghăi Jiēdào</t>
  </si>
  <si>
    <t>东海街道</t>
  </si>
  <si>
    <t>Guàjiăsì Jiēdào</t>
  </si>
  <si>
    <t>挂甲寺街道</t>
  </si>
  <si>
    <t>Jiānshān Jiēdào</t>
  </si>
  <si>
    <t>尖山街道</t>
  </si>
  <si>
    <t>Liŭlín Jiēdào</t>
  </si>
  <si>
    <t>柳林街道</t>
  </si>
  <si>
    <t>Măchăng Jiēdào</t>
  </si>
  <si>
    <t>马场街道</t>
  </si>
  <si>
    <t>Méijiāng Jiēdào</t>
  </si>
  <si>
    <t>梅江街道</t>
  </si>
  <si>
    <t>Táoyuán Jiēdào</t>
  </si>
  <si>
    <t>桃园街道</t>
  </si>
  <si>
    <t>Tiāntă Jiēdào</t>
  </si>
  <si>
    <t>天塔街道</t>
  </si>
  <si>
    <t>Xiàwăfáng Jiēdào</t>
  </si>
  <si>
    <t>下瓦房街道</t>
  </si>
  <si>
    <t>Yuèxiùlù Jiēdào</t>
  </si>
  <si>
    <t>越秀路街道</t>
  </si>
  <si>
    <t>Hóngqiáo Qū</t>
  </si>
  <si>
    <t>红桥区</t>
  </si>
  <si>
    <t>Dàhútóng Jiēdào</t>
  </si>
  <si>
    <t>大胡同街道</t>
  </si>
  <si>
    <t>Dīngzìgū Jiēdào</t>
  </si>
  <si>
    <t>丁字沽街道</t>
  </si>
  <si>
    <t>Héyuàn Jiēdào</t>
  </si>
  <si>
    <t>和苑街道</t>
  </si>
  <si>
    <t>Jièyuán Jiēdào</t>
  </si>
  <si>
    <t>芥园街道</t>
  </si>
  <si>
    <t>Língdānggé Jiēdào</t>
  </si>
  <si>
    <t>铃铛阁街道</t>
  </si>
  <si>
    <t>Sāntiáoshí Jiēdào</t>
  </si>
  <si>
    <t>三条石街道</t>
  </si>
  <si>
    <t>Shàogōngzhuāng Jiēdào</t>
  </si>
  <si>
    <t>邵公庄街道</t>
  </si>
  <si>
    <t>Shuānghuáncūn Jiēdào</t>
  </si>
  <si>
    <t>双环村街道</t>
  </si>
  <si>
    <t>Xiányáng Bĕilù Jiēdào</t>
  </si>
  <si>
    <t>咸阳北路街道</t>
  </si>
  <si>
    <t>Xīgū Jiēdào</t>
  </si>
  <si>
    <t>西沽街道</t>
  </si>
  <si>
    <t>Xīyúzhuāng Jiēdào</t>
  </si>
  <si>
    <t>西于庄街道</t>
  </si>
  <si>
    <t>Jìnghăi Qū</t>
  </si>
  <si>
    <t>静海区</t>
  </si>
  <si>
    <t>Càigōngzhuāng Zhèn</t>
  </si>
  <si>
    <t>蔡公庄镇</t>
  </si>
  <si>
    <t>Chénguāntún Zhèn</t>
  </si>
  <si>
    <t>陈官屯镇</t>
  </si>
  <si>
    <t>Dàfēngduī Zhèn</t>
  </si>
  <si>
    <t>大丰堆镇</t>
  </si>
  <si>
    <t>Dàqiūzhuāng Zhèn</t>
  </si>
  <si>
    <t>大邱庄镇</t>
  </si>
  <si>
    <t>Dúliú Zhèn</t>
  </si>
  <si>
    <t>独流镇</t>
  </si>
  <si>
    <t>Jìnghăi Zhèn</t>
  </si>
  <si>
    <t>静海镇</t>
  </si>
  <si>
    <t>Liángtóu Zhèn</t>
  </si>
  <si>
    <t>梁头镇</t>
  </si>
  <si>
    <t>Liángwángzhuāng Xiāng</t>
  </si>
  <si>
    <t>良王庄乡</t>
  </si>
  <si>
    <t>Shuāngtáng Zhèn</t>
  </si>
  <si>
    <t>双塘镇</t>
  </si>
  <si>
    <t>Táitóu Zhèn</t>
  </si>
  <si>
    <t>台头镇</t>
  </si>
  <si>
    <t>Tángguāntún Zhèn</t>
  </si>
  <si>
    <t>唐官屯镇</t>
  </si>
  <si>
    <t>Tiānjīn Jìnghăi Jīngjì Kāifāqū</t>
  </si>
  <si>
    <t>天津静海经济开发区</t>
  </si>
  <si>
    <t>Tiānjīn Ziyá Xúnhuán Jīngjì Chǎnyèqū Gōngyè Yuánqū [Tianjin Ziya Circular Economy Industrial Zone]</t>
  </si>
  <si>
    <t>天津子牙循环经济产业区</t>
  </si>
  <si>
    <t>Tuánbó Zhèn</t>
  </si>
  <si>
    <t>团泊镇</t>
  </si>
  <si>
    <t>Wángkŏu Zhèn</t>
  </si>
  <si>
    <t>王口镇</t>
  </si>
  <si>
    <t>Xīzháizhuāng Zhèn</t>
  </si>
  <si>
    <t>西翟庄镇</t>
  </si>
  <si>
    <t>Yángchéngzhuāng Xiāng</t>
  </si>
  <si>
    <t>杨成庄乡</t>
  </si>
  <si>
    <t>Yánzhuāng Zhèn</t>
  </si>
  <si>
    <t>沿庄镇</t>
  </si>
  <si>
    <t>Zhōngwàng Zhèn</t>
  </si>
  <si>
    <t>中旺镇</t>
  </si>
  <si>
    <t>Ziyá Zhèn</t>
  </si>
  <si>
    <t>子牙镇</t>
  </si>
  <si>
    <t>Jīnnán Qū</t>
  </si>
  <si>
    <t>津南区</t>
  </si>
  <si>
    <t>Bālĭtái Zhèn</t>
  </si>
  <si>
    <t>八里台镇</t>
  </si>
  <si>
    <t>Bĕizhákŏu Zhèn</t>
  </si>
  <si>
    <t>北闸口镇</t>
  </si>
  <si>
    <t>Gĕgū Zhèn</t>
  </si>
  <si>
    <t>葛沽镇</t>
  </si>
  <si>
    <t>Jīnnán Guójiā Nóngyè Yuánqū [Jinnan National Agricultural Park]</t>
  </si>
  <si>
    <t>津南国家农业园区</t>
  </si>
  <si>
    <t>Jīnnán Kāifāqū Dōngqū [Jinnan Development Zone East]</t>
  </si>
  <si>
    <t>津南开发区东区</t>
  </si>
  <si>
    <t>Jīnnán Kāifāqū Xīqū [Jinnan Development Zone West]</t>
  </si>
  <si>
    <t>津南开发区西区</t>
  </si>
  <si>
    <t>Shuānggăng Zhèn [incl. Shuāngxīn Jiēdào]</t>
  </si>
  <si>
    <t>双港镇</t>
  </si>
  <si>
    <t>Shuānglín Nóngchăng</t>
  </si>
  <si>
    <t>双林农场</t>
  </si>
  <si>
    <t>Shuāngqiáohé Zhèn</t>
  </si>
  <si>
    <t>双桥河镇</t>
  </si>
  <si>
    <t>Tàidá (Jīnnán) Wēidiànzi Gōngyèqū [Taida (Jinnan) Microelectronics Industrial Zone]</t>
  </si>
  <si>
    <t>泰达（津南）微电子工业区</t>
  </si>
  <si>
    <t>Tiĕlù Shíbājú [Railway 18th Bureau]</t>
  </si>
  <si>
    <t>铁路十八局</t>
  </si>
  <si>
    <t>Xiánshuĭgū Zhèn</t>
  </si>
  <si>
    <t>咸水沽镇</t>
  </si>
  <si>
    <t>Xiăozhàn Zhèn</t>
  </si>
  <si>
    <t>小站镇</t>
  </si>
  <si>
    <t>辛庄镇</t>
  </si>
  <si>
    <t>Jìzhōu Qū</t>
  </si>
  <si>
    <t>蓟州区</t>
  </si>
  <si>
    <t>Báijiàn Zhèn</t>
  </si>
  <si>
    <t>白涧镇</t>
  </si>
  <si>
    <t>Bāngjūn Zhèn</t>
  </si>
  <si>
    <t>邦均镇</t>
  </si>
  <si>
    <t>Biéshān Zhèn</t>
  </si>
  <si>
    <t>别山镇</t>
  </si>
  <si>
    <t>Chuānfāngyù Zhèn</t>
  </si>
  <si>
    <t>穿芳峪镇</t>
  </si>
  <si>
    <t>Chūtóulĭng Zhèn</t>
  </si>
  <si>
    <t>出头岭镇</t>
  </si>
  <si>
    <t>Dōng'èryíng Zhèn</t>
  </si>
  <si>
    <t>东二营镇</t>
  </si>
  <si>
    <t>Dōngshīgŭ Zhèn</t>
  </si>
  <si>
    <t>东施古镇</t>
  </si>
  <si>
    <t>Dōngzhào Gèzhuāng Zhèn</t>
  </si>
  <si>
    <t>东赵各庄镇</t>
  </si>
  <si>
    <t>Guānzhuāng Zhèn</t>
  </si>
  <si>
    <t>官庄镇</t>
  </si>
  <si>
    <t>Hòujiāyíng Zhèn</t>
  </si>
  <si>
    <t>侯家营镇</t>
  </si>
  <si>
    <t>Lĭmíngzhuāng Zhèn</t>
  </si>
  <si>
    <t>礼明庄镇</t>
  </si>
  <si>
    <t>Luózhuāngzi Zhèn</t>
  </si>
  <si>
    <t>罗庄子镇</t>
  </si>
  <si>
    <t>Măshēnqiáo Zhèn</t>
  </si>
  <si>
    <t>马伸桥镇</t>
  </si>
  <si>
    <t>Sāngzĭ Zhèn</t>
  </si>
  <si>
    <t>桑梓镇</t>
  </si>
  <si>
    <t>Shàngcāng Zhèn</t>
  </si>
  <si>
    <t>上仓镇</t>
  </si>
  <si>
    <t>Sūngèzhuāng Xiāng</t>
  </si>
  <si>
    <t>孙各庄乡</t>
  </si>
  <si>
    <t>Wénchāng Jiēdào</t>
  </si>
  <si>
    <t>文昌街道</t>
  </si>
  <si>
    <t>Xiàcāng Zhèn</t>
  </si>
  <si>
    <t>下仓镇</t>
  </si>
  <si>
    <t>Xiàwōtóu Zhèn</t>
  </si>
  <si>
    <t>下窝头镇</t>
  </si>
  <si>
    <t>Xiàyíng Zhèn</t>
  </si>
  <si>
    <t>下营镇</t>
  </si>
  <si>
    <t>Xīlóng Hŭyù Zhèn</t>
  </si>
  <si>
    <t>西龙虎峪镇</t>
  </si>
  <si>
    <t>Xŭjiātái Zhèn</t>
  </si>
  <si>
    <t>许家台镇</t>
  </si>
  <si>
    <t>Yángjīnzhuāng Zhèn</t>
  </si>
  <si>
    <t>杨津庄镇</t>
  </si>
  <si>
    <t>Yīnliū Zhèn</t>
  </si>
  <si>
    <t>洇溜镇</t>
  </si>
  <si>
    <t>Yóugŭzhuāng Zhèn</t>
  </si>
  <si>
    <t>尤古庄镇</t>
  </si>
  <si>
    <t>Zhōuhéwān Zhèn [Wŭbăihù Zhèn]</t>
  </si>
  <si>
    <t>州河湾镇</t>
  </si>
  <si>
    <t>Nánkāi Qū</t>
  </si>
  <si>
    <t>南开区</t>
  </si>
  <si>
    <t>Chánghóng Jiēdào</t>
  </si>
  <si>
    <t>长虹街道</t>
  </si>
  <si>
    <t>Guăngkāi Jiēdào</t>
  </si>
  <si>
    <t>广开街道</t>
  </si>
  <si>
    <t>Huáyuàn Jiēdào</t>
  </si>
  <si>
    <t>华苑街道</t>
  </si>
  <si>
    <t>Jiālíngdào Jiēdào</t>
  </si>
  <si>
    <t>嘉陵道街道</t>
  </si>
  <si>
    <t>Shuĭshàng Gōngyuán Jiēdào</t>
  </si>
  <si>
    <t>水上公园街道</t>
  </si>
  <si>
    <t>Tĭyù Zhōngxīn Jiēdào</t>
  </si>
  <si>
    <t>体育中心街道</t>
  </si>
  <si>
    <t>Wángdĭngdī Jiēdào</t>
  </si>
  <si>
    <t>王顶堤街道</t>
  </si>
  <si>
    <t>Wànxīng Jiēdào</t>
  </si>
  <si>
    <t>万兴街道</t>
  </si>
  <si>
    <t>Xiàngyánglù Jiēdào</t>
  </si>
  <si>
    <t>向阳路街道</t>
  </si>
  <si>
    <t>Xīngnán Jiēdào</t>
  </si>
  <si>
    <t>兴南街道</t>
  </si>
  <si>
    <t>Xuéfŭ Jiēdào</t>
  </si>
  <si>
    <t>学府街道</t>
  </si>
  <si>
    <t>Nínghé Qū</t>
  </si>
  <si>
    <t>宁河区</t>
  </si>
  <si>
    <t>Bĕihuáidiàn Zhèn</t>
  </si>
  <si>
    <t>北淮淀镇</t>
  </si>
  <si>
    <t>Biàokŏu Zhèn</t>
  </si>
  <si>
    <t>俵口镇</t>
  </si>
  <si>
    <t>Dàbĕi Jiàngū Zhèn</t>
  </si>
  <si>
    <t>大北涧沽镇</t>
  </si>
  <si>
    <t>Dōngjítuó Zhèn</t>
  </si>
  <si>
    <t>东棘坨镇</t>
  </si>
  <si>
    <t>Fēngtái Zhèn</t>
  </si>
  <si>
    <t>丰台镇</t>
  </si>
  <si>
    <t>Liánzhuāng Zhèn</t>
  </si>
  <si>
    <t>廉庄镇</t>
  </si>
  <si>
    <t>Lútái Jiēdào</t>
  </si>
  <si>
    <t>芦台街道</t>
  </si>
  <si>
    <t>Miáozhuāng Zhèn</t>
  </si>
  <si>
    <t>苗庄镇</t>
  </si>
  <si>
    <t>Nínghé Zhèn</t>
  </si>
  <si>
    <t>宁河镇</t>
  </si>
  <si>
    <t>Pānzhuāng Nóngchăng</t>
  </si>
  <si>
    <t>潘庄农场</t>
  </si>
  <si>
    <t>Pānzhuāng Zhèn</t>
  </si>
  <si>
    <t>潘庄镇</t>
  </si>
  <si>
    <t>Qīlĭhăi Zhèn</t>
  </si>
  <si>
    <t>七里海镇</t>
  </si>
  <si>
    <t>Yuèlóng Zhèn</t>
  </si>
  <si>
    <t>岳龙镇</t>
  </si>
  <si>
    <t>Zàojiăchéng Zhèn</t>
  </si>
  <si>
    <t>造甲城镇</t>
  </si>
  <si>
    <t>Wŭqīng Qū</t>
  </si>
  <si>
    <t>武清区</t>
  </si>
  <si>
    <t>Báigŭtún Zhèn</t>
  </si>
  <si>
    <t>白古屯镇</t>
  </si>
  <si>
    <t>Cáozilĭ Zhèn</t>
  </si>
  <si>
    <t>曹子里镇</t>
  </si>
  <si>
    <t>Chàgūgăng Zhèn</t>
  </si>
  <si>
    <t>汊沽港镇</t>
  </si>
  <si>
    <t>Chéngguān Zhèn</t>
  </si>
  <si>
    <t>城关镇</t>
  </si>
  <si>
    <t>Chénjŭ Zhèn</t>
  </si>
  <si>
    <t>陈咀镇</t>
  </si>
  <si>
    <t>Cuīhuángkŏu Zhèn</t>
  </si>
  <si>
    <t>崔黄口镇</t>
  </si>
  <si>
    <t>Dàhuángbăo Zhèn</t>
  </si>
  <si>
    <t>大黄堡镇</t>
  </si>
  <si>
    <t>Dàjiănchăng Zhèn</t>
  </si>
  <si>
    <t>大碱厂镇</t>
  </si>
  <si>
    <t>Dàliáng Zhèn</t>
  </si>
  <si>
    <t>大良镇</t>
  </si>
  <si>
    <t>Dàmèngzhuāng Zhèn</t>
  </si>
  <si>
    <t>大孟庄镇</t>
  </si>
  <si>
    <t>Dàwáng Gŭzhuāng Zhèn</t>
  </si>
  <si>
    <t>大王古庄镇</t>
  </si>
  <si>
    <t>Dōngmăquān Zhèn</t>
  </si>
  <si>
    <t>东马圈镇</t>
  </si>
  <si>
    <t>Dōngpúwā Jiēdào</t>
  </si>
  <si>
    <t>东蒲洼街道</t>
  </si>
  <si>
    <t>Dòuzhāngzhuāng Zhèn</t>
  </si>
  <si>
    <t>豆张庄镇</t>
  </si>
  <si>
    <t>Gāocūn Zhèn</t>
  </si>
  <si>
    <t>高村镇</t>
  </si>
  <si>
    <t>Hébĕitún Zhèn</t>
  </si>
  <si>
    <t>河北屯镇</t>
  </si>
  <si>
    <t>Héxīwù Zhèn</t>
  </si>
  <si>
    <t>河西务镇</t>
  </si>
  <si>
    <t>Huánghuādiàn Zhèn</t>
  </si>
  <si>
    <t>黄花店镇</t>
  </si>
  <si>
    <t>Huángzhuāng Jiēdào</t>
  </si>
  <si>
    <t>黄庄街道</t>
  </si>
  <si>
    <t>Méichăng Zhèn</t>
  </si>
  <si>
    <t>梅厂镇</t>
  </si>
  <si>
    <t>Náncàicūn Zhèn</t>
  </si>
  <si>
    <t>南蔡村镇</t>
  </si>
  <si>
    <t>Shàngmătái Zhèn</t>
  </si>
  <si>
    <t>上马台镇</t>
  </si>
  <si>
    <t>Shígèzhuāng Zhèn</t>
  </si>
  <si>
    <t>石各庄镇</t>
  </si>
  <si>
    <t>Sìcūndiàn Zhèn</t>
  </si>
  <si>
    <t>泗村店镇</t>
  </si>
  <si>
    <t>Tiānjīn Kāifāqū Yìxiān Kēxué Gōngyèyuán Xiăoqū [Tianjin Development Zone: Yixian Science Industrial Park]</t>
  </si>
  <si>
    <t>天津开发区逸仙科学工业园</t>
  </si>
  <si>
    <t>Wángqìngtuó Zhèn</t>
  </si>
  <si>
    <t>王庆坨镇</t>
  </si>
  <si>
    <t>Wǔqīng Jīngjì Jìshù Kāifāqū Kāifāqū [Wuqing Economic and Technological Development Zone]</t>
  </si>
  <si>
    <t>武清经济技术开发区</t>
  </si>
  <si>
    <t>Wŭqīng Nóngchăng</t>
  </si>
  <si>
    <t>武清农场</t>
  </si>
  <si>
    <t>Xiàwŭqí Zhèn</t>
  </si>
  <si>
    <t>下伍旗镇</t>
  </si>
  <si>
    <t>Xiàzhūzhuāng Jiēdào</t>
  </si>
  <si>
    <t>下朱庄街道</t>
  </si>
  <si>
    <t>Xúguāntún Jiēdào</t>
  </si>
  <si>
    <t>徐官屯街道</t>
  </si>
  <si>
    <t>Yángcūn Jiēdào</t>
  </si>
  <si>
    <t>杨村街道</t>
  </si>
  <si>
    <t>Yùnhéxī Jiēdào</t>
  </si>
  <si>
    <t>运河西街道</t>
  </si>
  <si>
    <t>Xīqīng Qū</t>
  </si>
  <si>
    <t>西青区</t>
  </si>
  <si>
    <t>Dàsì Zhèn</t>
  </si>
  <si>
    <t>大寺镇</t>
  </si>
  <si>
    <t>Jīngwŭ Zhèn</t>
  </si>
  <si>
    <t>精武镇</t>
  </si>
  <si>
    <t>Lĭqīzhuāng Jiēdào</t>
  </si>
  <si>
    <t>李七庄街道</t>
  </si>
  <si>
    <t>Tiānjīn Kāifāqū Wéidiànzǐ Xiǎoqū Xiăoqū [Tianjin Development Zone for Microelectronics]</t>
  </si>
  <si>
    <t>天津开发区微电子小区</t>
  </si>
  <si>
    <t>Wángwĕnzhuāng Zhèn</t>
  </si>
  <si>
    <t>王稳庄镇</t>
  </si>
  <si>
    <t>Xīnjìshù Chănyè Yuánqū [New Technology Industrial Park]</t>
  </si>
  <si>
    <t>新技术产业园区</t>
  </si>
  <si>
    <t>Xīnkŏu Zhèn</t>
  </si>
  <si>
    <t>辛口镇</t>
  </si>
  <si>
    <t>Xīqīnggāo Xiàoqū [Xiqing College and University Area]</t>
  </si>
  <si>
    <t>西青高校区</t>
  </si>
  <si>
    <t>Xīqīngqū Kāifāqū [Xiqing Development Zone]</t>
  </si>
  <si>
    <t>西青区开发区</t>
  </si>
  <si>
    <t>Xīyíngmén Jiēdào</t>
  </si>
  <si>
    <t>西营门街道</t>
  </si>
  <si>
    <t>Yángliŭqīng Zhèn</t>
  </si>
  <si>
    <t>杨柳青镇</t>
  </si>
  <si>
    <t>Zhāngjiāwō Zhèn</t>
  </si>
  <si>
    <t>张家窝镇</t>
  </si>
  <si>
    <t>Zhōngbĕi Zhèn</t>
  </si>
  <si>
    <t>中北镇</t>
  </si>
  <si>
    <t>Tiānjīn Shì</t>
  </si>
  <si>
    <t>天津市</t>
  </si>
  <si>
    <t>Bāménchéng</t>
  </si>
  <si>
    <t>Dàbái Zhuāng</t>
  </si>
  <si>
    <t>Dàkŏutún</t>
  </si>
  <si>
    <t>Dàtángzhuāng</t>
  </si>
  <si>
    <t>Dàzhōngzhuāng</t>
  </si>
  <si>
    <t>Ĕrwángzhuāng</t>
  </si>
  <si>
    <t>Fāngjiāzhuāng</t>
  </si>
  <si>
    <t>Hăogèzhuāng</t>
  </si>
  <si>
    <t>Huángzhuāng</t>
  </si>
  <si>
    <t>Huògèzhuāng</t>
  </si>
  <si>
    <t>Kŏudōng</t>
  </si>
  <si>
    <t>Líntíngkŏu</t>
  </si>
  <si>
    <t>Niúdàokŏu</t>
  </si>
  <si>
    <t>Niújiāpái</t>
  </si>
  <si>
    <t>Shĭgèzhuāng</t>
  </si>
  <si>
    <t>Wángbŭzhuāng</t>
  </si>
  <si>
    <t>Xīn'ān</t>
  </si>
  <si>
    <t>Xīnkāikŏu</t>
  </si>
  <si>
    <t>Bĕicāng</t>
  </si>
  <si>
    <t>Dàzhāngzhuāng</t>
  </si>
  <si>
    <t>Qīngguāng</t>
  </si>
  <si>
    <t>Shuāngjiē</t>
  </si>
  <si>
    <t>Shuāngkŏu</t>
  </si>
  <si>
    <t>Tiānmù</t>
  </si>
  <si>
    <t>Xiăodiàn</t>
  </si>
  <si>
    <t>Xīdītóu</t>
  </si>
  <si>
    <t>Yíxīngbù</t>
  </si>
  <si>
    <t>Xiăowángzhuāng</t>
  </si>
  <si>
    <t>Xīnchéng</t>
  </si>
  <si>
    <t>Yángjiābó</t>
  </si>
  <si>
    <t>Càigōngzhuāng</t>
  </si>
  <si>
    <t>Chénguāntún</t>
  </si>
  <si>
    <t>Dàfēngduī</t>
  </si>
  <si>
    <t>Dàqiūzhuāng</t>
  </si>
  <si>
    <t>Dúliú</t>
  </si>
  <si>
    <t>Jìnghăi</t>
  </si>
  <si>
    <t>Liángtóu</t>
  </si>
  <si>
    <t>Shuāngtáng</t>
  </si>
  <si>
    <t>Táitóu</t>
  </si>
  <si>
    <t>Tángguāntún</t>
  </si>
  <si>
    <t>Tuánbó</t>
  </si>
  <si>
    <t>Wángkŏu</t>
  </si>
  <si>
    <t>Xīzháizhuāng</t>
  </si>
  <si>
    <t>Yánzhuāng</t>
  </si>
  <si>
    <t>Zhōngwàng</t>
  </si>
  <si>
    <t>Ziyá</t>
  </si>
  <si>
    <t>Bālĭtái</t>
  </si>
  <si>
    <t>Bĕizhákŏu</t>
  </si>
  <si>
    <t>Gĕgū</t>
  </si>
  <si>
    <t>Shuānggăng</t>
  </si>
  <si>
    <t>Shuāngqiáohé</t>
  </si>
  <si>
    <t>Xiánshuĭgū</t>
  </si>
  <si>
    <t>Xiăozhàn</t>
  </si>
  <si>
    <t>Báijiàn</t>
  </si>
  <si>
    <t>Bāngjūn</t>
  </si>
  <si>
    <t>Biéshān</t>
  </si>
  <si>
    <t>Chuānfāngyù</t>
  </si>
  <si>
    <t>Chūtóulĭng</t>
  </si>
  <si>
    <t>Dōng'èryíng</t>
  </si>
  <si>
    <t>Dōngshīgŭ</t>
  </si>
  <si>
    <t>Dōngzhào Gèzhuāng</t>
  </si>
  <si>
    <t>Guānzhuāng</t>
  </si>
  <si>
    <t>Hòujiāyíng</t>
  </si>
  <si>
    <t>Lĭmíngzhuāng</t>
  </si>
  <si>
    <t>Luózhuāngzi</t>
  </si>
  <si>
    <t>Măshēnqiáo</t>
  </si>
  <si>
    <t>Sāngzĭ</t>
  </si>
  <si>
    <t>Shàngcāng</t>
  </si>
  <si>
    <t>Xiàcāng</t>
  </si>
  <si>
    <t>Xiàwōtóu</t>
  </si>
  <si>
    <t>Xiàyíng</t>
  </si>
  <si>
    <t>Xīlóng Hŭyù</t>
  </si>
  <si>
    <t>Xŭjiātái</t>
  </si>
  <si>
    <t>Yángjīnzhuāng</t>
  </si>
  <si>
    <t>Yīnliū</t>
  </si>
  <si>
    <t>Yóugŭzhuāng</t>
  </si>
  <si>
    <t>Yúyáng</t>
  </si>
  <si>
    <t>Zhōuhéwān</t>
  </si>
  <si>
    <t>Bĕihuáidiàn</t>
  </si>
  <si>
    <t>Biàokŏu</t>
  </si>
  <si>
    <t>Dàbĕi Jiàngū</t>
  </si>
  <si>
    <t>Dōngjítuó</t>
  </si>
  <si>
    <t>Fēngtái</t>
  </si>
  <si>
    <t>Liánzhuāng</t>
  </si>
  <si>
    <t>Miáozhuāng</t>
  </si>
  <si>
    <t>Nínghé</t>
  </si>
  <si>
    <t>Pānzhuāng</t>
  </si>
  <si>
    <t>Qīlĭhăi</t>
  </si>
  <si>
    <t>Yuèlóng</t>
  </si>
  <si>
    <t>Zàojiăchéng</t>
  </si>
  <si>
    <t>Báigŭtún</t>
  </si>
  <si>
    <t>Cáozilĭ</t>
  </si>
  <si>
    <t>Chàgūgăng</t>
  </si>
  <si>
    <t>Chéngguān</t>
  </si>
  <si>
    <t>Chénjŭ</t>
  </si>
  <si>
    <t>Cuīhuángkŏu</t>
  </si>
  <si>
    <t>Dàhuángbăo</t>
  </si>
  <si>
    <t>Dàjiănchăng</t>
  </si>
  <si>
    <t>Dàliáng</t>
  </si>
  <si>
    <t>Dàmèngzhuāng</t>
  </si>
  <si>
    <t>Dàwáng Gŭzhuāng</t>
  </si>
  <si>
    <t>Dōngmăquān</t>
  </si>
  <si>
    <t>Dòuzhāngzhuāng</t>
  </si>
  <si>
    <t>Gāocūn</t>
  </si>
  <si>
    <t>Hébĕitún</t>
  </si>
  <si>
    <t>Héxīwù</t>
  </si>
  <si>
    <t>Huánghuādiàn</t>
  </si>
  <si>
    <t>Méichăng</t>
  </si>
  <si>
    <t>Náncàicūn</t>
  </si>
  <si>
    <t>Shàngmătái</t>
  </si>
  <si>
    <t>Shígèzhuāng</t>
  </si>
  <si>
    <t>Sìcūndiàn</t>
  </si>
  <si>
    <t>Wángqìngtuó</t>
  </si>
  <si>
    <t>Xiàwŭqí</t>
  </si>
  <si>
    <t>Dàsì</t>
  </si>
  <si>
    <t>Jīngwŭ</t>
  </si>
  <si>
    <t>Wángwĕnzhuāng</t>
  </si>
  <si>
    <t>Xīnkŏu</t>
  </si>
  <si>
    <t>Yángliŭqīng</t>
  </si>
  <si>
    <t>Zhāngjiāwō</t>
  </si>
  <si>
    <t>Zhōngbĕi</t>
  </si>
  <si>
    <t>","state":"Tiānjīn","territory":"","country":"China","latitude":</t>
  </si>
  <si>
    <t>Tiānjīn</t>
  </si>
  <si>
    <t>Chāngpíng Qū</t>
  </si>
  <si>
    <t>Cháoyáng Qū</t>
  </si>
  <si>
    <t>Dàxīng Qū</t>
  </si>
  <si>
    <t>Fángshān Qū</t>
  </si>
  <si>
    <t>Fēngtái Qū</t>
  </si>
  <si>
    <t>Hăidiàn Qū</t>
  </si>
  <si>
    <t>Huáiróu Qū</t>
  </si>
  <si>
    <t>Méntóugōu Qū</t>
  </si>
  <si>
    <t>Mìyún Qū</t>
  </si>
  <si>
    <t>密云区</t>
  </si>
  <si>
    <t>Pínggŭ Qū</t>
  </si>
  <si>
    <t>Shíjĭngshān Qū</t>
  </si>
  <si>
    <t>Shùnyì Qū</t>
  </si>
  <si>
    <t>Tōngzhōu Qū</t>
  </si>
  <si>
    <t>Yánqìng Qū</t>
  </si>
  <si>
    <t>延庆区</t>
  </si>
  <si>
    <t>Bĕijīng Shì</t>
  </si>
  <si>
    <t>Column42</t>
  </si>
  <si>
    <t>Dōngchéng Qū [incl. Chóngwén Qū]</t>
  </si>
  <si>
    <t>Xīchéng Qū [incl. Xuānwǔ Qū]</t>
  </si>
  <si>
    <t>Population2</t>
  </si>
  <si>
    <t>Population3</t>
  </si>
  <si>
    <t>Chóngqìng Shì</t>
  </si>
  <si>
    <t>Bānán Qū</t>
  </si>
  <si>
    <t>巴南区</t>
  </si>
  <si>
    <t>Bĕibèi Qū</t>
  </si>
  <si>
    <t>北碚区</t>
  </si>
  <si>
    <t>Bìshān Qū</t>
  </si>
  <si>
    <t>Chángshòu Qū</t>
  </si>
  <si>
    <t>Chéngkŏu Xiàn</t>
  </si>
  <si>
    <t>County</t>
  </si>
  <si>
    <t>Dàdùkŏu Qū</t>
  </si>
  <si>
    <t>大渡口区</t>
  </si>
  <si>
    <t>Dàzú Qū [incl. Shuāngqiáo Qū]</t>
  </si>
  <si>
    <t>Diànjiāng Xiàn</t>
  </si>
  <si>
    <t>Fēngdū Xiàn</t>
  </si>
  <si>
    <t>Fèngjié Xiàn</t>
  </si>
  <si>
    <t>Fúlíng Qū</t>
  </si>
  <si>
    <t>Héchuān Qū</t>
  </si>
  <si>
    <t>Jiāngbĕi Qū</t>
  </si>
  <si>
    <t>江北区</t>
  </si>
  <si>
    <t>Jiāngjīn Qū</t>
  </si>
  <si>
    <t>Jiŭlóngpō Qū</t>
  </si>
  <si>
    <t>九龙坡区</t>
  </si>
  <si>
    <t>Kāizhōu Qū</t>
  </si>
  <si>
    <t>Liángpíng Qū [← Liángpíng Xiàn]</t>
  </si>
  <si>
    <t>Nán'àn Qū</t>
  </si>
  <si>
    <t>南岸区</t>
  </si>
  <si>
    <t>Nánchuān Qū</t>
  </si>
  <si>
    <t>Péngshuĭ Miáozú Tŭjiāzú Zìzhìxiàn</t>
  </si>
  <si>
    <t>Autonomous County</t>
  </si>
  <si>
    <t>Qiánjiāng Qū</t>
  </si>
  <si>
    <t>Qíjiāng Qū [incl. Wànshèng Qū]</t>
  </si>
  <si>
    <t>Róngchāng Qū</t>
  </si>
  <si>
    <t>Shāpíngbà Qū</t>
  </si>
  <si>
    <t>沙坪坝区</t>
  </si>
  <si>
    <t>Shízhù Tŭjiāzú Zìzhìxiàn</t>
  </si>
  <si>
    <t>Tóngliáng Qū</t>
  </si>
  <si>
    <t>Tóngnán Qū</t>
  </si>
  <si>
    <t>Wànzhōu Qū</t>
  </si>
  <si>
    <t>Wŭlóng Qū [← Wŭlóng Xiàn]</t>
  </si>
  <si>
    <t>Wūshān Xiàn</t>
  </si>
  <si>
    <t>Wūxī Xiàn</t>
  </si>
  <si>
    <t>Xiùshān Tŭjiāzú Miáozú Zìzhìxiàn</t>
  </si>
  <si>
    <t>Yŏngchuān Qū</t>
  </si>
  <si>
    <t>Yŏuyáng Tŭjiāzú Miáozú Zìzhìxiàn</t>
  </si>
  <si>
    <t>Yúbĕi Qū</t>
  </si>
  <si>
    <t>渝北区</t>
  </si>
  <si>
    <t>Yúnyáng Xiàn</t>
  </si>
  <si>
    <t>Yúzhōng Qū</t>
  </si>
  <si>
    <t>渝中区</t>
  </si>
  <si>
    <t>Zhōng Xiàn</t>
  </si>
  <si>
    <t>Shànghăi Shì</t>
  </si>
  <si>
    <t>Băoshān Qū</t>
  </si>
  <si>
    <t>Chángníng Qū</t>
  </si>
  <si>
    <t>Chóngmíng Qū</t>
  </si>
  <si>
    <t>Fèngxián Qū</t>
  </si>
  <si>
    <t>Hóngkŏu Qū</t>
  </si>
  <si>
    <t>Huángpŭ Qū [incl. Nánshì Qū, Lúwān Qū]</t>
  </si>
  <si>
    <t>Jiādìng Qū</t>
  </si>
  <si>
    <t>Jìng'ān Qū [incl. Zháběi Qū]</t>
  </si>
  <si>
    <t>Jīnshān Qū</t>
  </si>
  <si>
    <t>Mĭnháng Qū</t>
  </si>
  <si>
    <t>Pŭdōng Xīnqū [incl. Nánhuì Qū]</t>
  </si>
  <si>
    <t>Pŭtuó Qū</t>
  </si>
  <si>
    <t>Qīngpŭ Qū</t>
  </si>
  <si>
    <t>Sōngjiāng Qū</t>
  </si>
  <si>
    <t>Xúhuì Qū</t>
  </si>
  <si>
    <t>Yángpŭ Qū</t>
  </si>
  <si>
    <t>Bīnhăi Xīnqū [incl. Dàgǎng Qū, Hàngū Qū, Tánggū Qū]</t>
  </si>
  <si>
    <t>Column43</t>
  </si>
  <si>
    <t>Column44</t>
  </si>
  <si>
    <t>Column12</t>
  </si>
  <si>
    <t>Column13</t>
  </si>
  <si>
    <t>Column9</t>
  </si>
  <si>
    <t>Column10</t>
  </si>
  <si>
    <t>Column11</t>
  </si>
  <si>
    <t>Anding Zhen</t>
  </si>
  <si>
    <t>Andingmen Jiedao</t>
  </si>
  <si>
    <t>Anzhen Jiedao</t>
  </si>
  <si>
    <t>Aoyuncun Jiedao [Olympic Village]</t>
  </si>
  <si>
    <t>Babaoshan Jiedao</t>
  </si>
  <si>
    <t>Badaling Zhen</t>
  </si>
  <si>
    <t>Baiquan Jiedao [← Yanqing Zhen]</t>
  </si>
  <si>
    <t>Baishan Zhen</t>
  </si>
  <si>
    <t>Baizhifang Jiedao</t>
  </si>
  <si>
    <t>Bajiao Jiedao</t>
  </si>
  <si>
    <t>Balizhuang Jiedao (Chaoyang Qu)</t>
  </si>
  <si>
    <t>Balizhuang Jiedao (Haidian Qu)</t>
  </si>
  <si>
    <t>Baoshan Zhen</t>
  </si>
  <si>
    <t>Beifang Zhen</t>
  </si>
  <si>
    <t>Beijing Jingji Jishu Kaifaqu [Beijing Economic and Technological Development Zone]</t>
  </si>
  <si>
    <t>Beijing Miyun Jingji Kaifaqu Kaifaqu [Beijing Miyun Economic Development Zone]</t>
  </si>
  <si>
    <t>Beiqijia Zhen</t>
  </si>
  <si>
    <t>Beishicao Zhen</t>
  </si>
  <si>
    <t>Beitaipingzhuang Jiedao</t>
  </si>
  <si>
    <t>Beiwu Zhen</t>
  </si>
  <si>
    <t>Beixiaguan Jiedao</t>
  </si>
  <si>
    <t>Beixiaoying Zhen</t>
  </si>
  <si>
    <t>Beixinqiao Jiedao</t>
  </si>
  <si>
    <t>Beiyuan Jiedao</t>
  </si>
  <si>
    <t>Beizangcun Zhen</t>
  </si>
  <si>
    <t>Beizhuang Zhen</t>
  </si>
  <si>
    <t>Binhe Jiedao</t>
  </si>
  <si>
    <t>Bohai Zhen</t>
  </si>
  <si>
    <t>Bulaotun Zhen</t>
  </si>
  <si>
    <t>Caiyu Zhen</t>
  </si>
  <si>
    <t>Changgou Zhen</t>
  </si>
  <si>
    <t>Changshaoying Manzu Xiang</t>
  </si>
  <si>
    <t>Changxindian Jiedao</t>
  </si>
  <si>
    <t>Changxindian Zhen</t>
  </si>
  <si>
    <t>Changyang Zhen</t>
  </si>
  <si>
    <t>Changying Zhen</t>
  </si>
  <si>
    <t>Changziying Zhen</t>
  </si>
  <si>
    <t>Chaowai Jiedao</t>
  </si>
  <si>
    <t>Chaoyangmen Jiedao</t>
  </si>
  <si>
    <t>Chengbei Jiedao</t>
  </si>
  <si>
    <t>Chengguan Jiedao</t>
  </si>
  <si>
    <t>Chengnan Jiedao</t>
  </si>
  <si>
    <t>Chengzi Jiedao</t>
  </si>
  <si>
    <t>Chongwenmenwai Jiedao</t>
  </si>
  <si>
    <t>Chunshu Jiedao</t>
  </si>
  <si>
    <t>Cuicun Zhen</t>
  </si>
  <si>
    <t>Cuigezhuang Zhen</t>
  </si>
  <si>
    <t>Da'anshan Xiang</t>
  </si>
  <si>
    <t>Dachengzi Zhen</t>
  </si>
  <si>
    <t>Dahongmen Jiedao</t>
  </si>
  <si>
    <t>Dahuashan Zhen</t>
  </si>
  <si>
    <t>Dashiwo Zhen</t>
  </si>
  <si>
    <t>Dasungezhuang Zhen</t>
  </si>
  <si>
    <t>Datai Jiedao</t>
  </si>
  <si>
    <t>Datun Jiedao</t>
  </si>
  <si>
    <t>Daxing Guoji Jichang [Daxing International Airport]</t>
  </si>
  <si>
    <t>Daxingzhuang Zhen</t>
  </si>
  <si>
    <t>Dayu Jiedao</t>
  </si>
  <si>
    <t>Dayushu Zhen</t>
  </si>
  <si>
    <t>Dazhalan Jiedao</t>
  </si>
  <si>
    <t>Dazhuangke Xiang</t>
  </si>
  <si>
    <t>Desheng Jiedao</t>
  </si>
  <si>
    <t>Dongba Zhen</t>
  </si>
  <si>
    <t>Dongfeng Jiedao</t>
  </si>
  <si>
    <t>Dongfeng Zhen</t>
  </si>
  <si>
    <t>Donggaocun Zhen</t>
  </si>
  <si>
    <t>Donggaodi Jiedao</t>
  </si>
  <si>
    <t>Donghu Jiedao</t>
  </si>
  <si>
    <t>Donghuamen Jiedao</t>
  </si>
  <si>
    <t>Donghuashi Jiedao</t>
  </si>
  <si>
    <t>Dongshaoqu Zhen</t>
  </si>
  <si>
    <t>Dongsheng Zhen</t>
  </si>
  <si>
    <t>Dongsi Jiedao</t>
  </si>
  <si>
    <t>Dongtiejiangying Jiedao</t>
  </si>
  <si>
    <t>Dongxiaokou Zhen</t>
  </si>
  <si>
    <t>Dongxinfang Jiedao</t>
  </si>
  <si>
    <t>Dongzhimen Jiedao</t>
  </si>
  <si>
    <t>Doudian Zhen</t>
  </si>
  <si>
    <t>Dougezhuang Zhen</t>
  </si>
  <si>
    <t>Fangzhuang Zhen</t>
  </si>
  <si>
    <t>Fatou Jiedao</t>
  </si>
  <si>
    <t>Fengjiayu Zhen</t>
  </si>
  <si>
    <t>Fengtai Jiedao</t>
  </si>
  <si>
    <t>Fozizhuang Xiang</t>
  </si>
  <si>
    <t>Ganjiakou Jiedao</t>
  </si>
  <si>
    <t>Gaobeidian Zhen</t>
  </si>
  <si>
    <t>Gaoling Zhen</t>
  </si>
  <si>
    <t>Gaoliying Zhen</t>
  </si>
  <si>
    <t>Gaomidian Jiedao</t>
  </si>
  <si>
    <t>Gongchen Jiedao</t>
  </si>
  <si>
    <t>Guang'anmennei Jiedao</t>
  </si>
  <si>
    <t>Guang'anmenwai Jiedao</t>
  </si>
  <si>
    <t>Guangming Jiedao</t>
  </si>
  <si>
    <t>Guangning Jiedao</t>
  </si>
  <si>
    <t>Guanyinsi Jiedao</t>
  </si>
  <si>
    <t>Guanzhuang Zhen</t>
  </si>
  <si>
    <t>Gubeikou Zhen</t>
  </si>
  <si>
    <t>Gucheng Jiedao [incl. Shougang Qian'an Kuangqu]</t>
  </si>
  <si>
    <t>Gulou Jiedao</t>
  </si>
  <si>
    <t>Guojia Xinmeiti Chanye Jidi [National New Media Industry Base]</t>
  </si>
  <si>
    <t>Guoyuan Jiedao</t>
  </si>
  <si>
    <t>Haidian Jiedao</t>
  </si>
  <si>
    <t>Hancunhe Zhen</t>
  </si>
  <si>
    <t>Hebei Zhen</t>
  </si>
  <si>
    <t>Heizhuanghu Zhen</t>
  </si>
  <si>
    <t>Henanzhai Zhen</t>
  </si>
  <si>
    <t>Hepingjie Jiedao</t>
  </si>
  <si>
    <t>Hepingli Jiedao</t>
  </si>
  <si>
    <t>Heyi Jiedao</t>
  </si>
  <si>
    <t>Houshayu Zhen</t>
  </si>
  <si>
    <t>Huaibei Zhen</t>
  </si>
  <si>
    <t>Huairou Zhen</t>
  </si>
  <si>
    <t>Huangcun Zhen</t>
  </si>
  <si>
    <t>Huangsongyu Xiang</t>
  </si>
  <si>
    <t>Huaxiang Zhen</t>
  </si>
  <si>
    <t>Huayuanlu Jiedao</t>
  </si>
  <si>
    <t>Huilongguan Diqu</t>
  </si>
  <si>
    <t>Hujialou Jiedao</t>
  </si>
  <si>
    <t>Huoying Jiedao [← Dongxiaokou Diqu]</t>
  </si>
  <si>
    <t>Jiangtai Zhen</t>
  </si>
  <si>
    <t>Jianguomen Jiedao</t>
  </si>
  <si>
    <t>Jianwai Jiedao</t>
  </si>
  <si>
    <t>Jiaodaokou Jiedao</t>
  </si>
  <si>
    <t>Jindingjie Jiedao</t>
  </si>
  <si>
    <t>Jingshan Jiedao</t>
  </si>
  <si>
    <t>Jingsong Jiedao</t>
  </si>
  <si>
    <t>Jingzhuang Zhen</t>
  </si>
  <si>
    <t>Jinhaihu Zhen</t>
  </si>
  <si>
    <t>Jinrongjie Jiedao</t>
  </si>
  <si>
    <t>Jinzhan Zhen</t>
  </si>
  <si>
    <t>Jiuduhe Zhen</t>
  </si>
  <si>
    <t>Jiugong Zhen</t>
  </si>
  <si>
    <t>Jiuxian Zhen</t>
  </si>
  <si>
    <t>Jiuxianqiao Jiedao</t>
  </si>
  <si>
    <t>Jugezhuang Zhen</t>
  </si>
  <si>
    <t>Junzhuang Zhen</t>
  </si>
  <si>
    <t>Kangzhuang Zhen</t>
  </si>
  <si>
    <t>Konggang Jiedao</t>
  </si>
  <si>
    <t>Kuoxian Zhen</t>
  </si>
  <si>
    <t>Labagoumen Manzu Xiang</t>
  </si>
  <si>
    <t>Laiguangying Zhen</t>
  </si>
  <si>
    <t>Laoshan Jiedao</t>
  </si>
  <si>
    <t>Liangxiang Zhen</t>
  </si>
  <si>
    <t>Linxiaolu Jiedao</t>
  </si>
  <si>
    <t>Liqiao Zhen</t>
  </si>
  <si>
    <t>Lisui Zhen</t>
  </si>
  <si>
    <t>Liubinbao Xiang</t>
  </si>
  <si>
    <t>Liucun Zhen</t>
  </si>
  <si>
    <t>Liujiadian Zhen</t>
  </si>
  <si>
    <t>Liulihe Zhen</t>
  </si>
  <si>
    <t>Liulimiao Zhen</t>
  </si>
  <si>
    <t>Liulitun Jiedao</t>
  </si>
  <si>
    <t>Lixian Zhen</t>
  </si>
  <si>
    <t>Liyuan Zhen</t>
  </si>
  <si>
    <t>Longquan Zhen</t>
  </si>
  <si>
    <t>Longshan Jiedao</t>
  </si>
  <si>
    <t>Longtan Jiedao</t>
  </si>
  <si>
    <t>Longwantun Zhen</t>
  </si>
  <si>
    <t>Longzeyuan Jiedao [← Huilongguan Diqu]</t>
  </si>
  <si>
    <t>Lucheng Zhen</t>
  </si>
  <si>
    <t>Lugouqiao Jiedao</t>
  </si>
  <si>
    <t>Lugouqiao Zhen</t>
  </si>
  <si>
    <t>Lugu Jiedao</t>
  </si>
  <si>
    <t>Luyuan Jiedao [← Lucheng Zhen]</t>
  </si>
  <si>
    <t>Machangying Zhen</t>
  </si>
  <si>
    <t>Machikou Zhen</t>
  </si>
  <si>
    <t>Mafang Zhen</t>
  </si>
  <si>
    <t>Maizidian Jiedao</t>
  </si>
  <si>
    <t>Majiabao Jiedao</t>
  </si>
  <si>
    <t>Majuqiao Zhen</t>
  </si>
  <si>
    <t>Malianwa Jiedao</t>
  </si>
  <si>
    <t>Mapo Zhen</t>
  </si>
  <si>
    <t>Miaocheng Zhen</t>
  </si>
  <si>
    <t>Miaofengshan Zhen</t>
  </si>
  <si>
    <t>Miyun Zhen</t>
  </si>
  <si>
    <t>Mujiayu Zhen</t>
  </si>
  <si>
    <t>Mulin Zhen</t>
  </si>
  <si>
    <t>Nancai Zhen</t>
  </si>
  <si>
    <t>Nandulehe Zhen</t>
  </si>
  <si>
    <t>Nanfaxin Zhen</t>
  </si>
  <si>
    <t>Nanjiao Xiang</t>
  </si>
  <si>
    <t>Nankou Zhen</t>
  </si>
  <si>
    <t>Nanmofang Zhen</t>
  </si>
  <si>
    <t>Nanshao Zhen</t>
  </si>
  <si>
    <t>Nanyuan Jiedao</t>
  </si>
  <si>
    <t>Nanyuan Zhen</t>
  </si>
  <si>
    <t>Niujie Jiedao</t>
  </si>
  <si>
    <t>Niulanshan Zhen</t>
  </si>
  <si>
    <t>Panggezhuang Zhen</t>
  </si>
  <si>
    <t>Panjiayuan Jiedao</t>
  </si>
  <si>
    <t>Pingfang Zhen</t>
  </si>
  <si>
    <t>Pingguoyuan Jiedao</t>
  </si>
  <si>
    <t>Puwa Xiang</t>
  </si>
  <si>
    <t>Qianjiadian Zhen</t>
  </si>
  <si>
    <t>Qianmen Jiedao</t>
  </si>
  <si>
    <t>Qiaozi Zhen</t>
  </si>
  <si>
    <t>Qinghe Jiedao</t>
  </si>
  <si>
    <t>Qinghuayuan Jiedao</t>
  </si>
  <si>
    <t>Qinglonghu Zhen</t>
  </si>
  <si>
    <t>Qinglongqiao Jiedao</t>
  </si>
  <si>
    <t>Qingshui Zhen</t>
  </si>
  <si>
    <t>Qingyuan Jiedao</t>
  </si>
  <si>
    <t>Qingyundian Zhen</t>
  </si>
  <si>
    <t>Quanhe Jiedao</t>
  </si>
  <si>
    <t>Renhe Zhen</t>
  </si>
  <si>
    <t>Rulin Jiedao [← Yanqing Zhen]</t>
  </si>
  <si>
    <t>Sanjianfang Zhen</t>
  </si>
  <si>
    <t>Sanlitun Jiedao</t>
  </si>
  <si>
    <t>Shahe Zhen</t>
  </si>
  <si>
    <t>Shandongzhuang Zhen</t>
  </si>
  <si>
    <t>Shangdi Jiedao</t>
  </si>
  <si>
    <t>Shangzhuang Zhen</t>
  </si>
  <si>
    <t>Shengli Jiedao</t>
  </si>
  <si>
    <t>Shengwu Yiyao Chanye Jidi [Biomedical Industry Base]</t>
  </si>
  <si>
    <t>Shenjiaying Zhen</t>
  </si>
  <si>
    <t>Shibalidian Zhen</t>
  </si>
  <si>
    <t>Shichahai Jiedao</t>
  </si>
  <si>
    <t>Shicheng Zhen</t>
  </si>
  <si>
    <t>Shidu Zhen</t>
  </si>
  <si>
    <t>Shigezhuang Jiedao [← Huilongguan Diqu]</t>
  </si>
  <si>
    <t>Shijiaying Xiang</t>
  </si>
  <si>
    <t>Shilibao Zhen</t>
  </si>
  <si>
    <t>Shilou Zhen</t>
  </si>
  <si>
    <t>Shisanling Zhen</t>
  </si>
  <si>
    <t>Shiyuan Jiedao</t>
  </si>
  <si>
    <t>Shoudu Jichang Jiedao [Capital Airport]</t>
  </si>
  <si>
    <t>Shuangfeng Jiedao</t>
  </si>
  <si>
    <t>Shuangjing Jiedao</t>
  </si>
  <si>
    <t>Shuguang Jiedao</t>
  </si>
  <si>
    <t>Sihai Zhen</t>
  </si>
  <si>
    <t>Sijiqing Zhen</t>
  </si>
  <si>
    <t>Songzhuang Zhen</t>
  </si>
  <si>
    <t>Sujiatuo Zhen</t>
  </si>
  <si>
    <t>Sunhe Zhen</t>
  </si>
  <si>
    <t>Taihu Zhen</t>
  </si>
  <si>
    <t>Taipingqiao Jiedao</t>
  </si>
  <si>
    <t>Taishitun Zhen</t>
  </si>
  <si>
    <t>Taiyanggong Zhen</t>
  </si>
  <si>
    <t>Tanghekou Zhen</t>
  </si>
  <si>
    <t>Tanying Zhen</t>
  </si>
  <si>
    <t>Tanzhesi Zhen</t>
  </si>
  <si>
    <t>Taoranting Jiedao</t>
  </si>
  <si>
    <t>Tiancunlu Jiedao</t>
  </si>
  <si>
    <t>Tiangongyuan Jiedao</t>
  </si>
  <si>
    <t>Tianqiao Jiedao</t>
  </si>
  <si>
    <t>Tiantan Jiedao</t>
  </si>
  <si>
    <t>Tiantongyuan Bei Jiedao [← Dongxiaokou Diqu]</t>
  </si>
  <si>
    <t>Tiantongyuan Nan Jiedao [← Dongxiaokou Diqu]</t>
  </si>
  <si>
    <t>Tianzhu Zhen</t>
  </si>
  <si>
    <t>Tiyuguanlu Jiedao</t>
  </si>
  <si>
    <t>Tongyun Jiedao [← Zhongcang Jiedao, Lucheng Zhen]</t>
  </si>
  <si>
    <t>Tuanjiehu Jiedao</t>
  </si>
  <si>
    <t>Wangjing Jiedao</t>
  </si>
  <si>
    <t>Wangping Zhen</t>
  </si>
  <si>
    <t>Wangquan Jiedao</t>
  </si>
  <si>
    <t>Wangsiying Zhen</t>
  </si>
  <si>
    <t>Wangxinzhuang Zhen</t>
  </si>
  <si>
    <t>Wangzuo Zhen</t>
  </si>
  <si>
    <t>Wanliu Zhen</t>
  </si>
  <si>
    <t>Wanpingcheng Zhen</t>
  </si>
  <si>
    <t>Wanshoulu Jiedao</t>
  </si>
  <si>
    <t>Weishanzhuang Zhen</t>
  </si>
  <si>
    <t>Wenquan Zhen</t>
  </si>
  <si>
    <t>Wulituo Jiedao</t>
  </si>
  <si>
    <t>Xiagezhuang Zhen</t>
  </si>
  <si>
    <t>Xiangheyuan Jiedao</t>
  </si>
  <si>
    <t>Xiangshan Jiedao</t>
  </si>
  <si>
    <t>Xiangshuiyuan Jiedao [← Yanqing Zhen]</t>
  </si>
  <si>
    <t>Xiangyang Jiedao</t>
  </si>
  <si>
    <t>Xiangying Xiang</t>
  </si>
  <si>
    <t>Xiaoguan Jiedao</t>
  </si>
  <si>
    <t>Xiaohongmen Zhen</t>
  </si>
  <si>
    <t>Xiaotangshan Zhen</t>
  </si>
  <si>
    <t>Xiayunling Xiang</t>
  </si>
  <si>
    <t>Xibeiwang Zhen</t>
  </si>
  <si>
    <t>Xichang'anjie Jiedao</t>
  </si>
  <si>
    <t>Xihongmen Zhen</t>
  </si>
  <si>
    <t>Xiji Zhen</t>
  </si>
  <si>
    <t>Xilu Jiedao</t>
  </si>
  <si>
    <t>Xiluoyuan Jiedao</t>
  </si>
  <si>
    <t>Xinchengzi Zhen</t>
  </si>
  <si>
    <t>Xincun Jiedao</t>
  </si>
  <si>
    <t>Xingcheng Jiedao</t>
  </si>
  <si>
    <t>Xingfeng Jiedao</t>
  </si>
  <si>
    <t>Xinggu Jiedao</t>
  </si>
  <si>
    <t>Xingshou Zhen</t>
  </si>
  <si>
    <t>Xinhua Jiedao</t>
  </si>
  <si>
    <t>Xinjiekou Jiedao</t>
  </si>
  <si>
    <t>Xinzhen Jiedao</t>
  </si>
  <si>
    <t>Xiong'erzhai Xiang</t>
  </si>
  <si>
    <t>Xisanqi Jiedao</t>
  </si>
  <si>
    <t>Xitiangezhuang Zhen</t>
  </si>
  <si>
    <t>Xiwengzhuang Zhen</t>
  </si>
  <si>
    <t>Xueyuanlu Jiedao</t>
  </si>
  <si>
    <t>Yanchi Zhen</t>
  </si>
  <si>
    <t>Yancun Zhen</t>
  </si>
  <si>
    <t>Yangfang Zhen</t>
  </si>
  <si>
    <t>Yangfangdian Jiedao</t>
  </si>
  <si>
    <t>Yangsong Zhen</t>
  </si>
  <si>
    <t>Yangzhen Zhen</t>
  </si>
  <si>
    <t>Yanqi Jingji Kaifaqu [Beijing Yanqi Economic Development Zone]</t>
  </si>
  <si>
    <t>Yanqi Zhen</t>
  </si>
  <si>
    <t>Yanqing Zhen</t>
  </si>
  <si>
    <t>Yanshou Zhen</t>
  </si>
  <si>
    <t>Yanyuan Jiedao</t>
  </si>
  <si>
    <t>Yayuncun Jiedao</t>
  </si>
  <si>
    <t>Yingfeng Jiedao</t>
  </si>
  <si>
    <t>Yinghai Zhen</t>
  </si>
  <si>
    <t>Yizhuang Zhen</t>
  </si>
  <si>
    <t>Yongding Zhen</t>
  </si>
  <si>
    <t>Yongdinglu Jiedao</t>
  </si>
  <si>
    <t>Yongdingmenwai Jiedao</t>
  </si>
  <si>
    <t>Yongledian Zhen</t>
  </si>
  <si>
    <t>Yongning Zhen</t>
  </si>
  <si>
    <t>Yongshun Zhen</t>
  </si>
  <si>
    <t>You'anmen Jiedao</t>
  </si>
  <si>
    <t>Yuetan Jiedao</t>
  </si>
  <si>
    <t>Yufa Zhen</t>
  </si>
  <si>
    <t>Yujiawu Huizu Xiang</t>
  </si>
  <si>
    <t>Yukou Zhen</t>
  </si>
  <si>
    <t>Yungang Jiedao</t>
  </si>
  <si>
    <t>Yuqiao Jiedao</t>
  </si>
  <si>
    <t>Yuyang Zhen</t>
  </si>
  <si>
    <t>Zhaitang Zhen</t>
  </si>
  <si>
    <t>Zhang Zhen</t>
  </si>
  <si>
    <t>Zhangfang Zhen</t>
  </si>
  <si>
    <t>Zhangjiawan Zhen</t>
  </si>
  <si>
    <t>Zhangshanying Zhen</t>
  </si>
  <si>
    <t>Zhanlanlu Jiedao</t>
  </si>
  <si>
    <t>Zhaoquanying Zhen</t>
  </si>
  <si>
    <t>Zhenluoying Zhen</t>
  </si>
  <si>
    <t>Zhenzhuquan Xiang</t>
  </si>
  <si>
    <t>Zhongcang Jiedao</t>
  </si>
  <si>
    <t>Zhongguancun Jiedao</t>
  </si>
  <si>
    <t>Zhoukoudian Zhen</t>
  </si>
  <si>
    <t>Zizhuyuan Jiedao</t>
  </si>
  <si>
    <t>Zuojiazhuang Jiedao</t>
  </si>
  <si>
    <t>Aikou Zhen</t>
  </si>
  <si>
    <t>Anfu Jiedao</t>
  </si>
  <si>
    <t>Anju Zhen</t>
  </si>
  <si>
    <t>Anping Zhen</t>
  </si>
  <si>
    <t>Ansheng Zhen</t>
  </si>
  <si>
    <t>Anwen Zhen</t>
  </si>
  <si>
    <t>Anxi Zhen</t>
  </si>
  <si>
    <t>Anzi Zhen</t>
  </si>
  <si>
    <t>Apengjiang Zhen</t>
  </si>
  <si>
    <t>Bachuan Jiedao</t>
  </si>
  <si>
    <t>Bai'anba Jiedao</t>
  </si>
  <si>
    <t>Baidi Chengfeng Jingqu Guanli Weiyuanhui</t>
  </si>
  <si>
    <t>Baidi Zhen</t>
  </si>
  <si>
    <t>Baihe Jiedao</t>
  </si>
  <si>
    <t>Baijia Zhen</t>
  </si>
  <si>
    <t>Bailin Zhen</t>
  </si>
  <si>
    <t>Bailu Zhen</t>
  </si>
  <si>
    <t>Baima Zhen</t>
  </si>
  <si>
    <t>Baiqiao Zhen</t>
  </si>
  <si>
    <t>Baisha Zhen (Jiangjin Qu)</t>
  </si>
  <si>
    <t>Baisha Zhen (Nanchuan Qu)</t>
  </si>
  <si>
    <t>Baisheng Zhen</t>
  </si>
  <si>
    <t>Baishi Zhen (Qianjiang Qu)</t>
  </si>
  <si>
    <t>Baishi Zhen (Zhong Xian)</t>
  </si>
  <si>
    <t>Baitao Jiedao</t>
  </si>
  <si>
    <t>Baitu Xiang</t>
  </si>
  <si>
    <t>Baitu Zhen</t>
  </si>
  <si>
    <t>Baiyang Zhen (Tongliang Qu)</t>
  </si>
  <si>
    <t>Baiyang Zhen (Wanzhou Qu)</t>
  </si>
  <si>
    <t>Baiyun Xiang</t>
  </si>
  <si>
    <t>Baizi Zhen</t>
  </si>
  <si>
    <t>Bake Jiedao</t>
  </si>
  <si>
    <t>Banqiao Xiang</t>
  </si>
  <si>
    <t>Banqiao Zhen</t>
  </si>
  <si>
    <t>Banxi Zhen</t>
  </si>
  <si>
    <t>Baoding Zhen</t>
  </si>
  <si>
    <t>Baofeng Zhen</t>
  </si>
  <si>
    <t>Baohe Zhen</t>
  </si>
  <si>
    <t>Baojia Zhen</t>
  </si>
  <si>
    <t>Baolong Zhen</t>
  </si>
  <si>
    <t>Baoluan Zhen</t>
  </si>
  <si>
    <t>Baoping Zhen</t>
  </si>
  <si>
    <t>Baoxing Zhen</t>
  </si>
  <si>
    <t>Bashan Zhen</t>
  </si>
  <si>
    <t>Batang Zhen</t>
  </si>
  <si>
    <t>Bayang Zhen</t>
  </si>
  <si>
    <t>Beiping Xiang</t>
  </si>
  <si>
    <t>Bicheng Jiedao</t>
  </si>
  <si>
    <t>Biekou Zhen</t>
  </si>
  <si>
    <t>Bishan Zhen</t>
  </si>
  <si>
    <t>Caijia Zhen</t>
  </si>
  <si>
    <t>Canggou Xiang</t>
  </si>
  <si>
    <t>Cangling Zhen</t>
  </si>
  <si>
    <t>Caohui Zhen</t>
  </si>
  <si>
    <t>Caojie Jiedao</t>
  </si>
  <si>
    <t>Caotang Zhen</t>
  </si>
  <si>
    <t>Cenxi Xiang</t>
  </si>
  <si>
    <t>Chang'an Tujiazu Xiang</t>
  </si>
  <si>
    <t>Changba Zhen</t>
  </si>
  <si>
    <t>Changgui Xiang</t>
  </si>
  <si>
    <t>Changling Zhen</t>
  </si>
  <si>
    <t>Changlong Zhen</t>
  </si>
  <si>
    <t>Changping Xiang</t>
  </si>
  <si>
    <t>Changsha Zhen</t>
  </si>
  <si>
    <t>Changsheng Zhen [Qianqiao Xiang]</t>
  </si>
  <si>
    <t>Changshouhu Zhen</t>
  </si>
  <si>
    <t>Changtan Xiang</t>
  </si>
  <si>
    <t>Changtan Zhen</t>
  </si>
  <si>
    <t>Changyuan Jiedao</t>
  </si>
  <si>
    <t>Changzhou Jiedao</t>
  </si>
  <si>
    <t>Chaoyang Zhen</t>
  </si>
  <si>
    <t>Chashan Zzhuhai Jiedao</t>
  </si>
  <si>
    <t>Chengdong Jiedao</t>
  </si>
  <si>
    <t>Chengxi Jiedao</t>
  </si>
  <si>
    <t>Chengxi Zhen</t>
  </si>
  <si>
    <t>Chengxiang Zhen [incl. Ninghe Jiedao, Baiyang Jiedao]</t>
  </si>
  <si>
    <t>Chenjiaba Jiedao</t>
  </si>
  <si>
    <t>Chenshi Jiedao</t>
  </si>
  <si>
    <t>Chetian Xiang</t>
  </si>
  <si>
    <t>Chongkan Zhen</t>
  </si>
  <si>
    <t>Chongyi Jiedao</t>
  </si>
  <si>
    <t>Ciyun Zhen</t>
  </si>
  <si>
    <t>Cizhu Xiang</t>
  </si>
  <si>
    <t>Conglin Zhen</t>
  </si>
  <si>
    <t>Da'an Jiedao</t>
  </si>
  <si>
    <t>Dachang Zhen</t>
  </si>
  <si>
    <t>Dade Zhen</t>
  </si>
  <si>
    <t>Dadonghe Xiang [Tiekuang Xiang]</t>
  </si>
  <si>
    <t>Daguan Zhen (Liangping Qu [← Liangping Xian])</t>
  </si>
  <si>
    <t>Daguan Zhen (Nanchuan Qu)</t>
  </si>
  <si>
    <t>Dahe Xiang</t>
  </si>
  <si>
    <t>Dajin Zhen</t>
  </si>
  <si>
    <t>Dalu Jiedao</t>
  </si>
  <si>
    <t>Damiao Zhen</t>
  </si>
  <si>
    <t>Damu Xiang</t>
  </si>
  <si>
    <t>Dandu Zhen</t>
  </si>
  <si>
    <t>Dangyang Xiang</t>
  </si>
  <si>
    <t>Danzi Zhen</t>
  </si>
  <si>
    <t>Dashi Jiedao</t>
  </si>
  <si>
    <t>Dashi Xiang</t>
  </si>
  <si>
    <t>Dashu Zhen</t>
  </si>
  <si>
    <t>Dashun Xiang</t>
  </si>
  <si>
    <t>Datong Zhen</t>
  </si>
  <si>
    <t>Datong Zhen [Xiaochang Xiang]</t>
  </si>
  <si>
    <t>Daxi Xiang (Wushan Xian)</t>
  </si>
  <si>
    <t>Daxi Xiang (Xiushan Tujiazu Miaozu Zizhixian)</t>
  </si>
  <si>
    <t>Daxi Zhen</t>
  </si>
  <si>
    <t>Daxie Zhen</t>
  </si>
  <si>
    <t>Daxing Zhen</t>
  </si>
  <si>
    <t>Daya Xiang</t>
  </si>
  <si>
    <t>Dayang Zhen</t>
  </si>
  <si>
    <t>Dayou Zhen</t>
  </si>
  <si>
    <t>Dazhou Zhen</t>
  </si>
  <si>
    <t>Degan Jiedao</t>
  </si>
  <si>
    <t>Delong Zhen</t>
  </si>
  <si>
    <t>Dengjia Xiang</t>
  </si>
  <si>
    <t>Dianshui Jiedao</t>
  </si>
  <si>
    <t>Diaoyucheng Jiedao</t>
  </si>
  <si>
    <t>Dibao Tujiazu Xiang</t>
  </si>
  <si>
    <t>Dingjia Jiedao</t>
  </si>
  <si>
    <t>Dingshan Zhen</t>
  </si>
  <si>
    <t>Dingshi Zhen</t>
  </si>
  <si>
    <t>Ditang Xiang</t>
  </si>
  <si>
    <t>Dong'an Zhen</t>
  </si>
  <si>
    <t>Dongcheng Jiedao (Nanchuan Qu)</t>
  </si>
  <si>
    <t>Dongcheng Jiedao (Tongliang Qu)</t>
  </si>
  <si>
    <t>Dongjia Zhen</t>
  </si>
  <si>
    <t>Donglin Jiedao</t>
  </si>
  <si>
    <t>Donglu Xiang</t>
  </si>
  <si>
    <t>Dongxi Zhen (Qijiang Qu [incl. Wansheng Qu])</t>
  </si>
  <si>
    <t>Dongxi Zhen (Zhong Xian)</t>
  </si>
  <si>
    <t>Dudu Xiang</t>
  </si>
  <si>
    <t>Dunhao Zhen</t>
  </si>
  <si>
    <t>Dunren Jiedao</t>
  </si>
  <si>
    <t>Duping Xiang</t>
  </si>
  <si>
    <t>Dushi Zhen</t>
  </si>
  <si>
    <t>Duzhou Jiedao</t>
  </si>
  <si>
    <t>Echi Zhen</t>
  </si>
  <si>
    <t>Erlang Zhen</t>
  </si>
  <si>
    <t>Erong Zhen</t>
  </si>
  <si>
    <t>Erping Zhen</t>
  </si>
  <si>
    <t>Fengcheng Jiedao</t>
  </si>
  <si>
    <t>Fenggao Jiedao</t>
  </si>
  <si>
    <t>Fenghuang Zhen</t>
  </si>
  <si>
    <t>Fengjia Jiedao</t>
  </si>
  <si>
    <t>Fenglai Zhen</t>
  </si>
  <si>
    <t>Fengle Jiedao</t>
  </si>
  <si>
    <t>Fengling Zhen</t>
  </si>
  <si>
    <t>Fengming Zhen</t>
  </si>
  <si>
    <t>Fengmu Zhen</t>
  </si>
  <si>
    <t>Fengping Xiang</t>
  </si>
  <si>
    <t>Fengyan Xiang</t>
  </si>
  <si>
    <t>Fenhe Zhen</t>
  </si>
  <si>
    <t>Fenshui Zhen</t>
  </si>
  <si>
    <t>Fuguo Zhen</t>
  </si>
  <si>
    <t>Fuhuan Zhen</t>
  </si>
  <si>
    <t>Fulu Zhen (Bishan Qu)</t>
  </si>
  <si>
    <t>Fulu Zhen (Liangping Qu [← Liangping Xian])</t>
  </si>
  <si>
    <t>Fuping Zhen</t>
  </si>
  <si>
    <t>Fushou Zhen</t>
  </si>
  <si>
    <t>Futian Zhen</t>
  </si>
  <si>
    <t>Fuxing Jiedao</t>
  </si>
  <si>
    <t>Fuxing Zhen</t>
  </si>
  <si>
    <t>Ganfeng Zhen [Qianfeng Xiang]</t>
  </si>
  <si>
    <t>Gangjia Zhen</t>
  </si>
  <si>
    <t>Ganning Zhen</t>
  </si>
  <si>
    <t>Ganshui Zhen</t>
  </si>
  <si>
    <t>Ganxi Zhen</t>
  </si>
  <si>
    <t>Gao'an Zhen</t>
  </si>
  <si>
    <t>Gaofeng Zhen (Dianjiang Xian)</t>
  </si>
  <si>
    <t>Gaofeng Zhen (Wanzhou Qu)</t>
  </si>
  <si>
    <t>Gaogu Zhen</t>
  </si>
  <si>
    <t>Gaoguan Zhen</t>
  </si>
  <si>
    <t>Gaojia Zhen</t>
  </si>
  <si>
    <t>Gaoliang Zhen</t>
  </si>
  <si>
    <t>Gaolou Zhen</t>
  </si>
  <si>
    <t>Gaonan Zhen</t>
  </si>
  <si>
    <t>Gaoping Zhen</t>
  </si>
  <si>
    <t>Gaoqiao Zhen</t>
  </si>
  <si>
    <t>Gaosheng Zhen</t>
  </si>
  <si>
    <t>Gaosuntang Jiedao</t>
  </si>
  <si>
    <t>Gaotian Zhen</t>
  </si>
  <si>
    <t>Gaoyan Zhen</t>
  </si>
  <si>
    <t>Gaoyang Zhen</t>
  </si>
  <si>
    <t>Gecheng Jiedao</t>
  </si>
  <si>
    <t>Gelan Zhen</t>
  </si>
  <si>
    <t>Gongping Zhen</t>
  </si>
  <si>
    <t>Gongtan Zhen</t>
  </si>
  <si>
    <t>Guanba Zhen (Qijiang Qu [incl. Wansheng Qu])</t>
  </si>
  <si>
    <t>Guanba Zhen (Zhong Xian)</t>
  </si>
  <si>
    <t>Guandu Zhen (Hechuan Qu)</t>
  </si>
  <si>
    <t>Guandu Zhen (Wushan Xian)</t>
  </si>
  <si>
    <t>Guangpu Zhen</t>
  </si>
  <si>
    <t>Guangshun Jiedao</t>
  </si>
  <si>
    <t>Guangxing Zhen</t>
  </si>
  <si>
    <t>Guanmian Xiang</t>
  </si>
  <si>
    <t>Guanqing Xiang</t>
  </si>
  <si>
    <t>Guansheng Zhen</t>
  </si>
  <si>
    <t>Guanyang Zhen</t>
  </si>
  <si>
    <t>Guanzhou Xiang</t>
  </si>
  <si>
    <t>Guanzhuang Jiedao</t>
  </si>
  <si>
    <t>Guchang Zhen</t>
  </si>
  <si>
    <t>Guhua Zhen</t>
  </si>
  <si>
    <t>Guilin Jiedao</t>
  </si>
  <si>
    <t>Guixi Jiedao [incl. Guiyang Jiedao]</t>
  </si>
  <si>
    <t>Guling Zhen</t>
  </si>
  <si>
    <t>Gulong Zhen</t>
  </si>
  <si>
    <t>Gulou Zhen</t>
  </si>
  <si>
    <t>Gulu Zhen</t>
  </si>
  <si>
    <t>Gunan Jiedao</t>
  </si>
  <si>
    <t>Guocun Zhen</t>
  </si>
  <si>
    <t>Guofu Zhen</t>
  </si>
  <si>
    <t>Guojia Zhen</t>
  </si>
  <si>
    <t>Guoliang Zhen</t>
  </si>
  <si>
    <t>Guxi Zhen</t>
  </si>
  <si>
    <t>Haitang Zhen</t>
  </si>
  <si>
    <t>Haiyang Xiang</t>
  </si>
  <si>
    <t>Hanfeng Jiedao</t>
  </si>
  <si>
    <t>Hanjia Jiedao [incl. Shaoqing Jiedao]</t>
  </si>
  <si>
    <t>Haokou Miaozu Gelaozu Xiang</t>
  </si>
  <si>
    <t>Hebao Zhen</t>
  </si>
  <si>
    <t>Hebian Zhen</t>
  </si>
  <si>
    <t>Hefeng Xiang</t>
  </si>
  <si>
    <t>Hegeng Zhen</t>
  </si>
  <si>
    <t>Heishan Zhen</t>
  </si>
  <si>
    <t>Heishui Zhen</t>
  </si>
  <si>
    <t>Heixi Zhen</t>
  </si>
  <si>
    <t>Helin Zhen</t>
  </si>
  <si>
    <t>Henghe Tujiazu Xiang</t>
  </si>
  <si>
    <t>Hengshan Zhen</t>
  </si>
  <si>
    <t>Heqian Zhen</t>
  </si>
  <si>
    <t>Heshun Zhen</t>
  </si>
  <si>
    <t>Hetu Zhen</t>
  </si>
  <si>
    <t>Hexi Zhen</t>
  </si>
  <si>
    <t>Hexing Jiedao</t>
  </si>
  <si>
    <t>Heyan Zhen</t>
  </si>
  <si>
    <t>Heyangcheng Jiedao</t>
  </si>
  <si>
    <t>Heyou Zhen</t>
  </si>
  <si>
    <t>Heyu Xiang</t>
  </si>
  <si>
    <t>Hezui Xiang</t>
  </si>
  <si>
    <t>Hong'an Zhen [incl. Pingma Xiang]</t>
  </si>
  <si>
    <t>Hongchiba Jingji Kaifaqu</t>
  </si>
  <si>
    <t>Hongchiba Zhen [Zhonggang Xiang]</t>
  </si>
  <si>
    <t>Hongchun Xiang</t>
  </si>
  <si>
    <t>Honghu Zhen</t>
  </si>
  <si>
    <t>Honglu Zhen</t>
  </si>
  <si>
    <t>Hongshi Zhen</t>
  </si>
  <si>
    <t>Hongtu Xiang</t>
  </si>
  <si>
    <t>Houba Zhen</t>
  </si>
  <si>
    <t>Houping Miaozu Tujiazu Xiang</t>
  </si>
  <si>
    <t>Houping Xiang (Chengkou Xian)</t>
  </si>
  <si>
    <t>Houping Xiang (Youyang Tujiazu Miaozu Zizhixian)</t>
  </si>
  <si>
    <t>Houshan Zhen</t>
  </si>
  <si>
    <t>Houye Zhen</t>
  </si>
  <si>
    <t>Huangbai Xiang</t>
  </si>
  <si>
    <t>Huanghe Zhen</t>
  </si>
  <si>
    <t>Huangjia Zhen</t>
  </si>
  <si>
    <t>Huangjin Zhen</t>
  </si>
  <si>
    <t>Huangsha Zhen</t>
  </si>
  <si>
    <t>Huangshi Zhen</t>
  </si>
  <si>
    <t>Huangshui Zhen</t>
  </si>
  <si>
    <t>Huangxi Zhen</t>
  </si>
  <si>
    <t>Huangying Xiang</t>
  </si>
  <si>
    <t>Huaqiao Zhen</t>
  </si>
  <si>
    <t>Huatai Xiang</t>
  </si>
  <si>
    <t>Huatian Xiang</t>
  </si>
  <si>
    <t>Huaxing Zhen</t>
  </si>
  <si>
    <t>Huayan Zhen</t>
  </si>
  <si>
    <t>Hucheng Zhen</t>
  </si>
  <si>
    <t>Hufeng Zhen</t>
  </si>
  <si>
    <t>Huilong Zhen (Dazu Qu [incl. Shuangqiao Qu])</t>
  </si>
  <si>
    <t>Huilong Zhen (Liangping Qu [← Liangping Xian])</t>
  </si>
  <si>
    <t>Huolu Zhen</t>
  </si>
  <si>
    <t>Huwei Zhen</t>
  </si>
  <si>
    <t>Jiagao Zhen</t>
  </si>
  <si>
    <t>Ji'an Zhen</t>
  </si>
  <si>
    <t>Jiangbei Jiedao</t>
  </si>
  <si>
    <t>Jiangchi Zhen</t>
  </si>
  <si>
    <t>Jiangdong Jiedao</t>
  </si>
  <si>
    <t>Jiangkou Zhen (Wulong Qu [← Wulong Xian])</t>
  </si>
  <si>
    <t>Jiangkou Zhen (Yunyang Xian)</t>
  </si>
  <si>
    <t>Jiangnan Jiedao</t>
  </si>
  <si>
    <t>Jianlong Zhen</t>
  </si>
  <si>
    <t>Jianping Xiang</t>
  </si>
  <si>
    <t>Jianshan Zhen</t>
  </si>
  <si>
    <t>Jiaoshi Zhen</t>
  </si>
  <si>
    <t>Jiaping Zhen</t>
  </si>
  <si>
    <t>Jiasi Zhen</t>
  </si>
  <si>
    <t>Jielong Xiang</t>
  </si>
  <si>
    <t>Jijia Zhen</t>
  </si>
  <si>
    <t>Jijiang Jiedao</t>
  </si>
  <si>
    <t>Jilong Zhen</t>
  </si>
  <si>
    <t>Jiming Xiang</t>
  </si>
  <si>
    <t>Jindai Jiedao</t>
  </si>
  <si>
    <t>Jindong Xiang</t>
  </si>
  <si>
    <t>Jinfeng Zhen</t>
  </si>
  <si>
    <t>Jinji Zhen</t>
  </si>
  <si>
    <t>Jinling Xiang</t>
  </si>
  <si>
    <t>Jinlong Zhen</t>
  </si>
  <si>
    <t>Jinping Xiang</t>
  </si>
  <si>
    <t>Jinqiao Zhen</t>
  </si>
  <si>
    <t>Jinshan Zhen (Dazu Qu [incl. Shuangqiao Qu])</t>
  </si>
  <si>
    <t>Jinshan Zhen (Nanchuan Qu)</t>
  </si>
  <si>
    <t>Jinsheng Xiang</t>
  </si>
  <si>
    <t>Jinxi Zhen</t>
  </si>
  <si>
    <t>Jinzhu Xiang</t>
  </si>
  <si>
    <t>Jiuchi Xiang</t>
  </si>
  <si>
    <t>Jiulongshan Zhen</t>
  </si>
  <si>
    <t>Jiuxian Jiedao</t>
  </si>
  <si>
    <t>Jukui Zhen</t>
  </si>
  <si>
    <t>Kangle Zhen</t>
  </si>
  <si>
    <t>Kangping Xiang</t>
  </si>
  <si>
    <t>Keda Xiang</t>
  </si>
  <si>
    <t>Laisu Zhen</t>
  </si>
  <si>
    <t>Laitan Zhen</t>
  </si>
  <si>
    <t>Langping Xiang</t>
  </si>
  <si>
    <t>Langxi Xiang</t>
  </si>
  <si>
    <t>Lanqiao Zhen</t>
  </si>
  <si>
    <t>Lantian Xiang</t>
  </si>
  <si>
    <t>Lanying Xiang</t>
  </si>
  <si>
    <t>Lengshui Zhen</t>
  </si>
  <si>
    <t>Lengshuiguan Zhen</t>
  </si>
  <si>
    <t>Liangping Xiang</t>
  </si>
  <si>
    <t>Liangshan Jiedao [incl. Chengdong Xiang]</t>
  </si>
  <si>
    <t>Liangzeng Xiang</t>
  </si>
  <si>
    <t>Lianhe Xiang</t>
  </si>
  <si>
    <t>Lianhu Zhen</t>
  </si>
  <si>
    <t>Liaozi Xiang</t>
  </si>
  <si>
    <t>Lichang Xiang</t>
  </si>
  <si>
    <t>Lidu Jiedao</t>
  </si>
  <si>
    <t>Lihe Zhen</t>
  </si>
  <si>
    <t>Lin'e Zhen</t>
  </si>
  <si>
    <t>Linfeng Zhen</t>
  </si>
  <si>
    <t>Lingjiao Zhen</t>
  </si>
  <si>
    <t>Linjiang Zhen (Kaizhou Qu)</t>
  </si>
  <si>
    <t>Linjiang Zhen (Yongchuan Qu)</t>
  </si>
  <si>
    <t>Linshi Zhen</t>
  </si>
  <si>
    <t>Linxi Zhen</t>
  </si>
  <si>
    <t>Lirang Zhen</t>
  </si>
  <si>
    <t>Liren Zhen</t>
  </si>
  <si>
    <t>Lishi Zhen</t>
  </si>
  <si>
    <t>Lishu Xiang</t>
  </si>
  <si>
    <t>Lishui Zhen</t>
  </si>
  <si>
    <t>Liutang Xiang</t>
  </si>
  <si>
    <t>Lixi Zhen</t>
  </si>
  <si>
    <t>Lixianghu Zhen</t>
  </si>
  <si>
    <t>Lizhi Jiedao</t>
  </si>
  <si>
    <t>Lizi Xiang</t>
  </si>
  <si>
    <t>Longchi Zhen [incl. Ganchuan Xiang]</t>
  </si>
  <si>
    <t>Longdong Zhen</t>
  </si>
  <si>
    <t>Longdu Jiedao</t>
  </si>
  <si>
    <t>Longfeng Zhen</t>
  </si>
  <si>
    <t>Longgang Jiedao</t>
  </si>
  <si>
    <t>Longhe Zhen (Changshou Qu)</t>
  </si>
  <si>
    <t>Longhe Zhen (Fengdu Xian)</t>
  </si>
  <si>
    <t>Longhua Zhen</t>
  </si>
  <si>
    <t>Longji Zhen</t>
  </si>
  <si>
    <t>Longjiao Zhen</t>
  </si>
  <si>
    <t>Longjing Xiang</t>
  </si>
  <si>
    <t>Longju Zhen</t>
  </si>
  <si>
    <t>Longkong Zhen</t>
  </si>
  <si>
    <t>Longmen Zhen</t>
  </si>
  <si>
    <t>Longqiao Jiedao</t>
  </si>
  <si>
    <t>Longqiao Tujiazu Xiang</t>
  </si>
  <si>
    <t>Longsha Zhen (Shizhu Tujiazu Zizhixian)</t>
  </si>
  <si>
    <t>Longsha Zhen (Wanzhou Qu)</t>
  </si>
  <si>
    <t>Longshe Zhen</t>
  </si>
  <si>
    <t>Longsheng Xiang</t>
  </si>
  <si>
    <t>Longsheng Zhen</t>
  </si>
  <si>
    <t>Longshi Zhen</t>
  </si>
  <si>
    <t>Longshui Zhen</t>
  </si>
  <si>
    <t>Longtan Xiang</t>
  </si>
  <si>
    <t>Longtan Zhen</t>
  </si>
  <si>
    <t>Longtan Zhen [incl. Jiangfeng Xiang]</t>
  </si>
  <si>
    <t>Longtang Xiang</t>
  </si>
  <si>
    <t>Longtanzi Jiedao</t>
  </si>
  <si>
    <t>Longtian Xiang</t>
  </si>
  <si>
    <t>Longxi Zhen (Pengshui Miaozu Tujiazu Zizhixian)</t>
  </si>
  <si>
    <t>Longxi Zhen (Wushan Xian)</t>
  </si>
  <si>
    <t>Longxing Zhen</t>
  </si>
  <si>
    <t>Lufeng Zhen</t>
  </si>
  <si>
    <t>Lujiao Zhen</t>
  </si>
  <si>
    <t>Luming Xiang</t>
  </si>
  <si>
    <t>Luohuang Zhen</t>
  </si>
  <si>
    <t>Luoping Zhen</t>
  </si>
  <si>
    <t>Luotian Zhen</t>
  </si>
  <si>
    <t>Luoyun Xiang</t>
  </si>
  <si>
    <t>Lutang Xiang</t>
  </si>
  <si>
    <t>Luyang Zhen</t>
  </si>
  <si>
    <t>Maguan Zhen</t>
  </si>
  <si>
    <t>Mala Zhen</t>
  </si>
  <si>
    <t>Maliu Xiang</t>
  </si>
  <si>
    <t>Manyue Zhen</t>
  </si>
  <si>
    <t>Maoba Xiang</t>
  </si>
  <si>
    <t>Mawang Zhen</t>
  </si>
  <si>
    <t>Mawu Zhen (Fuling Qu)</t>
  </si>
  <si>
    <t>Mawu Zhen (Shizhu Tujiazu Zizhixian)</t>
  </si>
  <si>
    <t>Meijiang Zhen [incl. Bajia Xiang]</t>
  </si>
  <si>
    <t>Meiziya Zhen</t>
  </si>
  <si>
    <t>Miaoba Zhen</t>
  </si>
  <si>
    <t>Miaoquan Zhen</t>
  </si>
  <si>
    <t>Miaoxi Xiang</t>
  </si>
  <si>
    <t>Miaoya Xiang</t>
  </si>
  <si>
    <t>Miaoyu Zhen</t>
  </si>
  <si>
    <t>Mingda Zhen</t>
  </si>
  <si>
    <t>Mingshan Jiedao</t>
  </si>
  <si>
    <t>Mingtong Zhen</t>
  </si>
  <si>
    <t>Mingyu Zhen</t>
  </si>
  <si>
    <t>Mingzhong Xiang</t>
  </si>
  <si>
    <t>Minzhu Zhen</t>
  </si>
  <si>
    <t>Mixin Zhen</t>
  </si>
  <si>
    <t>Mozi Tujiazu Xiang</t>
  </si>
  <si>
    <t>Muliang Zhen</t>
  </si>
  <si>
    <t>Muye Xiang</t>
  </si>
  <si>
    <t>Nanbin Jiedao [incl. Wanan Jiedao]</t>
  </si>
  <si>
    <t>Nancheng Jiedao (Nanchuan Qu)</t>
  </si>
  <si>
    <t>Nancheng Jiedao (Tongliang Qu)</t>
  </si>
  <si>
    <t>Nandajie Jiedao</t>
  </si>
  <si>
    <t>Nanjinjie Jiedao</t>
  </si>
  <si>
    <t>Nanmen Zhen</t>
  </si>
  <si>
    <t>Nanmu Xiang</t>
  </si>
  <si>
    <t>Nanping Zhen</t>
  </si>
  <si>
    <t>Nantianhu Zhen</t>
  </si>
  <si>
    <t>Nantong Zhen</t>
  </si>
  <si>
    <t>Nantuo Zhen</t>
  </si>
  <si>
    <t>Nanxi Zhen</t>
  </si>
  <si>
    <t>Nanya Zhen</t>
  </si>
  <si>
    <t>Nanyaojie Zhen</t>
  </si>
  <si>
    <t>Nanzhushan Zhen [Tiecun Xiang]</t>
  </si>
  <si>
    <t>Ningchang Zhen</t>
  </si>
  <si>
    <t>Nixi Zhen</t>
  </si>
  <si>
    <t>Nongba Zhen</t>
  </si>
  <si>
    <t>Pailou Jiedao</t>
  </si>
  <si>
    <t>Panlong Jiedao</t>
  </si>
  <si>
    <t>Panlong Zhen (Liangping Qu [← Liangping Xian])</t>
  </si>
  <si>
    <t>Panlong Zhen (Rongchang Qu)</t>
  </si>
  <si>
    <t>Peishi Xiang</t>
  </si>
  <si>
    <t>Peixing Zhen</t>
  </si>
  <si>
    <t>Pengdong Xiang</t>
  </si>
  <si>
    <t>Pianbai Xiang</t>
  </si>
  <si>
    <t>Piaocao Zhen</t>
  </si>
  <si>
    <t>Ping'an Xiang</t>
  </si>
  <si>
    <t>Ping'an Zhen (Pengshui Miaozu Tujiazu Zizhixian)</t>
  </si>
  <si>
    <t>Ping'an Zhen (Yunyang Xian)</t>
  </si>
  <si>
    <t>Pingba Zhen</t>
  </si>
  <si>
    <t>Pinghe Xiang</t>
  </si>
  <si>
    <t>Pingjin Zhen</t>
  </si>
  <si>
    <t>Pingkai Jiedao</t>
  </si>
  <si>
    <t>Pingqiao Zhen</t>
  </si>
  <si>
    <t>Pingshan Zhen</t>
  </si>
  <si>
    <t>Pingtan Zhen</t>
  </si>
  <si>
    <t>Pu'an Xiang</t>
  </si>
  <si>
    <t>Pulian Zhen</t>
  </si>
  <si>
    <t>Pulu Jiedao</t>
  </si>
  <si>
    <t>Pushun Zhen</t>
  </si>
  <si>
    <t>Puzi Xiang</t>
  </si>
  <si>
    <t>Puzi Zhen</t>
  </si>
  <si>
    <t>Qiantang Zhen</t>
  </si>
  <si>
    <t>Qiaotou Zhen</t>
  </si>
  <si>
    <t>Qiaozi Xiang</t>
  </si>
  <si>
    <t>Qilong Zhen</t>
  </si>
  <si>
    <t>Qingfeng Zhen</t>
  </si>
  <si>
    <t>Qinggang Jiedao</t>
  </si>
  <si>
    <t>Qingjiang Zhen</t>
  </si>
  <si>
    <t>Qinglian Zhen [Xinzheng Xiang]</t>
  </si>
  <si>
    <t>Qingliu Zhen</t>
  </si>
  <si>
    <t>Qinglong Jiedao</t>
  </si>
  <si>
    <t>Qinglong Xiang</t>
  </si>
  <si>
    <t>Qinglong Zhen</t>
  </si>
  <si>
    <t>Qingnian Zhen</t>
  </si>
  <si>
    <t>Qingping Zhen</t>
  </si>
  <si>
    <t>Qingquan Xiang</t>
  </si>
  <si>
    <t>Qingsheng Zhen</t>
  </si>
  <si>
    <t>Qingshui Tujiazu Xiang</t>
  </si>
  <si>
    <t>Qingxi Zhen</t>
  </si>
  <si>
    <t>Qingxichang Zhen [incl. Tang'ao Xiang]</t>
  </si>
  <si>
    <t>Qingyang Zhen</t>
  </si>
  <si>
    <t>Qingyuan Zhen</t>
  </si>
  <si>
    <t>Qitang Zhen</t>
  </si>
  <si>
    <t>Qixia Zhen</t>
  </si>
  <si>
    <t>Qixing Zhen</t>
  </si>
  <si>
    <t>Quchi Xiang</t>
  </si>
  <si>
    <t>Qukou Zhen</t>
  </si>
  <si>
    <t>Quma Zhen</t>
  </si>
  <si>
    <t>Qunli Zhen</t>
  </si>
  <si>
    <t>Qushui Zhen</t>
  </si>
  <si>
    <t>Rangdu Zhen</t>
  </si>
  <si>
    <t>Renhe Jiedao</t>
  </si>
  <si>
    <t>Renjia Zhen</t>
  </si>
  <si>
    <t>Rensha Zhen</t>
  </si>
  <si>
    <t>Renxian Jiedao</t>
  </si>
  <si>
    <t>Renyi Zhen</t>
  </si>
  <si>
    <t>Ronglong Zhen</t>
  </si>
  <si>
    <t>Rongxi Zhen</t>
  </si>
  <si>
    <t>Runxi Xiang</t>
  </si>
  <si>
    <t>Ruxi Zhen</t>
  </si>
  <si>
    <t>Sangping Zhen</t>
  </si>
  <si>
    <t>Sangzhe Zhen</t>
  </si>
  <si>
    <t>Sanhe Jiedao</t>
  </si>
  <si>
    <t>Sanhe Zhen (Bishan Qu)</t>
  </si>
  <si>
    <t>Sanhe Zhen (Shizhu Tujiazu Zizhixian)</t>
  </si>
  <si>
    <t>Sanhui Zhen (Hechuan Qu)</t>
  </si>
  <si>
    <t>Sanhui Zhen (Zhong Xian)</t>
  </si>
  <si>
    <t>Sanhuikou Xiang</t>
  </si>
  <si>
    <t>Sanjian Xiang</t>
  </si>
  <si>
    <t>Sanjiang Jiedao</t>
  </si>
  <si>
    <t>Sanjiao Zhen</t>
  </si>
  <si>
    <t>Sanmiao Zhen</t>
  </si>
  <si>
    <t>Sanqu Zhen</t>
  </si>
  <si>
    <t>Sanquan Zhen</t>
  </si>
  <si>
    <t>Sanxi Xiang</t>
  </si>
  <si>
    <t>Sanxi Zhen</t>
  </si>
  <si>
    <t>Sanxing Xiang</t>
  </si>
  <si>
    <t>Sanyi Xiang (Pengshui Miaozu Tujiazu Zizhixian)</t>
  </si>
  <si>
    <t>Sanyi Xiang (Shizhu Tujiazu Zizhixian)</t>
  </si>
  <si>
    <t>Sanyuan Zhen</t>
  </si>
  <si>
    <t>Shaba Zhen</t>
  </si>
  <si>
    <t>Shahe Jiedao</t>
  </si>
  <si>
    <t>Shahe Xiang</t>
  </si>
  <si>
    <t>Shangan Xiang</t>
  </si>
  <si>
    <t>Shangba Xiang</t>
  </si>
  <si>
    <t>Shanghe Zhen</t>
  </si>
  <si>
    <t>Shanghuang Zhen</t>
  </si>
  <si>
    <t>Shanguang Xiang</t>
  </si>
  <si>
    <t>Shanling Xiang</t>
  </si>
  <si>
    <t>Shanwangping Zhen [Yuquan Xiang]</t>
  </si>
  <si>
    <t>Shaoyun Zhen</t>
  </si>
  <si>
    <t>Shaping Zhen</t>
  </si>
  <si>
    <t>Shashi Zhen</t>
  </si>
  <si>
    <t>Shayu Zhen</t>
  </si>
  <si>
    <t>Shazi Zhen</t>
  </si>
  <si>
    <t>Shengli Xiang</t>
  </si>
  <si>
    <t>Shenglilu Jiedao</t>
  </si>
  <si>
    <t>Shentong Zhen</t>
  </si>
  <si>
    <t>Shetan Zhen</t>
  </si>
  <si>
    <t>Shi'an Zhen</t>
  </si>
  <si>
    <t>Shibao Zhen</t>
  </si>
  <si>
    <t>Shidi Zhen [incl. Bao'an Xiang]</t>
  </si>
  <si>
    <t>Shigang Xiang</t>
  </si>
  <si>
    <t>Shihao Zhen</t>
  </si>
  <si>
    <t>Shihuang Zhen</t>
  </si>
  <si>
    <t>Shihui Zhen</t>
  </si>
  <si>
    <t>Shijia Xiang</t>
  </si>
  <si>
    <t>Shijia Zhen</t>
  </si>
  <si>
    <t>Shijiao Zhen</t>
  </si>
  <si>
    <t>Shilian Zhen</t>
  </si>
  <si>
    <t>Shilin Zhen</t>
  </si>
  <si>
    <t>Shiliu Xiang</t>
  </si>
  <si>
    <t>Shima Zhen</t>
  </si>
  <si>
    <t>Shimen Xiang</t>
  </si>
  <si>
    <t>Shimen Zhen</t>
  </si>
  <si>
    <t>Shipan Xiang</t>
  </si>
  <si>
    <t>Shiqiang Zhen</t>
  </si>
  <si>
    <t>Shiqiao Miaozu Tujiazu Xiang</t>
  </si>
  <si>
    <t>Shitan Zhen</t>
  </si>
  <si>
    <t>Shituo Zhen</t>
  </si>
  <si>
    <t>Shiwan Zhen</t>
  </si>
  <si>
    <t>Shixi Zhen</t>
  </si>
  <si>
    <t>Shiyan Zhen</t>
  </si>
  <si>
    <t>Shiye Zhen</t>
  </si>
  <si>
    <t>Shiyu Zhen</t>
  </si>
  <si>
    <t>Shizhi Zhen</t>
  </si>
  <si>
    <t>Shizi Xiang</t>
  </si>
  <si>
    <t>Shouqiao Zhen</t>
  </si>
  <si>
    <t>Shuangfeng Zhen</t>
  </si>
  <si>
    <t>Shuangfu Jiedao</t>
  </si>
  <si>
    <t>Shuanggui Gongye Yuanqu</t>
  </si>
  <si>
    <t>Shuanggui Jiedao</t>
  </si>
  <si>
    <t>Shuanggui Zhen</t>
  </si>
  <si>
    <t>Shuanghe Jiedao</t>
  </si>
  <si>
    <t>Shuanghe Xiang</t>
  </si>
  <si>
    <t>Shuanghe Zhen</t>
  </si>
  <si>
    <t>Shuanghekou Jiedao</t>
  </si>
  <si>
    <t>Shuanghuai Zhen</t>
  </si>
  <si>
    <t>Shuangjiang Jiedao</t>
  </si>
  <si>
    <t>Shuangjiang Zhen</t>
  </si>
  <si>
    <t>Shuanglong Xiang</t>
  </si>
  <si>
    <t>Shuanglong Zhen (Changshou Qu)</t>
  </si>
  <si>
    <t>Shuanglong Zhen (Wushan Xian)</t>
  </si>
  <si>
    <t>Shuanglong Zhen (Yunyang Xian)</t>
  </si>
  <si>
    <t>Shuanglongchang Zhen</t>
  </si>
  <si>
    <t>Shuanglu Jiedao</t>
  </si>
  <si>
    <t>Shuanglu Zhen</t>
  </si>
  <si>
    <t>Shuangquan Xiang</t>
  </si>
  <si>
    <t>Shuangshan Zhen</t>
  </si>
  <si>
    <t>Shuangshi Zhen</t>
  </si>
  <si>
    <t>Shuangtu Zhen</t>
  </si>
  <si>
    <t>Shuangyang Xiang</t>
  </si>
  <si>
    <t>Shuijiang Zhen</t>
  </si>
  <si>
    <t>Shuikou Zhen (Tongliang Qu)</t>
  </si>
  <si>
    <t>Shuikou Zhen (Yunyang Xian)</t>
  </si>
  <si>
    <t>Shuishi Xiang</t>
  </si>
  <si>
    <t>Shuitian Xiang</t>
  </si>
  <si>
    <t>Shuren Zhen</t>
  </si>
  <si>
    <t>Simianshan Zhen [incl. Siping Zhen]</t>
  </si>
  <si>
    <t>Songgai Zhen</t>
  </si>
  <si>
    <t>Songnong Zhen</t>
  </si>
  <si>
    <t>Sunjia Zhen</t>
  </si>
  <si>
    <t>Tai'an Zhen (Tongnan Qu)</t>
  </si>
  <si>
    <t>Tai'an Zhen (Wanzhou Qu)</t>
  </si>
  <si>
    <t>Taibai Jiedao</t>
  </si>
  <si>
    <t>Taihe Tujiazu Xiang</t>
  </si>
  <si>
    <t>Taihe Zhen</t>
  </si>
  <si>
    <t>Taiji Xiang</t>
  </si>
  <si>
    <t>Tailong Zhen</t>
  </si>
  <si>
    <t>Taiping Zhen (Dianjiang Xian)</t>
  </si>
  <si>
    <t>Taiping Zhen (Tongliang Qu)</t>
  </si>
  <si>
    <t>Taipingba Xiang</t>
  </si>
  <si>
    <t>Taipingchang Zhen</t>
  </si>
  <si>
    <t>Taiyuan Zhen</t>
  </si>
  <si>
    <t>Tangba Zhen</t>
  </si>
  <si>
    <t>Tangfang Zhen</t>
  </si>
  <si>
    <t>Tanghe Zhen</t>
  </si>
  <si>
    <t>Tangxiang Jiedao</t>
  </si>
  <si>
    <t>Tanjia Zhen</t>
  </si>
  <si>
    <t>Tianba Zhen</t>
  </si>
  <si>
    <t>Tiancheng Zhen</t>
  </si>
  <si>
    <t>Tianguan Xiang</t>
  </si>
  <si>
    <t>Tianhe Zhen</t>
  </si>
  <si>
    <t>Tianjia Zhen</t>
  </si>
  <si>
    <t>Tianxing Xiang</t>
  </si>
  <si>
    <t>Tianyuan Xiang</t>
  </si>
  <si>
    <t>Tiefeng Xiang</t>
  </si>
  <si>
    <t>Tiemen Xiang</t>
  </si>
  <si>
    <t>Tieqiao Zhen</t>
  </si>
  <si>
    <t>Tieshan Zhen</t>
  </si>
  <si>
    <t>Tongcheng Zhen</t>
  </si>
  <si>
    <t>Tonggu Zhen (Rongchang Qu)</t>
  </si>
  <si>
    <t>Tonggu Zhen (Wushan Xian)</t>
  </si>
  <si>
    <t>Tonggu Zhen (Youyang Tujiazu Miaozu Zizhixian)</t>
  </si>
  <si>
    <t>Tongle Xiang</t>
  </si>
  <si>
    <t>Tonglou Xiang</t>
  </si>
  <si>
    <t>Tongqiao Jiedao</t>
  </si>
  <si>
    <t>Tongxi Zhen</t>
  </si>
  <si>
    <t>Tongzi Zhen</t>
  </si>
  <si>
    <t>Toudu Zhen</t>
  </si>
  <si>
    <t>Tuchang Zhen</t>
  </si>
  <si>
    <t>Tucheng Zhen</t>
  </si>
  <si>
    <t>Tudi Xiang</t>
  </si>
  <si>
    <t>Tujing Xiang</t>
  </si>
  <si>
    <t>Tukan Zhen</t>
  </si>
  <si>
    <t>Tuqiao Zhen</t>
  </si>
  <si>
    <t>Tushi Zhen</t>
  </si>
  <si>
    <t>Tuxiang Zhen</t>
  </si>
  <si>
    <t>Wailang Xiang</t>
  </si>
  <si>
    <t>Wanchao Zhen</t>
  </si>
  <si>
    <t>Wandong Zhen</t>
  </si>
  <si>
    <t>Wangchang Zhen</t>
  </si>
  <si>
    <t>Wangjia Xiang</t>
  </si>
  <si>
    <t>Wangu Zhen</t>
  </si>
  <si>
    <t>Wanling Zhen [Lukong Zhen]</t>
  </si>
  <si>
    <t>Wanmu Zhen</t>
  </si>
  <si>
    <t>Wansheng Jiedao</t>
  </si>
  <si>
    <t>Wanshun Zhen</t>
  </si>
  <si>
    <t>Wanzu Zhen</t>
  </si>
  <si>
    <t>Weilong Zhen</t>
  </si>
  <si>
    <t>Weituo Zhen</t>
  </si>
  <si>
    <t>Weixin Zhen</t>
  </si>
  <si>
    <t>Weixinghu Jiedao</t>
  </si>
  <si>
    <t>Wenfeng Jiedao</t>
  </si>
  <si>
    <t>Wenfeng Zhen</t>
  </si>
  <si>
    <t>Wenfu Miaozu Tujiazu Xiang</t>
  </si>
  <si>
    <t>Wenhua Zhen</t>
  </si>
  <si>
    <t>Wenlong Jiedao</t>
  </si>
  <si>
    <t>Wofo Zhen</t>
  </si>
  <si>
    <t>Wudong Zhen</t>
  </si>
  <si>
    <t>Wufu Zhen</t>
  </si>
  <si>
    <t>Wugui Zhen</t>
  </si>
  <si>
    <t>Wujia Zhen</t>
  </si>
  <si>
    <t>Wujian Zhen</t>
  </si>
  <si>
    <t>Wuli Xiang</t>
  </si>
  <si>
    <t>Wuling Zhen</t>
  </si>
  <si>
    <t>Wulingshan Xiang</t>
  </si>
  <si>
    <t>Wulong Xiang</t>
  </si>
  <si>
    <t>Wuma Zhen</t>
  </si>
  <si>
    <t>Wuping Zhen</t>
  </si>
  <si>
    <t>Wuqiao Jiedao</t>
  </si>
  <si>
    <t>Wushan Zhen</t>
  </si>
  <si>
    <t>Wutan Zhen</t>
  </si>
  <si>
    <t>Wutong Xiang</t>
  </si>
  <si>
    <t>Wuxia Zhen [incl. Longmen Jiedao, Gao Tang Jiedao]</t>
  </si>
  <si>
    <t>Wuyang Jiedao</t>
  </si>
  <si>
    <t>Xiaba Zhen</t>
  </si>
  <si>
    <t>Xiabao Zhen</t>
  </si>
  <si>
    <t>Xialu Jiedao</t>
  </si>
  <si>
    <t>Xianfeng Zhen</t>
  </si>
  <si>
    <t>Xiangkou Zhen [incl. Fengshan Jiedao, Furong Jiedao]</t>
  </si>
  <si>
    <t>Xianglong Zhen</t>
  </si>
  <si>
    <t>Xiangshui Zhen</t>
  </si>
  <si>
    <t>Xianlong Zhen</t>
  </si>
  <si>
    <t>Xiannuhu Zhen [Sanba Xiang]</t>
  </si>
  <si>
    <t>Xiannushan Jiedao</t>
  </si>
  <si>
    <t>Xianyi Zhen</t>
  </si>
  <si>
    <t>Xiaodu Zhen</t>
  </si>
  <si>
    <t>Xiaohe Zhen</t>
  </si>
  <si>
    <t>Xiaojia Zhen</t>
  </si>
  <si>
    <t>Xiaolin Zhen</t>
  </si>
  <si>
    <t>Xiaomian Zhen</t>
  </si>
  <si>
    <t>Xiaonanhai Zhen</t>
  </si>
  <si>
    <t>Xiaoxi Xiang</t>
  </si>
  <si>
    <t>Xiaozhou Zhen</t>
  </si>
  <si>
    <t>Xicheng Jiedao</t>
  </si>
  <si>
    <t>Xihe Zhen</t>
  </si>
  <si>
    <t>Xihu Zhen</t>
  </si>
  <si>
    <t>Xikou Xiang</t>
  </si>
  <si>
    <t>Xikou Zhen</t>
  </si>
  <si>
    <t>Xingfeng Xiang</t>
  </si>
  <si>
    <t>Xinglong Zhen (Fengdu Xian)</t>
  </si>
  <si>
    <t>Xinglong Zhen (Fengjie Xian)</t>
  </si>
  <si>
    <t>Xinglong Zhen (Nanchuan Qu)</t>
  </si>
  <si>
    <t>Xinglong Zhen (Youyang Tujiazu Miaozu Zizhixian)</t>
  </si>
  <si>
    <t>Xingqiao Zhen [Chengbei Xiang]</t>
  </si>
  <si>
    <t>Xingyi Zhen</t>
  </si>
  <si>
    <t>Xinhua Xiang</t>
  </si>
  <si>
    <t>Xinjin Xiang</t>
  </si>
  <si>
    <t>Xinle Xiang</t>
  </si>
  <si>
    <t>Xinli Zhen</t>
  </si>
  <si>
    <t>Xinmiao Zhen</t>
  </si>
  <si>
    <t>Xinmin Zhen (Dianjiang Xian)</t>
  </si>
  <si>
    <t>Xinmin Zhen (Fengjie Xian)</t>
  </si>
  <si>
    <t>Xinsheng Jiedao</t>
  </si>
  <si>
    <t>Xinsheng Zhen (Liangping Qu [← Liangping Xian])</t>
  </si>
  <si>
    <t>Xinsheng Zhen (Tongnan Qu)</t>
  </si>
  <si>
    <t>Xinshi Jiedao</t>
  </si>
  <si>
    <t>Xintian Zhen (Pengshui Miaozu Tujiazu Zizhixian)</t>
  </si>
  <si>
    <t>Xintian Zhen (Wanzhou Qu)</t>
  </si>
  <si>
    <t>Xinxiang Zhen</t>
  </si>
  <si>
    <t>Xiongjia Zhen</t>
  </si>
  <si>
    <t>Xituo Zhen</t>
  </si>
  <si>
    <t>Xiuqi Zhen</t>
  </si>
  <si>
    <t>Xixin Xiang</t>
  </si>
  <si>
    <t>Xuebaoshan Zhen [Baiquan Xiang]</t>
  </si>
  <si>
    <t>Xujia Zhen</t>
  </si>
  <si>
    <t>Xumingsi Zhen</t>
  </si>
  <si>
    <t>Yajiang Zhen</t>
  </si>
  <si>
    <t>Yandong Xiang</t>
  </si>
  <si>
    <t>Yangdu Zhen</t>
  </si>
  <si>
    <t>Yangjiao Jiedao</t>
  </si>
  <si>
    <t>Yanglu Zhen</t>
  </si>
  <si>
    <t>Yangshi Zhen</t>
  </si>
  <si>
    <t>Yanhe Xiang</t>
  </si>
  <si>
    <t>Yanjia Jiedao</t>
  </si>
  <si>
    <t>Yanjing Jiedao</t>
  </si>
  <si>
    <t>Yanping Zhen</t>
  </si>
  <si>
    <t>Yanshan Xiang</t>
  </si>
  <si>
    <t>Yantai Zhen</t>
  </si>
  <si>
    <t>Yanwan Xiang</t>
  </si>
  <si>
    <t>Yanwo Zhen</t>
  </si>
  <si>
    <t>Yanxi Zhen</t>
  </si>
  <si>
    <t>Yaoling Zhen</t>
  </si>
  <si>
    <t>Yehe Zhen</t>
  </si>
  <si>
    <t>Yihe Zhen (Fuling Qu)</t>
  </si>
  <si>
    <t>Yihe Zhen (Kaizhou Qu)</t>
  </si>
  <si>
    <t>Yiju Xiang</t>
  </si>
  <si>
    <t>Yinping Zhen</t>
  </si>
  <si>
    <t>Yong'an Jiedao [incl. Yufu Jiedao, Kuimen Jiedao]</t>
  </si>
  <si>
    <t>Yong'an Zhen</t>
  </si>
  <si>
    <t>Yongcheng Zhen</t>
  </si>
  <si>
    <t>Yongdong Xiang</t>
  </si>
  <si>
    <t>Yongfeng Zhen</t>
  </si>
  <si>
    <t>Yongjia Zhen</t>
  </si>
  <si>
    <t>Yongle Zhen</t>
  </si>
  <si>
    <t>Yongping Zhen</t>
  </si>
  <si>
    <t>Yongrong Zhen</t>
  </si>
  <si>
    <t>Yongxi Zhen</t>
  </si>
  <si>
    <t>Yongxin Zhen</t>
  </si>
  <si>
    <t>Yongxing Zhen</t>
  </si>
  <si>
    <t>Youchou Zhen</t>
  </si>
  <si>
    <t>Youshuihe Zhen [Houxi Zhen]</t>
  </si>
  <si>
    <t>Youting Zhen</t>
  </si>
  <si>
    <t>Youxi Zhen</t>
  </si>
  <si>
    <t>Yuanjue Zhen</t>
  </si>
  <si>
    <t>Yuanyi Zhen</t>
  </si>
  <si>
    <t>Yuchi Zhen</t>
  </si>
  <si>
    <t>Yudi Xiang</t>
  </si>
  <si>
    <t>Yuelai Zhen</t>
  </si>
  <si>
    <t>Yuexi Zhen</t>
  </si>
  <si>
    <t>Yujia Zhen</t>
  </si>
  <si>
    <t>Yulin Xiang</t>
  </si>
  <si>
    <t>Yulong Zhen</t>
  </si>
  <si>
    <t>Yun'an Zhen</t>
  </si>
  <si>
    <t>Yunfeng Jiedao</t>
  </si>
  <si>
    <t>Yunji Zhen</t>
  </si>
  <si>
    <t>Yunlong Zhen</t>
  </si>
  <si>
    <t>Yunmen Jiedao</t>
  </si>
  <si>
    <t>Yuntai Zhen</t>
  </si>
  <si>
    <t>Yunwu Tujiazu Xiang</t>
  </si>
  <si>
    <t>Yunyang Zhen</t>
  </si>
  <si>
    <t>Yuquan Zhen</t>
  </si>
  <si>
    <t>Yushan Zhen</t>
  </si>
  <si>
    <t>Yuxi Zhen</t>
  </si>
  <si>
    <t>Zengfu Xiang</t>
  </si>
  <si>
    <t>Zhanpu Zhen</t>
  </si>
  <si>
    <t>Zhaojia Jiedao</t>
  </si>
  <si>
    <t>Zhaojia Xiang</t>
  </si>
  <si>
    <t>Zhen'an Zhen</t>
  </si>
  <si>
    <t>Zhendong Jiedao</t>
  </si>
  <si>
    <t>Zhengxing Zhen</t>
  </si>
  <si>
    <t>Zhengyang Jiedao</t>
  </si>
  <si>
    <t>Zhenxi Zhen</t>
  </si>
  <si>
    <t>Zhifeng Jiedao</t>
  </si>
  <si>
    <t>Zhiping Xiang</t>
  </si>
  <si>
    <t>Zhiping Zhen</t>
  </si>
  <si>
    <t>Zhisheng Zhen</t>
  </si>
  <si>
    <t>Zhong'ao Zhen</t>
  </si>
  <si>
    <t>Zhongduo Jiedao [incl. Taohuayuan Jiedao]</t>
  </si>
  <si>
    <t>Zhongfeng Zhen</t>
  </si>
  <si>
    <t>Zhonggulou Jiedao</t>
  </si>
  <si>
    <t>Zhonghe Jiedao [incl. Wuyang Jiedao]</t>
  </si>
  <si>
    <t>Zhonghe Zhen</t>
  </si>
  <si>
    <t>Zhongliang Xiang</t>
  </si>
  <si>
    <t>Zhongling Zhen</t>
  </si>
  <si>
    <t>Zhongping Xiang</t>
  </si>
  <si>
    <t>Zhongqiao Xiang</t>
  </si>
  <si>
    <t>Zhongshan Zhen</t>
  </si>
  <si>
    <t>Zhongshanlu Jiedao</t>
  </si>
  <si>
    <t>Zhongtang Zhen</t>
  </si>
  <si>
    <t>Zhongyi Xiang</t>
  </si>
  <si>
    <t>Zhongzhou Jiedao [incl. Baigong Jiedao]</t>
  </si>
  <si>
    <t>Zhoubai Jiedao</t>
  </si>
  <si>
    <t>Zhoujia Zhen</t>
  </si>
  <si>
    <t>Zhoujiaba Jiedao</t>
  </si>
  <si>
    <t>Zhouxi Xiang</t>
  </si>
  <si>
    <t>Zhuantang Zhen</t>
  </si>
  <si>
    <t>Zhufo Xiang</t>
  </si>
  <si>
    <t>Zhuoshui Zhen</t>
  </si>
  <si>
    <t>Zhushan Xiang</t>
  </si>
  <si>
    <t>Zhushan Zhen</t>
  </si>
  <si>
    <t>Zhutuo Zhen</t>
  </si>
  <si>
    <t>Zhuxi Zhen</t>
  </si>
  <si>
    <t>Zhuxian Xiang</t>
  </si>
  <si>
    <t>Zhuyang Zhen</t>
  </si>
  <si>
    <t>Zhuyi Zhen</t>
  </si>
  <si>
    <t>Zhuyuan Zhen</t>
  </si>
  <si>
    <t>Zishui Xiang</t>
  </si>
  <si>
    <t>Zitong Jiedao</t>
  </si>
  <si>
    <t>Zizhao Zhen</t>
  </si>
  <si>
    <t>Zouma Xiang</t>
  </si>
  <si>
    <t>Zouma Zhen</t>
  </si>
  <si>
    <t>Zuolan Xiang</t>
  </si>
  <si>
    <t>Anting Zhen</t>
  </si>
  <si>
    <t>Baihe Zhen</t>
  </si>
  <si>
    <t>Bansong Yuanlu Jiedao</t>
  </si>
  <si>
    <t>Bao Zhen</t>
  </si>
  <si>
    <t>Baoshan Chengshi Gongye Yuanqu [Baoshan City Industrial Park]</t>
  </si>
  <si>
    <t>Baoshanlu Jiedao</t>
  </si>
  <si>
    <t>Beicai Zhen</t>
  </si>
  <si>
    <t>Beiwaitan Jiedao [Tilanqiao Jiedao]</t>
  </si>
  <si>
    <t>Beixinjing Jiedao</t>
  </si>
  <si>
    <t>Beizhan Jiedao</t>
  </si>
  <si>
    <t>Caohejing Jiedao</t>
  </si>
  <si>
    <t>Caohejing Xinxing Jishu Kaifaqu</t>
  </si>
  <si>
    <t>Caojiadu Jiedao</t>
  </si>
  <si>
    <t>Caojing Zhen</t>
  </si>
  <si>
    <t>Caolu Zhen</t>
  </si>
  <si>
    <t>Caoyang Xincun Jiedao</t>
  </si>
  <si>
    <t>Changbai Xincun Jiedao</t>
  </si>
  <si>
    <t>Changfeng Xincun Jiedao</t>
  </si>
  <si>
    <t>Changqiao Jiedao</t>
  </si>
  <si>
    <t>Changshoulu Jiedao</t>
  </si>
  <si>
    <t>Changxing Zhen</t>
  </si>
  <si>
    <t>Changzheng Zhen [incl. Wanli Jiedao]</t>
  </si>
  <si>
    <t>Chaoyang Nongchang</t>
  </si>
  <si>
    <t>Chedun Zhen</t>
  </si>
  <si>
    <t>Chengjiaqiao Jiedao</t>
  </si>
  <si>
    <t>Chengqiao Zhen</t>
  </si>
  <si>
    <t>Chenjia Zhen</t>
  </si>
  <si>
    <t>Chonggu Zhen</t>
  </si>
  <si>
    <t>Chuanshaxin Zhen [incl. Liuzao Zhen]</t>
  </si>
  <si>
    <t>Daninglu Jiedao</t>
  </si>
  <si>
    <t>Dapuqiao Jiedao</t>
  </si>
  <si>
    <t>Daqiao Jiedao</t>
  </si>
  <si>
    <t>Datuan Zhen</t>
  </si>
  <si>
    <t>Dinghailu Jiedao</t>
  </si>
  <si>
    <t>Donghai Nongchang</t>
  </si>
  <si>
    <t>Dongjing Zhen</t>
  </si>
  <si>
    <t>Dongminglu Jiedao</t>
  </si>
  <si>
    <t>Dongping Linchang [Dongping Forest]</t>
  </si>
  <si>
    <t>Dongping Zhen</t>
  </si>
  <si>
    <t>Fangsong Jiedao [incl. Guangfulin Jiedao]</t>
  </si>
  <si>
    <t>Fengcheng Zhen</t>
  </si>
  <si>
    <t>Fengjing Zhen</t>
  </si>
  <si>
    <t>Fenglinlu Jiedao</t>
  </si>
  <si>
    <t>Gangxi Zhen</t>
  </si>
  <si>
    <t>Gangyan Zhen</t>
  </si>
  <si>
    <t>Ganquanlu Jiedao</t>
  </si>
  <si>
    <t>Gaodong Zhen</t>
  </si>
  <si>
    <t>Gaojing Zhen</t>
  </si>
  <si>
    <t>Gaoxing Zhen</t>
  </si>
  <si>
    <t>Gonghe Xinlu Jiedao</t>
  </si>
  <si>
    <t>Guangzhonglu Jiedao</t>
  </si>
  <si>
    <t>Gucun Zhen</t>
  </si>
  <si>
    <t>Gumei Jiedao</t>
  </si>
  <si>
    <t>Haiwan Zhen</t>
  </si>
  <si>
    <t>Hangtou Zhen</t>
  </si>
  <si>
    <t>Hengsha Xiang</t>
  </si>
  <si>
    <t>Heqing Zhen</t>
  </si>
  <si>
    <t>Hongmeilu Jiedao</t>
  </si>
  <si>
    <t>Hongqiao Jiedao</t>
  </si>
  <si>
    <t>Hongqiao Zhen</t>
  </si>
  <si>
    <t>Huacao Zhen</t>
  </si>
  <si>
    <t>Huaihai Zhonglu Jiedao</t>
  </si>
  <si>
    <t>Huajing Zhen</t>
  </si>
  <si>
    <t>Huamu Jiedao</t>
  </si>
  <si>
    <t>Huating Zhen</t>
  </si>
  <si>
    <t>Huaxin Zhen</t>
  </si>
  <si>
    <t>Huayanglu Jiedao</t>
  </si>
  <si>
    <t>Hudong Xincun Jiedao</t>
  </si>
  <si>
    <t>Huinan Zhen</t>
  </si>
  <si>
    <t>Hunanlu Jiedao</t>
  </si>
  <si>
    <t>Jiading Gongyequ [Ding Industrial Zone]</t>
  </si>
  <si>
    <t>Jiadingzhen Jiedao</t>
  </si>
  <si>
    <t>Jiangchuanlu Jiedao</t>
  </si>
  <si>
    <t>Jiangninglu Jiedao</t>
  </si>
  <si>
    <t>Jiangpulu Jiedao</t>
  </si>
  <si>
    <t>Jiangqiao Zhen</t>
  </si>
  <si>
    <t>Jiangsulu Jiedao</t>
  </si>
  <si>
    <t>Jiangwanzhen Jiedao</t>
  </si>
  <si>
    <t>Jianshe Zhen</t>
  </si>
  <si>
    <t>Jiaxinglu Jiedao</t>
  </si>
  <si>
    <t>Jing'ansi Jiedao</t>
  </si>
  <si>
    <t>Jinhai Jiedao</t>
  </si>
  <si>
    <t>Jinhui Zhen</t>
  </si>
  <si>
    <t>Jinqiao Jingji Jishu Kaifaqu [Jinqiao Economic and Technological Development Zone]</t>
  </si>
  <si>
    <t>Jinshanwei Zhen</t>
  </si>
  <si>
    <t>Jinyang Xincun Jiedao</t>
  </si>
  <si>
    <t>Jinze Zhen</t>
  </si>
  <si>
    <t>Jiuting Zhen [incl. Jiuliting Jiedao]</t>
  </si>
  <si>
    <t>Juyuan Xinqu Guanweihui</t>
  </si>
  <si>
    <t>Kangjian Xincun Jiedao</t>
  </si>
  <si>
    <t>Kangqiao Zhen</t>
  </si>
  <si>
    <t>Langxia Zhen</t>
  </si>
  <si>
    <t>Laogang Zhen</t>
  </si>
  <si>
    <t>Laoximen Jiedao</t>
  </si>
  <si>
    <t>Liangcheng Xincun Jiedao</t>
  </si>
  <si>
    <t>Liantang Zhen</t>
  </si>
  <si>
    <t>Linfenlu Jiedao</t>
  </si>
  <si>
    <t>Lingyunlu Jiedao</t>
  </si>
  <si>
    <t>Linhai Shequ</t>
  </si>
  <si>
    <t>Longhua Jiedao</t>
  </si>
  <si>
    <t>Luchaogang Nongchang</t>
  </si>
  <si>
    <t>Luhua Zhen</t>
  </si>
  <si>
    <t>Lujiazui Jiedao</t>
  </si>
  <si>
    <t>Luodian Zhen</t>
  </si>
  <si>
    <t>Luojing Zhen</t>
  </si>
  <si>
    <t>Luxiang Zhen</t>
  </si>
  <si>
    <t>Malu Zhen</t>
  </si>
  <si>
    <t>Maogang Zhen</t>
  </si>
  <si>
    <t>Maqiao Zhen</t>
  </si>
  <si>
    <t>Meilong Zhen</t>
  </si>
  <si>
    <t>Miao Zhen</t>
  </si>
  <si>
    <t>Miaoxing Zhen</t>
  </si>
  <si>
    <t>Nanhui Xincheng Zhen [Nanhui New City; incl. Shengang Jiedao, Luchaogang Zhen]</t>
  </si>
  <si>
    <t>Nanjing Donglu Jiedao</t>
  </si>
  <si>
    <t>Nanjing Xilu Jiedao</t>
  </si>
  <si>
    <t>Nanma Toulu Jiedao</t>
  </si>
  <si>
    <t>Nanqiao Zhen [→ Xidu Jiedao, Fengpu Jiedao]</t>
  </si>
  <si>
    <t>Nanxiang Zhen</t>
  </si>
  <si>
    <t>Nicheng Zhen</t>
  </si>
  <si>
    <t>Ouyanglu Jiedao</t>
  </si>
  <si>
    <t>Pengpu Xincun Jiedao</t>
  </si>
  <si>
    <t>Pengpu Zhen</t>
  </si>
  <si>
    <t>Pinglianglu Jiedao</t>
  </si>
  <si>
    <t>Pujiang Zhen [incl. Pujin Jiedao]</t>
  </si>
  <si>
    <t>Puxinglu Jiedao</t>
  </si>
  <si>
    <t>Qianwei Nongchang</t>
  </si>
  <si>
    <t>Qibao Zhen</t>
  </si>
  <si>
    <t>Qingcun Zhen</t>
  </si>
  <si>
    <t>Quyanglu Jiedao</t>
  </si>
  <si>
    <t>Ruijin'erlu Jiedao</t>
  </si>
  <si>
    <t>Sanlin Zhen</t>
  </si>
  <si>
    <t>Sanxing Zhen</t>
  </si>
  <si>
    <t>Shanggang Xincun Jiedao</t>
  </si>
  <si>
    <t>Shanghai Gongye Zonghe Kaifaqu [Shanghai Integrated Industrial Development Zone]</t>
  </si>
  <si>
    <t>Shanghai Haigang Zonghe Jingji Kaifaqu [Shanghai Seaport Integrated Economic Development Zone]</t>
  </si>
  <si>
    <t>Shanghai Waigaoqiao Baoshuiqu [Shanghai Waigaoqiao Free Trade Zone]</t>
  </si>
  <si>
    <t>Shanghaishi Fengxianqu Haiwan Luyouqu [Shanghai City Fengxian Touristic Area]</t>
  </si>
  <si>
    <t>Shangshixian Dainongye Yuanqu</t>
  </si>
  <si>
    <t>Shanyang Zhen</t>
  </si>
  <si>
    <t>Sheshan Zhen</t>
  </si>
  <si>
    <t>Shihua Jiedao</t>
  </si>
  <si>
    <t>Shihudang Zhen</t>
  </si>
  <si>
    <t>Shimen'erlu Jiedao</t>
  </si>
  <si>
    <t>Shiquanlu Jiedao</t>
  </si>
  <si>
    <t>Shuxin Zhen</t>
  </si>
  <si>
    <t>Shuyuan Zhen</t>
  </si>
  <si>
    <t>Sichuan Beilu Jiedao</t>
  </si>
  <si>
    <t>Sijing Zhen</t>
  </si>
  <si>
    <t>Sipinglu Jiedao</t>
  </si>
  <si>
    <t>Situan Zhen</t>
  </si>
  <si>
    <t>Songjiang Gongyequ [Songjiang Industrial Zone]</t>
  </si>
  <si>
    <t>Songnan Zhen</t>
  </si>
  <si>
    <t>Tang Zhen</t>
  </si>
  <si>
    <t>Tangqiao Jiedao</t>
  </si>
  <si>
    <t>Taopu Zhen</t>
  </si>
  <si>
    <t>Tianlin Jiedao</t>
  </si>
  <si>
    <t>Tianmu Xilu Jiedao</t>
  </si>
  <si>
    <t>Tianpinglu Jiedao</t>
  </si>
  <si>
    <t>Tianshanlu Jiedao</t>
  </si>
  <si>
    <t>Tinglin Zhen</t>
  </si>
  <si>
    <t>Waigang Zhen</t>
  </si>
  <si>
    <t>Waitan Jiedao</t>
  </si>
  <si>
    <t>Wanxiang Zhen</t>
  </si>
  <si>
    <t>Weifang Xincun Jiedao</t>
  </si>
  <si>
    <t>Wujiaochang Jiedao</t>
  </si>
  <si>
    <t>Wujing Zhen</t>
  </si>
  <si>
    <t>Wuliqiao Jiedao</t>
  </si>
  <si>
    <t>Wusong Jiedao</t>
  </si>
  <si>
    <t>Xianghua Zhen</t>
  </si>
  <si>
    <t>Xianghuaqiao Jiedao</t>
  </si>
  <si>
    <t>Xianxia Xincun Jiedao</t>
  </si>
  <si>
    <t>Xiaodongmen Jiedao</t>
  </si>
  <si>
    <t>Xiaokunshan Zhen</t>
  </si>
  <si>
    <t>Xiayang Jiedao</t>
  </si>
  <si>
    <t>Xietulu Jiedao</t>
  </si>
  <si>
    <t>Xinbang Zhen</t>
  </si>
  <si>
    <t>Xinchang Zhen</t>
  </si>
  <si>
    <t>Xinchenglu Jiedao</t>
  </si>
  <si>
    <t>Xincun Xiang</t>
  </si>
  <si>
    <t>Xinhai Zhen</t>
  </si>
  <si>
    <t>Xinhe Zhen</t>
  </si>
  <si>
    <t>Xinhong Jiedao</t>
  </si>
  <si>
    <t>Xinhualu Jiedao</t>
  </si>
  <si>
    <t>Xinjiang Wancheng Jiedao</t>
  </si>
  <si>
    <t>Xinjing Zhen</t>
  </si>
  <si>
    <t>Xinqiao Zhen</t>
  </si>
  <si>
    <t>Xinzhuang Gongyequ [Shenzhuang Industrial Zone]</t>
  </si>
  <si>
    <t>Xinzhuang Zhen</t>
  </si>
  <si>
    <t>Xuanqiao Zhen</t>
  </si>
  <si>
    <t>Xujiahui Jiedao</t>
  </si>
  <si>
    <t>Xujing Zhen</t>
  </si>
  <si>
    <t>Xuxing Zhen</t>
  </si>
  <si>
    <t>Yangjing Jiedao</t>
  </si>
  <si>
    <t>Yangxing Zhen</t>
  </si>
  <si>
    <t>Yanji Xincun Jiedao</t>
  </si>
  <si>
    <t>Yexie Zhen</t>
  </si>
  <si>
    <t>Yichuanlu Jiedao</t>
  </si>
  <si>
    <t>Yingpu Jiedao</t>
  </si>
  <si>
    <t>Yinxing Jiedao</t>
  </si>
  <si>
    <t>Yongfeng Jiedao</t>
  </si>
  <si>
    <t>Youyilu Jiedao</t>
  </si>
  <si>
    <t>Yuepu Zhen</t>
  </si>
  <si>
    <t>Yueyang Jiedao</t>
  </si>
  <si>
    <t>Yuyuan Jiedao</t>
  </si>
  <si>
    <t>Zhanghailu Jiedao [Wujiaochang Zhen]</t>
  </si>
  <si>
    <t>Zhangjiang Gaokeji Yuanqu [Zhangjiang Hi-Tech Park]</t>
  </si>
  <si>
    <t>Zhangjiang Zhen</t>
  </si>
  <si>
    <t>Zhangmiao Jiedao</t>
  </si>
  <si>
    <t>Zhangyan Zhen</t>
  </si>
  <si>
    <t>Zhaoxiang Zhen</t>
  </si>
  <si>
    <t>Zhelin Zhen</t>
  </si>
  <si>
    <t>Zhenru Zhen Jiedao</t>
  </si>
  <si>
    <t>Zhenxin Jiedao</t>
  </si>
  <si>
    <t>Zhijiang Xilu Jiedao</t>
  </si>
  <si>
    <t>Zhongshan Jiedao</t>
  </si>
  <si>
    <t>Zhongxing Zhen</t>
  </si>
  <si>
    <t>Zhoujiadu Jiedao</t>
  </si>
  <si>
    <t>Zhoujiaqiao Jiedao</t>
  </si>
  <si>
    <t>Zhoupu Zhen</t>
  </si>
  <si>
    <t>Zhuangxing Zhen</t>
  </si>
  <si>
    <t>Zhuanqiao Zhen</t>
  </si>
  <si>
    <t>Zhujiajiao Zhen</t>
  </si>
  <si>
    <t>Zhujing Zhen</t>
  </si>
  <si>
    <t>Zhuqiao Zhen</t>
  </si>
  <si>
    <t>Baigutun Zhen</t>
  </si>
  <si>
    <t>Baijian Zhen</t>
  </si>
  <si>
    <t>Balitai Zhen</t>
  </si>
  <si>
    <t>Bamencheng Zhen</t>
  </si>
  <si>
    <t>Bangjun Zhen</t>
  </si>
  <si>
    <t>Baoping Jiedao</t>
  </si>
  <si>
    <t>Beicang Zhen</t>
  </si>
  <si>
    <t>Beihuaidian Zhen</t>
  </si>
  <si>
    <t>Beitang Jiedao</t>
  </si>
  <si>
    <t>Beizhakou Zhen</t>
  </si>
  <si>
    <t>Biaokou Zhen</t>
  </si>
  <si>
    <t>Bieshan Zhen</t>
  </si>
  <si>
    <t>Binhai Luyouqu [Binhai Tourist Area]</t>
  </si>
  <si>
    <t>Caigongzhuang Zhen</t>
  </si>
  <si>
    <t>Caozili Zhen</t>
  </si>
  <si>
    <t>Chadian Jiedao [incl. Hexi Jiedao, Chadian Zhen]</t>
  </si>
  <si>
    <t>Chagugang Zhen</t>
  </si>
  <si>
    <t>Changhong Jiedao</t>
  </si>
  <si>
    <t>Changzhoudao Jiedao</t>
  </si>
  <si>
    <t>Chaoyang Jiedao [Majiadian Zhen]</t>
  </si>
  <si>
    <t>Chengguan Zhen</t>
  </si>
  <si>
    <t>Chenguantun Zhen</t>
  </si>
  <si>
    <t>Chenju Zhen</t>
  </si>
  <si>
    <t>Chentangzhuang Jiedao</t>
  </si>
  <si>
    <t>Chuanfangyu Zhen</t>
  </si>
  <si>
    <t>Chunhua Jiedao</t>
  </si>
  <si>
    <t>Chutouling Zhen</t>
  </si>
  <si>
    <t>Cuihuangkou Zhen</t>
  </si>
  <si>
    <t>Dabai Zhuang Zhen</t>
  </si>
  <si>
    <t>Dabei Jiangu Zhen</t>
  </si>
  <si>
    <t>Dafengdui Zhen</t>
  </si>
  <si>
    <t>Dagang Jiedao [incl. Shengli Jiedao, Yingbin Jiedao]</t>
  </si>
  <si>
    <t>Dagu Jiedao [incl. Bohai Shiyou Jiedao]</t>
  </si>
  <si>
    <t>Dahuangbao Zhen</t>
  </si>
  <si>
    <t>Dahutong Jiedao</t>
  </si>
  <si>
    <t>Dajianchang Zhen</t>
  </si>
  <si>
    <t>Dakoutun Zhen</t>
  </si>
  <si>
    <t>Daliang Zhen</t>
  </si>
  <si>
    <t>Damengzhuang Zhen</t>
  </si>
  <si>
    <t>Daqiuzhuang Zhen</t>
  </si>
  <si>
    <t>Dasi Zhen</t>
  </si>
  <si>
    <t>Datangzhuang Zhen</t>
  </si>
  <si>
    <t>Dawang Guzhuang Zhen</t>
  </si>
  <si>
    <t>Dawangzhuang Jiedao</t>
  </si>
  <si>
    <t>Dayingmen Jiedao</t>
  </si>
  <si>
    <t>Dazhangzhuang Zhen</t>
  </si>
  <si>
    <t>Dazhigu Jiedao</t>
  </si>
  <si>
    <t>Dazhong Nongchang</t>
  </si>
  <si>
    <t>Dazhongzhuang Zhen</t>
  </si>
  <si>
    <t>Dingzigu Jiedao</t>
  </si>
  <si>
    <t>Dong'erying Zhen</t>
  </si>
  <si>
    <t>Donghai Jiedao</t>
  </si>
  <si>
    <t>Dongjiang Baoshui Gangqu [Dongjiang Port Free Trade Zone]</t>
  </si>
  <si>
    <t>Dongjituo Zhen</t>
  </si>
  <si>
    <t>Dongli Qu Jingji Jishu Kaifaqu Kaifaqu [Dongli District Economic and Technological Development Zone]</t>
  </si>
  <si>
    <t>Donglihu Jiedao [Dongli Lake]</t>
  </si>
  <si>
    <t>Dongmaquan Zhen</t>
  </si>
  <si>
    <t>Dongpuwa Jiedao</t>
  </si>
  <si>
    <t>Dongshigu Zhen</t>
  </si>
  <si>
    <t>Dongxin Jiedao</t>
  </si>
  <si>
    <t>Dongzhao Gezhuang Zhen</t>
  </si>
  <si>
    <t>Douzhangzhuang Zhen</t>
  </si>
  <si>
    <t>Duliu Zhen</t>
  </si>
  <si>
    <t>Erhaoqiao Jiedao</t>
  </si>
  <si>
    <t>Ĕrwangzhuang Zhen</t>
  </si>
  <si>
    <t>Fangjiazhuang Zhen</t>
  </si>
  <si>
    <t>Fengniancun Jiedao</t>
  </si>
  <si>
    <t>Fengtai Zhen</t>
  </si>
  <si>
    <t>Fuminlu Jiedao</t>
  </si>
  <si>
    <t>Gaocun Zhen</t>
  </si>
  <si>
    <t>Gegu Zhen</t>
  </si>
  <si>
    <t>Guajiasi Jiedao</t>
  </si>
  <si>
    <t>Guangfudao Jiedao</t>
  </si>
  <si>
    <t>Guangkai Jiedao</t>
  </si>
  <si>
    <t>Gulin Jiedao</t>
  </si>
  <si>
    <t>Guoyuan Xincun Jiedao</t>
  </si>
  <si>
    <t>Haibin Jiedao</t>
  </si>
  <si>
    <t>Haibin Jiedao [incl. Gangxi Jiedao]</t>
  </si>
  <si>
    <t>Hangkong Xincheng</t>
  </si>
  <si>
    <t>Hangu Jiedao [incl. Datian Zhen]</t>
  </si>
  <si>
    <t>Hangzhoudao Jiedao [incl. Xiangyang Jiedao]</t>
  </si>
  <si>
    <t>Haogezhuang Zhen</t>
  </si>
  <si>
    <t>Hebeitun Zhen</t>
  </si>
  <si>
    <t>Hexiwu Zhen</t>
  </si>
  <si>
    <t>Heyuan Jiedao</t>
  </si>
  <si>
    <t>Hongqi Nongchang</t>
  </si>
  <si>
    <t>Hongshunli Jiedao</t>
  </si>
  <si>
    <t>Houjiaying Zhen</t>
  </si>
  <si>
    <t>Huaming Jiedao</t>
  </si>
  <si>
    <t>Huanghuadian Zhen</t>
  </si>
  <si>
    <t>Huangzhuang Jiedao</t>
  </si>
  <si>
    <t>Huangzhuang Nongchang</t>
  </si>
  <si>
    <t>Huangzhuang Zhen</t>
  </si>
  <si>
    <t>Huayuan Jiedao</t>
  </si>
  <si>
    <t>Hujiayuan Jiedao</t>
  </si>
  <si>
    <t>Huogezhuang Zhen</t>
  </si>
  <si>
    <t>Jialingdao Jiedao</t>
  </si>
  <si>
    <t>Jianchangdao Jiedao</t>
  </si>
  <si>
    <t>Jiangdulu Jiedao</t>
  </si>
  <si>
    <t>Jianshan Jiedao</t>
  </si>
  <si>
    <t>Jieyuan Jiedao</t>
  </si>
  <si>
    <t>Jinghai Zhen</t>
  </si>
  <si>
    <t>Jingjin Xincheng</t>
  </si>
  <si>
    <t>Jingwu Zhen</t>
  </si>
  <si>
    <t>Jinnan Guojia Nongye Yuanqu [Jinnan National Agricultural Park]</t>
  </si>
  <si>
    <t>Jinnan Kaifaqu Dongqu [Jinnan Development Zone East]</t>
  </si>
  <si>
    <t>Jinnan Kaifaqu Xiqu [Jinnan Development Zone West]</t>
  </si>
  <si>
    <t>Jinqiao Jiedao</t>
  </si>
  <si>
    <t>Jinzhong Jiedao</t>
  </si>
  <si>
    <t>Jiuyuan Gongye Yuanqu</t>
  </si>
  <si>
    <t>Jixianli Jiedao</t>
  </si>
  <si>
    <t>Junliangcheng Jiedao</t>
  </si>
  <si>
    <t>Keji Yuanqu Beiqu</t>
  </si>
  <si>
    <t>Keji Yuanqu Nanqu</t>
  </si>
  <si>
    <t>Koudong Zhen</t>
  </si>
  <si>
    <t>Liangtou Zhen</t>
  </si>
  <si>
    <t>Liangwangzhuang Xiang</t>
  </si>
  <si>
    <t>Lianzhuang Zhen</t>
  </si>
  <si>
    <t>Limingzhuang Zhen</t>
  </si>
  <si>
    <t>Lingang Chanye Yuanqu'er [Lingang Industrial Park 2]</t>
  </si>
  <si>
    <t>Lingang Chanye Yuanquyi [Lingang Industrial Park 1]</t>
  </si>
  <si>
    <t>Lingang Gongyequ [Lingang Industrial Zone]</t>
  </si>
  <si>
    <t>Lingdangge Jiedao</t>
  </si>
  <si>
    <t>Lintingkou Zhen</t>
  </si>
  <si>
    <t>Liqizhuang Jiedao</t>
  </si>
  <si>
    <t>Liulin Jiedao</t>
  </si>
  <si>
    <t>Lizigu Nongchang</t>
  </si>
  <si>
    <t>Luozhuangzi Zhen</t>
  </si>
  <si>
    <t>Lushandao Jiedao</t>
  </si>
  <si>
    <t>Lutai Jiedao</t>
  </si>
  <si>
    <t>Machang Jiedao</t>
  </si>
  <si>
    <t>Mashenqiao Zhen</t>
  </si>
  <si>
    <t>Meichang Zhen</t>
  </si>
  <si>
    <t>Meijiang Jiedao</t>
  </si>
  <si>
    <t>Miaozhuang Zhen</t>
  </si>
  <si>
    <t>Nancaicun Zhen</t>
  </si>
  <si>
    <t>Nangang Gongyequ [Nangang Industrial Zone]</t>
  </si>
  <si>
    <t>Nanshi Jiedao</t>
  </si>
  <si>
    <t>Nanyingmen Jiedao</t>
  </si>
  <si>
    <t>Ninghe Zhen</t>
  </si>
  <si>
    <t>Ningyuan Jiedao</t>
  </si>
  <si>
    <t>Niudaokou Zhen</t>
  </si>
  <si>
    <t>Niujiapai Zhen</t>
  </si>
  <si>
    <t>Panzhuang Nongchang</t>
  </si>
  <si>
    <t>Panzhuang Zhen</t>
  </si>
  <si>
    <t>Pudong Jiedao</t>
  </si>
  <si>
    <t>Qilihai Zhen</t>
  </si>
  <si>
    <t>Qingguang Zhen</t>
  </si>
  <si>
    <t>Quanyechang Jiedao</t>
  </si>
  <si>
    <t>Ruijing Jiedao</t>
  </si>
  <si>
    <t>Sangzi Zhen</t>
  </si>
  <si>
    <t>Santiaoshi Jiedao</t>
  </si>
  <si>
    <t>Shangcang Zhen</t>
  </si>
  <si>
    <t>Shanghanglu Jiedao</t>
  </si>
  <si>
    <t>Shangmatai Zhen</t>
  </si>
  <si>
    <t>Shaogongzhuang Jiedao</t>
  </si>
  <si>
    <t>Shigezhuang Zhen</t>
  </si>
  <si>
    <t>Shuanggang Zhen [incl. Shuangxin Jiedao]</t>
  </si>
  <si>
    <t>Shuanghuancun Jiedao</t>
  </si>
  <si>
    <t>Shuangjie Zhen</t>
  </si>
  <si>
    <t>Shuangkou Zhen</t>
  </si>
  <si>
    <t>Shuanglin Nongchang</t>
  </si>
  <si>
    <t>Shuangqiaohe Zhen</t>
  </si>
  <si>
    <t>Shuangtang Zhen</t>
  </si>
  <si>
    <t>Shuguang Nongchang</t>
  </si>
  <si>
    <t>Shuishang Gongyuan Jiedao</t>
  </si>
  <si>
    <t>Sicundian Zhen</t>
  </si>
  <si>
    <t>Sungezhuang Xiang</t>
  </si>
  <si>
    <t>Taida (Jinnan) Weidianzi Gongyequ [Taida (Jinnan) Microelectronics Industrial Zone]</t>
  </si>
  <si>
    <t>Taiping Zhen</t>
  </si>
  <si>
    <t>Taitou Zhen</t>
  </si>
  <si>
    <t>Tangguantun Zhen</t>
  </si>
  <si>
    <t>Tangjiakou Jiedao</t>
  </si>
  <si>
    <t>Taoyuan Jiedao</t>
  </si>
  <si>
    <t>Tianbao Gongye Yuanqu</t>
  </si>
  <si>
    <t>Tianjin Binhai Xinqu Gaoxinqu [Tianjin Binhai New Area High-tech Industrial Development Zone]</t>
  </si>
  <si>
    <t>Tianjin Fengdian Chanyeyuan</t>
  </si>
  <si>
    <t>Tianjin Gang Baoshuiqu [Tianjin Port Free Trade Zone]</t>
  </si>
  <si>
    <t>Tianjin Hangkong Wuliuqu [Tianjin Aviation Logistics District]</t>
  </si>
  <si>
    <t>Tianjin Jinghai Jingji Kaifaqu</t>
  </si>
  <si>
    <t>Tianjin Jingji Jishu Kaifaqu Qita Pianqu [Tianjin Economic and Technological Development Zone: Other Areas]</t>
  </si>
  <si>
    <t>Tianjin Kaifaqu Weidianzi Xiaoqu Xiaoqu [Tianjin Development Zone for Microelectronics]</t>
  </si>
  <si>
    <t>Tianjin Kaifaqu Xiqu [Tianjin Development Zone West]</t>
  </si>
  <si>
    <t>Tianjin Kaifaqu Yixian Kexue Gongyeyuan Xiaoqu [Tianjin Development Zone: Yixian Science Industrial Park]</t>
  </si>
  <si>
    <t>Tianjin Konggang Jjingjiqu [Tianjin Airport Economic Zone]</t>
  </si>
  <si>
    <t>Tianjin Lulu Gang Wuliu Zhuangbei Chanyeyuan</t>
  </si>
  <si>
    <t>Tianjin Tiechang Jiedao [↑ exclave in She county, Hebei province]</t>
  </si>
  <si>
    <t>Tianjin Yiyao Yiliao Qixie Gongyeyuan</t>
  </si>
  <si>
    <t>Tianjin Ziya Xunhuan Jingji Chanyequ Gongye Yuanqu [Tianjin Ziya Circular Economy Industrial Zone]</t>
  </si>
  <si>
    <t>Tianmu Zhen</t>
  </si>
  <si>
    <t>Tianta Jiedao</t>
  </si>
  <si>
    <t>Tiedonglu Jiedao</t>
  </si>
  <si>
    <t>Tielu Shibaju [Railway 18th Bureau]</t>
  </si>
  <si>
    <t>Tiyu Zhongxin Jiedao</t>
  </si>
  <si>
    <t>Tuanbo Zhen</t>
  </si>
  <si>
    <t>Wangbuzhuang Zhen</t>
  </si>
  <si>
    <t>Wangchuanchang Jiedao</t>
  </si>
  <si>
    <t>Wangdingdi Jiedao</t>
  </si>
  <si>
    <t>Wanghailou Jiedao</t>
  </si>
  <si>
    <t>Wangkou Zhen</t>
  </si>
  <si>
    <t>Wangqingtuo Zhen</t>
  </si>
  <si>
    <t>Wangwenzhuang Zhen</t>
  </si>
  <si>
    <t>Wanxin Jiedao</t>
  </si>
  <si>
    <t>Wanxing Jiedao</t>
  </si>
  <si>
    <t>Wenchang Jiedao</t>
  </si>
  <si>
    <t>Wudadao Jiedao [Tiyuguan Jiedao]</t>
  </si>
  <si>
    <t>Wuqing Jingji Jishu Kaifaqu Kaifaqu [Wuqing Economic and Technological Development Zone]</t>
  </si>
  <si>
    <t>Wuqing Nongchang</t>
  </si>
  <si>
    <t>Wuxia Jiedao</t>
  </si>
  <si>
    <t>Xiacang Zhen</t>
  </si>
  <si>
    <t>Xiangyanglou Jiedao</t>
  </si>
  <si>
    <t>Xiangyanglu Jiedao</t>
  </si>
  <si>
    <t>Xianshuigu Zhen</t>
  </si>
  <si>
    <t>Xianyang Beilu Jiedao</t>
  </si>
  <si>
    <t>Xiaobailou Jiedao</t>
  </si>
  <si>
    <t>Xiaodian Zhen</t>
  </si>
  <si>
    <t>Xiaowangzhuang Zhen</t>
  </si>
  <si>
    <t>Xiaozhan Zhen</t>
  </si>
  <si>
    <t>Xiawafang Jiedao</t>
  </si>
  <si>
    <t>Xiawotou Zhen</t>
  </si>
  <si>
    <t>Xiawuqi Zhen</t>
  </si>
  <si>
    <t>Xiaying Zhen</t>
  </si>
  <si>
    <t>Xiazhuzhuang Jiedao</t>
  </si>
  <si>
    <t>Xiditou Zhen</t>
  </si>
  <si>
    <t>Xigu Jiedao</t>
  </si>
  <si>
    <t>Xilong Huyu Zhen</t>
  </si>
  <si>
    <t>Xin'an Zhen</t>
  </si>
  <si>
    <t>Xinbei Jiedao</t>
  </si>
  <si>
    <t>Xincheng Zhen</t>
  </si>
  <si>
    <t>Xingang Jiedao</t>
  </si>
  <si>
    <t>Xingnan Jiedao</t>
  </si>
  <si>
    <t>Xinhe Jiedao</t>
  </si>
  <si>
    <t>Xinjishu Chanye Yuanqu [New Technology Industrial Park]</t>
  </si>
  <si>
    <t>Xinkaihe Jiedao</t>
  </si>
  <si>
    <t>Xinkaikou Zhen</t>
  </si>
  <si>
    <t>Xinkou Zhen</t>
  </si>
  <si>
    <t>Xinli Jiedao</t>
  </si>
  <si>
    <t>Xinxing Jiedao</t>
  </si>
  <si>
    <t>Xiqinggao Xiaoqu [Xiqing College and University Area]</t>
  </si>
  <si>
    <t>Xiqingqu Kaifaqu [Xiqing Development Zone]</t>
  </si>
  <si>
    <t>Xiyingmen Jiedao</t>
  </si>
  <si>
    <t>Xiyuzhuang Jiedao</t>
  </si>
  <si>
    <t>Xizhaizhuang Zhen</t>
  </si>
  <si>
    <t>Xuefu Jiedao</t>
  </si>
  <si>
    <t>Xuguantun Jiedao</t>
  </si>
  <si>
    <t>Xujiatai Zhen</t>
  </si>
  <si>
    <t>Yangchengzhuang Xiang</t>
  </si>
  <si>
    <t>Yangcun Jiedao</t>
  </si>
  <si>
    <t>Yangjiabo Zhen</t>
  </si>
  <si>
    <t>Yangjinzhuang Zhen</t>
  </si>
  <si>
    <t>Yangliuqing Zhen</t>
  </si>
  <si>
    <t>Yanzhuang Zhen</t>
  </si>
  <si>
    <t>Yinliu Zhen</t>
  </si>
  <si>
    <t>Yixingbu Zhen</t>
  </si>
  <si>
    <t>Youguzhuang Zhen</t>
  </si>
  <si>
    <t>Yuelong Zhen</t>
  </si>
  <si>
    <t>Yuexiulu Jiedao</t>
  </si>
  <si>
    <t>Yueyahe Jiedao</t>
  </si>
  <si>
    <t>Yuhua Jiedao</t>
  </si>
  <si>
    <t>Yujiabao Jiedao [→ Tanggu Jiedao]</t>
  </si>
  <si>
    <t>Yunhexi Jiedao</t>
  </si>
  <si>
    <t>Zaojiacheng Zhen</t>
  </si>
  <si>
    <t>Zhaishang Jiedao</t>
  </si>
  <si>
    <t>Zhangguizhuang Jiedao</t>
  </si>
  <si>
    <t>Zhangjiawo Zhen</t>
  </si>
  <si>
    <t>Zhaoxia Jiedao [Gaojiazhuang Zhen]</t>
  </si>
  <si>
    <t>Zhongbei Zhen</t>
  </si>
  <si>
    <t>Zhongshanmen Jiedao</t>
  </si>
  <si>
    <t>Zhongwang Zhen</t>
  </si>
  <si>
    <t>Zhongxin Shangwuqu [Zhongqui Business Zone]</t>
  </si>
  <si>
    <t>Zhongxin Tianjin Shengtai Cheng [Tianjin Eco-City]</t>
  </si>
  <si>
    <t>Zhouhewan Zhen [Wubaihu Zhen]</t>
  </si>
  <si>
    <t>Zhouliang Jiedao [Zhouliang Zhuang Zhen]</t>
  </si>
  <si>
    <t>Ziya Zhen</t>
  </si>
  <si>
    <t>Zonghe Baoshuiqu [Zonghe Free Trade Zone]</t>
  </si>
  <si>
    <t>Column45</t>
  </si>
  <si>
    <t>Column46</t>
  </si>
  <si>
    <t>Column112</t>
  </si>
  <si>
    <t>Column113</t>
  </si>
  <si>
    <t>Āndìng</t>
  </si>
  <si>
    <t>Bādálĭng</t>
  </si>
  <si>
    <t>Băishàn</t>
  </si>
  <si>
    <t>Băoshān</t>
  </si>
  <si>
    <t>Bĕifáng</t>
  </si>
  <si>
    <t>Bĕiqījiā</t>
  </si>
  <si>
    <t>Bĕishícáo</t>
  </si>
  <si>
    <t>Bĕiwù</t>
  </si>
  <si>
    <t>Bĕixiăoyíng</t>
  </si>
  <si>
    <t>Bĕizāngcūn</t>
  </si>
  <si>
    <t>Bĕizhuāng</t>
  </si>
  <si>
    <t>Bóhăi</t>
  </si>
  <si>
    <t>Bùlăotún</t>
  </si>
  <si>
    <t>Căiyù</t>
  </si>
  <si>
    <t>Chánggōu</t>
  </si>
  <si>
    <t>Chángxīndiàn</t>
  </si>
  <si>
    <t>Chángyáng</t>
  </si>
  <si>
    <t>Chángziyíng</t>
  </si>
  <si>
    <t>Cuīcūn</t>
  </si>
  <si>
    <t>Dàchéngzi</t>
  </si>
  <si>
    <t>Dàhuáshān</t>
  </si>
  <si>
    <t>Dàshíwō</t>
  </si>
  <si>
    <t>Dàsūngèzhuāng</t>
  </si>
  <si>
    <t>Dàxīngzhuāng</t>
  </si>
  <si>
    <t>Dàyúshù</t>
  </si>
  <si>
    <t>Dōnggāocūn</t>
  </si>
  <si>
    <t>Dōngshàoqú</t>
  </si>
  <si>
    <t>Dòudiàn</t>
  </si>
  <si>
    <t>Féngjiāyù</t>
  </si>
  <si>
    <t>Gāolĭng</t>
  </si>
  <si>
    <t>Gāolìyíng</t>
  </si>
  <si>
    <t>Gŭbĕikŏu</t>
  </si>
  <si>
    <t>Háncūnhé</t>
  </si>
  <si>
    <t>Hébĕi</t>
  </si>
  <si>
    <t>Hénánzhài</t>
  </si>
  <si>
    <t>Huáibĕi</t>
  </si>
  <si>
    <t>Jĭngzhuāng</t>
  </si>
  <si>
    <t>Jiŭdùhé</t>
  </si>
  <si>
    <t>Jiùxiàn</t>
  </si>
  <si>
    <t>Jùgèzhuāng</t>
  </si>
  <si>
    <t>Jūnzhuāng</t>
  </si>
  <si>
    <t>Kāngzhuāng</t>
  </si>
  <si>
    <t>Kuòxiàn</t>
  </si>
  <si>
    <t>Lĭqiáo</t>
  </si>
  <si>
    <t>Lĭsuì</t>
  </si>
  <si>
    <t>Liúcūn</t>
  </si>
  <si>
    <t>Liújiādiàn</t>
  </si>
  <si>
    <t>Liúlímiào</t>
  </si>
  <si>
    <t>Lĭxián</t>
  </si>
  <si>
    <t>Líyuán</t>
  </si>
  <si>
    <t>Lóngwāntún</t>
  </si>
  <si>
    <t>Lùchéng</t>
  </si>
  <si>
    <t>Măchāngyíng</t>
  </si>
  <si>
    <t>Măjūqiáo</t>
  </si>
  <si>
    <t>Miàofēngshān</t>
  </si>
  <si>
    <t>Mìyún</t>
  </si>
  <si>
    <t>Mùjiāyù</t>
  </si>
  <si>
    <t>Mùlín</t>
  </si>
  <si>
    <t>Náncăi</t>
  </si>
  <si>
    <t>Nándúlèhé</t>
  </si>
  <si>
    <t>Nánshào</t>
  </si>
  <si>
    <t>Pánggèzhuāng</t>
  </si>
  <si>
    <t>Qiānjiādiàn</t>
  </si>
  <si>
    <t>Qiáozĭ</t>
  </si>
  <si>
    <t>Qīnglónghú</t>
  </si>
  <si>
    <t>Qīngshuĭ</t>
  </si>
  <si>
    <t>Qīngyúndiàn</t>
  </si>
  <si>
    <t>Shāndōngzhuāng</t>
  </si>
  <si>
    <t>Shĕnjiāyíng</t>
  </si>
  <si>
    <t>Shíchéng</t>
  </si>
  <si>
    <t>Shídù</t>
  </si>
  <si>
    <t>Shílĭbăo</t>
  </si>
  <si>
    <t>Shílóu</t>
  </si>
  <si>
    <t>Shísānlíng</t>
  </si>
  <si>
    <t>Sìhăi</t>
  </si>
  <si>
    <t>Sòngzhuāng</t>
  </si>
  <si>
    <t>Táihú</t>
  </si>
  <si>
    <t>Tàishītún</t>
  </si>
  <si>
    <t>Tānghékŏu</t>
  </si>
  <si>
    <t>Tánzhèsì</t>
  </si>
  <si>
    <t>Wángxīnzhuāng</t>
  </si>
  <si>
    <t>Wángzuŏ</t>
  </si>
  <si>
    <t>Wèishànzhuāng</t>
  </si>
  <si>
    <t>Xiàgèzhuāng</t>
  </si>
  <si>
    <t>Xiăotāngshān</t>
  </si>
  <si>
    <t>Xījí</t>
  </si>
  <si>
    <t>Xīnchéngzi</t>
  </si>
  <si>
    <t>Xīngshòu</t>
  </si>
  <si>
    <t>Xītiángèzhuāng</t>
  </si>
  <si>
    <t>Xīwēngzhuāng</t>
  </si>
  <si>
    <t>Yànchì</t>
  </si>
  <si>
    <t>Yáncūn</t>
  </si>
  <si>
    <t>Yángfāng</t>
  </si>
  <si>
    <t>Yángsòng</t>
  </si>
  <si>
    <t>Yánqìng</t>
  </si>
  <si>
    <t>Yánshòu</t>
  </si>
  <si>
    <t>Yŏnglèdiàn</t>
  </si>
  <si>
    <t>Yŏngníng</t>
  </si>
  <si>
    <t>Yŏngshùn</t>
  </si>
  <si>
    <t>Yúfá</t>
  </si>
  <si>
    <t>Zhāitáng</t>
  </si>
  <si>
    <t>Zhāng</t>
  </si>
  <si>
    <t>Zhāngfāng</t>
  </si>
  <si>
    <t>Zhāngjiāwān</t>
  </si>
  <si>
    <t>Zhāngshānyíng</t>
  </si>
  <si>
    <t>Zhàoquányíng</t>
  </si>
  <si>
    <t>Zhènluóyíng</t>
  </si>
  <si>
    <t>","state":"Bĕijīng","territory":"","country":"China","latitude":</t>
  </si>
  <si>
    <t>","state":"Chóngqìng","territory":"","country":"China","latitude":</t>
  </si>
  <si>
    <t>","state":"Shànghăi","territory":"","country":"China","latitude":</t>
  </si>
  <si>
    <t>Àikŏu</t>
  </si>
  <si>
    <t>Ānjū</t>
  </si>
  <si>
    <t>Ānpíng</t>
  </si>
  <si>
    <t>Ānshèng</t>
  </si>
  <si>
    <t>Ānwĕn</t>
  </si>
  <si>
    <t>Ānxī</t>
  </si>
  <si>
    <t>Ānzi</t>
  </si>
  <si>
    <t>Āpéngjiāng</t>
  </si>
  <si>
    <t>Báidì</t>
  </si>
  <si>
    <t>Báijiā</t>
  </si>
  <si>
    <t>Bǎijiā</t>
  </si>
  <si>
    <t>Bǎilín</t>
  </si>
  <si>
    <t>Báilù</t>
  </si>
  <si>
    <t>Báimă</t>
  </si>
  <si>
    <t>Báiqiáo</t>
  </si>
  <si>
    <t>Báishā (Jiāngjīn)</t>
  </si>
  <si>
    <t>Báishā (Nánchuān)</t>
  </si>
  <si>
    <t>Băishèng</t>
  </si>
  <si>
    <t>Báishí (Qiánjiāng)</t>
  </si>
  <si>
    <t>Báishí (Zhōng)</t>
  </si>
  <si>
    <t>Báitŭ</t>
  </si>
  <si>
    <t>Báiyáng (Tóngliáng)</t>
  </si>
  <si>
    <t>Báiyáng (Wànzhōu)</t>
  </si>
  <si>
    <t>Bǎizĭ</t>
  </si>
  <si>
    <t>Bănxī</t>
  </si>
  <si>
    <t>Băodĭng</t>
  </si>
  <si>
    <t>Băofēng</t>
  </si>
  <si>
    <t>Băohé</t>
  </si>
  <si>
    <t>Băojiā</t>
  </si>
  <si>
    <t>Bāojiā</t>
  </si>
  <si>
    <t>Bàolóng</t>
  </si>
  <si>
    <t>Băolóng</t>
  </si>
  <si>
    <t>Bāoluán</t>
  </si>
  <si>
    <t>Băopíng</t>
  </si>
  <si>
    <t>Băoxīng</t>
  </si>
  <si>
    <t>Báshān</t>
  </si>
  <si>
    <t>Bāshān</t>
  </si>
  <si>
    <t>Bātáng</t>
  </si>
  <si>
    <t>Bāyáng</t>
  </si>
  <si>
    <t>Biékŏu</t>
  </si>
  <si>
    <t>Bìshān</t>
  </si>
  <si>
    <t>Càijiā</t>
  </si>
  <si>
    <t>Cānglĭng</t>
  </si>
  <si>
    <t>Cáohuí</t>
  </si>
  <si>
    <t>Căotáng</t>
  </si>
  <si>
    <t>Chángbà</t>
  </si>
  <si>
    <t>Chánglĭng</t>
  </si>
  <si>
    <t>Chánglóng</t>
  </si>
  <si>
    <t>Chángshā</t>
  </si>
  <si>
    <t>Chángshēng</t>
  </si>
  <si>
    <t>Chángshòuhú</t>
  </si>
  <si>
    <t>Chángtān</t>
  </si>
  <si>
    <t>Cháoyáng</t>
  </si>
  <si>
    <t>Chéngxī</t>
  </si>
  <si>
    <t>Chéngxiāng</t>
  </si>
  <si>
    <t>Chóngkān</t>
  </si>
  <si>
    <t>Cíyún</t>
  </si>
  <si>
    <t>Cónglín</t>
  </si>
  <si>
    <t>Dàchāng</t>
  </si>
  <si>
    <t>Dàdé</t>
  </si>
  <si>
    <t>Dàguān (Liángpíng Qū [← Liángpíng Xiàn])</t>
  </si>
  <si>
    <t>Dàguān (Nánchuān)</t>
  </si>
  <si>
    <t>Dàjìn</t>
  </si>
  <si>
    <t>Dàmiào</t>
  </si>
  <si>
    <t>Dàndù</t>
  </si>
  <si>
    <t>Dànzi</t>
  </si>
  <si>
    <t>Dàshù</t>
  </si>
  <si>
    <t>Dătōng</t>
  </si>
  <si>
    <t>Dàtóng</t>
  </si>
  <si>
    <t>Dàxī</t>
  </si>
  <si>
    <t>Dàxiē</t>
  </si>
  <si>
    <t>Dàxīng</t>
  </si>
  <si>
    <t>Dàyáng</t>
  </si>
  <si>
    <t>Dàyŏu</t>
  </si>
  <si>
    <t>Dàzhōu</t>
  </si>
  <si>
    <t>Délóng</t>
  </si>
  <si>
    <t>Dīngshān</t>
  </si>
  <si>
    <t>Dīngshì</t>
  </si>
  <si>
    <t>Dōng'ān</t>
  </si>
  <si>
    <t>Dŏngjiā</t>
  </si>
  <si>
    <t>Dōngxī (Qíjiāng Qū [incl. Wànshèng Qū])</t>
  </si>
  <si>
    <t>Dōngxī (Zhōng)</t>
  </si>
  <si>
    <t>Dūnhăo</t>
  </si>
  <si>
    <t>Dùshì</t>
  </si>
  <si>
    <t>Échí</t>
  </si>
  <si>
    <t>Èrláng</t>
  </si>
  <si>
    <t>Éróng</t>
  </si>
  <si>
    <t>Èrpíng</t>
  </si>
  <si>
    <t>Fènghuáng</t>
  </si>
  <si>
    <t>Fènglái</t>
  </si>
  <si>
    <t>Fēnglíng</t>
  </si>
  <si>
    <t>Fèngmíng</t>
  </si>
  <si>
    <t>Fēngmù</t>
  </si>
  <si>
    <t>Fénhé</t>
  </si>
  <si>
    <t>Fēnshuĭ</t>
  </si>
  <si>
    <t>Fúguŏ</t>
  </si>
  <si>
    <t>Fúhuān</t>
  </si>
  <si>
    <t>Fúlù (Bìshān)</t>
  </si>
  <si>
    <t>Fúlù (Liángpíng Qū [← Liángpíng Xiàn])</t>
  </si>
  <si>
    <t>Fùpíng</t>
  </si>
  <si>
    <t>Fúshòu</t>
  </si>
  <si>
    <t>Fútián</t>
  </si>
  <si>
    <t>Fùxīng</t>
  </si>
  <si>
    <t>Gānfēng</t>
  </si>
  <si>
    <t>Gāngjiā</t>
  </si>
  <si>
    <t>Gānníng</t>
  </si>
  <si>
    <t>Gănshuĭ</t>
  </si>
  <si>
    <t>Gānxī</t>
  </si>
  <si>
    <t>Gāo'ān</t>
  </si>
  <si>
    <t>Gāofēng (Diànjiāng)</t>
  </si>
  <si>
    <t>Gāofēng (Wànzhōu)</t>
  </si>
  <si>
    <t>Gāogŭ</t>
  </si>
  <si>
    <t>Gāoguān</t>
  </si>
  <si>
    <t>Gāojiā</t>
  </si>
  <si>
    <t>Gāoliáng</t>
  </si>
  <si>
    <t>Gāolóu</t>
  </si>
  <si>
    <t>Gāonán</t>
  </si>
  <si>
    <t>Gāopíng</t>
  </si>
  <si>
    <t>Gāoqiáo</t>
  </si>
  <si>
    <t>Gāoshēng</t>
  </si>
  <si>
    <t>Gāotián</t>
  </si>
  <si>
    <t>Gāoyàn</t>
  </si>
  <si>
    <t>Gāoyáng</t>
  </si>
  <si>
    <t>Gĕlán</t>
  </si>
  <si>
    <t>Gōngpíng</t>
  </si>
  <si>
    <t>Gōngtān</t>
  </si>
  <si>
    <t>Guānbà (Qíjiāng Qū [incl. Wànshèng Qū])</t>
  </si>
  <si>
    <t>Guānbà (Zhōng)</t>
  </si>
  <si>
    <t>Guāndù (Héchuān)</t>
  </si>
  <si>
    <t>Guāndù (Wūshān)</t>
  </si>
  <si>
    <t>Guăngpŭ</t>
  </si>
  <si>
    <t>Guăngxīng</t>
  </si>
  <si>
    <t>Guānshèng</t>
  </si>
  <si>
    <t>Guānyáng</t>
  </si>
  <si>
    <t>Gŭchāng</t>
  </si>
  <si>
    <t>Gŭhuā</t>
  </si>
  <si>
    <t>Gùlíng</t>
  </si>
  <si>
    <t>Gŭlóng</t>
  </si>
  <si>
    <t>Gŭlóu</t>
  </si>
  <si>
    <t>Gŭlù</t>
  </si>
  <si>
    <t>Guōcūn</t>
  </si>
  <si>
    <t>Guōfú</t>
  </si>
  <si>
    <t>Guōjiā</t>
  </si>
  <si>
    <t>Guóliáng</t>
  </si>
  <si>
    <t>Gŭxī</t>
  </si>
  <si>
    <t>Hăitáng</t>
  </si>
  <si>
    <t>Hébāo</t>
  </si>
  <si>
    <t>Hébiān</t>
  </si>
  <si>
    <t>Hégĕng</t>
  </si>
  <si>
    <t>Hēishān</t>
  </si>
  <si>
    <t>Hēishuĭ</t>
  </si>
  <si>
    <t>Hēixī</t>
  </si>
  <si>
    <t>Hélín</t>
  </si>
  <si>
    <t>Héngshān</t>
  </si>
  <si>
    <t>Héqiān</t>
  </si>
  <si>
    <t>Héshùn</t>
  </si>
  <si>
    <t>Hétú</t>
  </si>
  <si>
    <t>Héxī</t>
  </si>
  <si>
    <t>Héyàn</t>
  </si>
  <si>
    <t>Hèyóu</t>
  </si>
  <si>
    <t>Hóng'ān</t>
  </si>
  <si>
    <t>Hóngchíbà</t>
  </si>
  <si>
    <t>Hónghú</t>
  </si>
  <si>
    <t>Hónglú</t>
  </si>
  <si>
    <t>Hóngshī</t>
  </si>
  <si>
    <t>Hòubà</t>
  </si>
  <si>
    <t>Hòushān</t>
  </si>
  <si>
    <t>Hòuyè</t>
  </si>
  <si>
    <t>Huánghè</t>
  </si>
  <si>
    <t>Huángjiā</t>
  </si>
  <si>
    <t>Huángjīn</t>
  </si>
  <si>
    <t>Huángshā</t>
  </si>
  <si>
    <t>Huángshí</t>
  </si>
  <si>
    <t>Huángshuĭ</t>
  </si>
  <si>
    <t>Huángxī</t>
  </si>
  <si>
    <t>Huāqiáo</t>
  </si>
  <si>
    <t>Huáxīng</t>
  </si>
  <si>
    <t>Huāyán</t>
  </si>
  <si>
    <t>Hŭchéng</t>
  </si>
  <si>
    <t>Hŭfēng</t>
  </si>
  <si>
    <t>Huílóng (Dàzú Qū [incl. Shuāngqiáo Qū])</t>
  </si>
  <si>
    <t>Huílóng (Liángpíng Qū [← Liángpíng Xiàn])</t>
  </si>
  <si>
    <t>Huŏlú</t>
  </si>
  <si>
    <t>Hŭwēi</t>
  </si>
  <si>
    <t>Jiăgāo</t>
  </si>
  <si>
    <t>Jí'ān</t>
  </si>
  <si>
    <t>Jiāngchí</t>
  </si>
  <si>
    <t>Jiāngkŏu (Wŭlóng Qū [← Wŭlóng Xiàn])</t>
  </si>
  <si>
    <t>Jiāngkŏu (Yúnyáng)</t>
  </si>
  <si>
    <t>Jiànlóng</t>
  </si>
  <si>
    <t>Jiānshān</t>
  </si>
  <si>
    <t>Jiāoshí</t>
  </si>
  <si>
    <t>Jiāpíng</t>
  </si>
  <si>
    <t>Jiăsì</t>
  </si>
  <si>
    <t>Jìjiā</t>
  </si>
  <si>
    <t>Jìlóng</t>
  </si>
  <si>
    <t>Jīnfēng</t>
  </si>
  <si>
    <t>Jīnjī</t>
  </si>
  <si>
    <t>Jīnlóng</t>
  </si>
  <si>
    <t>Jīnqiáo</t>
  </si>
  <si>
    <t>Jīnshān (Dàzú Qū [incl. Shuāngqiáo Qū])</t>
  </si>
  <si>
    <t>Jīnshān (Nánchuān)</t>
  </si>
  <si>
    <t>Jīnxī</t>
  </si>
  <si>
    <t>Jiŭlóngshān</t>
  </si>
  <si>
    <t>Jùkuí</t>
  </si>
  <si>
    <t>Kānglè</t>
  </si>
  <si>
    <t>Láisū</t>
  </si>
  <si>
    <t>Láitān</t>
  </si>
  <si>
    <t>Lánqiáo</t>
  </si>
  <si>
    <t>Lĕngshuĭ</t>
  </si>
  <si>
    <t>Lĕngshuĭguān</t>
  </si>
  <si>
    <t>Liánhú</t>
  </si>
  <si>
    <t>Lĭhé</t>
  </si>
  <si>
    <t>Lín'è</t>
  </si>
  <si>
    <t>Línfēng</t>
  </si>
  <si>
    <t>Língjiăo</t>
  </si>
  <si>
    <t>Línjiāng (Kāizhōu)</t>
  </si>
  <si>
    <t>Línjiāng (Yŏngchuān)</t>
  </si>
  <si>
    <t>Lìnshì</t>
  </si>
  <si>
    <t>Línxī</t>
  </si>
  <si>
    <t>Lĭràng</t>
  </si>
  <si>
    <t>Lĭrén</t>
  </si>
  <si>
    <t>Lĭshì</t>
  </si>
  <si>
    <t>Líshuĭ</t>
  </si>
  <si>
    <t>Lĭxī</t>
  </si>
  <si>
    <t>Líxiānghú</t>
  </si>
  <si>
    <t>Lóngchí</t>
  </si>
  <si>
    <t>Lóngdòng</t>
  </si>
  <si>
    <t>Lóngfèng</t>
  </si>
  <si>
    <t>Lónghé (Chángshòu)</t>
  </si>
  <si>
    <t>Lónghé (Fēngdū)</t>
  </si>
  <si>
    <t>Lónghuá</t>
  </si>
  <si>
    <t>Lóngjí</t>
  </si>
  <si>
    <t>Lóngjiăo</t>
  </si>
  <si>
    <t>Lóngjū</t>
  </si>
  <si>
    <t>Lóngkŏng</t>
  </si>
  <si>
    <t>Lóngmén</t>
  </si>
  <si>
    <t>Lóngshā (Shízhù Tŭjiāzú Zìzhìxiàn)</t>
  </si>
  <si>
    <t>Lóngshā (Wànzhōu)</t>
  </si>
  <si>
    <t>Lóngshè</t>
  </si>
  <si>
    <t>Lóngshèng</t>
  </si>
  <si>
    <t>Lóngshí</t>
  </si>
  <si>
    <t>Lóngshì</t>
  </si>
  <si>
    <t>Lóngshuĭ</t>
  </si>
  <si>
    <t>Lóngtán</t>
  </si>
  <si>
    <t>Lóngxī (Péngshuĭ Miáozú Tŭjiāzú Zìzhìxiàn)</t>
  </si>
  <si>
    <t>Lóngxī (Wūshān)</t>
  </si>
  <si>
    <t>Lóngxíng</t>
  </si>
  <si>
    <t>Lóngxīng</t>
  </si>
  <si>
    <t>Lǚfèng</t>
  </si>
  <si>
    <t>Lùjiăo</t>
  </si>
  <si>
    <t>Luòhuáng</t>
  </si>
  <si>
    <t>Luópíng</t>
  </si>
  <si>
    <t>Luótián</t>
  </si>
  <si>
    <t>Lùyáng</t>
  </si>
  <si>
    <t>Măguàn</t>
  </si>
  <si>
    <t>Mălă</t>
  </si>
  <si>
    <t>Mănyuè</t>
  </si>
  <si>
    <t>Máwàng</t>
  </si>
  <si>
    <t>Măwŭ (Fúlíng)</t>
  </si>
  <si>
    <t>Măwŭ (Shízhù Tŭjiāzú Zìzhìxiàn)</t>
  </si>
  <si>
    <t>Méijiāng</t>
  </si>
  <si>
    <t>Méiziyā</t>
  </si>
  <si>
    <t>Miàobà</t>
  </si>
  <si>
    <t>Miàoquán</t>
  </si>
  <si>
    <t>Miàoyŭ</t>
  </si>
  <si>
    <t>Míngdá</t>
  </si>
  <si>
    <t>Míngtōng</t>
  </si>
  <si>
    <t>Míngyù</t>
  </si>
  <si>
    <t>Mínzhŭ</t>
  </si>
  <si>
    <t>Mĭxīn</t>
  </si>
  <si>
    <t>Mùliáng</t>
  </si>
  <si>
    <t>Nánmén</t>
  </si>
  <si>
    <t>Nánpíng</t>
  </si>
  <si>
    <t>Nántiānhú</t>
  </si>
  <si>
    <t>Nántóng</t>
  </si>
  <si>
    <t>Nántuó</t>
  </si>
  <si>
    <t>Nánxī</t>
  </si>
  <si>
    <t>Nányă</t>
  </si>
  <si>
    <t>Nányāojiè</t>
  </si>
  <si>
    <t>Nánzhúshān</t>
  </si>
  <si>
    <t>Níngchăng</t>
  </si>
  <si>
    <t>Níxī</t>
  </si>
  <si>
    <t>Nóngbà</t>
  </si>
  <si>
    <t>Pánlóng (Liángpíng Qū [← Liángpíng Xiàn])</t>
  </si>
  <si>
    <t>Pánlóng (Róngchāng)</t>
  </si>
  <si>
    <t>Péixīng</t>
  </si>
  <si>
    <t>Piàocăo</t>
  </si>
  <si>
    <t>Píng'ān (Péngshuĭ Miáozú Tŭjiāzú Zìzhìxiàn)</t>
  </si>
  <si>
    <t>Píng'ān (Yúnyáng)</t>
  </si>
  <si>
    <t>Píngbà</t>
  </si>
  <si>
    <t>Píngjĭn</t>
  </si>
  <si>
    <t>Píngqiáo</t>
  </si>
  <si>
    <t>Píngshān</t>
  </si>
  <si>
    <t>Píngtān</t>
  </si>
  <si>
    <t>Púlián</t>
  </si>
  <si>
    <t>Pŭshùn</t>
  </si>
  <si>
    <t>Pŭzi</t>
  </si>
  <si>
    <t>Qiántáng</t>
  </si>
  <si>
    <t>Qiáotóu</t>
  </si>
  <si>
    <t>Qílóng</t>
  </si>
  <si>
    <t>Qīngfēng</t>
  </si>
  <si>
    <t>Qīngjiāng</t>
  </si>
  <si>
    <t>Qīnglián</t>
  </si>
  <si>
    <t>Qīngliú</t>
  </si>
  <si>
    <t>Qìnglóng</t>
  </si>
  <si>
    <t>Qīnglóng</t>
  </si>
  <si>
    <t>Qīngnián</t>
  </si>
  <si>
    <t>Qīngpíng</t>
  </si>
  <si>
    <t>Qīngshēng</t>
  </si>
  <si>
    <t>Qīngxī</t>
  </si>
  <si>
    <t>Qīngxīchăng</t>
  </si>
  <si>
    <t>Qīngyáng</t>
  </si>
  <si>
    <t>Qìngyuán</t>
  </si>
  <si>
    <t>Qītáng</t>
  </si>
  <si>
    <t>Qīxiá</t>
  </si>
  <si>
    <t>Qīxīng</t>
  </si>
  <si>
    <t>Qúkŏu</t>
  </si>
  <si>
    <t>Qúmă</t>
  </si>
  <si>
    <t>Qúnlì</t>
  </si>
  <si>
    <t>Qŭshuĭ</t>
  </si>
  <si>
    <t>Rángdù</t>
  </si>
  <si>
    <t>Rènjiā</t>
  </si>
  <si>
    <t>Rénshā</t>
  </si>
  <si>
    <t>Rényì</t>
  </si>
  <si>
    <t>Rónglóng</t>
  </si>
  <si>
    <t>Róngxī</t>
  </si>
  <si>
    <t>Rŭxī</t>
  </si>
  <si>
    <t>Sāngpíng</t>
  </si>
  <si>
    <t>Sāngzhè</t>
  </si>
  <si>
    <t>Sānhé (Bìshān)</t>
  </si>
  <si>
    <t>Sānhé (Shízhù Tŭjiāzú Zìzhìxiàn)</t>
  </si>
  <si>
    <t>Sānhuì (Héchuān)</t>
  </si>
  <si>
    <t>Sānhuì (Zhōng)</t>
  </si>
  <si>
    <t>Sānjiào</t>
  </si>
  <si>
    <t>Sānjiăo</t>
  </si>
  <si>
    <t>Sānmiào</t>
  </si>
  <si>
    <t>Sānqū</t>
  </si>
  <si>
    <t>Sānquán</t>
  </si>
  <si>
    <t>Sānxī</t>
  </si>
  <si>
    <t>Sānyuán</t>
  </si>
  <si>
    <t>Shābà</t>
  </si>
  <si>
    <t>Shànghé</t>
  </si>
  <si>
    <t>Shànghuáng</t>
  </si>
  <si>
    <t>Shānwángpíng</t>
  </si>
  <si>
    <t>Shăoyún</t>
  </si>
  <si>
    <t>Shāpíng</t>
  </si>
  <si>
    <t>Shāshì</t>
  </si>
  <si>
    <t>Shāyú</t>
  </si>
  <si>
    <t>Shāzi</t>
  </si>
  <si>
    <t>Shéntóng</t>
  </si>
  <si>
    <t>Shètán</t>
  </si>
  <si>
    <t>Shí'ān</t>
  </si>
  <si>
    <t>Shíbăo</t>
  </si>
  <si>
    <t>Shídī</t>
  </si>
  <si>
    <t>Shíháo</t>
  </si>
  <si>
    <t>Shíhuáng</t>
  </si>
  <si>
    <t>Shíhuì</t>
  </si>
  <si>
    <t>Shíjiā</t>
  </si>
  <si>
    <t>Shíjiăo</t>
  </si>
  <si>
    <t>Shílián</t>
  </si>
  <si>
    <t>Shílín</t>
  </si>
  <si>
    <t>Shímá</t>
  </si>
  <si>
    <t>Shímă</t>
  </si>
  <si>
    <t>Shímén</t>
  </si>
  <si>
    <t>Shíqiáng</t>
  </si>
  <si>
    <t>Shītān</t>
  </si>
  <si>
    <t>Shítuó</t>
  </si>
  <si>
    <t>Shíwàn</t>
  </si>
  <si>
    <t>Shíxī</t>
  </si>
  <si>
    <t>Shíyàn</t>
  </si>
  <si>
    <t>Shíyē</t>
  </si>
  <si>
    <t>Shíyú</t>
  </si>
  <si>
    <t>Shízhí</t>
  </si>
  <si>
    <t>Shòuqiáo</t>
  </si>
  <si>
    <t>Shuāngfèng</t>
  </si>
  <si>
    <t>Shuāngguì</t>
  </si>
  <si>
    <t>Shuānghé</t>
  </si>
  <si>
    <t>Shuānghuái</t>
  </si>
  <si>
    <t>Shuāngjiāng</t>
  </si>
  <si>
    <t>Shuānglóng (Chángshòu)</t>
  </si>
  <si>
    <t>Shuānglóng (Wūshān)</t>
  </si>
  <si>
    <t>Shuānglóng (Yúnyáng)</t>
  </si>
  <si>
    <t>Shuānglóngchăng</t>
  </si>
  <si>
    <t>Shuānglù</t>
  </si>
  <si>
    <t>Shuāngshān</t>
  </si>
  <si>
    <t>Shuāngshí</t>
  </si>
  <si>
    <t>Shuāngtŭ</t>
  </si>
  <si>
    <t>Shuĭjiāng</t>
  </si>
  <si>
    <t>Shuĭkŏu (Tóngliáng)</t>
  </si>
  <si>
    <t>Shuĭkŏu (Yúnyáng)</t>
  </si>
  <si>
    <t>Shùrén</t>
  </si>
  <si>
    <t>Sìmiànshān</t>
  </si>
  <si>
    <t>Sōnggài</t>
  </si>
  <si>
    <t>Sòngnóng</t>
  </si>
  <si>
    <t>Sūnjiā</t>
  </si>
  <si>
    <t>Tài'ān (Tóngnán)</t>
  </si>
  <si>
    <t>Tài'ān (Wànzhōu)</t>
  </si>
  <si>
    <t>Tàihé</t>
  </si>
  <si>
    <t>Tàilóng</t>
  </si>
  <si>
    <t>Tàipíng (Diànjiāng)</t>
  </si>
  <si>
    <t>Tàipíng (Tóngliáng)</t>
  </si>
  <si>
    <t>Tàipíngchăng</t>
  </si>
  <si>
    <t>Tàiyuán</t>
  </si>
  <si>
    <t>Tángbà</t>
  </si>
  <si>
    <t>Tángfāng</t>
  </si>
  <si>
    <t>Tánghé</t>
  </si>
  <si>
    <t>Tánjiā</t>
  </si>
  <si>
    <t>Tiánbà</t>
  </si>
  <si>
    <t>Tiānchéng</t>
  </si>
  <si>
    <t>Tiānhé</t>
  </si>
  <si>
    <t>Tiánjiā</t>
  </si>
  <si>
    <t>Tiĕqiáo</t>
  </si>
  <si>
    <t>Tiĕshān</t>
  </si>
  <si>
    <t>Tōngchéng</t>
  </si>
  <si>
    <t>Tónggŭ (Róngchāng)</t>
  </si>
  <si>
    <t>Tónggŭ (Wūshān)</t>
  </si>
  <si>
    <t>Tónggŭ (Yŏuyáng Tŭjiāzú Miáozú Zìzhìxiàn)</t>
  </si>
  <si>
    <t>Tóngxī</t>
  </si>
  <si>
    <t>Tóngzĭ</t>
  </si>
  <si>
    <t>Tóudù</t>
  </si>
  <si>
    <t>Tŭchăng</t>
  </si>
  <si>
    <t>Tŭchéng</t>
  </si>
  <si>
    <t>Tŭkăn</t>
  </si>
  <si>
    <t>Tŭqiáo</t>
  </si>
  <si>
    <t>Túshì</t>
  </si>
  <si>
    <t>Tŭxiáng</t>
  </si>
  <si>
    <t>Wàncháo</t>
  </si>
  <si>
    <t>Wàndōng</t>
  </si>
  <si>
    <t>Wángchăng</t>
  </si>
  <si>
    <t>Wàngŭ</t>
  </si>
  <si>
    <t>Wànlíng</t>
  </si>
  <si>
    <t>Wànmù</t>
  </si>
  <si>
    <t>Wànshùn</t>
  </si>
  <si>
    <t>Wànzú</t>
  </si>
  <si>
    <t>Wéilóng</t>
  </si>
  <si>
    <t>Wèituó</t>
  </si>
  <si>
    <t>Wéixīn</t>
  </si>
  <si>
    <t>Wénfēng</t>
  </si>
  <si>
    <t>Wénhuà</t>
  </si>
  <si>
    <t>Wēnquán</t>
  </si>
  <si>
    <t>Wòfó</t>
  </si>
  <si>
    <t>Wŭdòng</t>
  </si>
  <si>
    <t>Wŭfú</t>
  </si>
  <si>
    <t>Wŭguì</t>
  </si>
  <si>
    <t>Wújiā</t>
  </si>
  <si>
    <t>Wŭjiān</t>
  </si>
  <si>
    <t>Wŭlíng</t>
  </si>
  <si>
    <t>Wŭmă</t>
  </si>
  <si>
    <t>Wŭpíng</t>
  </si>
  <si>
    <t>Wūshān</t>
  </si>
  <si>
    <t>Wútān</t>
  </si>
  <si>
    <t>Wūxiá</t>
  </si>
  <si>
    <t>Xiàbà</t>
  </si>
  <si>
    <t>Xiàbăo</t>
  </si>
  <si>
    <t>Xiānfēng</t>
  </si>
  <si>
    <t>Xiàngkŏu</t>
  </si>
  <si>
    <t>Xiānglóng</t>
  </si>
  <si>
    <t>Xiăngshuĭ</t>
  </si>
  <si>
    <t>Xiānlóng</t>
  </si>
  <si>
    <t>Xiānnǚhú</t>
  </si>
  <si>
    <t>Xiányí</t>
  </si>
  <si>
    <t>Xiăodù</t>
  </si>
  <si>
    <t>Xiăohé</t>
  </si>
  <si>
    <t>Xiàojiā</t>
  </si>
  <si>
    <t>Xiăolín</t>
  </si>
  <si>
    <t>Xiăomiăn</t>
  </si>
  <si>
    <t>Xiăonánhăi</t>
  </si>
  <si>
    <t>Xiăozhōu</t>
  </si>
  <si>
    <t>Xīhé</t>
  </si>
  <si>
    <t>Xīhú</t>
  </si>
  <si>
    <t>Xīkŏu</t>
  </si>
  <si>
    <t>Xīnglóng (Fēngdū)</t>
  </si>
  <si>
    <t>Xīnglóng (Fèngjié)</t>
  </si>
  <si>
    <t>Xīnglóng (Nánchuān)</t>
  </si>
  <si>
    <t>Xīnglóng (Yŏuyáng Tŭjiāzú Miáozú Zìzhìxiàn)</t>
  </si>
  <si>
    <t>Xīngqiáo</t>
  </si>
  <si>
    <t>Xīngyì</t>
  </si>
  <si>
    <t>Xīnlì</t>
  </si>
  <si>
    <t>Xīnmiào</t>
  </si>
  <si>
    <t>Xīnmín (Diànjiāng)</t>
  </si>
  <si>
    <t>Xīnmín (Fèngjié)</t>
  </si>
  <si>
    <t>Xīnshèng (Liángpíng Qū [← Liángpíng Xiàn])</t>
  </si>
  <si>
    <t>Xīnshèng (Tóngnán)</t>
  </si>
  <si>
    <t>Xīntián (Péngshuĭ Miáozú Tŭjiāzú Zìzhìxiàn)</t>
  </si>
  <si>
    <t>Xīntián (Wànzhōu)</t>
  </si>
  <si>
    <t>Xīnxiāng</t>
  </si>
  <si>
    <t>Xióngjiā</t>
  </si>
  <si>
    <t>Xītuó</t>
  </si>
  <si>
    <t>Xiūqí</t>
  </si>
  <si>
    <t>Xuěbǎoshān</t>
  </si>
  <si>
    <t>Xújiā</t>
  </si>
  <si>
    <t>Xŭmíngsì</t>
  </si>
  <si>
    <t>Yăjiāng</t>
  </si>
  <si>
    <t>Yājiāng</t>
  </si>
  <si>
    <t>Yángdù</t>
  </si>
  <si>
    <t>Yănglù</t>
  </si>
  <si>
    <t>Yángshì</t>
  </si>
  <si>
    <t>Yànpíng</t>
  </si>
  <si>
    <t>Yàntái</t>
  </si>
  <si>
    <t>Yànwō</t>
  </si>
  <si>
    <t>Yánxī</t>
  </si>
  <si>
    <t>Yàolíng</t>
  </si>
  <si>
    <t>Yĕhè</t>
  </si>
  <si>
    <t>Yìhé (Fúlíng)</t>
  </si>
  <si>
    <t>Yìhé (Kāizhōu)</t>
  </si>
  <si>
    <t>Yìnpíng</t>
  </si>
  <si>
    <t>Yŏng'ān</t>
  </si>
  <si>
    <t>Yŏngchéng</t>
  </si>
  <si>
    <t>Yŏngfēng</t>
  </si>
  <si>
    <t>Yŏngjiā</t>
  </si>
  <si>
    <t>Yŏnglè</t>
  </si>
  <si>
    <t>Yŏngpíng</t>
  </si>
  <si>
    <t>Yŏngróng</t>
  </si>
  <si>
    <t>Yōngxī</t>
  </si>
  <si>
    <t>Yŏngxīn</t>
  </si>
  <si>
    <t>Yŏngxīng</t>
  </si>
  <si>
    <t>Yŏuchóu</t>
  </si>
  <si>
    <t>Yǒushuǐhé</t>
  </si>
  <si>
    <t>Yóutíng</t>
  </si>
  <si>
    <t>Yóuxī</t>
  </si>
  <si>
    <t>Yuănjué</t>
  </si>
  <si>
    <t>Yuányì</t>
  </si>
  <si>
    <t>Yúchí</t>
  </si>
  <si>
    <t>Yuèlái</t>
  </si>
  <si>
    <t>Yuèxī</t>
  </si>
  <si>
    <t>Yújiā</t>
  </si>
  <si>
    <t>Yùlóng</t>
  </si>
  <si>
    <t>Yún'ān</t>
  </si>
  <si>
    <t>Yúnjí</t>
  </si>
  <si>
    <t>Yúnlóng</t>
  </si>
  <si>
    <t>Yúntái</t>
  </si>
  <si>
    <t>Yúnyáng</t>
  </si>
  <si>
    <t>Yúquán</t>
  </si>
  <si>
    <t>Yùshān</t>
  </si>
  <si>
    <t>Yùxī</t>
  </si>
  <si>
    <t>Zhànpŭ</t>
  </si>
  <si>
    <t>Zhèn'ān</t>
  </si>
  <si>
    <t>Zhèngxīng</t>
  </si>
  <si>
    <t>Zhēnxī</t>
  </si>
  <si>
    <t>Zhīpíng</t>
  </si>
  <si>
    <t>Zhíshēng</t>
  </si>
  <si>
    <t>Zhōng'áo</t>
  </si>
  <si>
    <t>Zhōngfēng</t>
  </si>
  <si>
    <t>Zhōnghé</t>
  </si>
  <si>
    <t>Zhōnglíng</t>
  </si>
  <si>
    <t>Zhōngshān</t>
  </si>
  <si>
    <t>Zhōujiā</t>
  </si>
  <si>
    <t>Zhuàntáng</t>
  </si>
  <si>
    <t>Zhuóshuĭ</t>
  </si>
  <si>
    <t>Zhúshān</t>
  </si>
  <si>
    <t>Zhūtuó</t>
  </si>
  <si>
    <t>Zhúxī</t>
  </si>
  <si>
    <t>Zhūxī</t>
  </si>
  <si>
    <t>Zhūyáng</t>
  </si>
  <si>
    <t>Zhūyī</t>
  </si>
  <si>
    <t>Zhúyuán</t>
  </si>
  <si>
    <t>Zĭzhào</t>
  </si>
  <si>
    <t>Zŏumă</t>
  </si>
  <si>
    <t>Āntíng</t>
  </si>
  <si>
    <t>Báihè</t>
  </si>
  <si>
    <t>Băo</t>
  </si>
  <si>
    <t>Bĕicài</t>
  </si>
  <si>
    <t>Cáojīng</t>
  </si>
  <si>
    <t>Cáolù</t>
  </si>
  <si>
    <t>Chángxīng</t>
  </si>
  <si>
    <t>Chángzhēng</t>
  </si>
  <si>
    <t>Chēdūn</t>
  </si>
  <si>
    <t>Chéngqiáo</t>
  </si>
  <si>
    <t>Chénjiā</t>
  </si>
  <si>
    <t>Chónggù</t>
  </si>
  <si>
    <t>Chuānshāxīn</t>
  </si>
  <si>
    <t>Dàchăng</t>
  </si>
  <si>
    <t>Dàtuán</t>
  </si>
  <si>
    <t>Dòngjīng</t>
  </si>
  <si>
    <t>Dōngpíng</t>
  </si>
  <si>
    <t>Fèngchéng</t>
  </si>
  <si>
    <t>Fēngjīng</t>
  </si>
  <si>
    <t>Găngxī</t>
  </si>
  <si>
    <t>Găngyán</t>
  </si>
  <si>
    <t>Gāodōng</t>
  </si>
  <si>
    <t>Gāojìng</t>
  </si>
  <si>
    <t>Gāoxíng</t>
  </si>
  <si>
    <t>Gùcūn</t>
  </si>
  <si>
    <t>Hăiwān</t>
  </si>
  <si>
    <t>Hángtóu</t>
  </si>
  <si>
    <t>Héqìng</t>
  </si>
  <si>
    <t>Hóngqiáo</t>
  </si>
  <si>
    <t>Huácáo</t>
  </si>
  <si>
    <t>Huájīng</t>
  </si>
  <si>
    <t>Huátíng</t>
  </si>
  <si>
    <t>Huáxīn</t>
  </si>
  <si>
    <t>Huìnán</t>
  </si>
  <si>
    <t>Jiāngqiáo</t>
  </si>
  <si>
    <t>Jiànshè</t>
  </si>
  <si>
    <t>Jīnhuì</t>
  </si>
  <si>
    <t>Jīnshānwèi</t>
  </si>
  <si>
    <t>Jīnzé</t>
  </si>
  <si>
    <t>Jiŭtíng</t>
  </si>
  <si>
    <t>Kāngqiáo</t>
  </si>
  <si>
    <t>Lángxià</t>
  </si>
  <si>
    <t>Lăogăng</t>
  </si>
  <si>
    <t>Liàntáng</t>
  </si>
  <si>
    <t>Lǜhuá</t>
  </si>
  <si>
    <t>Luódiàn</t>
  </si>
  <si>
    <t>Luójīng</t>
  </si>
  <si>
    <t>Lǚxiàng</t>
  </si>
  <si>
    <t>Mălù</t>
  </si>
  <si>
    <t>Măogăng</t>
  </si>
  <si>
    <t>Măqiáo</t>
  </si>
  <si>
    <t>Méilŏng</t>
  </si>
  <si>
    <t>Miào</t>
  </si>
  <si>
    <t>Miàoxíng</t>
  </si>
  <si>
    <t>Nánhuì Xīnchéng</t>
  </si>
  <si>
    <t>Nánqiáo</t>
  </si>
  <si>
    <t>Nánxiáng</t>
  </si>
  <si>
    <t>Níchéng</t>
  </si>
  <si>
    <t>Péngpŭ</t>
  </si>
  <si>
    <t>Pŭjiāng</t>
  </si>
  <si>
    <t>Qībăo</t>
  </si>
  <si>
    <t>Qīngcūn</t>
  </si>
  <si>
    <t>Sānlín</t>
  </si>
  <si>
    <t>Sānxīng</t>
  </si>
  <si>
    <t>Shānyáng</t>
  </si>
  <si>
    <t>Shéshān</t>
  </si>
  <si>
    <t>Shíhúdàng</t>
  </si>
  <si>
    <t>Shùxīn</t>
  </si>
  <si>
    <t>Shūyuàn</t>
  </si>
  <si>
    <t>Sìjīng</t>
  </si>
  <si>
    <t>Sìtuán</t>
  </si>
  <si>
    <t>Sōngnán</t>
  </si>
  <si>
    <t>Táng</t>
  </si>
  <si>
    <t>Táopŭ</t>
  </si>
  <si>
    <t>Tínglín</t>
  </si>
  <si>
    <t>Wàigāng</t>
  </si>
  <si>
    <t>Wànxiáng</t>
  </si>
  <si>
    <t>Wújīng</t>
  </si>
  <si>
    <t>Xiànghuà</t>
  </si>
  <si>
    <t>Xiăokūnshān</t>
  </si>
  <si>
    <t>Xīnbāng</t>
  </si>
  <si>
    <t>Xīnchăng</t>
  </si>
  <si>
    <t>Xīnhăi</t>
  </si>
  <si>
    <t>Xīnhé</t>
  </si>
  <si>
    <t>Xīnjīng</t>
  </si>
  <si>
    <t>Xīnqiáo</t>
  </si>
  <si>
    <t>Xuānqiáo</t>
  </si>
  <si>
    <t>Xújīng</t>
  </si>
  <si>
    <t>Xúxíng</t>
  </si>
  <si>
    <t>Yángxíng</t>
  </si>
  <si>
    <t>Yèxiè</t>
  </si>
  <si>
    <t>Yuèpŭ</t>
  </si>
  <si>
    <t>Zhāngjiāng</t>
  </si>
  <si>
    <t>Zhāngyàn</t>
  </si>
  <si>
    <t>Zhàoxiàng</t>
  </si>
  <si>
    <t>Zhèlín</t>
  </si>
  <si>
    <t>Zhōngxīng</t>
  </si>
  <si>
    <t>Zhōupŭ</t>
  </si>
  <si>
    <t>Zhuāngxíng</t>
  </si>
  <si>
    <t>Zhuānqiáo</t>
  </si>
  <si>
    <t>Zhūjiājiăo</t>
  </si>
  <si>
    <t>Zhūjīng</t>
  </si>
  <si>
    <t>Zhùqiáo</t>
  </si>
  <si>
    <t>Bĕijīng</t>
  </si>
  <si>
    <t>Chóngqìng</t>
  </si>
  <si>
    <t>Shànghăi</t>
  </si>
  <si>
    <t xml:space="preserve">,"stateCapital":true,"nationalCapital":true,"pk":null,"quiz":"asia","code":null,"archived":false,"percentageOfSessions":null},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</si>
</sst>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48DC9-9B85-4491-8237-58ECA8E28E17}" name="Table1" displayName="Table1" ref="A1:P338" totalsRowShown="0">
  <autoFilter ref="A1:P338" xr:uid="{3D148DC9-9B85-4491-8237-58ECA8E28E17}">
    <filterColumn colId="3">
      <filters>
        <filter val="Semi-urban Area"/>
        <filter val="Township-like Area"/>
        <filter val="Urban Subdistrict"/>
      </filters>
    </filterColumn>
  </autoFilter>
  <sortState xmlns:xlrd2="http://schemas.microsoft.com/office/spreadsheetml/2017/richdata2" ref="A2:N338">
    <sortCondition ref="A1:A338"/>
  </sortState>
  <tableColumns count="16">
    <tableColumn id="1" xr3:uid="{6AB76DA4-3DEE-4F41-BA00-4AAFE4A3C69B}" name="Name"/>
    <tableColumn id="10" xr3:uid="{7DA3A2D9-70B4-4BA1-9798-0DF65F9BDA59}" name="Column5" dataDxfId="103">
      <calculatedColumnFormula>IF(COUNTIF(A:A,A2)&gt;1,_xlfn.CONCAT(A2," (",N2,")"),A2)</calculatedColumnFormula>
    </tableColumn>
    <tableColumn id="11" xr3:uid="{324B900E-E69B-4E79-B5D3-979CD2B0BBAC}" name="Column6" dataDxfId="102">
      <calculatedColumnFormula>IF(COUNTIF(B:B,B2)&gt;1,_xlfn.CONCAT(A2," (",M2,")"),B2)</calculatedColumnFormula>
    </tableColumn>
    <tableColumn id="2" xr3:uid="{679EB947-0AFA-47B5-911A-75590CE8E65D}" name="Status"/>
    <tableColumn id="3" xr3:uid="{ED0B532C-5B8E-4BD7-81E8-F3519A0AC9BB}" name="Native"/>
    <tableColumn id="7" xr3:uid="{39CCCD53-0CF5-4180-A239-5F29733FA6FA}" name="concat" dataDxfId="136">
      <calculatedColumnFormula>_xlfn.CONCAT(E2,", ",I2,", ",H2,", ",H2)</calculatedColumnFormula>
    </tableColumn>
    <tableColumn id="4" xr3:uid="{6783E403-A1AA-41FE-BD8B-65498B66FFDB}" name="Population"/>
    <tableColumn id="5" xr3:uid="{3A7253C8-B280-4618-8B30-EFCBD7331325}" name="Column1"/>
    <tableColumn id="6" xr3:uid="{74B019AE-E487-4858-8737-12E59AA58F25}" name="Column2"/>
    <tableColumn id="8" xr3:uid="{EAAAC0AE-2FA0-4487-8E3F-407B236FF6DA}" name="Column3" dataDxfId="131">
      <calculatedColumnFormula>VLOOKUP(F2,[1]!china_towns_second__2[[Column1]:[Y]],3,FALSE)</calculatedColumnFormula>
    </tableColumn>
    <tableColumn id="9" xr3:uid="{D3DAD694-2024-43E9-B76B-59B2CE914710}" name="Column4" dataDxfId="130">
      <calculatedColumnFormula>VLOOKUP(F2,[1]!china_towns_second__2[[Column1]:[Y]],2,FALSE)</calculatedColumnFormula>
    </tableColumn>
    <tableColumn id="12" xr3:uid="{292259D8-96A5-411C-9CAD-A1F0D2CFBC9A}" name="Column42"/>
    <tableColumn id="13" xr3:uid="{3C0C2092-888D-4E4A-914B-B06736358F50}" name="Column43" dataDxfId="111">
      <calculatedColumnFormula>VLOOKUP(I2,CHOOSE({1,2},Table2[Native],Table2[Name]),2,0)</calculatedColumnFormula>
    </tableColumn>
    <tableColumn id="14" xr3:uid="{E5F2044D-B6E8-4C7B-A5FE-0D8093517D02}" name="Column44" dataDxfId="110">
      <calculatedColumnFormula>VLOOKUP(H2,CHOOSE({1,2},Table2[Native],Table2[Name]),2,0)</calculatedColumnFormula>
    </tableColumn>
    <tableColumn id="15" xr3:uid="{D497F4D3-4E54-4FCA-9EB3-A32102C6E7C5}" name="Column45" dataDxfId="95">
      <calculatedColumnFormula>_xlfn.CONCAT(L2," (",N2,")")</calculatedColumnFormula>
    </tableColumn>
    <tableColumn id="16" xr3:uid="{7AD0689E-3767-4967-B39A-86AB6261EB1F}" name="Column46" dataDxfId="94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BEAC9B-EA89-46B7-B921-0F6CA02F048E}" name="Table4" displayName="Table4" ref="A1:P855" totalsRowShown="0">
  <autoFilter ref="A1:P855" xr:uid="{2ABEAC9B-EA89-46B7-B921-0F6CA02F048E}">
    <filterColumn colId="3">
      <filters>
        <filter val="Township-like Area"/>
        <filter val="Urban Subdistrict"/>
      </filters>
    </filterColumn>
  </autoFilter>
  <sortState xmlns:xlrd2="http://schemas.microsoft.com/office/spreadsheetml/2017/richdata2" ref="A2:N855">
    <sortCondition ref="A1:A855"/>
  </sortState>
  <tableColumns count="16">
    <tableColumn id="1" xr3:uid="{3854E53F-D051-4DD4-B22E-251E398CF75C}" name="Column1"/>
    <tableColumn id="10" xr3:uid="{BE188CBB-CC71-47AD-9335-C9C83680FAC5}" name="Column12" dataDxfId="101">
      <calculatedColumnFormula>IF(COUNTIF(A:A,A2)&gt;1,_xlfn.CONCAT(A2," (",N2,")"),A2)</calculatedColumnFormula>
    </tableColumn>
    <tableColumn id="11" xr3:uid="{56C40959-B118-40AD-BDD9-FBB87199B9C5}" name="Column13" dataDxfId="100">
      <calculatedColumnFormula>IF(COUNTIF(B:B,B2)&gt;1,_xlfn.CONCAT(A2," (",M2,")"),B2)</calculatedColumnFormula>
    </tableColumn>
    <tableColumn id="2" xr3:uid="{A4B05EF8-6FC5-407D-B621-B10735AE5A79}" name="Column2"/>
    <tableColumn id="3" xr3:uid="{7CEE90CB-08C8-4E5C-87EA-B353B42095EA}" name="Column3"/>
    <tableColumn id="7" xr3:uid="{07BBE171-7D74-4C30-8173-FD0E97F25920}" name="Column32" dataDxfId="135">
      <calculatedColumnFormula>_xlfn.CONCAT(E2,", ",I2,", ",H2,", ",H2)</calculatedColumnFormula>
    </tableColumn>
    <tableColumn id="4" xr3:uid="{76797C77-210B-4104-BA88-6D2790E65A9F}" name="Column4"/>
    <tableColumn id="5" xr3:uid="{651AB44C-50F4-4E19-8262-A0CA799961A9}" name="Column5"/>
    <tableColumn id="6" xr3:uid="{44DC7CB3-9A74-4337-9504-7518574029B4}" name="Column6"/>
    <tableColumn id="8" xr3:uid="{4F0FCE46-6EF7-466B-A6F3-3E06B41CE0CA}" name="Column7" dataDxfId="129">
      <calculatedColumnFormula>VLOOKUP(F2,[1]!china_towns_second__2[[Column1]:[Y]],3,FALSE)</calculatedColumnFormula>
    </tableColumn>
    <tableColumn id="9" xr3:uid="{D0A931DB-871F-4ECB-A8EF-34E32ACC4F00}" name="Column8" dataDxfId="128">
      <calculatedColumnFormula>VLOOKUP(F2,[1]!china_towns_second__2[[Column1]:[Y]],2,FALSE)</calculatedColumnFormula>
    </tableColumn>
    <tableColumn id="12" xr3:uid="{B93F1D78-938C-49C2-9DF7-B6597319E76A}" name="Column9"/>
    <tableColumn id="13" xr3:uid="{9633317A-9770-42FE-842C-25D4E5E9AB46}" name="Column10" dataDxfId="109">
      <calculatedColumnFormula>VLOOKUP(I2,CHOOSE({1,2},Table3[Native],Table3[Name]),2,0)</calculatedColumnFormula>
    </tableColumn>
    <tableColumn id="14" xr3:uid="{FFA27079-0121-462A-AB3E-A9BC35986544}" name="Column11" dataDxfId="108">
      <calculatedColumnFormula>VLOOKUP(H2,CHOOSE({1,2},Table3[Native],Table3[Name]),2,0)</calculatedColumnFormula>
    </tableColumn>
    <tableColumn id="15" xr3:uid="{0FFE6107-25DB-4FF8-8B96-5F453304951D}" name="Column112" dataDxfId="93">
      <calculatedColumnFormula>_xlfn.CONCAT(L2," (",N2,")")</calculatedColumnFormula>
    </tableColumn>
    <tableColumn id="16" xr3:uid="{48E726CE-6303-428F-8BD1-5BA3ECC88304}" name="Column113" dataDxfId="92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29B1F4-4E4E-429E-BE4D-A634FE64007E}" name="Table5" displayName="Table5" ref="A1:P228" totalsRowShown="0">
  <autoFilter ref="A1:P228" xr:uid="{4329B1F4-4E4E-429E-BE4D-A634FE64007E}">
    <filterColumn colId="3">
      <filters>
        <filter val="Township-like Area"/>
        <filter val="Urban Subdistrict"/>
      </filters>
    </filterColumn>
  </autoFilter>
  <sortState xmlns:xlrd2="http://schemas.microsoft.com/office/spreadsheetml/2017/richdata2" ref="A2:N228">
    <sortCondition ref="A1:A228"/>
  </sortState>
  <tableColumns count="16">
    <tableColumn id="1" xr3:uid="{4B997B21-AC63-46E0-864D-F809CFB8855C}" name="Column1"/>
    <tableColumn id="10" xr3:uid="{FE5D3DFF-D9F3-499B-9529-C53679A224BA}" name="Column12" dataDxfId="99">
      <calculatedColumnFormula>IF(COUNTIF(A:A,A2)&gt;1,_xlfn.CONCAT(A2," (",N2,")"),A2)</calculatedColumnFormula>
    </tableColumn>
    <tableColumn id="11" xr3:uid="{01B068B9-2987-4314-80BE-89C7933FA4B5}" name="Column13" dataDxfId="98">
      <calculatedColumnFormula>IF(COUNTIF(B:B,B2)&gt;1,_xlfn.CONCAT(A2," (",M2,")"),B2)</calculatedColumnFormula>
    </tableColumn>
    <tableColumn id="2" xr3:uid="{229A15A5-24A1-4883-85B0-E27EC8B19522}" name="Column2"/>
    <tableColumn id="3" xr3:uid="{CD69B2BF-7598-4657-9081-8D16D200376B}" name="Column3"/>
    <tableColumn id="7" xr3:uid="{49DD08A1-7C27-4181-BB7A-87A6EF3EFE76}" name="Column32" dataDxfId="134">
      <calculatedColumnFormula>_xlfn.CONCAT(E2,", ",I2,", ",H2,", ",H2)</calculatedColumnFormula>
    </tableColumn>
    <tableColumn id="4" xr3:uid="{CD12C5E0-2A9C-4BAA-846C-98D7C718FAE0}" name="Column4" dataDxfId="133"/>
    <tableColumn id="5" xr3:uid="{D2791673-CE04-4483-9EF3-2940E117A84C}" name="Column5"/>
    <tableColumn id="6" xr3:uid="{FA88A753-5AD2-47DC-BBD5-D1A1BEEF35D3}" name="Column6"/>
    <tableColumn id="8" xr3:uid="{3CEA9B2F-049D-499C-8292-74501E3527E7}" name="Column7" dataDxfId="127">
      <calculatedColumnFormula>VLOOKUP(F2,[1]!china_towns_second__2[[Column1]:[Y]],3,FALSE)</calculatedColumnFormula>
    </tableColumn>
    <tableColumn id="9" xr3:uid="{BA3D5EE3-E119-499E-965E-6765CBC97DF1}" name="Column8" dataDxfId="126">
      <calculatedColumnFormula>VLOOKUP(F2,[1]!china_towns_second__2[[Column1]:[Y]],2,FALSE)</calculatedColumnFormula>
    </tableColumn>
    <tableColumn id="12" xr3:uid="{56D69343-5F94-40CE-A955-874BBC62AEC8}" name="Column9"/>
    <tableColumn id="13" xr3:uid="{785AD0E7-745D-4BF8-9974-7B15D8D756BD}" name="Column10" dataDxfId="107">
      <calculatedColumnFormula>VLOOKUP(I2,CHOOSE({1,2},Table7[Native],Table7[Name]),2,0)</calculatedColumnFormula>
    </tableColumn>
    <tableColumn id="14" xr3:uid="{AEC02FE8-5BBC-4321-BDF5-1547047705D9}" name="Column11" dataDxfId="106">
      <calculatedColumnFormula>VLOOKUP(H2,CHOOSE({1,2},Table7[Native],Table7[Name]),2,0)</calculatedColumnFormula>
    </tableColumn>
    <tableColumn id="15" xr3:uid="{5FB63786-79CE-4980-B059-706C14493C59}" name="Column112" dataDxfId="91">
      <calculatedColumnFormula>_xlfn.CONCAT(L2," (",N2,")")</calculatedColumnFormula>
    </tableColumn>
    <tableColumn id="16" xr3:uid="{DF4081FC-7C28-4C7D-9A1A-064A7B6A2049}" name="Column113" dataDxfId="90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8BD6A4-DD39-46F1-A4A4-210FC7012D98}" name="Table6" displayName="Table6" ref="A1:P285" totalsRowShown="0">
  <autoFilter ref="A1:P285" xr:uid="{028BD6A4-DD39-46F1-A4A4-210FC7012D98}">
    <filterColumn colId="3">
      <filters>
        <filter val="Township-like Area"/>
        <filter val="Urban Subdistrict"/>
      </filters>
    </filterColumn>
  </autoFilter>
  <sortState xmlns:xlrd2="http://schemas.microsoft.com/office/spreadsheetml/2017/richdata2" ref="A2:N285">
    <sortCondition ref="A1:A285"/>
  </sortState>
  <tableColumns count="16">
    <tableColumn id="1" xr3:uid="{E4BED89B-5ED1-4B2C-95CF-D2B6B1526573}" name="Column1"/>
    <tableColumn id="10" xr3:uid="{AF3E22A8-1A10-4CD9-A857-D36381E94F93}" name="Column12" dataDxfId="97">
      <calculatedColumnFormula>IF(COUNTIF(A:A,A2)&gt;1,_xlfn.CONCAT(A2," (",N2,")"),A2)</calculatedColumnFormula>
    </tableColumn>
    <tableColumn id="11" xr3:uid="{FB084DFE-3EFE-452C-9760-F010A21F0866}" name="Column13" dataDxfId="96">
      <calculatedColumnFormula>IF(COUNTIF(B:B,B2)&gt;1,_xlfn.CONCAT(A2," (",M2,")"),B2)</calculatedColumnFormula>
    </tableColumn>
    <tableColumn id="2" xr3:uid="{DA884D69-38BA-4846-8DB1-94B2E9C03858}" name="Column2"/>
    <tableColumn id="3" xr3:uid="{89C63D3D-7A2F-407C-8D86-AA6EE7AB840B}" name="Column3"/>
    <tableColumn id="7" xr3:uid="{919E02B6-5B41-40B3-B5A4-F837E04D2046}" name="Column32" dataDxfId="132">
      <calculatedColumnFormula>_xlfn.CONCAT(E2,", ",I2,", ",H2,", ",H2)</calculatedColumnFormula>
    </tableColumn>
    <tableColumn id="4" xr3:uid="{A857498A-C7AF-44C9-AF9B-60F8D5E312AD}" name="Column4"/>
    <tableColumn id="5" xr3:uid="{2C8DC8BC-BD56-4806-86BF-2FD08BBF6A6F}" name="Column5"/>
    <tableColumn id="6" xr3:uid="{63ADA88F-0324-41E7-B674-ACED3A9BBC5A}" name="Column6"/>
    <tableColumn id="8" xr3:uid="{58EE385D-7399-48EB-A89B-7DEFCBC37E38}" name="Column7" dataDxfId="125">
      <calculatedColumnFormula>VLOOKUP(F2,[1]!china_towns_second__2[[Column1]:[Y]],3,FALSE)</calculatedColumnFormula>
    </tableColumn>
    <tableColumn id="9" xr3:uid="{5663D17F-39EE-4288-9BB8-6EFB99D872F4}" name="Column8" dataDxfId="124">
      <calculatedColumnFormula>VLOOKUP(F2,[1]!china_towns_second__2[[Column1]:[Y]],2,FALSE)</calculatedColumnFormula>
    </tableColumn>
    <tableColumn id="12" xr3:uid="{8700B8DD-51B2-4F70-B1B5-294CBE9157A3}" name="Column9"/>
    <tableColumn id="13" xr3:uid="{6F301399-AF81-458A-82ED-AE76A78DE028}" name="Column10" dataDxfId="105">
      <calculatedColumnFormula>VLOOKUP(I2,CHOOSE({1,2},Table8[Native],Table8[Name]),2,0)</calculatedColumnFormula>
    </tableColumn>
    <tableColumn id="14" xr3:uid="{A2E17532-AF68-4F60-B038-9FFC74CA0767}" name="Column11" dataDxfId="104">
      <calculatedColumnFormula>VLOOKUP(H2,CHOOSE({1,2},Table8[Native],Table8[Name]),2,0)</calculatedColumnFormula>
    </tableColumn>
    <tableColumn id="15" xr3:uid="{3CC3501F-8DD6-4CFB-A187-82E8FD93AE9C}" name="Column112" dataDxfId="89">
      <calculatedColumnFormula>_xlfn.CONCAT(L2," (",N2,")")</calculatedColumnFormula>
    </tableColumn>
    <tableColumn id="16" xr3:uid="{7F8CE15F-BBCD-46C8-AA07-019A27B02522}" name="Column113" dataDxfId="88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874F23-B701-45DD-9057-E1C77B82737F}" name="Table2" displayName="Table2" ref="A1:F18" totalsRowShown="0">
  <autoFilter ref="A1:F18" xr:uid="{87874F23-B701-45DD-9057-E1C77B82737F}"/>
  <tableColumns count="6">
    <tableColumn id="1" xr3:uid="{6AC7CA42-F520-4835-8BFA-FFA9D1BE5A75}" name="Name"/>
    <tableColumn id="2" xr3:uid="{3087518C-DDC8-44D2-A7E4-95C00DCBF9DE}" name="Status"/>
    <tableColumn id="3" xr3:uid="{DB3C21C6-3119-40CB-A5B4-0CDB0F853E9A}" name="Native"/>
    <tableColumn id="4" xr3:uid="{9AA39CC0-2BFE-4F17-A5BE-AC22CD17F91D}" name="Population" dataDxfId="123"/>
    <tableColumn id="5" xr3:uid="{9140228E-A269-42E9-A2C3-A1B241C94868}" name="Population2" dataDxfId="122"/>
    <tableColumn id="6" xr3:uid="{5E27B955-FAED-4B45-ACE4-B12E8FDEB6D2}" name="Population3" dataDxfId="1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9874F-756C-439A-8FF8-6628D3378DB0}" name="Table3" displayName="Table3" ref="A1:F40" totalsRowShown="0">
  <autoFilter ref="A1:F40" xr:uid="{32E9874F-756C-439A-8FF8-6628D3378DB0}"/>
  <tableColumns count="6">
    <tableColumn id="1" xr3:uid="{2F8C61BE-7DE0-4638-82C7-0A031DDD251B}" name="Name"/>
    <tableColumn id="2" xr3:uid="{486BB493-5489-4D29-A78D-230C922CDCFB}" name="Status"/>
    <tableColumn id="3" xr3:uid="{CA69ACBF-1608-4A42-9CD5-A13B59050436}" name="Native"/>
    <tableColumn id="4" xr3:uid="{3B612449-8B68-486D-A7FE-C4CCB00522F8}" name="Population" dataDxfId="120"/>
    <tableColumn id="5" xr3:uid="{FBB7F4C6-C303-4AA4-ADB4-55125B1B20E7}" name="Population2" dataDxfId="119"/>
    <tableColumn id="6" xr3:uid="{DE7FE1EE-FC57-444E-A00C-8CB2E462405E}" name="Population3" dataDxfId="1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0E080E-6239-4F07-A31F-829E5D3DCF66}" name="Table7" displayName="Table7" ref="A1:F18" totalsRowShown="0">
  <autoFilter ref="A1:F18" xr:uid="{0D0E080E-6239-4F07-A31F-829E5D3DCF66}"/>
  <tableColumns count="6">
    <tableColumn id="1" xr3:uid="{1CA24ECD-3BD5-43F7-8ED1-F3241B84E145}" name="Name"/>
    <tableColumn id="2" xr3:uid="{A7B84E2D-A8AE-416F-8C33-A6C6265E35D5}" name="Status"/>
    <tableColumn id="3" xr3:uid="{4B521D93-CB25-4825-BAC5-B39A46D2833A}" name="Native"/>
    <tableColumn id="4" xr3:uid="{CB4A6E65-F4E5-486E-BD04-22E6D888168A}" name="Population" dataDxfId="117"/>
    <tableColumn id="5" xr3:uid="{0BA0153C-3F9E-4903-9230-F0A1459464B7}" name="Population2" dataDxfId="116"/>
    <tableColumn id="6" xr3:uid="{3D2F0043-85C6-452E-8830-06A23C8B9C69}" name="Population3" dataDxfId="1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66DC78-E739-44F8-A3B2-A07565875A90}" name="Table8" displayName="Table8" ref="A1:F18" totalsRowShown="0">
  <autoFilter ref="A1:F18" xr:uid="{E566DC78-E739-44F8-A3B2-A07565875A90}"/>
  <tableColumns count="6">
    <tableColumn id="1" xr3:uid="{A4865EE1-B1EB-4275-823F-B822DA8A95BF}" name="Name"/>
    <tableColumn id="2" xr3:uid="{FF198195-D147-4B68-A398-E413741A39D7}" name="Status"/>
    <tableColumn id="3" xr3:uid="{ED59D056-ECBD-40B9-91CA-07CF3F18D7C1}" name="Native"/>
    <tableColumn id="4" xr3:uid="{DF1ADB77-941D-4298-8716-5763A265801A}" name="Population" dataDxfId="114"/>
    <tableColumn id="5" xr3:uid="{23AC44AA-35C6-46D1-A789-C27C0BAAAED4}" name="Population2" dataDxfId="113"/>
    <tableColumn id="6" xr3:uid="{105BFFFE-A2FF-4B7C-81F8-7AB0759A8678}" name="Population3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C82C-3FE5-49C0-A934-806819A58D15}">
  <dimension ref="A1:P338"/>
  <sheetViews>
    <sheetView workbookViewId="0">
      <selection activeCell="G2" sqref="G2:G338"/>
    </sheetView>
  </sheetViews>
  <sheetFormatPr defaultRowHeight="15" x14ac:dyDescent="0.25"/>
  <cols>
    <col min="1" max="1" width="12.85546875" customWidth="1"/>
    <col min="2" max="2" width="13.7109375" customWidth="1"/>
    <col min="3" max="3" width="11.7109375" customWidth="1"/>
    <col min="6" max="6" width="21.42578125" bestFit="1" customWidth="1"/>
    <col min="7" max="7" width="13" bestFit="1" customWidth="1"/>
    <col min="10" max="11" width="11.28515625" customWidth="1"/>
  </cols>
  <sheetData>
    <row r="1" spans="1:16" x14ac:dyDescent="0.25">
      <c r="A1" t="s">
        <v>0</v>
      </c>
      <c r="B1" t="s">
        <v>702</v>
      </c>
      <c r="C1" t="s">
        <v>2368</v>
      </c>
      <c r="D1" t="s">
        <v>1</v>
      </c>
      <c r="E1" t="s">
        <v>2</v>
      </c>
      <c r="F1" t="s">
        <v>576</v>
      </c>
      <c r="G1" t="s">
        <v>3</v>
      </c>
      <c r="H1" t="s">
        <v>573</v>
      </c>
      <c r="I1" t="s">
        <v>574</v>
      </c>
      <c r="J1" t="s">
        <v>575</v>
      </c>
      <c r="K1" t="s">
        <v>701</v>
      </c>
      <c r="L1" t="s">
        <v>3570</v>
      </c>
      <c r="M1" t="s">
        <v>3643</v>
      </c>
      <c r="N1" t="s">
        <v>3644</v>
      </c>
      <c r="O1" t="s">
        <v>5326</v>
      </c>
      <c r="P1" t="s">
        <v>5327</v>
      </c>
    </row>
    <row r="2" spans="1:16" hidden="1" x14ac:dyDescent="0.25">
      <c r="A2" t="s">
        <v>92</v>
      </c>
      <c r="B2" t="str">
        <f>IF(COUNTIF(A:A,A2)&gt;1,_xlfn.CONCAT(A2," (",N2,")"),A2)</f>
        <v>Āndìng Zhèn</v>
      </c>
      <c r="C2" t="str">
        <f>IF(COUNTIF(B:B,B2)&gt;1,_xlfn.CONCAT(A2," (",M2,")"),B2)</f>
        <v>Āndìng Zhèn</v>
      </c>
      <c r="D2" t="s">
        <v>7</v>
      </c>
      <c r="E2" t="s">
        <v>93</v>
      </c>
      <c r="F2" t="str">
        <f>_xlfn.CONCAT(E2,", ",I2,", ",H2,", ",H2)</f>
        <v>安定镇, 大兴区, 北京市, 北京市</v>
      </c>
      <c r="G2">
        <v>30764</v>
      </c>
      <c r="H2" t="s">
        <v>572</v>
      </c>
      <c r="I2" t="s">
        <v>91</v>
      </c>
      <c r="J2">
        <f>VLOOKUP(F2,[1]!china_towns_second__2[[Column1]:[Y]],3,FALSE)</f>
        <v>39.617650675281503</v>
      </c>
      <c r="K2">
        <f>VLOOKUP(F2,[1]!china_towns_second__2[[Column1]:[Y]],2,FALSE)</f>
        <v>116.4943306</v>
      </c>
      <c r="L2" t="s">
        <v>3650</v>
      </c>
      <c r="M2" t="str">
        <f>VLOOKUP(I2,CHOOSE({1,2},Table2[Native],Table2[Name]),2,0)</f>
        <v>Dàxīng Qū</v>
      </c>
      <c r="N2" s="2" t="str">
        <f>VLOOKUP(H2,CHOOSE({1,2},Table2[Native],Table2[Name]),2,0)</f>
        <v>Bĕijīng Shì</v>
      </c>
      <c r="O2" s="2" t="str">
        <f t="shared" ref="O2:O65" si="0">_xlfn.CONCAT(L2," (",N2,")")</f>
        <v>Anding Zhen (Bĕijīng Shì)</v>
      </c>
      <c r="P2" s="2" t="str">
        <f t="shared" ref="P2:P65" si="1">IF(COUNTIF(O:O,O2)&gt;1,_xlfn.CONCAT(L2," (",M2,")"),O2)</f>
        <v>Anding Zhen (Bĕijīng Shì)</v>
      </c>
    </row>
    <row r="3" spans="1:16" x14ac:dyDescent="0.25">
      <c r="A3" t="s">
        <v>132</v>
      </c>
      <c r="B3" t="str">
        <f>IF(COUNTIF(A:A,A3)&gt;1,_xlfn.CONCAT(A3," (",N3,")"),A3)</f>
        <v>Āndìngmén Jiēdào</v>
      </c>
      <c r="C3" t="str">
        <f>IF(COUNTIF(B:B,B3)&gt;1,_xlfn.CONCAT(A3," (",M3,")"),B3)</f>
        <v>Āndìngmén Jiēdào</v>
      </c>
      <c r="D3" t="s">
        <v>12</v>
      </c>
      <c r="E3" t="s">
        <v>133</v>
      </c>
      <c r="F3" t="str">
        <f>_xlfn.CONCAT(E3,", ",I3,", ",H3,", ",H3)</f>
        <v>安定门街道, 东城区, 北京市, 北京市</v>
      </c>
      <c r="G3">
        <v>32172</v>
      </c>
      <c r="H3" t="s">
        <v>572</v>
      </c>
      <c r="I3" t="s">
        <v>131</v>
      </c>
      <c r="J3">
        <f>VLOOKUP(F3,[1]!china_towns_second__2[[Column1]:[Y]],3,FALSE)</f>
        <v>39.9441561571794</v>
      </c>
      <c r="K3">
        <f>VLOOKUP(F3,[1]!china_towns_second__2[[Column1]:[Y]],2,FALSE)</f>
        <v>116.3988781</v>
      </c>
      <c r="L3" t="s">
        <v>3651</v>
      </c>
      <c r="M3" t="str">
        <f>VLOOKUP(I3,CHOOSE({1,2},Table2[Native],Table2[Name]),2,0)</f>
        <v>Dōngchéng Qū [incl. Chóngwén Qū]</v>
      </c>
      <c r="N3" s="2" t="str">
        <f>VLOOKUP(H3,CHOOSE({1,2},Table2[Native],Table2[Name]),2,0)</f>
        <v>Bĕijīng Shì</v>
      </c>
      <c r="O3" s="2" t="str">
        <f t="shared" si="0"/>
        <v>Andingmen Jiedao (Bĕijīng Shì)</v>
      </c>
      <c r="P3" s="2" t="str">
        <f t="shared" si="1"/>
        <v>Andingmen Jiedao (Bĕijīng Shì)</v>
      </c>
    </row>
    <row r="4" spans="1:16" x14ac:dyDescent="0.25">
      <c r="A4" t="s">
        <v>43</v>
      </c>
      <c r="B4" t="str">
        <f>IF(COUNTIF(A:A,A4)&gt;1,_xlfn.CONCAT(A4," (",N4,")"),A4)</f>
        <v>Ānzhēn Jiēdào</v>
      </c>
      <c r="C4" t="str">
        <f>IF(COUNTIF(B:B,B4)&gt;1,_xlfn.CONCAT(A4," (",M4,")"),B4)</f>
        <v>Ānzhēn Jiēdào</v>
      </c>
      <c r="D4" t="s">
        <v>12</v>
      </c>
      <c r="E4" t="s">
        <v>44</v>
      </c>
      <c r="F4" t="str">
        <f>_xlfn.CONCAT(E4,", ",I4,", ",H4,", ",H4)</f>
        <v>安贞街道, 朝阳区, 北京市, 北京市</v>
      </c>
      <c r="G4">
        <v>57016</v>
      </c>
      <c r="H4" t="s">
        <v>572</v>
      </c>
      <c r="I4" t="s">
        <v>42</v>
      </c>
      <c r="J4">
        <f>VLOOKUP(F4,[1]!china_towns_second__2[[Column1]:[Y]],3,FALSE)</f>
        <v>39.967675380783398</v>
      </c>
      <c r="K4">
        <f>VLOOKUP(F4,[1]!china_towns_second__2[[Column1]:[Y]],2,FALSE)</f>
        <v>116.3917642</v>
      </c>
      <c r="L4" t="s">
        <v>3652</v>
      </c>
      <c r="M4" t="str">
        <f>VLOOKUP(I4,CHOOSE({1,2},Table2[Native],Table2[Name]),2,0)</f>
        <v>Cháoyáng Qū</v>
      </c>
      <c r="N4" s="2" t="str">
        <f>VLOOKUP(H4,CHOOSE({1,2},Table2[Native],Table2[Name]),2,0)</f>
        <v>Bĕijīng Shì</v>
      </c>
      <c r="O4" s="2" t="str">
        <f t="shared" si="0"/>
        <v>Anzhen Jiedao (Bĕijīng Shì)</v>
      </c>
      <c r="P4" s="2" t="str">
        <f t="shared" si="1"/>
        <v>Anzhen Jiedao (Bĕijīng Shì)</v>
      </c>
    </row>
    <row r="5" spans="1:16" x14ac:dyDescent="0.25">
      <c r="A5" t="s">
        <v>45</v>
      </c>
      <c r="B5" t="str">
        <f>IF(COUNTIF(A:A,A5)&gt;1,_xlfn.CONCAT(A5," (",N5,")"),A5)</f>
        <v>Àoyùncūn Jiēdào [Olympic Village]</v>
      </c>
      <c r="C5" t="str">
        <f>IF(COUNTIF(B:B,B5)&gt;1,_xlfn.CONCAT(A5," (",M5,")"),B5)</f>
        <v>Àoyùncūn Jiēdào [Olympic Village]</v>
      </c>
      <c r="D5" t="s">
        <v>12</v>
      </c>
      <c r="E5" t="s">
        <v>46</v>
      </c>
      <c r="F5" t="str">
        <f>_xlfn.CONCAT(E5,", ",I5,", ",H5,", ",H5)</f>
        <v>奥运村街道, 朝阳区, 北京市, 北京市</v>
      </c>
      <c r="G5">
        <v>109688</v>
      </c>
      <c r="H5" t="s">
        <v>572</v>
      </c>
      <c r="I5" t="s">
        <v>42</v>
      </c>
      <c r="J5">
        <f>VLOOKUP(F5,[1]!china_towns_second__2[[Column1]:[Y]],3,FALSE)</f>
        <v>40.0160602887821</v>
      </c>
      <c r="K5">
        <f>VLOOKUP(F5,[1]!china_towns_second__2[[Column1]:[Y]],2,FALSE)</f>
        <v>116.3834556</v>
      </c>
      <c r="L5" t="s">
        <v>3653</v>
      </c>
      <c r="M5" t="str">
        <f>VLOOKUP(I5,CHOOSE({1,2},Table2[Native],Table2[Name]),2,0)</f>
        <v>Cháoyáng Qū</v>
      </c>
      <c r="N5" s="2" t="str">
        <f>VLOOKUP(H5,CHOOSE({1,2},Table2[Native],Table2[Name]),2,0)</f>
        <v>Bĕijīng Shì</v>
      </c>
      <c r="O5" s="2" t="str">
        <f t="shared" si="0"/>
        <v>Aoyuncun Jiedao [Olympic Village] (Bĕijīng Shì)</v>
      </c>
      <c r="P5" s="2" t="str">
        <f t="shared" si="1"/>
        <v>Aoyuncun Jiedao [Olympic Village] (Bĕijīng Shì)</v>
      </c>
    </row>
    <row r="6" spans="1:16" x14ac:dyDescent="0.25">
      <c r="A6" t="s">
        <v>414</v>
      </c>
      <c r="B6" t="str">
        <f>IF(COUNTIF(A:A,A6)&gt;1,_xlfn.CONCAT(A6," (",N6,")"),A6)</f>
        <v>Bābăoshān Jiēdào</v>
      </c>
      <c r="C6" t="str">
        <f>IF(COUNTIF(B:B,B6)&gt;1,_xlfn.CONCAT(A6," (",M6,")"),B6)</f>
        <v>Bābăoshān Jiēdào</v>
      </c>
      <c r="D6" t="s">
        <v>12</v>
      </c>
      <c r="E6" t="s">
        <v>415</v>
      </c>
      <c r="F6" t="str">
        <f>_xlfn.CONCAT(E6,", ",I6,", ",H6,", ",H6)</f>
        <v>八宝山街道, 石景山区, 北京市, 北京市</v>
      </c>
      <c r="G6">
        <v>61211</v>
      </c>
      <c r="H6" t="s">
        <v>572</v>
      </c>
      <c r="I6" t="s">
        <v>413</v>
      </c>
      <c r="J6">
        <f>VLOOKUP(F6,[1]!china_towns_second__2[[Column1]:[Y]],3,FALSE)</f>
        <v>39.8962328002183</v>
      </c>
      <c r="K6">
        <f>VLOOKUP(F6,[1]!china_towns_second__2[[Column1]:[Y]],2,FALSE)</f>
        <v>116.23417310000001</v>
      </c>
      <c r="L6" t="s">
        <v>3654</v>
      </c>
      <c r="M6" t="str">
        <f>VLOOKUP(I6,CHOOSE({1,2},Table2[Native],Table2[Name]),2,0)</f>
        <v>Shíjĭngshān Qū</v>
      </c>
      <c r="N6" s="2" t="str">
        <f>VLOOKUP(H6,CHOOSE({1,2},Table2[Native],Table2[Name]),2,0)</f>
        <v>Bĕijīng Shì</v>
      </c>
      <c r="O6" s="2" t="str">
        <f t="shared" si="0"/>
        <v>Babaoshan Jiedao (Bĕijīng Shì)</v>
      </c>
      <c r="P6" s="2" t="str">
        <f t="shared" si="1"/>
        <v>Babaoshan Jiedao (Bĕijīng Shì)</v>
      </c>
    </row>
    <row r="7" spans="1:16" hidden="1" x14ac:dyDescent="0.25">
      <c r="A7" t="s">
        <v>535</v>
      </c>
      <c r="B7" t="str">
        <f>IF(COUNTIF(A:A,A7)&gt;1,_xlfn.CONCAT(A7," (",N7,")"),A7)</f>
        <v>Bādálĭng Zhèn</v>
      </c>
      <c r="C7" t="str">
        <f>IF(COUNTIF(B:B,B7)&gt;1,_xlfn.CONCAT(A7," (",M7,")"),B7)</f>
        <v>Bādálĭng Zhèn</v>
      </c>
      <c r="D7" t="s">
        <v>7</v>
      </c>
      <c r="E7" t="s">
        <v>536</v>
      </c>
      <c r="F7" t="str">
        <f>_xlfn.CONCAT(E7,", ",I7,", ",H7,", ",H7)</f>
        <v>八达岭镇, 延庆区, 北京市, 北京市</v>
      </c>
      <c r="G7">
        <v>10024</v>
      </c>
      <c r="H7" t="s">
        <v>572</v>
      </c>
      <c r="I7" t="s">
        <v>3568</v>
      </c>
      <c r="J7">
        <f>VLOOKUP(F7,[1]!china_towns_second__2[[Column1]:[Y]],3,FALSE)</f>
        <v>40.344019297553999</v>
      </c>
      <c r="K7">
        <f>VLOOKUP(F7,[1]!china_towns_second__2[[Column1]:[Y]],2,FALSE)</f>
        <v>115.97960980000001</v>
      </c>
      <c r="L7" t="s">
        <v>3655</v>
      </c>
      <c r="M7" t="str">
        <f>VLOOKUP(I7,CHOOSE({1,2},Table2[Native],Table2[Name]),2,0)</f>
        <v>Yánqìng Qū</v>
      </c>
      <c r="N7" s="2" t="str">
        <f>VLOOKUP(H7,CHOOSE({1,2},Table2[Native],Table2[Name]),2,0)</f>
        <v>Bĕijīng Shì</v>
      </c>
      <c r="O7" s="2" t="str">
        <f t="shared" si="0"/>
        <v>Badaling Zhen (Bĕijīng Shì)</v>
      </c>
      <c r="P7" s="2" t="str">
        <f t="shared" si="1"/>
        <v>Badaling Zhen (Bĕijīng Shì)</v>
      </c>
    </row>
    <row r="8" spans="1:16" x14ac:dyDescent="0.25">
      <c r="A8" t="s">
        <v>537</v>
      </c>
      <c r="B8" t="str">
        <f>IF(COUNTIF(A:A,A8)&gt;1,_xlfn.CONCAT(A8," (",N8,")"),A8)</f>
        <v>Bǎiquán Jiēdào [← Yánqìng Zhèn]</v>
      </c>
      <c r="C8" t="str">
        <f>IF(COUNTIF(B:B,B8)&gt;1,_xlfn.CONCAT(A8," (",M8,")"),B8)</f>
        <v>Bǎiquán Jiēdào [← Yánqìng Zhèn]</v>
      </c>
      <c r="D8" t="s">
        <v>12</v>
      </c>
      <c r="E8" t="s">
        <v>538</v>
      </c>
      <c r="F8" t="str">
        <f>_xlfn.CONCAT(E8,", ",I8,", ",H8,", ",H8)</f>
        <v>百泉街道, 延庆区, 北京市, 北京市</v>
      </c>
      <c r="G8">
        <v>36013</v>
      </c>
      <c r="H8" t="s">
        <v>572</v>
      </c>
      <c r="I8" t="s">
        <v>3568</v>
      </c>
      <c r="J8">
        <f>VLOOKUP(F8,[1]!china_towns_second__2[[Column1]:[Y]],3,FALSE)</f>
        <v>40.446308455037403</v>
      </c>
      <c r="K8">
        <f>VLOOKUP(F8,[1]!china_towns_second__2[[Column1]:[Y]],2,FALSE)</f>
        <v>115.97851989999999</v>
      </c>
      <c r="L8" t="s">
        <v>3656</v>
      </c>
      <c r="M8" t="str">
        <f>VLOOKUP(I8,CHOOSE({1,2},Table2[Native],Table2[Name]),2,0)</f>
        <v>Yánqìng Qū</v>
      </c>
      <c r="N8" s="2" t="str">
        <f>VLOOKUP(H8,CHOOSE({1,2},Table2[Native],Table2[Name]),2,0)</f>
        <v>Bĕijīng Shì</v>
      </c>
      <c r="O8" s="2" t="str">
        <f t="shared" si="0"/>
        <v>Baiquan Jiedao [← Yanqing Zhen] (Bĕijīng Shì)</v>
      </c>
      <c r="P8" s="2" t="str">
        <f t="shared" si="1"/>
        <v>Baiquan Jiedao [← Yanqing Zhen] (Bĕijīng Shì)</v>
      </c>
    </row>
    <row r="9" spans="1:16" hidden="1" x14ac:dyDescent="0.25">
      <c r="A9" t="s">
        <v>6</v>
      </c>
      <c r="B9" t="str">
        <f>IF(COUNTIF(A:A,A9)&gt;1,_xlfn.CONCAT(A9," (",N9,")"),A9)</f>
        <v>Băishàn Zhèn</v>
      </c>
      <c r="C9" t="str">
        <f>IF(COUNTIF(B:B,B9)&gt;1,_xlfn.CONCAT(A9," (",M9,")"),B9)</f>
        <v>Băishàn Zhèn</v>
      </c>
      <c r="D9" t="s">
        <v>7</v>
      </c>
      <c r="E9" t="s">
        <v>8</v>
      </c>
      <c r="F9" t="str">
        <f>_xlfn.CONCAT(E9,", ",I9,", ",H9,", ",H9)</f>
        <v>百善镇, 昌平区, 北京市, 北京市</v>
      </c>
      <c r="G9">
        <v>36546</v>
      </c>
      <c r="H9" t="s">
        <v>572</v>
      </c>
      <c r="I9" t="s">
        <v>5</v>
      </c>
      <c r="J9">
        <f>VLOOKUP(F9,[1]!china_towns_second__2[[Column1]:[Y]],3,FALSE)</f>
        <v>40.160073420778403</v>
      </c>
      <c r="K9">
        <f>VLOOKUP(F9,[1]!china_towns_second__2[[Column1]:[Y]],2,FALSE)</f>
        <v>116.32472610000001</v>
      </c>
      <c r="L9" t="s">
        <v>3657</v>
      </c>
      <c r="M9" t="str">
        <f>VLOOKUP(I9,CHOOSE({1,2},Table2[Native],Table2[Name]),2,0)</f>
        <v>Chāngpíng Qū</v>
      </c>
      <c r="N9" s="2" t="str">
        <f>VLOOKUP(H9,CHOOSE({1,2},Table2[Native],Table2[Name]),2,0)</f>
        <v>Bĕijīng Shì</v>
      </c>
      <c r="O9" s="2" t="str">
        <f t="shared" si="0"/>
        <v>Baishan Zhen (Bĕijīng Shì)</v>
      </c>
      <c r="P9" s="2" t="str">
        <f t="shared" si="1"/>
        <v>Baishan Zhen (Bĕijīng Shì)</v>
      </c>
    </row>
    <row r="10" spans="1:16" x14ac:dyDescent="0.25">
      <c r="A10" t="s">
        <v>505</v>
      </c>
      <c r="B10" t="str">
        <f>IF(COUNTIF(A:A,A10)&gt;1,_xlfn.CONCAT(A10," (",N10,")"),A10)</f>
        <v>Báizhĭfāng Jiēdào</v>
      </c>
      <c r="C10" t="str">
        <f>IF(COUNTIF(B:B,B10)&gt;1,_xlfn.CONCAT(A10," (",M10,")"),B10)</f>
        <v>Báizhĭfāng Jiēdào</v>
      </c>
      <c r="D10" t="s">
        <v>12</v>
      </c>
      <c r="E10" t="s">
        <v>506</v>
      </c>
      <c r="F10" t="str">
        <f>_xlfn.CONCAT(E10,", ",I10,", ",H10,", ",H10)</f>
        <v>白纸坊街道, 西城区, 北京市, 北京市</v>
      </c>
      <c r="G10">
        <v>82022</v>
      </c>
      <c r="H10" t="s">
        <v>572</v>
      </c>
      <c r="I10" t="s">
        <v>504</v>
      </c>
      <c r="J10">
        <f>VLOOKUP(F10,[1]!china_towns_second__2[[Column1]:[Y]],3,FALSE)</f>
        <v>39.875215821238399</v>
      </c>
      <c r="K10">
        <f>VLOOKUP(F10,[1]!china_towns_second__2[[Column1]:[Y]],2,FALSE)</f>
        <v>116.3558123</v>
      </c>
      <c r="L10" t="s">
        <v>3658</v>
      </c>
      <c r="M10" t="str">
        <f>VLOOKUP(I10,CHOOSE({1,2},Table2[Native],Table2[Name]),2,0)</f>
        <v>Xīchéng Qū [incl. Xuānwǔ Qū]</v>
      </c>
      <c r="N10" s="2" t="str">
        <f>VLOOKUP(H10,CHOOSE({1,2},Table2[Native],Table2[Name]),2,0)</f>
        <v>Bĕijīng Shì</v>
      </c>
      <c r="O10" s="2" t="str">
        <f t="shared" si="0"/>
        <v>Baizhifang Jiedao (Bĕijīng Shì)</v>
      </c>
      <c r="P10" s="2" t="str">
        <f t="shared" si="1"/>
        <v>Baizhifang Jiedao (Bĕijīng Shì)</v>
      </c>
    </row>
    <row r="11" spans="1:16" x14ac:dyDescent="0.25">
      <c r="A11" t="s">
        <v>416</v>
      </c>
      <c r="B11" t="str">
        <f>IF(COUNTIF(A:A,A11)&gt;1,_xlfn.CONCAT(A11," (",N11,")"),A11)</f>
        <v>Bājiăo Jiēdào</v>
      </c>
      <c r="C11" t="str">
        <f>IF(COUNTIF(B:B,B11)&gt;1,_xlfn.CONCAT(A11," (",M11,")"),B11)</f>
        <v>Bājiăo Jiēdào</v>
      </c>
      <c r="D11" t="s">
        <v>12</v>
      </c>
      <c r="E11" t="s">
        <v>417</v>
      </c>
      <c r="F11" t="str">
        <f>_xlfn.CONCAT(E11,", ",I11,", ",H11,", ",H11)</f>
        <v>八角街道, 石景山区, 北京市, 北京市</v>
      </c>
      <c r="G11">
        <v>110929</v>
      </c>
      <c r="H11" t="s">
        <v>572</v>
      </c>
      <c r="I11" t="s">
        <v>413</v>
      </c>
      <c r="J11">
        <f>VLOOKUP(F11,[1]!china_towns_second__2[[Column1]:[Y]],3,FALSE)</f>
        <v>39.909183506349997</v>
      </c>
      <c r="K11">
        <f>VLOOKUP(F11,[1]!china_towns_second__2[[Column1]:[Y]],2,FALSE)</f>
        <v>116.19455979999999</v>
      </c>
      <c r="L11" t="s">
        <v>3659</v>
      </c>
      <c r="M11" t="str">
        <f>VLOOKUP(I11,CHOOSE({1,2},Table2[Native],Table2[Name]),2,0)</f>
        <v>Shíjĭngshān Qū</v>
      </c>
      <c r="N11" s="2" t="str">
        <f>VLOOKUP(H11,CHOOSE({1,2},Table2[Native],Table2[Name]),2,0)</f>
        <v>Bĕijīng Shì</v>
      </c>
      <c r="O11" s="2" t="str">
        <f t="shared" si="0"/>
        <v>Bajiao Jiedao (Bĕijīng Shì)</v>
      </c>
      <c r="P11" s="2" t="str">
        <f t="shared" si="1"/>
        <v>Bajiao Jiedao (Bĕijīng Shì)</v>
      </c>
    </row>
    <row r="12" spans="1:16" x14ac:dyDescent="0.25">
      <c r="A12" t="s">
        <v>47</v>
      </c>
      <c r="B12" t="str">
        <f>IF(COUNTIF(A:A,A12)&gt;1,_xlfn.CONCAT(A12," (",N12,")"),A12)</f>
        <v>Bālĭzhuāng Jiēdào (Bĕijīng Shì)</v>
      </c>
      <c r="C12" t="str">
        <f>IF(COUNTIF(B:B,B12)&gt;1,_xlfn.CONCAT(A12," (",M12,")"),B12)</f>
        <v>Bālĭzhuāng Jiēdào (Cháoyáng Qū)</v>
      </c>
      <c r="D12" t="s">
        <v>12</v>
      </c>
      <c r="E12" t="s">
        <v>48</v>
      </c>
      <c r="F12" t="str">
        <f>_xlfn.CONCAT(E12,", ",I12,", ",H12,", ",H12)</f>
        <v>八里庄街道, 朝阳区, 北京市, 北京市</v>
      </c>
      <c r="G12">
        <v>98084</v>
      </c>
      <c r="H12" t="s">
        <v>572</v>
      </c>
      <c r="I12" t="s">
        <v>42</v>
      </c>
      <c r="J12">
        <f>VLOOKUP(F12,[1]!china_towns_second__2[[Column1]:[Y]],3,FALSE)</f>
        <v>39.915210817125903</v>
      </c>
      <c r="K12">
        <f>VLOOKUP(F12,[1]!china_towns_second__2[[Column1]:[Y]],2,FALSE)</f>
        <v>116.4902664</v>
      </c>
      <c r="L12" t="s">
        <v>3660</v>
      </c>
      <c r="M12" t="str">
        <f>VLOOKUP(I12,CHOOSE({1,2},Table2[Native],Table2[Name]),2,0)</f>
        <v>Cháoyáng Qū</v>
      </c>
      <c r="N12" s="2" t="str">
        <f>VLOOKUP(H12,CHOOSE({1,2},Table2[Native],Table2[Name]),2,0)</f>
        <v>Bĕijīng Shì</v>
      </c>
      <c r="O12" s="2" t="str">
        <f t="shared" si="0"/>
        <v>Balizhuang Jiedao (Chaoyang Qu) (Bĕijīng Shì)</v>
      </c>
      <c r="P12" s="2" t="str">
        <f t="shared" si="1"/>
        <v>Balizhuang Jiedao (Chaoyang Qu) (Bĕijīng Shì)</v>
      </c>
    </row>
    <row r="13" spans="1:16" x14ac:dyDescent="0.25">
      <c r="A13" t="s">
        <v>47</v>
      </c>
      <c r="B13" t="str">
        <f>IF(COUNTIF(A:A,A13)&gt;1,_xlfn.CONCAT(A13," (",N13,")"),A13)</f>
        <v>Bālĭzhuāng Jiēdào (Bĕijīng Shì)</v>
      </c>
      <c r="C13" t="str">
        <f>IF(COUNTIF(B:B,B13)&gt;1,_xlfn.CONCAT(A13," (",M13,")"),B13)</f>
        <v>Bālĭzhuāng Jiēdào (Hăidiàn Qū)</v>
      </c>
      <c r="D13" t="s">
        <v>12</v>
      </c>
      <c r="E13" t="s">
        <v>48</v>
      </c>
      <c r="F13" t="str">
        <f>_xlfn.CONCAT(E13,", ",I13,", ",H13,", ",H13)</f>
        <v>八里庄街道, 海淀区, 北京市, 北京市</v>
      </c>
      <c r="G13">
        <v>133400</v>
      </c>
      <c r="H13" t="s">
        <v>572</v>
      </c>
      <c r="I13" t="s">
        <v>251</v>
      </c>
      <c r="J13">
        <f>VLOOKUP(F13,[1]!china_towns_second__2[[Column1]:[Y]],3,FALSE)</f>
        <v>39.929656528373599</v>
      </c>
      <c r="K13">
        <f>VLOOKUP(F13,[1]!china_towns_second__2[[Column1]:[Y]],2,FALSE)</f>
        <v>116.2853923</v>
      </c>
      <c r="L13" t="s">
        <v>3661</v>
      </c>
      <c r="M13" t="str">
        <f>VLOOKUP(I13,CHOOSE({1,2},Table2[Native],Table2[Name]),2,0)</f>
        <v>Hăidiàn Qū</v>
      </c>
      <c r="N13" s="2" t="str">
        <f>VLOOKUP(H13,CHOOSE({1,2},Table2[Native],Table2[Name]),2,0)</f>
        <v>Bĕijīng Shì</v>
      </c>
      <c r="O13" s="2" t="str">
        <f t="shared" si="0"/>
        <v>Balizhuang Jiedao (Haidian Qu) (Bĕijīng Shì)</v>
      </c>
      <c r="P13" s="2" t="str">
        <f t="shared" si="1"/>
        <v>Balizhuang Jiedao (Haidian Qu) (Bĕijīng Shì)</v>
      </c>
    </row>
    <row r="14" spans="1:16" hidden="1" x14ac:dyDescent="0.25">
      <c r="A14" t="s">
        <v>295</v>
      </c>
      <c r="B14" t="str">
        <f>IF(COUNTIF(A:A,A14)&gt;1,_xlfn.CONCAT(A14," (",N14,")"),A14)</f>
        <v>Băoshān Zhèn</v>
      </c>
      <c r="C14" t="str">
        <f>IF(COUNTIF(B:B,B14)&gt;1,_xlfn.CONCAT(A14," (",M14,")"),B14)</f>
        <v>Băoshān Zhèn</v>
      </c>
      <c r="D14" t="s">
        <v>7</v>
      </c>
      <c r="E14" t="s">
        <v>296</v>
      </c>
      <c r="F14" t="str">
        <f>_xlfn.CONCAT(E14,", ",I14,", ",H14,", ",H14)</f>
        <v>宝山镇, 怀柔区, 北京市, 北京市</v>
      </c>
      <c r="G14">
        <v>6246</v>
      </c>
      <c r="H14" t="s">
        <v>572</v>
      </c>
      <c r="I14" t="s">
        <v>294</v>
      </c>
      <c r="J14">
        <f>VLOOKUP(F14,[1]!china_towns_second__2[[Column1]:[Y]],3,FALSE)</f>
        <v>40.786171665770802</v>
      </c>
      <c r="K14">
        <f>VLOOKUP(F14,[1]!china_towns_second__2[[Column1]:[Y]],2,FALSE)</f>
        <v>116.484999</v>
      </c>
      <c r="L14" t="s">
        <v>3662</v>
      </c>
      <c r="M14" t="str">
        <f>VLOOKUP(I14,CHOOSE({1,2},Table2[Native],Table2[Name]),2,0)</f>
        <v>Huáiróu Qū</v>
      </c>
      <c r="N14" s="2" t="str">
        <f>VLOOKUP(H14,CHOOSE({1,2},Table2[Native],Table2[Name]),2,0)</f>
        <v>Bĕijīng Shì</v>
      </c>
      <c r="O14" s="2" t="str">
        <f t="shared" si="0"/>
        <v>Baoshan Zhen (Bĕijīng Shì)</v>
      </c>
      <c r="P14" s="2" t="str">
        <f t="shared" si="1"/>
        <v>Baoshan Zhen (Bĕijīng Shì)</v>
      </c>
    </row>
    <row r="15" spans="1:16" hidden="1" x14ac:dyDescent="0.25">
      <c r="A15" t="s">
        <v>297</v>
      </c>
      <c r="B15" t="str">
        <f>IF(COUNTIF(A:A,A15)&gt;1,_xlfn.CONCAT(A15," (",N15,")"),A15)</f>
        <v>Bĕifáng Zhèn</v>
      </c>
      <c r="C15" t="str">
        <f>IF(COUNTIF(B:B,B15)&gt;1,_xlfn.CONCAT(A15," (",M15,")"),B15)</f>
        <v>Bĕifáng Zhèn</v>
      </c>
      <c r="D15" t="s">
        <v>7</v>
      </c>
      <c r="E15" t="s">
        <v>298</v>
      </c>
      <c r="F15" t="str">
        <f>_xlfn.CONCAT(E15,", ",I15,", ",H15,", ",H15)</f>
        <v>北房镇, 怀柔区, 北京市, 北京市</v>
      </c>
      <c r="G15">
        <v>33712</v>
      </c>
      <c r="H15" t="s">
        <v>572</v>
      </c>
      <c r="I15" t="s">
        <v>294</v>
      </c>
      <c r="J15">
        <f>VLOOKUP(F15,[1]!china_towns_second__2[[Column1]:[Y]],3,FALSE)</f>
        <v>40.323470140005298</v>
      </c>
      <c r="K15">
        <f>VLOOKUP(F15,[1]!china_towns_second__2[[Column1]:[Y]],2,FALSE)</f>
        <v>116.71543560000001</v>
      </c>
      <c r="L15" t="s">
        <v>3663</v>
      </c>
      <c r="M15" t="str">
        <f>VLOOKUP(I15,CHOOSE({1,2},Table2[Native],Table2[Name]),2,0)</f>
        <v>Huáiróu Qū</v>
      </c>
      <c r="N15" s="2" t="str">
        <f>VLOOKUP(H15,CHOOSE({1,2},Table2[Native],Table2[Name]),2,0)</f>
        <v>Bĕijīng Shì</v>
      </c>
      <c r="O15" s="2" t="str">
        <f t="shared" si="0"/>
        <v>Beifang Zhen (Bĕijīng Shì)</v>
      </c>
      <c r="P15" s="2" t="str">
        <f t="shared" si="1"/>
        <v>Beifang Zhen (Bĕijīng Shì)</v>
      </c>
    </row>
    <row r="16" spans="1:16" x14ac:dyDescent="0.25">
      <c r="A16" t="s">
        <v>94</v>
      </c>
      <c r="B16" t="str">
        <f>IF(COUNTIF(A:A,A16)&gt;1,_xlfn.CONCAT(A16," (",N16,")"),A16)</f>
        <v>Bĕijīng Jīngjì Jìshù Kāifāqū [Bĕijīng Economic and Technological Development Zone]</v>
      </c>
      <c r="C16" t="str">
        <f>IF(COUNTIF(B:B,B16)&gt;1,_xlfn.CONCAT(A16," (",M16,")"),B16)</f>
        <v>Bĕijīng Jīngjì Jìshù Kāifāqū [Bĕijīng Economic and Technological Development Zone]</v>
      </c>
      <c r="D16" t="s">
        <v>95</v>
      </c>
      <c r="E16" t="s">
        <v>96</v>
      </c>
      <c r="F16" t="str">
        <f>_xlfn.CONCAT(E16,", ",I16,", ",H16,", ",H16)</f>
        <v>北京经济技术开发区, 大兴区, 北京市, 北京市</v>
      </c>
      <c r="G16">
        <v>148145</v>
      </c>
      <c r="H16" t="s">
        <v>572</v>
      </c>
      <c r="I16" t="s">
        <v>91</v>
      </c>
      <c r="J16">
        <f>VLOOKUP(F16,[1]!china_towns_second__2[[Column1]:[Y]],3,FALSE)</f>
        <v>39.767945078602601</v>
      </c>
      <c r="K16">
        <f>VLOOKUP(F16,[1]!china_towns_second__2[[Column1]:[Y]],2,FALSE)</f>
        <v>116.5165514</v>
      </c>
      <c r="L16" t="s">
        <v>3664</v>
      </c>
      <c r="M16" t="str">
        <f>VLOOKUP(I16,CHOOSE({1,2},Table2[Native],Table2[Name]),2,0)</f>
        <v>Dàxīng Qū</v>
      </c>
      <c r="N16" s="2" t="str">
        <f>VLOOKUP(H16,CHOOSE({1,2},Table2[Native],Table2[Name]),2,0)</f>
        <v>Bĕijīng Shì</v>
      </c>
      <c r="O16" s="2" t="str">
        <f t="shared" si="0"/>
        <v>Beijing Jingji Jishu Kaifaqu [Beijing Economic and Technological Development Zone] (Bĕijīng Shì)</v>
      </c>
      <c r="P16" s="2" t="str">
        <f t="shared" si="1"/>
        <v>Beijing Jingji Jishu Kaifaqu [Beijing Economic and Technological Development Zone] (Bĕijīng Shì)</v>
      </c>
    </row>
    <row r="17" spans="1:16" x14ac:dyDescent="0.25">
      <c r="A17" t="s">
        <v>344</v>
      </c>
      <c r="B17" t="str">
        <f>IF(COUNTIF(A:A,A17)&gt;1,_xlfn.CONCAT(A17," (",N17,")"),A17)</f>
        <v>Běijīng Mìyún Jīngjì Kāifāqū Kāifāqū [Běijīng Mìyún Economic Development Zone]</v>
      </c>
      <c r="C17" t="str">
        <f>IF(COUNTIF(B:B,B17)&gt;1,_xlfn.CONCAT(A17," (",M17,")"),B17)</f>
        <v>Běijīng Mìyún Jīngjì Kāifāqū Kāifāqū [Běijīng Mìyún Economic Development Zone]</v>
      </c>
      <c r="D17" t="s">
        <v>95</v>
      </c>
      <c r="E17" t="s">
        <v>345</v>
      </c>
      <c r="F17" t="str">
        <f>_xlfn.CONCAT(E17,", ",I17,", ",H17,", ",H17)</f>
        <v>北京密云经济开发区, 密云区, 北京市, 北京市</v>
      </c>
      <c r="G17">
        <v>2899</v>
      </c>
      <c r="H17" t="s">
        <v>572</v>
      </c>
      <c r="I17" t="s">
        <v>3562</v>
      </c>
      <c r="J17">
        <f>VLOOKUP(F17,[1]!china_towns_second__2[[Column1]:[Y]],3,FALSE)</f>
        <v>40.347806743938101</v>
      </c>
      <c r="K17">
        <f>VLOOKUP(F17,[1]!china_towns_second__2[[Column1]:[Y]],2,FALSE)</f>
        <v>116.78557000000001</v>
      </c>
      <c r="L17" t="s">
        <v>3665</v>
      </c>
      <c r="M17" t="str">
        <f>VLOOKUP(I17,CHOOSE({1,2},Table2[Native],Table2[Name]),2,0)</f>
        <v>Mìyún Qū</v>
      </c>
      <c r="N17" s="2" t="str">
        <f>VLOOKUP(H17,CHOOSE({1,2},Table2[Native],Table2[Name]),2,0)</f>
        <v>Bĕijīng Shì</v>
      </c>
      <c r="O17" s="2" t="str">
        <f t="shared" si="0"/>
        <v>Beijing Miyun Jingji Kaifaqu Kaifaqu [Beijing Miyun Economic Development Zone] (Bĕijīng Shì)</v>
      </c>
      <c r="P17" s="2" t="str">
        <f t="shared" si="1"/>
        <v>Beijing Miyun Jingji Kaifaqu Kaifaqu [Beijing Miyun Economic Development Zone] (Bĕijīng Shì)</v>
      </c>
    </row>
    <row r="18" spans="1:16" hidden="1" x14ac:dyDescent="0.25">
      <c r="A18" t="s">
        <v>9</v>
      </c>
      <c r="B18" t="str">
        <f>IF(COUNTIF(A:A,A18)&gt;1,_xlfn.CONCAT(A18," (",N18,")"),A18)</f>
        <v>Bĕiqījiā Zhèn</v>
      </c>
      <c r="C18" t="str">
        <f>IF(COUNTIF(B:B,B18)&gt;1,_xlfn.CONCAT(A18," (",M18,")"),B18)</f>
        <v>Bĕiqījiā Zhèn</v>
      </c>
      <c r="D18" t="s">
        <v>7</v>
      </c>
      <c r="E18" t="s">
        <v>10</v>
      </c>
      <c r="F18" t="str">
        <f>_xlfn.CONCAT(E18,", ",I18,", ",H18,", ",H18)</f>
        <v>北七家镇, 昌平区, 北京市, 北京市</v>
      </c>
      <c r="G18">
        <v>308907</v>
      </c>
      <c r="H18" t="s">
        <v>572</v>
      </c>
      <c r="I18" t="s">
        <v>5</v>
      </c>
      <c r="J18">
        <f>VLOOKUP(F18,[1]!china_towns_second__2[[Column1]:[Y]],3,FALSE)</f>
        <v>40.108442608243401</v>
      </c>
      <c r="K18">
        <f>VLOOKUP(F18,[1]!china_towns_second__2[[Column1]:[Y]],2,FALSE)</f>
        <v>116.4218539</v>
      </c>
      <c r="L18" t="s">
        <v>3666</v>
      </c>
      <c r="M18" t="str">
        <f>VLOOKUP(I18,CHOOSE({1,2},Table2[Native],Table2[Name]),2,0)</f>
        <v>Chāngpíng Qū</v>
      </c>
      <c r="N18" s="2" t="str">
        <f>VLOOKUP(H18,CHOOSE({1,2},Table2[Native],Table2[Name]),2,0)</f>
        <v>Bĕijīng Shì</v>
      </c>
      <c r="O18" s="2" t="str">
        <f t="shared" si="0"/>
        <v>Beiqijia Zhen (Bĕijīng Shì)</v>
      </c>
      <c r="P18" s="2" t="str">
        <f t="shared" si="1"/>
        <v>Beiqijia Zhen (Bĕijīng Shì)</v>
      </c>
    </row>
    <row r="19" spans="1:16" hidden="1" x14ac:dyDescent="0.25">
      <c r="A19" t="s">
        <v>433</v>
      </c>
      <c r="B19" t="str">
        <f>IF(COUNTIF(A:A,A19)&gt;1,_xlfn.CONCAT(A19," (",N19,")"),A19)</f>
        <v>Bĕishícáo Zhèn</v>
      </c>
      <c r="C19" t="str">
        <f>IF(COUNTIF(B:B,B19)&gt;1,_xlfn.CONCAT(A19," (",M19,")"),B19)</f>
        <v>Bĕishícáo Zhèn</v>
      </c>
      <c r="D19" t="s">
        <v>7</v>
      </c>
      <c r="E19" t="s">
        <v>434</v>
      </c>
      <c r="F19" t="str">
        <f>_xlfn.CONCAT(E19,", ",I19,", ",H19,", ",H19)</f>
        <v>北石槽镇, 顺义区, 北京市, 北京市</v>
      </c>
      <c r="G19">
        <v>15109</v>
      </c>
      <c r="H19" t="s">
        <v>572</v>
      </c>
      <c r="I19" t="s">
        <v>432</v>
      </c>
      <c r="J19">
        <f>VLOOKUP(F19,[1]!china_towns_second__2[[Column1]:[Y]],3,FALSE)</f>
        <v>40.248461053533497</v>
      </c>
      <c r="K19">
        <f>VLOOKUP(F19,[1]!china_towns_second__2[[Column1]:[Y]],2,FALSE)</f>
        <v>116.5332882</v>
      </c>
      <c r="L19" t="s">
        <v>3667</v>
      </c>
      <c r="M19" t="str">
        <f>VLOOKUP(I19,CHOOSE({1,2},Table2[Native],Table2[Name]),2,0)</f>
        <v>Shùnyì Qū</v>
      </c>
      <c r="N19" s="2" t="str">
        <f>VLOOKUP(H19,CHOOSE({1,2},Table2[Native],Table2[Name]),2,0)</f>
        <v>Bĕijīng Shì</v>
      </c>
      <c r="O19" s="2" t="str">
        <f t="shared" si="0"/>
        <v>Beishicao Zhen (Bĕijīng Shì)</v>
      </c>
      <c r="P19" s="2" t="str">
        <f t="shared" si="1"/>
        <v>Beishicao Zhen (Bĕijīng Shì)</v>
      </c>
    </row>
    <row r="20" spans="1:16" x14ac:dyDescent="0.25">
      <c r="A20" t="s">
        <v>252</v>
      </c>
      <c r="B20" t="str">
        <f>IF(COUNTIF(A:A,A20)&gt;1,_xlfn.CONCAT(A20," (",N20,")"),A20)</f>
        <v>Bĕitàipíngzhuāng Jiēdào</v>
      </c>
      <c r="C20" t="str">
        <f>IF(COUNTIF(B:B,B20)&gt;1,_xlfn.CONCAT(A20," (",M20,")"),B20)</f>
        <v>Bĕitàipíngzhuāng Jiēdào</v>
      </c>
      <c r="D20" t="s">
        <v>12</v>
      </c>
      <c r="E20" t="s">
        <v>253</v>
      </c>
      <c r="F20" t="str">
        <f>_xlfn.CONCAT(E20,", ",I20,", ",H20,", ",H20)</f>
        <v>北太平庄街道, 海淀区, 北京市, 北京市</v>
      </c>
      <c r="G20">
        <v>163920</v>
      </c>
      <c r="H20" t="s">
        <v>572</v>
      </c>
      <c r="I20" t="s">
        <v>251</v>
      </c>
      <c r="J20">
        <f>VLOOKUP(F20,[1]!china_towns_second__2[[Column1]:[Y]],3,FALSE)</f>
        <v>39.958593107858697</v>
      </c>
      <c r="K20">
        <f>VLOOKUP(F20,[1]!china_towns_second__2[[Column1]:[Y]],2,FALSE)</f>
        <v>116.3515738</v>
      </c>
      <c r="L20" t="s">
        <v>3668</v>
      </c>
      <c r="M20" t="str">
        <f>VLOOKUP(I20,CHOOSE({1,2},Table2[Native],Table2[Name]),2,0)</f>
        <v>Hăidiàn Qū</v>
      </c>
      <c r="N20" s="2" t="str">
        <f>VLOOKUP(H20,CHOOSE({1,2},Table2[Native],Table2[Name]),2,0)</f>
        <v>Bĕijīng Shì</v>
      </c>
      <c r="O20" s="2" t="str">
        <f t="shared" si="0"/>
        <v>Beitaipingzhuang Jiedao (Bĕijīng Shì)</v>
      </c>
      <c r="P20" s="2" t="str">
        <f t="shared" si="1"/>
        <v>Beitaipingzhuang Jiedao (Bĕijīng Shì)</v>
      </c>
    </row>
    <row r="21" spans="1:16" hidden="1" x14ac:dyDescent="0.25">
      <c r="A21" t="s">
        <v>435</v>
      </c>
      <c r="B21" t="str">
        <f>IF(COUNTIF(A:A,A21)&gt;1,_xlfn.CONCAT(A21," (",N21,")"),A21)</f>
        <v>Bĕiwù Zhèn</v>
      </c>
      <c r="C21" t="str">
        <f>IF(COUNTIF(B:B,B21)&gt;1,_xlfn.CONCAT(A21," (",M21,")"),B21)</f>
        <v>Bĕiwù Zhèn</v>
      </c>
      <c r="D21" t="s">
        <v>7</v>
      </c>
      <c r="E21" t="s">
        <v>436</v>
      </c>
      <c r="F21" t="str">
        <f>_xlfn.CONCAT(E21,", ",I21,", ",H21,", ",H21)</f>
        <v>北务镇, 顺义区, 北京市, 北京市</v>
      </c>
      <c r="G21">
        <v>13980</v>
      </c>
      <c r="H21" t="s">
        <v>572</v>
      </c>
      <c r="I21" t="s">
        <v>432</v>
      </c>
      <c r="J21">
        <f>VLOOKUP(F21,[1]!china_towns_second__2[[Column1]:[Y]],3,FALSE)</f>
        <v>40.060316011945197</v>
      </c>
      <c r="K21">
        <f>VLOOKUP(F21,[1]!china_towns_second__2[[Column1]:[Y]],2,FALSE)</f>
        <v>116.8178211</v>
      </c>
      <c r="L21" t="s">
        <v>3669</v>
      </c>
      <c r="M21" t="str">
        <f>VLOOKUP(I21,CHOOSE({1,2},Table2[Native],Table2[Name]),2,0)</f>
        <v>Shùnyì Qū</v>
      </c>
      <c r="N21" s="2" t="str">
        <f>VLOOKUP(H21,CHOOSE({1,2},Table2[Native],Table2[Name]),2,0)</f>
        <v>Bĕijīng Shì</v>
      </c>
      <c r="O21" s="2" t="str">
        <f t="shared" si="0"/>
        <v>Beiwu Zhen (Bĕijīng Shì)</v>
      </c>
      <c r="P21" s="2" t="str">
        <f t="shared" si="1"/>
        <v>Beiwu Zhen (Bĕijīng Shì)</v>
      </c>
    </row>
    <row r="22" spans="1:16" x14ac:dyDescent="0.25">
      <c r="A22" t="s">
        <v>254</v>
      </c>
      <c r="B22" t="str">
        <f>IF(COUNTIF(A:A,A22)&gt;1,_xlfn.CONCAT(A22," (",N22,")"),A22)</f>
        <v>Bĕixiàguān Jiēdào</v>
      </c>
      <c r="C22" t="str">
        <f>IF(COUNTIF(B:B,B22)&gt;1,_xlfn.CONCAT(A22," (",M22,")"),B22)</f>
        <v>Bĕixiàguān Jiēdào</v>
      </c>
      <c r="D22" t="s">
        <v>12</v>
      </c>
      <c r="E22" t="s">
        <v>255</v>
      </c>
      <c r="F22" t="str">
        <f>_xlfn.CONCAT(E22,", ",I22,", ",H22,", ",H22)</f>
        <v>北下关街道, 海淀区, 北京市, 北京市</v>
      </c>
      <c r="G22">
        <v>146366</v>
      </c>
      <c r="H22" t="s">
        <v>572</v>
      </c>
      <c r="I22" t="s">
        <v>251</v>
      </c>
      <c r="J22">
        <f>VLOOKUP(F22,[1]!china_towns_second__2[[Column1]:[Y]],3,FALSE)</f>
        <v>39.953213537841798</v>
      </c>
      <c r="K22">
        <f>VLOOKUP(F22,[1]!china_towns_second__2[[Column1]:[Y]],2,FALSE)</f>
        <v>116.33002260000001</v>
      </c>
      <c r="L22" t="s">
        <v>3670</v>
      </c>
      <c r="M22" t="str">
        <f>VLOOKUP(I22,CHOOSE({1,2},Table2[Native],Table2[Name]),2,0)</f>
        <v>Hăidiàn Qū</v>
      </c>
      <c r="N22" s="2" t="str">
        <f>VLOOKUP(H22,CHOOSE({1,2},Table2[Native],Table2[Name]),2,0)</f>
        <v>Bĕijīng Shì</v>
      </c>
      <c r="O22" s="2" t="str">
        <f t="shared" si="0"/>
        <v>Beixiaguan Jiedao (Bĕijīng Shì)</v>
      </c>
      <c r="P22" s="2" t="str">
        <f t="shared" si="1"/>
        <v>Beixiaguan Jiedao (Bĕijīng Shì)</v>
      </c>
    </row>
    <row r="23" spans="1:16" hidden="1" x14ac:dyDescent="0.25">
      <c r="A23" t="s">
        <v>437</v>
      </c>
      <c r="B23" t="str">
        <f>IF(COUNTIF(A:A,A23)&gt;1,_xlfn.CONCAT(A23," (",N23,")"),A23)</f>
        <v>Bĕixiăoyíng Zhèn</v>
      </c>
      <c r="C23" t="str">
        <f>IF(COUNTIF(B:B,B23)&gt;1,_xlfn.CONCAT(A23," (",M23,")"),B23)</f>
        <v>Bĕixiăoyíng Zhèn</v>
      </c>
      <c r="D23" t="s">
        <v>7</v>
      </c>
      <c r="E23" t="s">
        <v>438</v>
      </c>
      <c r="F23" t="str">
        <f>_xlfn.CONCAT(E23,", ",I23,", ",H23,", ",H23)</f>
        <v>北小营镇, 顺义区, 北京市, 北京市</v>
      </c>
      <c r="G23">
        <v>42805</v>
      </c>
      <c r="H23" t="s">
        <v>572</v>
      </c>
      <c r="I23" t="s">
        <v>432</v>
      </c>
      <c r="J23">
        <f>VLOOKUP(F23,[1]!china_towns_second__2[[Column1]:[Y]],3,FALSE)</f>
        <v>40.206868321726198</v>
      </c>
      <c r="K23">
        <f>VLOOKUP(F23,[1]!china_towns_second__2[[Column1]:[Y]],2,FALSE)</f>
        <v>116.721495</v>
      </c>
      <c r="L23" t="s">
        <v>3671</v>
      </c>
      <c r="M23" t="str">
        <f>VLOOKUP(I23,CHOOSE({1,2},Table2[Native],Table2[Name]),2,0)</f>
        <v>Shùnyì Qū</v>
      </c>
      <c r="N23" s="2" t="str">
        <f>VLOOKUP(H23,CHOOSE({1,2},Table2[Native],Table2[Name]),2,0)</f>
        <v>Bĕijīng Shì</v>
      </c>
      <c r="O23" s="2" t="str">
        <f t="shared" si="0"/>
        <v>Beixiaoying Zhen (Bĕijīng Shì)</v>
      </c>
      <c r="P23" s="2" t="str">
        <f t="shared" si="1"/>
        <v>Beixiaoying Zhen (Bĕijīng Shì)</v>
      </c>
    </row>
    <row r="24" spans="1:16" x14ac:dyDescent="0.25">
      <c r="A24" t="s">
        <v>134</v>
      </c>
      <c r="B24" t="str">
        <f>IF(COUNTIF(A:A,A24)&gt;1,_xlfn.CONCAT(A24," (",N24,")"),A24)</f>
        <v>Bĕixīnqiáo Jiēdào</v>
      </c>
      <c r="C24" t="str">
        <f>IF(COUNTIF(B:B,B24)&gt;1,_xlfn.CONCAT(A24," (",M24,")"),B24)</f>
        <v>Bĕixīnqiáo Jiēdào</v>
      </c>
      <c r="D24" t="s">
        <v>12</v>
      </c>
      <c r="E24" t="s">
        <v>135</v>
      </c>
      <c r="F24" t="str">
        <f>_xlfn.CONCAT(E24,", ",I24,", ",H24,", ",H24)</f>
        <v>北新桥街道, 东城区, 北京市, 北京市</v>
      </c>
      <c r="G24">
        <v>55449</v>
      </c>
      <c r="H24" t="s">
        <v>572</v>
      </c>
      <c r="I24" t="s">
        <v>131</v>
      </c>
      <c r="J24">
        <f>VLOOKUP(F24,[1]!china_towns_second__2[[Column1]:[Y]],3,FALSE)</f>
        <v>39.940661412507197</v>
      </c>
      <c r="K24">
        <f>VLOOKUP(F24,[1]!china_towns_second__2[[Column1]:[Y]],2,FALSE)</f>
        <v>116.4188135</v>
      </c>
      <c r="L24" t="s">
        <v>3672</v>
      </c>
      <c r="M24" t="str">
        <f>VLOOKUP(I24,CHOOSE({1,2},Table2[Native],Table2[Name]),2,0)</f>
        <v>Dōngchéng Qū [incl. Chóngwén Qū]</v>
      </c>
      <c r="N24" s="2" t="str">
        <f>VLOOKUP(H24,CHOOSE({1,2},Table2[Native],Table2[Name]),2,0)</f>
        <v>Bĕijīng Shì</v>
      </c>
      <c r="O24" s="2" t="str">
        <f t="shared" si="0"/>
        <v>Beixinqiao Jiedao (Bĕijīng Shì)</v>
      </c>
      <c r="P24" s="2" t="str">
        <f t="shared" si="1"/>
        <v>Beixinqiao Jiedao (Bĕijīng Shì)</v>
      </c>
    </row>
    <row r="25" spans="1:16" x14ac:dyDescent="0.25">
      <c r="A25" t="s">
        <v>470</v>
      </c>
      <c r="B25" t="str">
        <f>IF(COUNTIF(A:A,A25)&gt;1,_xlfn.CONCAT(A25," (",N25,")"),A25)</f>
        <v>Bĕiyuàn Jiēdào</v>
      </c>
      <c r="C25" t="str">
        <f>IF(COUNTIF(B:B,B25)&gt;1,_xlfn.CONCAT(A25," (",M25,")"),B25)</f>
        <v>Bĕiyuàn Jiēdào</v>
      </c>
      <c r="D25" t="s">
        <v>12</v>
      </c>
      <c r="E25" t="s">
        <v>471</v>
      </c>
      <c r="F25" t="str">
        <f>_xlfn.CONCAT(E25,", ",I25,", ",H25,", ",H25)</f>
        <v>北苑街道, 通州区, 北京市, 北京市</v>
      </c>
      <c r="G25">
        <v>108840</v>
      </c>
      <c r="H25" t="s">
        <v>572</v>
      </c>
      <c r="I25" t="s">
        <v>469</v>
      </c>
      <c r="J25">
        <f>VLOOKUP(F25,[1]!china_towns_second__2[[Column1]:[Y]],3,FALSE)</f>
        <v>39.901693506454102</v>
      </c>
      <c r="K25">
        <f>VLOOKUP(F25,[1]!china_towns_second__2[[Column1]:[Y]],2,FALSE)</f>
        <v>116.6352509</v>
      </c>
      <c r="L25" t="s">
        <v>3673</v>
      </c>
      <c r="M25" t="str">
        <f>VLOOKUP(I25,CHOOSE({1,2},Table2[Native],Table2[Name]),2,0)</f>
        <v>Tōngzhōu Qū</v>
      </c>
      <c r="N25" s="2" t="str">
        <f>VLOOKUP(H25,CHOOSE({1,2},Table2[Native],Table2[Name]),2,0)</f>
        <v>Bĕijīng Shì</v>
      </c>
      <c r="O25" s="2" t="str">
        <f t="shared" si="0"/>
        <v>Beiyuan Jiedao (Bĕijīng Shì)</v>
      </c>
      <c r="P25" s="2" t="str">
        <f t="shared" si="1"/>
        <v>Beiyuan Jiedao (Bĕijīng Shì)</v>
      </c>
    </row>
    <row r="26" spans="1:16" hidden="1" x14ac:dyDescent="0.25">
      <c r="A26" t="s">
        <v>97</v>
      </c>
      <c r="B26" t="str">
        <f>IF(COUNTIF(A:A,A26)&gt;1,_xlfn.CONCAT(A26," (",N26,")"),A26)</f>
        <v>Bĕizāngcūn Zhèn</v>
      </c>
      <c r="C26" t="str">
        <f>IF(COUNTIF(B:B,B26)&gt;1,_xlfn.CONCAT(A26," (",M26,")"),B26)</f>
        <v>Bĕizāngcūn Zhèn</v>
      </c>
      <c r="D26" t="s">
        <v>7</v>
      </c>
      <c r="E26" t="s">
        <v>98</v>
      </c>
      <c r="F26" t="str">
        <f>_xlfn.CONCAT(E26,", ",I26,", ",H26,", ",H26)</f>
        <v>北臧村镇, 大兴区, 北京市, 北京市</v>
      </c>
      <c r="G26">
        <v>35391</v>
      </c>
      <c r="H26" t="s">
        <v>572</v>
      </c>
      <c r="I26" t="s">
        <v>91</v>
      </c>
      <c r="J26">
        <f>VLOOKUP(F26,[1]!china_towns_second__2[[Column1]:[Y]],3,FALSE)</f>
        <v>39.669778301694997</v>
      </c>
      <c r="K26">
        <f>VLOOKUP(F26,[1]!china_towns_second__2[[Column1]:[Y]],2,FALSE)</f>
        <v>116.2583755</v>
      </c>
      <c r="L26" t="s">
        <v>3674</v>
      </c>
      <c r="M26" t="str">
        <f>VLOOKUP(I26,CHOOSE({1,2},Table2[Native],Table2[Name]),2,0)</f>
        <v>Dàxīng Qū</v>
      </c>
      <c r="N26" s="2" t="str">
        <f>VLOOKUP(H26,CHOOSE({1,2},Table2[Native],Table2[Name]),2,0)</f>
        <v>Bĕijīng Shì</v>
      </c>
      <c r="O26" s="2" t="str">
        <f t="shared" si="0"/>
        <v>Beizangcun Zhen (Bĕijīng Shì)</v>
      </c>
      <c r="P26" s="2" t="str">
        <f t="shared" si="1"/>
        <v>Beizangcun Zhen (Bĕijīng Shì)</v>
      </c>
    </row>
    <row r="27" spans="1:16" hidden="1" x14ac:dyDescent="0.25">
      <c r="A27" t="s">
        <v>346</v>
      </c>
      <c r="B27" t="str">
        <f>IF(COUNTIF(A:A,A27)&gt;1,_xlfn.CONCAT(A27," (",N27,")"),A27)</f>
        <v>Bĕizhuāng Zhèn</v>
      </c>
      <c r="C27" t="str">
        <f>IF(COUNTIF(B:B,B27)&gt;1,_xlfn.CONCAT(A27," (",M27,")"),B27)</f>
        <v>Bĕizhuāng Zhèn</v>
      </c>
      <c r="D27" t="s">
        <v>7</v>
      </c>
      <c r="E27" t="s">
        <v>347</v>
      </c>
      <c r="F27" t="str">
        <f>_xlfn.CONCAT(E27,", ",I27,", ",H27,", ",H27)</f>
        <v>北庄镇, 密云区, 北京市, 北京市</v>
      </c>
      <c r="G27">
        <v>5993</v>
      </c>
      <c r="H27" t="s">
        <v>572</v>
      </c>
      <c r="I27" t="s">
        <v>3562</v>
      </c>
      <c r="J27">
        <f>VLOOKUP(F27,[1]!china_towns_second__2[[Column1]:[Y]],3,FALSE)</f>
        <v>40.493326879557202</v>
      </c>
      <c r="K27">
        <f>VLOOKUP(F27,[1]!china_towns_second__2[[Column1]:[Y]],2,FALSE)</f>
        <v>117.1706195</v>
      </c>
      <c r="L27" t="s">
        <v>3675</v>
      </c>
      <c r="M27" t="str">
        <f>VLOOKUP(I27,CHOOSE({1,2},Table2[Native],Table2[Name]),2,0)</f>
        <v>Mìyún Qū</v>
      </c>
      <c r="N27" s="2" t="str">
        <f>VLOOKUP(H27,CHOOSE({1,2},Table2[Native],Table2[Name]),2,0)</f>
        <v>Bĕijīng Shì</v>
      </c>
      <c r="O27" s="2" t="str">
        <f t="shared" si="0"/>
        <v>Beizhuang Zhen (Bĕijīng Shì)</v>
      </c>
      <c r="P27" s="2" t="str">
        <f t="shared" si="1"/>
        <v>Beizhuang Zhen (Bĕijīng Shì)</v>
      </c>
    </row>
    <row r="28" spans="1:16" x14ac:dyDescent="0.25">
      <c r="A28" t="s">
        <v>385</v>
      </c>
      <c r="B28" t="str">
        <f>IF(COUNTIF(A:A,A28)&gt;1,_xlfn.CONCAT(A28," (",N28,")"),A28)</f>
        <v>Bīnhé Jiēdào</v>
      </c>
      <c r="C28" t="str">
        <f>IF(COUNTIF(B:B,B28)&gt;1,_xlfn.CONCAT(A28," (",M28,")"),B28)</f>
        <v>Bīnhé Jiēdào</v>
      </c>
      <c r="D28" t="s">
        <v>12</v>
      </c>
      <c r="E28" t="s">
        <v>386</v>
      </c>
      <c r="F28" t="str">
        <f>_xlfn.CONCAT(E28,", ",I28,", ",H28,", ",H28)</f>
        <v>滨河街道, 平谷区, 北京市, 北京市</v>
      </c>
      <c r="G28">
        <v>50541</v>
      </c>
      <c r="H28" t="s">
        <v>572</v>
      </c>
      <c r="I28" t="s">
        <v>384</v>
      </c>
      <c r="J28">
        <f>VLOOKUP(F28,[1]!china_towns_second__2[[Column1]:[Y]],3,FALSE)</f>
        <v>40.137705002743303</v>
      </c>
      <c r="K28">
        <f>VLOOKUP(F28,[1]!china_towns_second__2[[Column1]:[Y]],2,FALSE)</f>
        <v>117.1027575</v>
      </c>
      <c r="L28" t="s">
        <v>3676</v>
      </c>
      <c r="M28" t="str">
        <f>VLOOKUP(I28,CHOOSE({1,2},Table2[Native],Table2[Name]),2,0)</f>
        <v>Pínggŭ Qū</v>
      </c>
      <c r="N28" s="2" t="str">
        <f>VLOOKUP(H28,CHOOSE({1,2},Table2[Native],Table2[Name]),2,0)</f>
        <v>Bĕijīng Shì</v>
      </c>
      <c r="O28" s="2" t="str">
        <f t="shared" si="0"/>
        <v>Binhe Jiedao (Bĕijīng Shì)</v>
      </c>
      <c r="P28" s="2" t="str">
        <f t="shared" si="1"/>
        <v>Binhe Jiedao (Bĕijīng Shì)</v>
      </c>
    </row>
    <row r="29" spans="1:16" hidden="1" x14ac:dyDescent="0.25">
      <c r="A29" t="s">
        <v>299</v>
      </c>
      <c r="B29" t="str">
        <f>IF(COUNTIF(A:A,A29)&gt;1,_xlfn.CONCAT(A29," (",N29,")"),A29)</f>
        <v>Bóhăi Zhèn</v>
      </c>
      <c r="C29" t="str">
        <f>IF(COUNTIF(B:B,B29)&gt;1,_xlfn.CONCAT(A29," (",M29,")"),B29)</f>
        <v>Bóhăi Zhèn</v>
      </c>
      <c r="D29" t="s">
        <v>7</v>
      </c>
      <c r="E29" t="s">
        <v>300</v>
      </c>
      <c r="F29" t="str">
        <f>_xlfn.CONCAT(E29,", ",I29,", ",H29,", ",H29)</f>
        <v>渤海镇, 怀柔区, 北京市, 北京市</v>
      </c>
      <c r="G29">
        <v>12702</v>
      </c>
      <c r="H29" t="s">
        <v>572</v>
      </c>
      <c r="I29" t="s">
        <v>294</v>
      </c>
      <c r="J29">
        <f>VLOOKUP(F29,[1]!china_towns_second__2[[Column1]:[Y]],3,FALSE)</f>
        <v>40.428768744168899</v>
      </c>
      <c r="K29">
        <f>VLOOKUP(F29,[1]!china_towns_second__2[[Column1]:[Y]],2,FALSE)</f>
        <v>116.47291010000001</v>
      </c>
      <c r="L29" t="s">
        <v>3677</v>
      </c>
      <c r="M29" t="str">
        <f>VLOOKUP(I29,CHOOSE({1,2},Table2[Native],Table2[Name]),2,0)</f>
        <v>Huáiróu Qū</v>
      </c>
      <c r="N29" s="2" t="str">
        <f>VLOOKUP(H29,CHOOSE({1,2},Table2[Native],Table2[Name]),2,0)</f>
        <v>Bĕijīng Shì</v>
      </c>
      <c r="O29" s="2" t="str">
        <f t="shared" si="0"/>
        <v>Bohai Zhen (Bĕijīng Shì)</v>
      </c>
      <c r="P29" s="2" t="str">
        <f t="shared" si="1"/>
        <v>Bohai Zhen (Bĕijīng Shì)</v>
      </c>
    </row>
    <row r="30" spans="1:16" hidden="1" x14ac:dyDescent="0.25">
      <c r="A30" t="s">
        <v>348</v>
      </c>
      <c r="B30" t="str">
        <f>IF(COUNTIF(A:A,A30)&gt;1,_xlfn.CONCAT(A30," (",N30,")"),A30)</f>
        <v>Bùlăotún Zhèn</v>
      </c>
      <c r="C30" t="str">
        <f>IF(COUNTIF(B:B,B30)&gt;1,_xlfn.CONCAT(A30," (",M30,")"),B30)</f>
        <v>Bùlăotún Zhèn</v>
      </c>
      <c r="D30" t="s">
        <v>7</v>
      </c>
      <c r="E30" t="s">
        <v>349</v>
      </c>
      <c r="F30" t="str">
        <f>_xlfn.CONCAT(E30,", ",I30,", ",H30,", ",H30)</f>
        <v>不老屯镇, 密云区, 北京市, 北京市</v>
      </c>
      <c r="G30">
        <v>12705</v>
      </c>
      <c r="H30" t="s">
        <v>572</v>
      </c>
      <c r="I30" t="s">
        <v>3562</v>
      </c>
      <c r="J30">
        <f>VLOOKUP(F30,[1]!china_towns_second__2[[Column1]:[Y]],3,FALSE)</f>
        <v>40.597184243291899</v>
      </c>
      <c r="K30">
        <f>VLOOKUP(F30,[1]!china_towns_second__2[[Column1]:[Y]],2,FALSE)</f>
        <v>116.9750298</v>
      </c>
      <c r="L30" t="s">
        <v>3678</v>
      </c>
      <c r="M30" t="str">
        <f>VLOOKUP(I30,CHOOSE({1,2},Table2[Native],Table2[Name]),2,0)</f>
        <v>Mìyún Qū</v>
      </c>
      <c r="N30" s="2" t="str">
        <f>VLOOKUP(H30,CHOOSE({1,2},Table2[Native],Table2[Name]),2,0)</f>
        <v>Bĕijīng Shì</v>
      </c>
      <c r="O30" s="2" t="str">
        <f t="shared" si="0"/>
        <v>Bulaotun Zhen (Bĕijīng Shì)</v>
      </c>
      <c r="P30" s="2" t="str">
        <f t="shared" si="1"/>
        <v>Bulaotun Zhen (Bĕijīng Shì)</v>
      </c>
    </row>
    <row r="31" spans="1:16" hidden="1" x14ac:dyDescent="0.25">
      <c r="A31" t="s">
        <v>99</v>
      </c>
      <c r="B31" t="str">
        <f>IF(COUNTIF(A:A,A31)&gt;1,_xlfn.CONCAT(A31," (",N31,")"),A31)</f>
        <v>Căiyù Zhèn</v>
      </c>
      <c r="C31" t="str">
        <f>IF(COUNTIF(B:B,B31)&gt;1,_xlfn.CONCAT(A31," (",M31,")"),B31)</f>
        <v>Căiyù Zhèn</v>
      </c>
      <c r="D31" t="s">
        <v>7</v>
      </c>
      <c r="E31" t="s">
        <v>100</v>
      </c>
      <c r="F31" t="str">
        <f>_xlfn.CONCAT(E31,", ",I31,", ",H31,", ",H31)</f>
        <v>采育镇, 大兴区, 北京市, 北京市</v>
      </c>
      <c r="G31">
        <v>54690</v>
      </c>
      <c r="H31" t="s">
        <v>572</v>
      </c>
      <c r="I31" t="s">
        <v>91</v>
      </c>
      <c r="J31">
        <f>VLOOKUP(F31,[1]!china_towns_second__2[[Column1]:[Y]],3,FALSE)</f>
        <v>39.636564863188497</v>
      </c>
      <c r="K31">
        <f>VLOOKUP(F31,[1]!china_towns_second__2[[Column1]:[Y]],2,FALSE)</f>
        <v>116.6583909</v>
      </c>
      <c r="L31" t="s">
        <v>3679</v>
      </c>
      <c r="M31" t="str">
        <f>VLOOKUP(I31,CHOOSE({1,2},Table2[Native],Table2[Name]),2,0)</f>
        <v>Dàxīng Qū</v>
      </c>
      <c r="N31" s="2" t="str">
        <f>VLOOKUP(H31,CHOOSE({1,2},Table2[Native],Table2[Name]),2,0)</f>
        <v>Bĕijīng Shì</v>
      </c>
      <c r="O31" s="2" t="str">
        <f t="shared" si="0"/>
        <v>Caiyu Zhen (Bĕijīng Shì)</v>
      </c>
      <c r="P31" s="2" t="str">
        <f t="shared" si="1"/>
        <v>Caiyu Zhen (Bĕijīng Shì)</v>
      </c>
    </row>
    <row r="32" spans="1:16" hidden="1" x14ac:dyDescent="0.25">
      <c r="A32" t="s">
        <v>167</v>
      </c>
      <c r="B32" t="str">
        <f>IF(COUNTIF(A:A,A32)&gt;1,_xlfn.CONCAT(A32," (",N32,")"),A32)</f>
        <v>Chánggōu Zhèn</v>
      </c>
      <c r="C32" t="str">
        <f>IF(COUNTIF(B:B,B32)&gt;1,_xlfn.CONCAT(A32," (",M32,")"),B32)</f>
        <v>Chánggōu Zhèn</v>
      </c>
      <c r="D32" t="s">
        <v>7</v>
      </c>
      <c r="E32" t="s">
        <v>168</v>
      </c>
      <c r="F32" t="str">
        <f>_xlfn.CONCAT(E32,", ",I32,", ",H32,", ",H32)</f>
        <v>长沟镇, 房山区, 北京市, 北京市</v>
      </c>
      <c r="G32">
        <v>22002</v>
      </c>
      <c r="H32" t="s">
        <v>572</v>
      </c>
      <c r="I32" t="s">
        <v>166</v>
      </c>
      <c r="J32">
        <f>VLOOKUP(F32,[1]!china_towns_second__2[[Column1]:[Y]],3,FALSE)</f>
        <v>39.5833431620445</v>
      </c>
      <c r="K32">
        <f>VLOOKUP(F32,[1]!china_towns_second__2[[Column1]:[Y]],2,FALSE)</f>
        <v>115.86135470000001</v>
      </c>
      <c r="L32" t="s">
        <v>3680</v>
      </c>
      <c r="M32" t="str">
        <f>VLOOKUP(I32,CHOOSE({1,2},Table2[Native],Table2[Name]),2,0)</f>
        <v>Fángshān Qū</v>
      </c>
      <c r="N32" s="2" t="str">
        <f>VLOOKUP(H32,CHOOSE({1,2},Table2[Native],Table2[Name]),2,0)</f>
        <v>Bĕijīng Shì</v>
      </c>
      <c r="O32" s="2" t="str">
        <f t="shared" si="0"/>
        <v>Changgou Zhen (Bĕijīng Shì)</v>
      </c>
      <c r="P32" s="2" t="str">
        <f t="shared" si="1"/>
        <v>Changgou Zhen (Bĕijīng Shì)</v>
      </c>
    </row>
    <row r="33" spans="1:16" hidden="1" x14ac:dyDescent="0.25">
      <c r="A33" t="s">
        <v>301</v>
      </c>
      <c r="B33" t="str">
        <f>IF(COUNTIF(A:A,A33)&gt;1,_xlfn.CONCAT(A33," (",N33,")"),A33)</f>
        <v>Chángshàoyíng Mănzú Xiāng</v>
      </c>
      <c r="C33" t="str">
        <f>IF(COUNTIF(B:B,B33)&gt;1,_xlfn.CONCAT(A33," (",M33,")"),B33)</f>
        <v>Chángshàoyíng Mănzú Xiāng</v>
      </c>
      <c r="D33" t="s">
        <v>174</v>
      </c>
      <c r="E33" t="s">
        <v>302</v>
      </c>
      <c r="F33" t="str">
        <f>_xlfn.CONCAT(E33,", ",I33,", ",H33,", ",H33)</f>
        <v>长哨营满族乡, 怀柔区, 北京市, 北京市</v>
      </c>
      <c r="G33">
        <v>5378</v>
      </c>
      <c r="H33" t="s">
        <v>572</v>
      </c>
      <c r="I33" t="s">
        <v>294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3681</v>
      </c>
      <c r="M33" t="str">
        <f>VLOOKUP(I33,CHOOSE({1,2},Table2[Native],Table2[Name]),2,0)</f>
        <v>Huáiróu Qū</v>
      </c>
      <c r="N33" s="2" t="str">
        <f>VLOOKUP(H33,CHOOSE({1,2},Table2[Native],Table2[Name]),2,0)</f>
        <v>Bĕijīng Shì</v>
      </c>
      <c r="O33" s="2" t="str">
        <f t="shared" si="0"/>
        <v>Changshaoying Manzu Xiang (Bĕijīng Shì)</v>
      </c>
      <c r="P33" s="2" t="str">
        <f t="shared" si="1"/>
        <v>Changshaoying Manzu Xiang (Bĕijīng Shì)</v>
      </c>
    </row>
    <row r="34" spans="1:16" x14ac:dyDescent="0.25">
      <c r="A34" t="s">
        <v>219</v>
      </c>
      <c r="B34" t="str">
        <f>IF(COUNTIF(A:A,A34)&gt;1,_xlfn.CONCAT(A34," (",N34,")"),A34)</f>
        <v>Chángxīndiàn Jiēdào</v>
      </c>
      <c r="C34" t="str">
        <f>IF(COUNTIF(B:B,B34)&gt;1,_xlfn.CONCAT(A34," (",M34,")"),B34)</f>
        <v>Chángxīndiàn Jiēdào</v>
      </c>
      <c r="D34" t="s">
        <v>12</v>
      </c>
      <c r="E34" t="s">
        <v>220</v>
      </c>
      <c r="F34" t="str">
        <f>_xlfn.CONCAT(E34,", ",I34,", ",H34,", ",H34)</f>
        <v>长辛店街道, 丰台区, 北京市, 北京市</v>
      </c>
      <c r="G34">
        <v>85636</v>
      </c>
      <c r="H34" t="s">
        <v>572</v>
      </c>
      <c r="I34" t="s">
        <v>218</v>
      </c>
      <c r="J34">
        <f>VLOOKUP(F34,[1]!china_towns_second__2[[Column1]:[Y]],3,FALSE)</f>
        <v>39.831795945388102</v>
      </c>
      <c r="K34">
        <f>VLOOKUP(F34,[1]!china_towns_second__2[[Column1]:[Y]],2,FALSE)</f>
        <v>116.18428110000001</v>
      </c>
      <c r="L34" t="s">
        <v>3682</v>
      </c>
      <c r="M34" t="str">
        <f>VLOOKUP(I34,CHOOSE({1,2},Table2[Native],Table2[Name]),2,0)</f>
        <v>Fēngtái Qū</v>
      </c>
      <c r="N34" s="2" t="str">
        <f>VLOOKUP(H34,CHOOSE({1,2},Table2[Native],Table2[Name]),2,0)</f>
        <v>Bĕijīng Shì</v>
      </c>
      <c r="O34" s="2" t="str">
        <f t="shared" si="0"/>
        <v>Changxindian Jiedao (Bĕijīng Shì)</v>
      </c>
      <c r="P34" s="2" t="str">
        <f t="shared" si="1"/>
        <v>Changxindian Jiedao (Bĕijīng Shì)</v>
      </c>
    </row>
    <row r="35" spans="1:16" hidden="1" x14ac:dyDescent="0.25">
      <c r="A35" t="s">
        <v>221</v>
      </c>
      <c r="B35" t="str">
        <f>IF(COUNTIF(A:A,A35)&gt;1,_xlfn.CONCAT(A35," (",N35,")"),A35)</f>
        <v>Chángxīndiàn Zhèn</v>
      </c>
      <c r="C35" t="str">
        <f>IF(COUNTIF(B:B,B35)&gt;1,_xlfn.CONCAT(A35," (",M35,")"),B35)</f>
        <v>Chángxīndiàn Zhèn</v>
      </c>
      <c r="D35" t="s">
        <v>7</v>
      </c>
      <c r="E35" t="s">
        <v>222</v>
      </c>
      <c r="F35" t="str">
        <f>_xlfn.CONCAT(E35,", ",I35,", ",H35,", ",H35)</f>
        <v>长辛店镇, 丰台区, 北京市, 北京市</v>
      </c>
      <c r="G35">
        <v>44358</v>
      </c>
      <c r="H35" t="s">
        <v>572</v>
      </c>
      <c r="I35" t="s">
        <v>218</v>
      </c>
      <c r="J35">
        <f>VLOOKUP(F35,[1]!china_towns_second__2[[Column1]:[Y]],3,FALSE)</f>
        <v>39.850100459154</v>
      </c>
      <c r="K35">
        <f>VLOOKUP(F35,[1]!china_towns_second__2[[Column1]:[Y]],2,FALSE)</f>
        <v>116.155821</v>
      </c>
      <c r="L35" t="s">
        <v>3683</v>
      </c>
      <c r="M35" t="str">
        <f>VLOOKUP(I35,CHOOSE({1,2},Table2[Native],Table2[Name]),2,0)</f>
        <v>Fēngtái Qū</v>
      </c>
      <c r="N35" s="2" t="str">
        <f>VLOOKUP(H35,CHOOSE({1,2},Table2[Native],Table2[Name]),2,0)</f>
        <v>Bĕijīng Shì</v>
      </c>
      <c r="O35" s="2" t="str">
        <f t="shared" si="0"/>
        <v>Changxindian Zhen (Bĕijīng Shì)</v>
      </c>
      <c r="P35" s="2" t="str">
        <f t="shared" si="1"/>
        <v>Changxindian Zhen (Bĕijīng Shì)</v>
      </c>
    </row>
    <row r="36" spans="1:16" hidden="1" x14ac:dyDescent="0.25">
      <c r="A36" t="s">
        <v>169</v>
      </c>
      <c r="B36" t="str">
        <f>IF(COUNTIF(A:A,A36)&gt;1,_xlfn.CONCAT(A36," (",N36,")"),A36)</f>
        <v>Chángyáng Zhèn</v>
      </c>
      <c r="C36" t="str">
        <f>IF(COUNTIF(B:B,B36)&gt;1,_xlfn.CONCAT(A36," (",M36,")"),B36)</f>
        <v>Chángyáng Zhèn</v>
      </c>
      <c r="D36" t="s">
        <v>7</v>
      </c>
      <c r="E36" t="s">
        <v>170</v>
      </c>
      <c r="F36" t="str">
        <f>_xlfn.CONCAT(E36,", ",I36,", ",H36,", ",H36)</f>
        <v>长阳镇, 房山区, 北京市, 北京市</v>
      </c>
      <c r="G36">
        <v>241691</v>
      </c>
      <c r="H36" t="s">
        <v>572</v>
      </c>
      <c r="I36" t="s">
        <v>166</v>
      </c>
      <c r="J36">
        <f>VLOOKUP(F36,[1]!china_towns_second__2[[Column1]:[Y]],3,FALSE)</f>
        <v>39.738785194030598</v>
      </c>
      <c r="K36">
        <f>VLOOKUP(F36,[1]!china_towns_second__2[[Column1]:[Y]],2,FALSE)</f>
        <v>116.2051043</v>
      </c>
      <c r="L36" t="s">
        <v>3684</v>
      </c>
      <c r="M36" t="str">
        <f>VLOOKUP(I36,CHOOSE({1,2},Table2[Native],Table2[Name]),2,0)</f>
        <v>Fángshān Qū</v>
      </c>
      <c r="N36" s="2" t="str">
        <f>VLOOKUP(H36,CHOOSE({1,2},Table2[Native],Table2[Name]),2,0)</f>
        <v>Bĕijīng Shì</v>
      </c>
      <c r="O36" s="2" t="str">
        <f t="shared" si="0"/>
        <v>Changyang Zhen (Bĕijīng Shì)</v>
      </c>
      <c r="P36" s="2" t="str">
        <f t="shared" si="1"/>
        <v>Changyang Zhen (Bĕijīng Shì)</v>
      </c>
    </row>
    <row r="37" spans="1:16" x14ac:dyDescent="0.25">
      <c r="A37" t="s">
        <v>644</v>
      </c>
      <c r="B37" t="str">
        <f>IF(COUNTIF(A:A,A37)&gt;1,_xlfn.CONCAT(A37," (",N37,")"),A37)</f>
        <v>Chángyíng Zhèn</v>
      </c>
      <c r="C37" t="str">
        <f>IF(COUNTIF(B:B,B37)&gt;1,_xlfn.CONCAT(A37," (",M37,")"),B37)</f>
        <v>Chángyíng Zhèn</v>
      </c>
      <c r="D37" t="s">
        <v>18</v>
      </c>
      <c r="E37" t="s">
        <v>586</v>
      </c>
      <c r="F37" t="str">
        <f>_xlfn.CONCAT(E37,", ",I37,", ",H37,", ",H37)</f>
        <v>常营镇, 朝阳区, 北京市, 北京市</v>
      </c>
      <c r="G37">
        <v>113891</v>
      </c>
      <c r="H37" t="s">
        <v>572</v>
      </c>
      <c r="I37" t="s">
        <v>42</v>
      </c>
      <c r="J37">
        <f>VLOOKUP(F37,[1]!china_towns_second__2[[Column1]:[Y]],3,FALSE)</f>
        <v>39.928542501862502</v>
      </c>
      <c r="K37">
        <f>VLOOKUP(F37,[1]!china_towns_second__2[[Column1]:[Y]],2,FALSE)</f>
        <v>116.59494460000001</v>
      </c>
      <c r="L37" t="s">
        <v>3685</v>
      </c>
      <c r="M37" t="str">
        <f>VLOOKUP(I37,CHOOSE({1,2},Table2[Native],Table2[Name]),2,0)</f>
        <v>Cháoyáng Qū</v>
      </c>
      <c r="N37" s="2" t="str">
        <f>VLOOKUP(H37,CHOOSE({1,2},Table2[Native],Table2[Name]),2,0)</f>
        <v>Bĕijīng Shì</v>
      </c>
      <c r="O37" s="2" t="str">
        <f t="shared" si="0"/>
        <v>Changying Zhen (Bĕijīng Shì)</v>
      </c>
      <c r="P37" s="2" t="str">
        <f t="shared" si="1"/>
        <v>Changying Zhen (Bĕijīng Shì)</v>
      </c>
    </row>
    <row r="38" spans="1:16" hidden="1" x14ac:dyDescent="0.25">
      <c r="A38" t="s">
        <v>101</v>
      </c>
      <c r="B38" t="str">
        <f>IF(COUNTIF(A:A,A38)&gt;1,_xlfn.CONCAT(A38," (",N38,")"),A38)</f>
        <v>Chángziyíng Zhèn</v>
      </c>
      <c r="C38" t="str">
        <f>IF(COUNTIF(B:B,B38)&gt;1,_xlfn.CONCAT(A38," (",M38,")"),B38)</f>
        <v>Chángziyíng Zhèn</v>
      </c>
      <c r="D38" t="s">
        <v>7</v>
      </c>
      <c r="E38" t="s">
        <v>102</v>
      </c>
      <c r="F38" t="str">
        <f>_xlfn.CONCAT(E38,", ",I38,", ",H38,", ",H38)</f>
        <v>长子营镇, 大兴区, 北京市, 北京市</v>
      </c>
      <c r="G38">
        <v>34588</v>
      </c>
      <c r="H38" t="s">
        <v>572</v>
      </c>
      <c r="I38" t="s">
        <v>91</v>
      </c>
      <c r="J38">
        <f>VLOOKUP(F38,[1]!china_towns_second__2[[Column1]:[Y]],3,FALSE)</f>
        <v>39.6737813254245</v>
      </c>
      <c r="K38">
        <f>VLOOKUP(F38,[1]!china_towns_second__2[[Column1]:[Y]],2,FALSE)</f>
        <v>116.59504440000001</v>
      </c>
      <c r="L38" t="s">
        <v>3686</v>
      </c>
      <c r="M38" t="str">
        <f>VLOOKUP(I38,CHOOSE({1,2},Table2[Native],Table2[Name]),2,0)</f>
        <v>Dàxīng Qū</v>
      </c>
      <c r="N38" s="2" t="str">
        <f>VLOOKUP(H38,CHOOSE({1,2},Table2[Native],Table2[Name]),2,0)</f>
        <v>Bĕijīng Shì</v>
      </c>
      <c r="O38" s="2" t="str">
        <f t="shared" si="0"/>
        <v>Changziying Zhen (Bĕijīng Shì)</v>
      </c>
      <c r="P38" s="2" t="str">
        <f t="shared" si="1"/>
        <v>Changziying Zhen (Bĕijīng Shì)</v>
      </c>
    </row>
    <row r="39" spans="1:16" x14ac:dyDescent="0.25">
      <c r="A39" t="s">
        <v>49</v>
      </c>
      <c r="B39" t="str">
        <f>IF(COUNTIF(A:A,A39)&gt;1,_xlfn.CONCAT(A39," (",N39,")"),A39)</f>
        <v>Cháowài Jiēdào</v>
      </c>
      <c r="C39" t="str">
        <f>IF(COUNTIF(B:B,B39)&gt;1,_xlfn.CONCAT(A39," (",M39,")"),B39)</f>
        <v>Cháowài Jiēdào</v>
      </c>
      <c r="D39" t="s">
        <v>12</v>
      </c>
      <c r="E39" t="s">
        <v>50</v>
      </c>
      <c r="F39" t="str">
        <f>_xlfn.CONCAT(E39,", ",I39,", ",H39,", ",H39)</f>
        <v>朝外街道, 朝阳区, 北京市, 北京市</v>
      </c>
      <c r="G39">
        <v>33212</v>
      </c>
      <c r="H39" t="s">
        <v>572</v>
      </c>
      <c r="I39" t="s">
        <v>42</v>
      </c>
      <c r="J39">
        <f>VLOOKUP(F39,[1]!china_towns_second__2[[Column1]:[Y]],3,FALSE)</f>
        <v>39.919389507768003</v>
      </c>
      <c r="K39">
        <f>VLOOKUP(F39,[1]!china_towns_second__2[[Column1]:[Y]],2,FALSE)</f>
        <v>116.43604689999999</v>
      </c>
      <c r="L39" t="s">
        <v>3687</v>
      </c>
      <c r="M39" t="str">
        <f>VLOOKUP(I39,CHOOSE({1,2},Table2[Native],Table2[Name]),2,0)</f>
        <v>Cháoyáng Qū</v>
      </c>
      <c r="N39" s="2" t="str">
        <f>VLOOKUP(H39,CHOOSE({1,2},Table2[Native],Table2[Name]),2,0)</f>
        <v>Bĕijīng Shì</v>
      </c>
      <c r="O39" s="2" t="str">
        <f t="shared" si="0"/>
        <v>Chaowai Jiedao (Bĕijīng Shì)</v>
      </c>
      <c r="P39" s="2" t="str">
        <f t="shared" si="1"/>
        <v>Chaowai Jiedao (Bĕijīng Shì)</v>
      </c>
    </row>
    <row r="40" spans="1:16" x14ac:dyDescent="0.25">
      <c r="A40" t="s">
        <v>136</v>
      </c>
      <c r="B40" t="str">
        <f>IF(COUNTIF(A:A,A40)&gt;1,_xlfn.CONCAT(A40," (",N40,")"),A40)</f>
        <v>Cháoyángmén Jiēdào</v>
      </c>
      <c r="C40" t="str">
        <f>IF(COUNTIF(B:B,B40)&gt;1,_xlfn.CONCAT(A40," (",M40,")"),B40)</f>
        <v>Cháoyángmén Jiēdào</v>
      </c>
      <c r="D40" t="s">
        <v>12</v>
      </c>
      <c r="E40" t="s">
        <v>137</v>
      </c>
      <c r="F40" t="str">
        <f>_xlfn.CONCAT(E40,", ",I40,", ",H40,", ",H40)</f>
        <v>朝阳门街道, 东城区, 北京市, 北京市</v>
      </c>
      <c r="G40">
        <v>30473</v>
      </c>
      <c r="H40" t="s">
        <v>572</v>
      </c>
      <c r="I40" t="s">
        <v>131</v>
      </c>
      <c r="J40">
        <f>VLOOKUP(F40,[1]!china_towns_second__2[[Column1]:[Y]],3,FALSE)</f>
        <v>39.920279684668699</v>
      </c>
      <c r="K40">
        <f>VLOOKUP(F40,[1]!china_towns_second__2[[Column1]:[Y]],2,FALSE)</f>
        <v>116.4193811</v>
      </c>
      <c r="L40" t="s">
        <v>3688</v>
      </c>
      <c r="M40" t="str">
        <f>VLOOKUP(I40,CHOOSE({1,2},Table2[Native],Table2[Name]),2,0)</f>
        <v>Dōngchéng Qū [incl. Chóngwén Qū]</v>
      </c>
      <c r="N40" s="2" t="str">
        <f>VLOOKUP(H40,CHOOSE({1,2},Table2[Native],Table2[Name]),2,0)</f>
        <v>Bĕijīng Shì</v>
      </c>
      <c r="O40" s="2" t="str">
        <f t="shared" si="0"/>
        <v>Chaoyangmen Jiedao (Bĕijīng Shì)</v>
      </c>
      <c r="P40" s="2" t="str">
        <f t="shared" si="1"/>
        <v>Chaoyangmen Jiedao (Bĕijīng Shì)</v>
      </c>
    </row>
    <row r="41" spans="1:16" x14ac:dyDescent="0.25">
      <c r="A41" t="s">
        <v>11</v>
      </c>
      <c r="B41" t="str">
        <f>IF(COUNTIF(A:A,A41)&gt;1,_xlfn.CONCAT(A41," (",N41,")"),A41)</f>
        <v>Chéngbĕi Jiēdào</v>
      </c>
      <c r="C41" t="str">
        <f>IF(COUNTIF(B:B,B41)&gt;1,_xlfn.CONCAT(A41," (",M41,")"),B41)</f>
        <v>Chéngbĕi Jiēdào</v>
      </c>
      <c r="D41" t="s">
        <v>12</v>
      </c>
      <c r="E41" t="s">
        <v>13</v>
      </c>
      <c r="F41" t="str">
        <f>_xlfn.CONCAT(E41,", ",I41,", ",H41,", ",H41)</f>
        <v>城北街道, 昌平区, 北京市, 北京市</v>
      </c>
      <c r="G41">
        <v>228561</v>
      </c>
      <c r="H41" t="s">
        <v>572</v>
      </c>
      <c r="I41" t="s">
        <v>5</v>
      </c>
      <c r="J41">
        <f>VLOOKUP(F41,[1]!china_towns_second__2[[Column1]:[Y]],3,FALSE)</f>
        <v>40.224403837350103</v>
      </c>
      <c r="K41">
        <f>VLOOKUP(F41,[1]!china_towns_second__2[[Column1]:[Y]],2,FALSE)</f>
        <v>116.23693969999999</v>
      </c>
      <c r="L41" t="s">
        <v>3689</v>
      </c>
      <c r="M41" t="str">
        <f>VLOOKUP(I41,CHOOSE({1,2},Table2[Native],Table2[Name]),2,0)</f>
        <v>Chāngpíng Qū</v>
      </c>
      <c r="N41" s="2" t="str">
        <f>VLOOKUP(H41,CHOOSE({1,2},Table2[Native],Table2[Name]),2,0)</f>
        <v>Bĕijīng Shì</v>
      </c>
      <c r="O41" s="2" t="str">
        <f t="shared" si="0"/>
        <v>Chengbei Jiedao (Bĕijīng Shì)</v>
      </c>
      <c r="P41" s="2" t="str">
        <f t="shared" si="1"/>
        <v>Chengbei Jiedao (Bĕijīng Shì)</v>
      </c>
    </row>
    <row r="42" spans="1:16" x14ac:dyDescent="0.25">
      <c r="A42" t="s">
        <v>171</v>
      </c>
      <c r="B42" t="str">
        <f>IF(COUNTIF(A:A,A42)&gt;1,_xlfn.CONCAT(A42," (",N42,")"),A42)</f>
        <v>Chéngguān Jiēdào</v>
      </c>
      <c r="C42" t="str">
        <f>IF(COUNTIF(B:B,B42)&gt;1,_xlfn.CONCAT(A42," (",M42,")"),B42)</f>
        <v>Chéngguān Jiēdào</v>
      </c>
      <c r="D42" t="s">
        <v>12</v>
      </c>
      <c r="E42" t="s">
        <v>172</v>
      </c>
      <c r="F42" t="str">
        <f>_xlfn.CONCAT(E42,", ",I42,", ",H42,", ",H42)</f>
        <v>城关街道, 房山区, 北京市, 北京市</v>
      </c>
      <c r="G42">
        <v>121242</v>
      </c>
      <c r="H42" t="s">
        <v>572</v>
      </c>
      <c r="I42" t="s">
        <v>166</v>
      </c>
      <c r="J42">
        <f>VLOOKUP(F42,[1]!china_towns_second__2[[Column1]:[Y]],3,FALSE)</f>
        <v>39.703707147981497</v>
      </c>
      <c r="K42">
        <f>VLOOKUP(F42,[1]!china_towns_second__2[[Column1]:[Y]],2,FALSE)</f>
        <v>115.9925549</v>
      </c>
      <c r="L42" t="s">
        <v>3690</v>
      </c>
      <c r="M42" t="str">
        <f>VLOOKUP(I42,CHOOSE({1,2},Table2[Native],Table2[Name]),2,0)</f>
        <v>Fángshān Qū</v>
      </c>
      <c r="N42" s="2" t="str">
        <f>VLOOKUP(H42,CHOOSE({1,2},Table2[Native],Table2[Name]),2,0)</f>
        <v>Bĕijīng Shì</v>
      </c>
      <c r="O42" s="2" t="str">
        <f t="shared" si="0"/>
        <v>Chengguan Jiedao (Bĕijīng Shì)</v>
      </c>
      <c r="P42" s="2" t="str">
        <f t="shared" si="1"/>
        <v>Chengguan Jiedao (Bĕijīng Shì)</v>
      </c>
    </row>
    <row r="43" spans="1:16" x14ac:dyDescent="0.25">
      <c r="A43" t="s">
        <v>14</v>
      </c>
      <c r="B43" t="str">
        <f>IF(COUNTIF(A:A,A43)&gt;1,_xlfn.CONCAT(A43," (",N43,")"),A43)</f>
        <v>Chéngnán Jiēdào</v>
      </c>
      <c r="C43" t="str">
        <f>IF(COUNTIF(B:B,B43)&gt;1,_xlfn.CONCAT(A43," (",M43,")"),B43)</f>
        <v>Chéngnán Jiēdào</v>
      </c>
      <c r="D43" t="s">
        <v>12</v>
      </c>
      <c r="E43" t="s">
        <v>15</v>
      </c>
      <c r="F43" t="str">
        <f>_xlfn.CONCAT(E43,", ",I43,", ",H43,", ",H43)</f>
        <v>城南街道, 昌平区, 北京市, 北京市</v>
      </c>
      <c r="G43">
        <v>88963</v>
      </c>
      <c r="H43" t="s">
        <v>572</v>
      </c>
      <c r="I43" t="s">
        <v>5</v>
      </c>
      <c r="J43">
        <f>VLOOKUP(F43,[1]!china_towns_second__2[[Column1]:[Y]],3,FALSE)</f>
        <v>40.2149739957691</v>
      </c>
      <c r="K43">
        <f>VLOOKUP(F43,[1]!china_towns_second__2[[Column1]:[Y]],2,FALSE)</f>
        <v>116.2083907</v>
      </c>
      <c r="L43" t="s">
        <v>3691</v>
      </c>
      <c r="M43" t="str">
        <f>VLOOKUP(I43,CHOOSE({1,2},Table2[Native],Table2[Name]),2,0)</f>
        <v>Chāngpíng Qū</v>
      </c>
      <c r="N43" s="2" t="str">
        <f>VLOOKUP(H43,CHOOSE({1,2},Table2[Native],Table2[Name]),2,0)</f>
        <v>Bĕijīng Shì</v>
      </c>
      <c r="O43" s="2" t="str">
        <f t="shared" si="0"/>
        <v>Chengnan Jiedao (Bĕijīng Shì)</v>
      </c>
      <c r="P43" s="2" t="str">
        <f t="shared" si="1"/>
        <v>Chengnan Jiedao (Bĕijīng Shì)</v>
      </c>
    </row>
    <row r="44" spans="1:16" x14ac:dyDescent="0.25">
      <c r="A44" t="s">
        <v>324</v>
      </c>
      <c r="B44" t="str">
        <f>IF(COUNTIF(A:A,A44)&gt;1,_xlfn.CONCAT(A44," (",N44,")"),A44)</f>
        <v>Chéngzi Jiēdào</v>
      </c>
      <c r="C44" t="str">
        <f>IF(COUNTIF(B:B,B44)&gt;1,_xlfn.CONCAT(A44," (",M44,")"),B44)</f>
        <v>Chéngzi Jiēdào</v>
      </c>
      <c r="D44" t="s">
        <v>12</v>
      </c>
      <c r="E44" t="s">
        <v>325</v>
      </c>
      <c r="F44" t="str">
        <f>_xlfn.CONCAT(E44,", ",I44,", ",H44,", ",H44)</f>
        <v>城子街道, 门头沟区, 北京市, 北京市</v>
      </c>
      <c r="G44">
        <v>44644</v>
      </c>
      <c r="H44" t="s">
        <v>572</v>
      </c>
      <c r="I44" t="s">
        <v>323</v>
      </c>
      <c r="J44">
        <f>VLOOKUP(F44,[1]!china_towns_second__2[[Column1]:[Y]],3,FALSE)</f>
        <v>39.950743641959697</v>
      </c>
      <c r="K44">
        <f>VLOOKUP(F44,[1]!china_towns_second__2[[Column1]:[Y]],2,FALSE)</f>
        <v>116.0917596</v>
      </c>
      <c r="L44" t="s">
        <v>3692</v>
      </c>
      <c r="M44" t="str">
        <f>VLOOKUP(I44,CHOOSE({1,2},Table2[Native],Table2[Name]),2,0)</f>
        <v>Méntóugōu Qū</v>
      </c>
      <c r="N44" s="2" t="str">
        <f>VLOOKUP(H44,CHOOSE({1,2},Table2[Native],Table2[Name]),2,0)</f>
        <v>Bĕijīng Shì</v>
      </c>
      <c r="O44" s="2" t="str">
        <f t="shared" si="0"/>
        <v>Chengzi Jiedao (Bĕijīng Shì)</v>
      </c>
      <c r="P44" s="2" t="str">
        <f t="shared" si="1"/>
        <v>Chengzi Jiedao (Bĕijīng Shì)</v>
      </c>
    </row>
    <row r="45" spans="1:16" x14ac:dyDescent="0.25">
      <c r="A45" t="s">
        <v>138</v>
      </c>
      <c r="B45" t="str">
        <f>IF(COUNTIF(A:A,A45)&gt;1,_xlfn.CONCAT(A45," (",N45,")"),A45)</f>
        <v>Chóngwénménwài Jiēdào</v>
      </c>
      <c r="C45" t="str">
        <f>IF(COUNTIF(B:B,B45)&gt;1,_xlfn.CONCAT(A45," (",M45,")"),B45)</f>
        <v>Chóngwénménwài Jiēdào</v>
      </c>
      <c r="D45" t="s">
        <v>12</v>
      </c>
      <c r="E45" t="s">
        <v>139</v>
      </c>
      <c r="F45" t="str">
        <f>_xlfn.CONCAT(E45,", ",I45,", ",H45,", ",H45)</f>
        <v>崇文门外街道, 东城区, 北京市, 北京市</v>
      </c>
      <c r="G45">
        <v>44545</v>
      </c>
      <c r="H45" t="s">
        <v>572</v>
      </c>
      <c r="I45" t="s">
        <v>131</v>
      </c>
      <c r="J45">
        <f>VLOOKUP(F45,[1]!china_towns_second__2[[Column1]:[Y]],3,FALSE)</f>
        <v>39.8955457688783</v>
      </c>
      <c r="K45">
        <f>VLOOKUP(F45,[1]!china_towns_second__2[[Column1]:[Y]],2,FALSE)</f>
        <v>116.41283180000001</v>
      </c>
      <c r="L45" t="s">
        <v>3693</v>
      </c>
      <c r="M45" t="str">
        <f>VLOOKUP(I45,CHOOSE({1,2},Table2[Native],Table2[Name]),2,0)</f>
        <v>Dōngchéng Qū [incl. Chóngwén Qū]</v>
      </c>
      <c r="N45" s="2" t="str">
        <f>VLOOKUP(H45,CHOOSE({1,2},Table2[Native],Table2[Name]),2,0)</f>
        <v>Bĕijīng Shì</v>
      </c>
      <c r="O45" s="2" t="str">
        <f t="shared" si="0"/>
        <v>Chongwenmenwai Jiedao (Bĕijīng Shì)</v>
      </c>
      <c r="P45" s="2" t="str">
        <f t="shared" si="1"/>
        <v>Chongwenmenwai Jiedao (Bĕijīng Shì)</v>
      </c>
    </row>
    <row r="46" spans="1:16" x14ac:dyDescent="0.25">
      <c r="A46" t="s">
        <v>507</v>
      </c>
      <c r="B46" t="str">
        <f>IF(COUNTIF(A:A,A46)&gt;1,_xlfn.CONCAT(A46," (",N46,")"),A46)</f>
        <v>Chūnshù Jiēdào</v>
      </c>
      <c r="C46" t="str">
        <f>IF(COUNTIF(B:B,B46)&gt;1,_xlfn.CONCAT(A46," (",M46,")"),B46)</f>
        <v>Chūnshù Jiēdào</v>
      </c>
      <c r="D46" t="s">
        <v>12</v>
      </c>
      <c r="E46" t="s">
        <v>508</v>
      </c>
      <c r="F46" t="str">
        <f>_xlfn.CONCAT(E46,", ",I46,", ",H46,", ",H46)</f>
        <v>椿树街道, 西城区, 北京市, 北京市</v>
      </c>
      <c r="G46">
        <v>27417</v>
      </c>
      <c r="H46" t="s">
        <v>572</v>
      </c>
      <c r="I46" t="s">
        <v>504</v>
      </c>
      <c r="J46">
        <f>VLOOKUP(F46,[1]!china_towns_second__2[[Column1]:[Y]],3,FALSE)</f>
        <v>39.893199314459899</v>
      </c>
      <c r="K46">
        <f>VLOOKUP(F46,[1]!china_towns_second__2[[Column1]:[Y]],2,FALSE)</f>
        <v>116.37335469999999</v>
      </c>
      <c r="L46" t="s">
        <v>3694</v>
      </c>
      <c r="M46" t="str">
        <f>VLOOKUP(I46,CHOOSE({1,2},Table2[Native],Table2[Name]),2,0)</f>
        <v>Xīchéng Qū [incl. Xuānwǔ Qū]</v>
      </c>
      <c r="N46" s="2" t="str">
        <f>VLOOKUP(H46,CHOOSE({1,2},Table2[Native],Table2[Name]),2,0)</f>
        <v>Bĕijīng Shì</v>
      </c>
      <c r="O46" s="2" t="str">
        <f t="shared" si="0"/>
        <v>Chunshu Jiedao (Bĕijīng Shì)</v>
      </c>
      <c r="P46" s="2" t="str">
        <f t="shared" si="1"/>
        <v>Chunshu Jiedao (Bĕijīng Shì)</v>
      </c>
    </row>
    <row r="47" spans="1:16" hidden="1" x14ac:dyDescent="0.25">
      <c r="A47" t="s">
        <v>16</v>
      </c>
      <c r="B47" t="str">
        <f>IF(COUNTIF(A:A,A47)&gt;1,_xlfn.CONCAT(A47," (",N47,")"),A47)</f>
        <v>Cuīcūn Zhèn</v>
      </c>
      <c r="C47" t="str">
        <f>IF(COUNTIF(B:B,B47)&gt;1,_xlfn.CONCAT(A47," (",M47,")"),B47)</f>
        <v>Cuīcūn Zhèn</v>
      </c>
      <c r="D47" t="s">
        <v>7</v>
      </c>
      <c r="E47" t="s">
        <v>17</v>
      </c>
      <c r="F47" t="str">
        <f>_xlfn.CONCAT(E47,", ",I47,", ",H47,", ",H47)</f>
        <v>崔村镇, 昌平区, 北京市, 北京市</v>
      </c>
      <c r="G47">
        <v>24630</v>
      </c>
      <c r="H47" t="s">
        <v>572</v>
      </c>
      <c r="I47" t="s">
        <v>5</v>
      </c>
      <c r="J47">
        <f>VLOOKUP(F47,[1]!china_towns_second__2[[Column1]:[Y]],3,FALSE)</f>
        <v>40.243019793601498</v>
      </c>
      <c r="K47">
        <f>VLOOKUP(F47,[1]!china_towns_second__2[[Column1]:[Y]],2,FALSE)</f>
        <v>116.33509429999999</v>
      </c>
      <c r="L47" t="s">
        <v>3695</v>
      </c>
      <c r="M47" t="str">
        <f>VLOOKUP(I47,CHOOSE({1,2},Table2[Native],Table2[Name]),2,0)</f>
        <v>Chāngpíng Qū</v>
      </c>
      <c r="N47" s="2" t="str">
        <f>VLOOKUP(H47,CHOOSE({1,2},Table2[Native],Table2[Name]),2,0)</f>
        <v>Bĕijīng Shì</v>
      </c>
      <c r="O47" s="2" t="str">
        <f t="shared" si="0"/>
        <v>Cuicun Zhen (Bĕijīng Shì)</v>
      </c>
      <c r="P47" s="2" t="str">
        <f t="shared" si="1"/>
        <v>Cuicun Zhen (Bĕijīng Shì)</v>
      </c>
    </row>
    <row r="48" spans="1:16" x14ac:dyDescent="0.25">
      <c r="A48" t="s">
        <v>645</v>
      </c>
      <c r="B48" t="str">
        <f>IF(COUNTIF(A:A,A48)&gt;1,_xlfn.CONCAT(A48," (",N48,")"),A48)</f>
        <v>Cuīgèzhuāng Zhèn</v>
      </c>
      <c r="C48" t="str">
        <f>IF(COUNTIF(B:B,B48)&gt;1,_xlfn.CONCAT(A48," (",M48,")"),B48)</f>
        <v>Cuīgèzhuāng Zhèn</v>
      </c>
      <c r="D48" t="s">
        <v>18</v>
      </c>
      <c r="E48" t="s">
        <v>587</v>
      </c>
      <c r="F48" t="str">
        <f>_xlfn.CONCAT(E48,", ",I48,", ",H48,", ",H48)</f>
        <v>崔各庄镇, 朝阳区, 北京市, 北京市</v>
      </c>
      <c r="G48">
        <v>107029</v>
      </c>
      <c r="H48" t="s">
        <v>572</v>
      </c>
      <c r="I48" t="s">
        <v>42</v>
      </c>
      <c r="J48">
        <f>VLOOKUP(F48,[1]!china_towns_second__2[[Column1]:[Y]],3,FALSE)</f>
        <v>40.021790421700501</v>
      </c>
      <c r="K48">
        <f>VLOOKUP(F48,[1]!china_towns_second__2[[Column1]:[Y]],2,FALSE)</f>
        <v>116.4969359</v>
      </c>
      <c r="L48" t="s">
        <v>3696</v>
      </c>
      <c r="M48" t="str">
        <f>VLOOKUP(I48,CHOOSE({1,2},Table2[Native],Table2[Name]),2,0)</f>
        <v>Cháoyáng Qū</v>
      </c>
      <c r="N48" s="2" t="str">
        <f>VLOOKUP(H48,CHOOSE({1,2},Table2[Native],Table2[Name]),2,0)</f>
        <v>Bĕijīng Shì</v>
      </c>
      <c r="O48" s="2" t="str">
        <f t="shared" si="0"/>
        <v>Cuigezhuang Zhen (Bĕijīng Shì)</v>
      </c>
      <c r="P48" s="2" t="str">
        <f t="shared" si="1"/>
        <v>Cuigezhuang Zhen (Bĕijīng Shì)</v>
      </c>
    </row>
    <row r="49" spans="1:16" hidden="1" x14ac:dyDescent="0.25">
      <c r="A49" t="s">
        <v>173</v>
      </c>
      <c r="B49" t="str">
        <f>IF(COUNTIF(A:A,A49)&gt;1,_xlfn.CONCAT(A49," (",N49,")"),A49)</f>
        <v>Dà'ānshān Xiāng</v>
      </c>
      <c r="C49" t="str">
        <f>IF(COUNTIF(B:B,B49)&gt;1,_xlfn.CONCAT(A49," (",M49,")"),B49)</f>
        <v>Dà'ānshān Xiāng</v>
      </c>
      <c r="D49" t="s">
        <v>174</v>
      </c>
      <c r="E49" t="s">
        <v>175</v>
      </c>
      <c r="F49" t="str">
        <f>_xlfn.CONCAT(E49,", ",I49,", ",H49,", ",H49)</f>
        <v>大安山乡, 房山区, 北京市, 北京市</v>
      </c>
      <c r="G49">
        <v>2871</v>
      </c>
      <c r="H49" t="s">
        <v>572</v>
      </c>
      <c r="I49" t="s">
        <v>166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3697</v>
      </c>
      <c r="M49" t="str">
        <f>VLOOKUP(I49,CHOOSE({1,2},Table2[Native],Table2[Name]),2,0)</f>
        <v>Fángshān Qū</v>
      </c>
      <c r="N49" s="2" t="str">
        <f>VLOOKUP(H49,CHOOSE({1,2},Table2[Native],Table2[Name]),2,0)</f>
        <v>Bĕijīng Shì</v>
      </c>
      <c r="O49" s="2" t="str">
        <f t="shared" si="0"/>
        <v>Da'anshan Xiang (Bĕijīng Shì)</v>
      </c>
      <c r="P49" s="2" t="str">
        <f t="shared" si="1"/>
        <v>Da'anshan Xiang (Bĕijīng Shì)</v>
      </c>
    </row>
    <row r="50" spans="1:16" hidden="1" x14ac:dyDescent="0.25">
      <c r="A50" t="s">
        <v>350</v>
      </c>
      <c r="B50" t="str">
        <f>IF(COUNTIF(A:A,A50)&gt;1,_xlfn.CONCAT(A50," (",N50,")"),A50)</f>
        <v>Dàchéngzi Zhèn</v>
      </c>
      <c r="C50" t="str">
        <f>IF(COUNTIF(B:B,B50)&gt;1,_xlfn.CONCAT(A50," (",M50,")"),B50)</f>
        <v>Dàchéngzi Zhèn</v>
      </c>
      <c r="D50" t="s">
        <v>7</v>
      </c>
      <c r="E50" t="s">
        <v>351</v>
      </c>
      <c r="F50" t="str">
        <f>_xlfn.CONCAT(E50,", ",I50,", ",H50,", ",H50)</f>
        <v>大城子镇, 密云区, 北京市, 北京市</v>
      </c>
      <c r="G50">
        <v>9443</v>
      </c>
      <c r="H50" t="s">
        <v>572</v>
      </c>
      <c r="I50" t="s">
        <v>3562</v>
      </c>
      <c r="J50">
        <f>VLOOKUP(F50,[1]!china_towns_second__2[[Column1]:[Y]],3,FALSE)</f>
        <v>40.410824678775903</v>
      </c>
      <c r="K50">
        <f>VLOOKUP(F50,[1]!china_towns_second__2[[Column1]:[Y]],2,FALSE)</f>
        <v>117.1476825</v>
      </c>
      <c r="L50" t="s">
        <v>3698</v>
      </c>
      <c r="M50" t="str">
        <f>VLOOKUP(I50,CHOOSE({1,2},Table2[Native],Table2[Name]),2,0)</f>
        <v>Mìyún Qū</v>
      </c>
      <c r="N50" s="2" t="str">
        <f>VLOOKUP(H50,CHOOSE({1,2},Table2[Native],Table2[Name]),2,0)</f>
        <v>Bĕijīng Shì</v>
      </c>
      <c r="O50" s="2" t="str">
        <f t="shared" si="0"/>
        <v>Dachengzi Zhen (Bĕijīng Shì)</v>
      </c>
      <c r="P50" s="2" t="str">
        <f t="shared" si="1"/>
        <v>Dachengzi Zhen (Bĕijīng Shì)</v>
      </c>
    </row>
    <row r="51" spans="1:16" x14ac:dyDescent="0.25">
      <c r="A51" t="s">
        <v>223</v>
      </c>
      <c r="B51" t="str">
        <f>IF(COUNTIF(A:A,A51)&gt;1,_xlfn.CONCAT(A51," (",N51,")"),A51)</f>
        <v>Dàhóngmén Jiēdào</v>
      </c>
      <c r="C51" t="str">
        <f>IF(COUNTIF(B:B,B51)&gt;1,_xlfn.CONCAT(A51," (",M51,")"),B51)</f>
        <v>Dàhóngmén Jiēdào</v>
      </c>
      <c r="D51" t="s">
        <v>12</v>
      </c>
      <c r="E51" t="s">
        <v>224</v>
      </c>
      <c r="F51" t="str">
        <f>_xlfn.CONCAT(E51,", ",I51,", ",H51,", ",H51)</f>
        <v>大红门街道, 丰台区, 北京市, 北京市</v>
      </c>
      <c r="G51">
        <v>177946</v>
      </c>
      <c r="H51" t="s">
        <v>572</v>
      </c>
      <c r="I51" t="s">
        <v>218</v>
      </c>
      <c r="J51">
        <f>VLOOKUP(F51,[1]!china_towns_second__2[[Column1]:[Y]],3,FALSE)</f>
        <v>39.841198690153497</v>
      </c>
      <c r="K51">
        <f>VLOOKUP(F51,[1]!china_towns_second__2[[Column1]:[Y]],2,FALSE)</f>
        <v>116.3966515</v>
      </c>
      <c r="L51" t="s">
        <v>3699</v>
      </c>
      <c r="M51" t="str">
        <f>VLOOKUP(I51,CHOOSE({1,2},Table2[Native],Table2[Name]),2,0)</f>
        <v>Fēngtái Qū</v>
      </c>
      <c r="N51" s="2" t="str">
        <f>VLOOKUP(H51,CHOOSE({1,2},Table2[Native],Table2[Name]),2,0)</f>
        <v>Bĕijīng Shì</v>
      </c>
      <c r="O51" s="2" t="str">
        <f t="shared" si="0"/>
        <v>Dahongmen Jiedao (Bĕijīng Shì)</v>
      </c>
      <c r="P51" s="2" t="str">
        <f t="shared" si="1"/>
        <v>Dahongmen Jiedao (Bĕijīng Shì)</v>
      </c>
    </row>
    <row r="52" spans="1:16" hidden="1" x14ac:dyDescent="0.25">
      <c r="A52" t="s">
        <v>387</v>
      </c>
      <c r="B52" t="str">
        <f>IF(COUNTIF(A:A,A52)&gt;1,_xlfn.CONCAT(A52," (",N52,")"),A52)</f>
        <v>Dàhuáshān Zhèn</v>
      </c>
      <c r="C52" t="str">
        <f>IF(COUNTIF(B:B,B52)&gt;1,_xlfn.CONCAT(A52," (",M52,")"),B52)</f>
        <v>Dàhuáshān Zhèn</v>
      </c>
      <c r="D52" t="s">
        <v>7</v>
      </c>
      <c r="E52" t="s">
        <v>388</v>
      </c>
      <c r="F52" t="str">
        <f>_xlfn.CONCAT(E52,", ",I52,", ",H52,", ",H52)</f>
        <v>大华山镇, 平谷区, 北京市, 北京市</v>
      </c>
      <c r="G52">
        <v>15209</v>
      </c>
      <c r="H52" t="s">
        <v>572</v>
      </c>
      <c r="I52" t="s">
        <v>384</v>
      </c>
      <c r="J52">
        <f>VLOOKUP(F52,[1]!china_towns_second__2[[Column1]:[Y]],3,FALSE)</f>
        <v>40.288082508937798</v>
      </c>
      <c r="K52">
        <f>VLOOKUP(F52,[1]!china_towns_second__2[[Column1]:[Y]],2,FALSE)</f>
        <v>117.0566883</v>
      </c>
      <c r="L52" t="s">
        <v>3700</v>
      </c>
      <c r="M52" t="str">
        <f>VLOOKUP(I52,CHOOSE({1,2},Table2[Native],Table2[Name]),2,0)</f>
        <v>Pínggŭ Qū</v>
      </c>
      <c r="N52" s="2" t="str">
        <f>VLOOKUP(H52,CHOOSE({1,2},Table2[Native],Table2[Name]),2,0)</f>
        <v>Bĕijīng Shì</v>
      </c>
      <c r="O52" s="2" t="str">
        <f t="shared" si="0"/>
        <v>Dahuashan Zhen (Bĕijīng Shì)</v>
      </c>
      <c r="P52" s="2" t="str">
        <f t="shared" si="1"/>
        <v>Dahuashan Zhen (Bĕijīng Shì)</v>
      </c>
    </row>
    <row r="53" spans="1:16" hidden="1" x14ac:dyDescent="0.25">
      <c r="A53" t="s">
        <v>176</v>
      </c>
      <c r="B53" t="str">
        <f>IF(COUNTIF(A:A,A53)&gt;1,_xlfn.CONCAT(A53," (",N53,")"),A53)</f>
        <v>Dàshíwō Zhèn</v>
      </c>
      <c r="C53" t="str">
        <f>IF(COUNTIF(B:B,B53)&gt;1,_xlfn.CONCAT(A53," (",M53,")"),B53)</f>
        <v>Dàshíwō Zhèn</v>
      </c>
      <c r="D53" t="s">
        <v>7</v>
      </c>
      <c r="E53" t="s">
        <v>177</v>
      </c>
      <c r="F53" t="str">
        <f>_xlfn.CONCAT(E53,", ",I53,", ",H53,", ",H53)</f>
        <v>大石窝镇, 房山区, 北京市, 北京市</v>
      </c>
      <c r="G53">
        <v>31000</v>
      </c>
      <c r="H53" t="s">
        <v>572</v>
      </c>
      <c r="I53" t="s">
        <v>166</v>
      </c>
      <c r="J53">
        <f>VLOOKUP(F53,[1]!china_towns_second__2[[Column1]:[Y]],3,FALSE)</f>
        <v>39.571371143835997</v>
      </c>
      <c r="K53">
        <f>VLOOKUP(F53,[1]!china_towns_second__2[[Column1]:[Y]],2,FALSE)</f>
        <v>115.7858815</v>
      </c>
      <c r="L53" t="s">
        <v>3701</v>
      </c>
      <c r="M53" t="str">
        <f>VLOOKUP(I53,CHOOSE({1,2},Table2[Native],Table2[Name]),2,0)</f>
        <v>Fángshān Qū</v>
      </c>
      <c r="N53" s="2" t="str">
        <f>VLOOKUP(H53,CHOOSE({1,2},Table2[Native],Table2[Name]),2,0)</f>
        <v>Bĕijīng Shì</v>
      </c>
      <c r="O53" s="2" t="str">
        <f t="shared" si="0"/>
        <v>Dashiwo Zhen (Bĕijīng Shì)</v>
      </c>
      <c r="P53" s="2" t="str">
        <f t="shared" si="1"/>
        <v>Dashiwo Zhen (Bĕijīng Shì)</v>
      </c>
    </row>
    <row r="54" spans="1:16" hidden="1" x14ac:dyDescent="0.25">
      <c r="A54" t="s">
        <v>439</v>
      </c>
      <c r="B54" t="str">
        <f>IF(COUNTIF(A:A,A54)&gt;1,_xlfn.CONCAT(A54," (",N54,")"),A54)</f>
        <v>Dàsūngèzhuāng Zhèn</v>
      </c>
      <c r="C54" t="str">
        <f>IF(COUNTIF(B:B,B54)&gt;1,_xlfn.CONCAT(A54," (",M54,")"),B54)</f>
        <v>Dàsūngèzhuāng Zhèn</v>
      </c>
      <c r="D54" t="s">
        <v>7</v>
      </c>
      <c r="E54" t="s">
        <v>440</v>
      </c>
      <c r="F54" t="str">
        <f>_xlfn.CONCAT(E54,", ",I54,", ",H54,", ",H54)</f>
        <v>大孙各庄镇, 顺义区, 北京市, 北京市</v>
      </c>
      <c r="G54">
        <v>23712</v>
      </c>
      <c r="H54" t="s">
        <v>572</v>
      </c>
      <c r="I54" t="s">
        <v>432</v>
      </c>
      <c r="J54">
        <f>VLOOKUP(F54,[1]!china_towns_second__2[[Column1]:[Y]],3,FALSE)</f>
        <v>40.083625258659701</v>
      </c>
      <c r="K54">
        <f>VLOOKUP(F54,[1]!china_towns_second__2[[Column1]:[Y]],2,FALSE)</f>
        <v>116.9115278</v>
      </c>
      <c r="L54" t="s">
        <v>3702</v>
      </c>
      <c r="M54" t="str">
        <f>VLOOKUP(I54,CHOOSE({1,2},Table2[Native],Table2[Name]),2,0)</f>
        <v>Shùnyì Qū</v>
      </c>
      <c r="N54" s="2" t="str">
        <f>VLOOKUP(H54,CHOOSE({1,2},Table2[Native],Table2[Name]),2,0)</f>
        <v>Bĕijīng Shì</v>
      </c>
      <c r="O54" s="2" t="str">
        <f t="shared" si="0"/>
        <v>Dasungezhuang Zhen (Bĕijīng Shì)</v>
      </c>
      <c r="P54" s="2" t="str">
        <f t="shared" si="1"/>
        <v>Dasungezhuang Zhen (Bĕijīng Shì)</v>
      </c>
    </row>
    <row r="55" spans="1:16" x14ac:dyDescent="0.25">
      <c r="A55" t="s">
        <v>326</v>
      </c>
      <c r="B55" t="str">
        <f>IF(COUNTIF(A:A,A55)&gt;1,_xlfn.CONCAT(A55," (",N55,")"),A55)</f>
        <v>Dàtái Jiēdào</v>
      </c>
      <c r="C55" t="str">
        <f>IF(COUNTIF(B:B,B55)&gt;1,_xlfn.CONCAT(A55," (",M55,")"),B55)</f>
        <v>Dàtái Jiēdào</v>
      </c>
      <c r="D55" t="s">
        <v>12</v>
      </c>
      <c r="E55" t="s">
        <v>327</v>
      </c>
      <c r="F55" t="str">
        <f>_xlfn.CONCAT(E55,", ",I55,", ",H55,", ",H55)</f>
        <v>大台街道, 门头沟区, 北京市, 北京市</v>
      </c>
      <c r="G55">
        <v>3728</v>
      </c>
      <c r="H55" t="s">
        <v>572</v>
      </c>
      <c r="I55" t="s">
        <v>323</v>
      </c>
      <c r="J55">
        <f>VLOOKUP(F55,[1]!china_towns_second__2[[Column1]:[Y]],3,FALSE)</f>
        <v>39.9452910579055</v>
      </c>
      <c r="K55">
        <f>VLOOKUP(F55,[1]!china_towns_second__2[[Column1]:[Y]],2,FALSE)</f>
        <v>115.8818222</v>
      </c>
      <c r="L55" t="s">
        <v>3703</v>
      </c>
      <c r="M55" t="str">
        <f>VLOOKUP(I55,CHOOSE({1,2},Table2[Native],Table2[Name]),2,0)</f>
        <v>Méntóugōu Qū</v>
      </c>
      <c r="N55" s="2" t="str">
        <f>VLOOKUP(H55,CHOOSE({1,2},Table2[Native],Table2[Name]),2,0)</f>
        <v>Bĕijīng Shì</v>
      </c>
      <c r="O55" s="2" t="str">
        <f t="shared" si="0"/>
        <v>Datai Jiedao (Bĕijīng Shì)</v>
      </c>
      <c r="P55" s="2" t="str">
        <f t="shared" si="1"/>
        <v>Datai Jiedao (Bĕijīng Shì)</v>
      </c>
    </row>
    <row r="56" spans="1:16" x14ac:dyDescent="0.25">
      <c r="A56" t="s">
        <v>51</v>
      </c>
      <c r="B56" t="str">
        <f>IF(COUNTIF(A:A,A56)&gt;1,_xlfn.CONCAT(A56," (",N56,")"),A56)</f>
        <v>Dàtún Jiēdào</v>
      </c>
      <c r="C56" t="str">
        <f>IF(COUNTIF(B:B,B56)&gt;1,_xlfn.CONCAT(A56," (",M56,")"),B56)</f>
        <v>Dàtún Jiēdào</v>
      </c>
      <c r="D56" t="s">
        <v>12</v>
      </c>
      <c r="E56" t="s">
        <v>52</v>
      </c>
      <c r="F56" t="str">
        <f>_xlfn.CONCAT(E56,", ",I56,", ",H56,", ",H56)</f>
        <v>大屯街道, 朝阳区, 北京市, 北京市</v>
      </c>
      <c r="G56">
        <v>132457</v>
      </c>
      <c r="H56" t="s">
        <v>572</v>
      </c>
      <c r="I56" t="s">
        <v>42</v>
      </c>
      <c r="J56">
        <f>VLOOKUP(F56,[1]!china_towns_second__2[[Column1]:[Y]],3,FALSE)</f>
        <v>40.001430603889403</v>
      </c>
      <c r="K56">
        <f>VLOOKUP(F56,[1]!china_towns_second__2[[Column1]:[Y]],2,FALSE)</f>
        <v>116.4181882</v>
      </c>
      <c r="L56" t="s">
        <v>3704</v>
      </c>
      <c r="M56" t="str">
        <f>VLOOKUP(I56,CHOOSE({1,2},Table2[Native],Table2[Name]),2,0)</f>
        <v>Cháoyáng Qū</v>
      </c>
      <c r="N56" s="2" t="str">
        <f>VLOOKUP(H56,CHOOSE({1,2},Table2[Native],Table2[Name]),2,0)</f>
        <v>Bĕijīng Shì</v>
      </c>
      <c r="O56" s="2" t="str">
        <f t="shared" si="0"/>
        <v>Datun Jiedao (Bĕijīng Shì)</v>
      </c>
      <c r="P56" s="2" t="str">
        <f t="shared" si="1"/>
        <v>Datun Jiedao (Bĕijīng Shì)</v>
      </c>
    </row>
    <row r="57" spans="1:16" x14ac:dyDescent="0.25">
      <c r="A57" t="s">
        <v>103</v>
      </c>
      <c r="B57" t="str">
        <f>IF(COUNTIF(A:A,A57)&gt;1,_xlfn.CONCAT(A57," (",N57,")"),A57)</f>
        <v>Dàxīng Guójì Jīchǎng [Dàxīng International Airport]</v>
      </c>
      <c r="C57" t="str">
        <f>IF(COUNTIF(B:B,B57)&gt;1,_xlfn.CONCAT(A57," (",M57,")"),B57)</f>
        <v>Dàxīng Guójì Jīchǎng [Dàxīng International Airport]</v>
      </c>
      <c r="D57" t="s">
        <v>95</v>
      </c>
      <c r="E57" t="s">
        <v>104</v>
      </c>
      <c r="F57" t="str">
        <f>_xlfn.CONCAT(E57,", ",I57,", ",H57,", ",H57)</f>
        <v>大兴国际机场, 大兴区, 北京市, 北京市</v>
      </c>
      <c r="G57">
        <v>1527</v>
      </c>
      <c r="H57" t="s">
        <v>572</v>
      </c>
      <c r="I57" t="s">
        <v>91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3705</v>
      </c>
      <c r="M57" t="str">
        <f>VLOOKUP(I57,CHOOSE({1,2},Table2[Native],Table2[Name]),2,0)</f>
        <v>Dàxīng Qū</v>
      </c>
      <c r="N57" s="2" t="str">
        <f>VLOOKUP(H57,CHOOSE({1,2},Table2[Native],Table2[Name]),2,0)</f>
        <v>Bĕijīng Shì</v>
      </c>
      <c r="O57" s="2" t="str">
        <f t="shared" si="0"/>
        <v>Daxing Guoji Jichang [Daxing International Airport] (Bĕijīng Shì)</v>
      </c>
      <c r="P57" s="2" t="str">
        <f t="shared" si="1"/>
        <v>Daxing Guoji Jichang [Daxing International Airport] (Bĕijīng Shì)</v>
      </c>
    </row>
    <row r="58" spans="1:16" hidden="1" x14ac:dyDescent="0.25">
      <c r="A58" t="s">
        <v>389</v>
      </c>
      <c r="B58" t="str">
        <f>IF(COUNTIF(A:A,A58)&gt;1,_xlfn.CONCAT(A58," (",N58,")"),A58)</f>
        <v>Dàxīngzhuāng Zhèn</v>
      </c>
      <c r="C58" t="str">
        <f>IF(COUNTIF(B:B,B58)&gt;1,_xlfn.CONCAT(A58," (",M58,")"),B58)</f>
        <v>Dàxīngzhuāng Zhèn</v>
      </c>
      <c r="D58" t="s">
        <v>7</v>
      </c>
      <c r="E58" t="s">
        <v>390</v>
      </c>
      <c r="F58" t="str">
        <f>_xlfn.CONCAT(E58,", ",I58,", ",H58,", ",H58)</f>
        <v>大兴庄镇, 平谷区, 北京市, 北京市</v>
      </c>
      <c r="G58">
        <v>23739</v>
      </c>
      <c r="H58" t="s">
        <v>572</v>
      </c>
      <c r="I58" t="s">
        <v>384</v>
      </c>
      <c r="J58">
        <f>VLOOKUP(F58,[1]!china_towns_second__2[[Column1]:[Y]],3,FALSE)</f>
        <v>40.150847545804297</v>
      </c>
      <c r="K58">
        <f>VLOOKUP(F58,[1]!china_towns_second__2[[Column1]:[Y]],2,FALSE)</f>
        <v>117.0478226</v>
      </c>
      <c r="L58" t="s">
        <v>3706</v>
      </c>
      <c r="M58" t="str">
        <f>VLOOKUP(I58,CHOOSE({1,2},Table2[Native],Table2[Name]),2,0)</f>
        <v>Pínggŭ Qū</v>
      </c>
      <c r="N58" s="2" t="str">
        <f>VLOOKUP(H58,CHOOSE({1,2},Table2[Native],Table2[Name]),2,0)</f>
        <v>Bĕijīng Shì</v>
      </c>
      <c r="O58" s="2" t="str">
        <f t="shared" si="0"/>
        <v>Daxingzhuang Zhen (Bĕijīng Shì)</v>
      </c>
      <c r="P58" s="2" t="str">
        <f t="shared" si="1"/>
        <v>Daxingzhuang Zhen (Bĕijīng Shì)</v>
      </c>
    </row>
    <row r="59" spans="1:16" x14ac:dyDescent="0.25">
      <c r="A59" t="s">
        <v>328</v>
      </c>
      <c r="B59" t="str">
        <f>IF(COUNTIF(A:A,A59)&gt;1,_xlfn.CONCAT(A59," (",N59,")"),A59)</f>
        <v>Dàyù Jiēdào</v>
      </c>
      <c r="C59" t="str">
        <f>IF(COUNTIF(B:B,B59)&gt;1,_xlfn.CONCAT(A59," (",M59,")"),B59)</f>
        <v>Dàyù Jiēdào</v>
      </c>
      <c r="D59" t="s">
        <v>12</v>
      </c>
      <c r="E59" t="s">
        <v>329</v>
      </c>
      <c r="F59" t="str">
        <f>_xlfn.CONCAT(E59,", ",I59,", ",H59,", ",H59)</f>
        <v>大峪街道, 门头沟区, 北京市, 北京市</v>
      </c>
      <c r="G59">
        <v>87097</v>
      </c>
      <c r="H59" t="s">
        <v>572</v>
      </c>
      <c r="I59" t="s">
        <v>323</v>
      </c>
      <c r="J59">
        <f>VLOOKUP(F59,[1]!china_towns_second__2[[Column1]:[Y]],3,FALSE)</f>
        <v>39.934431888851201</v>
      </c>
      <c r="K59">
        <f>VLOOKUP(F59,[1]!china_towns_second__2[[Column1]:[Y]],2,FALSE)</f>
        <v>116.0976369</v>
      </c>
      <c r="L59" t="s">
        <v>3707</v>
      </c>
      <c r="M59" t="str">
        <f>VLOOKUP(I59,CHOOSE({1,2},Table2[Native],Table2[Name]),2,0)</f>
        <v>Méntóugōu Qū</v>
      </c>
      <c r="N59" s="2" t="str">
        <f>VLOOKUP(H59,CHOOSE({1,2},Table2[Native],Table2[Name]),2,0)</f>
        <v>Bĕijīng Shì</v>
      </c>
      <c r="O59" s="2" t="str">
        <f t="shared" si="0"/>
        <v>Dayu Jiedao (Bĕijīng Shì)</v>
      </c>
      <c r="P59" s="2" t="str">
        <f t="shared" si="1"/>
        <v>Dayu Jiedao (Bĕijīng Shì)</v>
      </c>
    </row>
    <row r="60" spans="1:16" hidden="1" x14ac:dyDescent="0.25">
      <c r="A60" t="s">
        <v>539</v>
      </c>
      <c r="B60" t="str">
        <f>IF(COUNTIF(A:A,A60)&gt;1,_xlfn.CONCAT(A60," (",N60,")"),A60)</f>
        <v>Dàyúshù Zhèn</v>
      </c>
      <c r="C60" t="str">
        <f>IF(COUNTIF(B:B,B60)&gt;1,_xlfn.CONCAT(A60," (",M60,")"),B60)</f>
        <v>Dàyúshù Zhèn</v>
      </c>
      <c r="D60" t="s">
        <v>7</v>
      </c>
      <c r="E60" t="s">
        <v>540</v>
      </c>
      <c r="F60" t="str">
        <f>_xlfn.CONCAT(E60,", ",I60,", ",H60,", ",H60)</f>
        <v>大榆树镇, 延庆区, 北京市, 北京市</v>
      </c>
      <c r="G60">
        <v>16166</v>
      </c>
      <c r="H60" t="s">
        <v>572</v>
      </c>
      <c r="I60" t="s">
        <v>3568</v>
      </c>
      <c r="J60">
        <f>VLOOKUP(F60,[1]!china_towns_second__2[[Column1]:[Y]],3,FALSE)</f>
        <v>40.419092586693203</v>
      </c>
      <c r="K60">
        <f>VLOOKUP(F60,[1]!china_towns_second__2[[Column1]:[Y]],2,FALSE)</f>
        <v>116.0067348</v>
      </c>
      <c r="L60" t="s">
        <v>3708</v>
      </c>
      <c r="M60" t="str">
        <f>VLOOKUP(I60,CHOOSE({1,2},Table2[Native],Table2[Name]),2,0)</f>
        <v>Yánqìng Qū</v>
      </c>
      <c r="N60" s="2" t="str">
        <f>VLOOKUP(H60,CHOOSE({1,2},Table2[Native],Table2[Name]),2,0)</f>
        <v>Bĕijīng Shì</v>
      </c>
      <c r="O60" s="2" t="str">
        <f t="shared" si="0"/>
        <v>Dayushu Zhen (Bĕijīng Shì)</v>
      </c>
      <c r="P60" s="2" t="str">
        <f t="shared" si="1"/>
        <v>Dayushu Zhen (Bĕijīng Shì)</v>
      </c>
    </row>
    <row r="61" spans="1:16" x14ac:dyDescent="0.25">
      <c r="A61" t="s">
        <v>509</v>
      </c>
      <c r="B61" t="str">
        <f>IF(COUNTIF(A:A,A61)&gt;1,_xlfn.CONCAT(A61," (",N61,")"),A61)</f>
        <v>Dàzhàlán Jiēdào</v>
      </c>
      <c r="C61" t="str">
        <f>IF(COUNTIF(B:B,B61)&gt;1,_xlfn.CONCAT(A61," (",M61,")"),B61)</f>
        <v>Dàzhàlán Jiēdào</v>
      </c>
      <c r="D61" t="s">
        <v>12</v>
      </c>
      <c r="E61" t="s">
        <v>510</v>
      </c>
      <c r="F61" t="str">
        <f>_xlfn.CONCAT(E61,", ",I61,", ",H61,", ",H61)</f>
        <v>大栅栏街道, 西城区, 北京市, 北京市</v>
      </c>
      <c r="G61">
        <v>28985</v>
      </c>
      <c r="H61" t="s">
        <v>572</v>
      </c>
      <c r="I61" t="s">
        <v>504</v>
      </c>
      <c r="J61">
        <f>VLOOKUP(F61,[1]!china_towns_second__2[[Column1]:[Y]],3,FALSE)</f>
        <v>39.893669647466801</v>
      </c>
      <c r="K61">
        <f>VLOOKUP(F61,[1]!china_towns_second__2[[Column1]:[Y]],2,FALSE)</f>
        <v>116.384745</v>
      </c>
      <c r="L61" t="s">
        <v>3709</v>
      </c>
      <c r="M61" t="str">
        <f>VLOOKUP(I61,CHOOSE({1,2},Table2[Native],Table2[Name]),2,0)</f>
        <v>Xīchéng Qū [incl. Xuānwǔ Qū]</v>
      </c>
      <c r="N61" s="2" t="str">
        <f>VLOOKUP(H61,CHOOSE({1,2},Table2[Native],Table2[Name]),2,0)</f>
        <v>Bĕijīng Shì</v>
      </c>
      <c r="O61" s="2" t="str">
        <f t="shared" si="0"/>
        <v>Dazhalan Jiedao (Bĕijīng Shì)</v>
      </c>
      <c r="P61" s="2" t="str">
        <f t="shared" si="1"/>
        <v>Dazhalan Jiedao (Bĕijīng Shì)</v>
      </c>
    </row>
    <row r="62" spans="1:16" hidden="1" x14ac:dyDescent="0.25">
      <c r="A62" t="s">
        <v>541</v>
      </c>
      <c r="B62" t="str">
        <f>IF(COUNTIF(A:A,A62)&gt;1,_xlfn.CONCAT(A62," (",N62,")"),A62)</f>
        <v>Dàzhuāngkē Xiāng</v>
      </c>
      <c r="C62" t="str">
        <f>IF(COUNTIF(B:B,B62)&gt;1,_xlfn.CONCAT(A62," (",M62,")"),B62)</f>
        <v>Dàzhuāngkē Xiāng</v>
      </c>
      <c r="D62" t="s">
        <v>174</v>
      </c>
      <c r="E62" t="s">
        <v>542</v>
      </c>
      <c r="F62" t="str">
        <f>_xlfn.CONCAT(E62,", ",I62,", ",H62,", ",H62)</f>
        <v>大庄科乡, 延庆区, 北京市, 北京市</v>
      </c>
      <c r="G62">
        <v>4202</v>
      </c>
      <c r="H62" t="s">
        <v>572</v>
      </c>
      <c r="I62" t="s">
        <v>3568</v>
      </c>
      <c r="J62" t="e">
        <f>VLOOKUP(F62,[1]!china_towns_second__2[[Column1]:[Y]],3,FALSE)</f>
        <v>#N/A</v>
      </c>
      <c r="K62" t="e">
        <f>VLOOKUP(F62,[1]!china_towns_second__2[[Column1]:[Y]],2,FALSE)</f>
        <v>#N/A</v>
      </c>
      <c r="L62" t="s">
        <v>3710</v>
      </c>
      <c r="M62" t="str">
        <f>VLOOKUP(I62,CHOOSE({1,2},Table2[Native],Table2[Name]),2,0)</f>
        <v>Yánqìng Qū</v>
      </c>
      <c r="N62" s="2" t="str">
        <f>VLOOKUP(H62,CHOOSE({1,2},Table2[Native],Table2[Name]),2,0)</f>
        <v>Bĕijīng Shì</v>
      </c>
      <c r="O62" s="2" t="str">
        <f t="shared" si="0"/>
        <v>Dazhuangke Xiang (Bĕijīng Shì)</v>
      </c>
      <c r="P62" s="2" t="str">
        <f t="shared" si="1"/>
        <v>Dazhuangke Xiang (Bĕijīng Shì)</v>
      </c>
    </row>
    <row r="63" spans="1:16" x14ac:dyDescent="0.25">
      <c r="A63" t="s">
        <v>511</v>
      </c>
      <c r="B63" t="str">
        <f>IF(COUNTIF(A:A,A63)&gt;1,_xlfn.CONCAT(A63," (",N63,")"),A63)</f>
        <v>Déshèng Jiēdào</v>
      </c>
      <c r="C63" t="str">
        <f>IF(COUNTIF(B:B,B63)&gt;1,_xlfn.CONCAT(A63," (",M63,")"),B63)</f>
        <v>Déshèng Jiēdào</v>
      </c>
      <c r="D63" t="s">
        <v>12</v>
      </c>
      <c r="E63" t="s">
        <v>512</v>
      </c>
      <c r="F63" t="str">
        <f>_xlfn.CONCAT(E63,", ",I63,", ",H63,", ",H63)</f>
        <v>德胜街道, 西城区, 北京市, 北京市</v>
      </c>
      <c r="G63">
        <v>116338</v>
      </c>
      <c r="H63" t="s">
        <v>572</v>
      </c>
      <c r="I63" t="s">
        <v>504</v>
      </c>
      <c r="J63">
        <f>VLOOKUP(F63,[1]!china_towns_second__2[[Column1]:[Y]],3,FALSE)</f>
        <v>39.958439987205303</v>
      </c>
      <c r="K63">
        <f>VLOOKUP(F63,[1]!china_towns_second__2[[Column1]:[Y]],2,FALSE)</f>
        <v>116.3756504</v>
      </c>
      <c r="L63" t="s">
        <v>3711</v>
      </c>
      <c r="M63" t="str">
        <f>VLOOKUP(I63,CHOOSE({1,2},Table2[Native],Table2[Name]),2,0)</f>
        <v>Xīchéng Qū [incl. Xuānwǔ Qū]</v>
      </c>
      <c r="N63" s="2" t="str">
        <f>VLOOKUP(H63,CHOOSE({1,2},Table2[Native],Table2[Name]),2,0)</f>
        <v>Bĕijīng Shì</v>
      </c>
      <c r="O63" s="2" t="str">
        <f t="shared" si="0"/>
        <v>Desheng Jiedao (Bĕijīng Shì)</v>
      </c>
      <c r="P63" s="2" t="str">
        <f t="shared" si="1"/>
        <v>Desheng Jiedao (Bĕijīng Shì)</v>
      </c>
    </row>
    <row r="64" spans="1:16" x14ac:dyDescent="0.25">
      <c r="A64" t="s">
        <v>646</v>
      </c>
      <c r="B64" t="str">
        <f>IF(COUNTIF(A:A,A64)&gt;1,_xlfn.CONCAT(A64," (",N64,")"),A64)</f>
        <v>Dōngbà Zhèn</v>
      </c>
      <c r="C64" t="str">
        <f>IF(COUNTIF(B:B,B64)&gt;1,_xlfn.CONCAT(A64," (",M64,")"),B64)</f>
        <v>Dōngbà Zhèn</v>
      </c>
      <c r="D64" t="s">
        <v>18</v>
      </c>
      <c r="E64" t="s">
        <v>588</v>
      </c>
      <c r="F64" t="str">
        <f>_xlfn.CONCAT(E64,", ",I64,", ",H64,", ",H64)</f>
        <v>东坝镇, 朝阳区, 北京市, 北京市</v>
      </c>
      <c r="G64">
        <v>124163</v>
      </c>
      <c r="H64" t="s">
        <v>572</v>
      </c>
      <c r="I64" t="s">
        <v>42</v>
      </c>
      <c r="J64">
        <f>VLOOKUP(F64,[1]!china_towns_second__2[[Column1]:[Y]],3,FALSE)</f>
        <v>39.9642736791562</v>
      </c>
      <c r="K64">
        <f>VLOOKUP(F64,[1]!china_towns_second__2[[Column1]:[Y]],2,FALSE)</f>
        <v>116.5511151</v>
      </c>
      <c r="L64" t="s">
        <v>3712</v>
      </c>
      <c r="M64" t="str">
        <f>VLOOKUP(I64,CHOOSE({1,2},Table2[Native],Table2[Name]),2,0)</f>
        <v>Cháoyáng Qū</v>
      </c>
      <c r="N64" s="2" t="str">
        <f>VLOOKUP(H64,CHOOSE({1,2},Table2[Native],Table2[Name]),2,0)</f>
        <v>Bĕijīng Shì</v>
      </c>
      <c r="O64" s="2" t="str">
        <f t="shared" si="0"/>
        <v>Dongba Zhen (Bĕijīng Shì)</v>
      </c>
      <c r="P64" s="2" t="str">
        <f t="shared" si="1"/>
        <v>Dongba Zhen (Bĕijīng Shì)</v>
      </c>
    </row>
    <row r="65" spans="1:16" x14ac:dyDescent="0.25">
      <c r="A65" t="s">
        <v>178</v>
      </c>
      <c r="B65" t="str">
        <f>IF(COUNTIF(A:A,A65)&gt;1,_xlfn.CONCAT(A65," (",N65,")"),A65)</f>
        <v>Dōngfēng Jiēdào</v>
      </c>
      <c r="C65" t="str">
        <f>IF(COUNTIF(B:B,B65)&gt;1,_xlfn.CONCAT(A65," (",M65,")"),B65)</f>
        <v>Dōngfēng Jiēdào</v>
      </c>
      <c r="D65" t="s">
        <v>12</v>
      </c>
      <c r="E65" t="s">
        <v>179</v>
      </c>
      <c r="F65" t="str">
        <f>_xlfn.CONCAT(E65,", ",I65,", ",H65,", ",H65)</f>
        <v>东风街道, 房山区, 北京市, 北京市</v>
      </c>
      <c r="G65">
        <v>22556</v>
      </c>
      <c r="H65" t="s">
        <v>572</v>
      </c>
      <c r="I65" t="s">
        <v>166</v>
      </c>
      <c r="J65">
        <f>VLOOKUP(F65,[1]!china_towns_second__2[[Column1]:[Y]],3,FALSE)</f>
        <v>39.761910597156302</v>
      </c>
      <c r="K65">
        <f>VLOOKUP(F65,[1]!china_towns_second__2[[Column1]:[Y]],2,FALSE)</f>
        <v>115.9596229</v>
      </c>
      <c r="L65" t="s">
        <v>3713</v>
      </c>
      <c r="M65" t="str">
        <f>VLOOKUP(I65,CHOOSE({1,2},Table2[Native],Table2[Name]),2,0)</f>
        <v>Fángshān Qū</v>
      </c>
      <c r="N65" s="2" t="str">
        <f>VLOOKUP(H65,CHOOSE({1,2},Table2[Native],Table2[Name]),2,0)</f>
        <v>Bĕijīng Shì</v>
      </c>
      <c r="O65" s="2" t="str">
        <f t="shared" si="0"/>
        <v>Dongfeng Jiedao (Bĕijīng Shì)</v>
      </c>
      <c r="P65" s="2" t="str">
        <f t="shared" si="1"/>
        <v>Dongfeng Jiedao (Bĕijīng Shì)</v>
      </c>
    </row>
    <row r="66" spans="1:16" x14ac:dyDescent="0.25">
      <c r="A66" t="s">
        <v>647</v>
      </c>
      <c r="B66" t="str">
        <f>IF(COUNTIF(A:A,A66)&gt;1,_xlfn.CONCAT(A66," (",N66,")"),A66)</f>
        <v>Dōngfēng Zhèn</v>
      </c>
      <c r="C66" t="str">
        <f>IF(COUNTIF(B:B,B66)&gt;1,_xlfn.CONCAT(A66," (",M66,")"),B66)</f>
        <v>Dōngfēng Zhèn</v>
      </c>
      <c r="D66" t="s">
        <v>18</v>
      </c>
      <c r="E66" t="s">
        <v>589</v>
      </c>
      <c r="F66" t="str">
        <f>_xlfn.CONCAT(E66,", ",I66,", ",H66,", ",H66)</f>
        <v>东风镇, 朝阳区, 北京市, 北京市</v>
      </c>
      <c r="G66">
        <v>63236</v>
      </c>
      <c r="H66" t="s">
        <v>572</v>
      </c>
      <c r="I66" t="s">
        <v>42</v>
      </c>
      <c r="J66">
        <f>VLOOKUP(F66,[1]!china_towns_second__2[[Column1]:[Y]],3,FALSE)</f>
        <v>39.945418687290399</v>
      </c>
      <c r="K66">
        <f>VLOOKUP(F66,[1]!china_towns_second__2[[Column1]:[Y]],2,FALSE)</f>
        <v>116.4968495</v>
      </c>
      <c r="L66" t="s">
        <v>3714</v>
      </c>
      <c r="M66" t="str">
        <f>VLOOKUP(I66,CHOOSE({1,2},Table2[Native],Table2[Name]),2,0)</f>
        <v>Cháoyáng Qū</v>
      </c>
      <c r="N66" s="2" t="str">
        <f>VLOOKUP(H66,CHOOSE({1,2},Table2[Native],Table2[Name]),2,0)</f>
        <v>Bĕijīng Shì</v>
      </c>
      <c r="O66" s="2" t="str">
        <f t="shared" ref="O66:O129" si="2">_xlfn.CONCAT(L66," (",N66,")")</f>
        <v>Dongfeng Zhen (Bĕijīng Shì)</v>
      </c>
      <c r="P66" s="2" t="str">
        <f t="shared" ref="P66:P129" si="3">IF(COUNTIF(O:O,O66)&gt;1,_xlfn.CONCAT(L66," (",M66,")"),O66)</f>
        <v>Dongfeng Zhen (Bĕijīng Shì)</v>
      </c>
    </row>
    <row r="67" spans="1:16" hidden="1" x14ac:dyDescent="0.25">
      <c r="A67" t="s">
        <v>391</v>
      </c>
      <c r="B67" t="str">
        <f>IF(COUNTIF(A:A,A67)&gt;1,_xlfn.CONCAT(A67," (",N67,")"),A67)</f>
        <v>Dōnggāocūn Zhèn</v>
      </c>
      <c r="C67" t="str">
        <f>IF(COUNTIF(B:B,B67)&gt;1,_xlfn.CONCAT(A67," (",M67,")"),B67)</f>
        <v>Dōnggāocūn Zhèn</v>
      </c>
      <c r="D67" t="s">
        <v>7</v>
      </c>
      <c r="E67" t="s">
        <v>392</v>
      </c>
      <c r="F67" t="str">
        <f>_xlfn.CONCAT(E67,", ",I67,", ",H67,", ",H67)</f>
        <v>东高村镇, 平谷区, 北京市, 北京市</v>
      </c>
      <c r="G67">
        <v>28406</v>
      </c>
      <c r="H67" t="s">
        <v>572</v>
      </c>
      <c r="I67" t="s">
        <v>384</v>
      </c>
      <c r="J67">
        <f>VLOOKUP(F67,[1]!china_towns_second__2[[Column1]:[Y]],3,FALSE)</f>
        <v>40.087061421595301</v>
      </c>
      <c r="K67">
        <f>VLOOKUP(F67,[1]!china_towns_second__2[[Column1]:[Y]],2,FALSE)</f>
        <v>117.0916637</v>
      </c>
      <c r="L67" t="s">
        <v>3715</v>
      </c>
      <c r="M67" t="str">
        <f>VLOOKUP(I67,CHOOSE({1,2},Table2[Native],Table2[Name]),2,0)</f>
        <v>Pínggŭ Qū</v>
      </c>
      <c r="N67" s="2" t="str">
        <f>VLOOKUP(H67,CHOOSE({1,2},Table2[Native],Table2[Name]),2,0)</f>
        <v>Bĕijīng Shì</v>
      </c>
      <c r="O67" s="2" t="str">
        <f t="shared" si="2"/>
        <v>Donggaocun Zhen (Bĕijīng Shì)</v>
      </c>
      <c r="P67" s="2" t="str">
        <f t="shared" si="3"/>
        <v>Donggaocun Zhen (Bĕijīng Shì)</v>
      </c>
    </row>
    <row r="68" spans="1:16" x14ac:dyDescent="0.25">
      <c r="A68" t="s">
        <v>225</v>
      </c>
      <c r="B68" t="str">
        <f>IF(COUNTIF(A:A,A68)&gt;1,_xlfn.CONCAT(A68," (",N68,")"),A68)</f>
        <v>Dōnggāodì Jiēdào</v>
      </c>
      <c r="C68" t="str">
        <f>IF(COUNTIF(B:B,B68)&gt;1,_xlfn.CONCAT(A68," (",M68,")"),B68)</f>
        <v>Dōnggāodì Jiēdào</v>
      </c>
      <c r="D68" t="s">
        <v>12</v>
      </c>
      <c r="E68" t="s">
        <v>226</v>
      </c>
      <c r="F68" t="str">
        <f>_xlfn.CONCAT(E68,", ",I68,", ",H68,", ",H68)</f>
        <v>东高地街道, 丰台区, 北京市, 北京市</v>
      </c>
      <c r="G68">
        <v>42705</v>
      </c>
      <c r="H68" t="s">
        <v>572</v>
      </c>
      <c r="I68" t="s">
        <v>218</v>
      </c>
      <c r="J68">
        <f>VLOOKUP(F68,[1]!china_towns_second__2[[Column1]:[Y]],3,FALSE)</f>
        <v>39.8002768673175</v>
      </c>
      <c r="K68">
        <f>VLOOKUP(F68,[1]!china_towns_second__2[[Column1]:[Y]],2,FALSE)</f>
        <v>116.4089876</v>
      </c>
      <c r="L68" t="s">
        <v>3716</v>
      </c>
      <c r="M68" t="str">
        <f>VLOOKUP(I68,CHOOSE({1,2},Table2[Native],Table2[Name]),2,0)</f>
        <v>Fēngtái Qū</v>
      </c>
      <c r="N68" s="2" t="str">
        <f>VLOOKUP(H68,CHOOSE({1,2},Table2[Native],Table2[Name]),2,0)</f>
        <v>Bĕijīng Shì</v>
      </c>
      <c r="O68" s="2" t="str">
        <f t="shared" si="2"/>
        <v>Donggaodi Jiedao (Bĕijīng Shì)</v>
      </c>
      <c r="P68" s="2" t="str">
        <f t="shared" si="3"/>
        <v>Donggaodi Jiedao (Bĕijīng Shì)</v>
      </c>
    </row>
    <row r="69" spans="1:16" x14ac:dyDescent="0.25">
      <c r="A69" t="s">
        <v>53</v>
      </c>
      <c r="B69" t="str">
        <f>IF(COUNTIF(A:A,A69)&gt;1,_xlfn.CONCAT(A69," (",N69,")"),A69)</f>
        <v>Dōnghú Jiēdào</v>
      </c>
      <c r="C69" t="str">
        <f>IF(COUNTIF(B:B,B69)&gt;1,_xlfn.CONCAT(A69," (",M69,")"),B69)</f>
        <v>Dōnghú Jiēdào</v>
      </c>
      <c r="D69" t="s">
        <v>12</v>
      </c>
      <c r="E69" t="s">
        <v>54</v>
      </c>
      <c r="F69" t="str">
        <f>_xlfn.CONCAT(E69,", ",I69,", ",H69,", ",H69)</f>
        <v>东湖街道, 朝阳区, 北京市, 北京市</v>
      </c>
      <c r="G69">
        <v>62467</v>
      </c>
      <c r="H69" t="s">
        <v>572</v>
      </c>
      <c r="I69" t="s">
        <v>42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3717</v>
      </c>
      <c r="M69" t="str">
        <f>VLOOKUP(I69,CHOOSE({1,2},Table2[Native],Table2[Name]),2,0)</f>
        <v>Cháoyáng Qū</v>
      </c>
      <c r="N69" s="2" t="str">
        <f>VLOOKUP(H69,CHOOSE({1,2},Table2[Native],Table2[Name]),2,0)</f>
        <v>Bĕijīng Shì</v>
      </c>
      <c r="O69" s="2" t="str">
        <f t="shared" si="2"/>
        <v>Donghu Jiedao (Bĕijīng Shì)</v>
      </c>
      <c r="P69" s="2" t="str">
        <f t="shared" si="3"/>
        <v>Donghu Jiedao (Bĕijīng Shì)</v>
      </c>
    </row>
    <row r="70" spans="1:16" x14ac:dyDescent="0.25">
      <c r="A70" t="s">
        <v>140</v>
      </c>
      <c r="B70" t="str">
        <f>IF(COUNTIF(A:A,A70)&gt;1,_xlfn.CONCAT(A70," (",N70,")"),A70)</f>
        <v>Dōnghuámén Jiēdào</v>
      </c>
      <c r="C70" t="str">
        <f>IF(COUNTIF(B:B,B70)&gt;1,_xlfn.CONCAT(A70," (",M70,")"),B70)</f>
        <v>Dōnghuámén Jiēdào</v>
      </c>
      <c r="D70" t="s">
        <v>12</v>
      </c>
      <c r="E70" t="s">
        <v>141</v>
      </c>
      <c r="F70" t="str">
        <f>_xlfn.CONCAT(E70,", ",I70,", ",H70,", ",H70)</f>
        <v>东华门街道, 东城区, 北京市, 北京市</v>
      </c>
      <c r="G70">
        <v>38090</v>
      </c>
      <c r="H70" t="s">
        <v>572</v>
      </c>
      <c r="I70" t="s">
        <v>131</v>
      </c>
      <c r="J70">
        <f>VLOOKUP(F70,[1]!china_towns_second__2[[Column1]:[Y]],3,FALSE)</f>
        <v>39.911316026230601</v>
      </c>
      <c r="K70">
        <f>VLOOKUP(F70,[1]!china_towns_second__2[[Column1]:[Y]],2,FALSE)</f>
        <v>116.3994067</v>
      </c>
      <c r="L70" t="s">
        <v>3718</v>
      </c>
      <c r="M70" t="str">
        <f>VLOOKUP(I70,CHOOSE({1,2},Table2[Native],Table2[Name]),2,0)</f>
        <v>Dōngchéng Qū [incl. Chóngwén Qū]</v>
      </c>
      <c r="N70" s="2" t="str">
        <f>VLOOKUP(H70,CHOOSE({1,2},Table2[Native],Table2[Name]),2,0)</f>
        <v>Bĕijīng Shì</v>
      </c>
      <c r="O70" s="2" t="str">
        <f t="shared" si="2"/>
        <v>Donghuamen Jiedao (Bĕijīng Shì)</v>
      </c>
      <c r="P70" s="2" t="str">
        <f t="shared" si="3"/>
        <v>Donghuamen Jiedao (Bĕijīng Shì)</v>
      </c>
    </row>
    <row r="71" spans="1:16" x14ac:dyDescent="0.25">
      <c r="A71" t="s">
        <v>142</v>
      </c>
      <c r="B71" t="str">
        <f>IF(COUNTIF(A:A,A71)&gt;1,_xlfn.CONCAT(A71," (",N71,")"),A71)</f>
        <v>Dōnghuāshì Jiēdào</v>
      </c>
      <c r="C71" t="str">
        <f>IF(COUNTIF(B:B,B71)&gt;1,_xlfn.CONCAT(A71," (",M71,")"),B71)</f>
        <v>Dōnghuāshì Jiēdào</v>
      </c>
      <c r="D71" t="s">
        <v>12</v>
      </c>
      <c r="E71" t="s">
        <v>143</v>
      </c>
      <c r="F71" t="str">
        <f>_xlfn.CONCAT(E71,", ",I71,", ",H71,", ",H71)</f>
        <v>东花市街道, 东城区, 北京市, 北京市</v>
      </c>
      <c r="G71">
        <v>47864</v>
      </c>
      <c r="H71" t="s">
        <v>572</v>
      </c>
      <c r="I71" t="s">
        <v>131</v>
      </c>
      <c r="J71">
        <f>VLOOKUP(F71,[1]!china_towns_second__2[[Column1]:[Y]],3,FALSE)</f>
        <v>39.896091625311698</v>
      </c>
      <c r="K71">
        <f>VLOOKUP(F71,[1]!china_towns_second__2[[Column1]:[Y]],2,FALSE)</f>
        <v>116.4322755</v>
      </c>
      <c r="L71" t="s">
        <v>3719</v>
      </c>
      <c r="M71" t="str">
        <f>VLOOKUP(I71,CHOOSE({1,2},Table2[Native],Table2[Name]),2,0)</f>
        <v>Dōngchéng Qū [incl. Chóngwén Qū]</v>
      </c>
      <c r="N71" s="2" t="str">
        <f>VLOOKUP(H71,CHOOSE({1,2},Table2[Native],Table2[Name]),2,0)</f>
        <v>Bĕijīng Shì</v>
      </c>
      <c r="O71" s="2" t="str">
        <f t="shared" si="2"/>
        <v>Donghuashi Jiedao (Bĕijīng Shì)</v>
      </c>
      <c r="P71" s="2" t="str">
        <f t="shared" si="3"/>
        <v>Donghuashi Jiedao (Bĕijīng Shì)</v>
      </c>
    </row>
    <row r="72" spans="1:16" hidden="1" x14ac:dyDescent="0.25">
      <c r="A72" t="s">
        <v>352</v>
      </c>
      <c r="B72" t="str">
        <f>IF(COUNTIF(A:A,A72)&gt;1,_xlfn.CONCAT(A72," (",N72,")"),A72)</f>
        <v>Dōngshàoqú Zhèn</v>
      </c>
      <c r="C72" t="str">
        <f>IF(COUNTIF(B:B,B72)&gt;1,_xlfn.CONCAT(A72," (",M72,")"),B72)</f>
        <v>Dōngshàoqú Zhèn</v>
      </c>
      <c r="D72" t="s">
        <v>7</v>
      </c>
      <c r="E72" t="s">
        <v>353</v>
      </c>
      <c r="F72" t="str">
        <f>_xlfn.CONCAT(E72,", ",I72,", ",H72,", ",H72)</f>
        <v>东邵渠镇, 密云区, 北京市, 北京市</v>
      </c>
      <c r="G72">
        <v>9495</v>
      </c>
      <c r="H72" t="s">
        <v>572</v>
      </c>
      <c r="I72" t="s">
        <v>3562</v>
      </c>
      <c r="J72">
        <f>VLOOKUP(F72,[1]!china_towns_second__2[[Column1]:[Y]],3,FALSE)</f>
        <v>40.289757148642003</v>
      </c>
      <c r="K72">
        <f>VLOOKUP(F72,[1]!china_towns_second__2[[Column1]:[Y]],2,FALSE)</f>
        <v>116.92704980000001</v>
      </c>
      <c r="L72" t="s">
        <v>3720</v>
      </c>
      <c r="M72" t="str">
        <f>VLOOKUP(I72,CHOOSE({1,2},Table2[Native],Table2[Name]),2,0)</f>
        <v>Mìyún Qū</v>
      </c>
      <c r="N72" s="2" t="str">
        <f>VLOOKUP(H72,CHOOSE({1,2},Table2[Native],Table2[Name]),2,0)</f>
        <v>Bĕijīng Shì</v>
      </c>
      <c r="O72" s="2" t="str">
        <f t="shared" si="2"/>
        <v>Dongshaoqu Zhen (Bĕijīng Shì)</v>
      </c>
      <c r="P72" s="2" t="str">
        <f t="shared" si="3"/>
        <v>Dongshaoqu Zhen (Bĕijīng Shì)</v>
      </c>
    </row>
    <row r="73" spans="1:16" x14ac:dyDescent="0.25">
      <c r="A73" t="s">
        <v>675</v>
      </c>
      <c r="B73" t="str">
        <f>IF(COUNTIF(A:A,A73)&gt;1,_xlfn.CONCAT(A73," (",N73,")"),A73)</f>
        <v>Dōngshēng Zhèn</v>
      </c>
      <c r="C73" t="str">
        <f>IF(COUNTIF(B:B,B73)&gt;1,_xlfn.CONCAT(A73," (",M73,")"),B73)</f>
        <v>Dōngshēng Zhèn</v>
      </c>
      <c r="D73" t="s">
        <v>18</v>
      </c>
      <c r="E73" t="s">
        <v>613</v>
      </c>
      <c r="F73" t="str">
        <f>_xlfn.CONCAT(E73,", ",I73,", ",H73,", ",H73)</f>
        <v>东升镇, 海淀区, 北京市, 北京市</v>
      </c>
      <c r="G73">
        <v>58151</v>
      </c>
      <c r="H73" t="s">
        <v>572</v>
      </c>
      <c r="I73" t="s">
        <v>251</v>
      </c>
      <c r="J73">
        <f>VLOOKUP(F73,[1]!china_towns_second__2[[Column1]:[Y]],3,FALSE)</f>
        <v>40.032727905018199</v>
      </c>
      <c r="K73">
        <f>VLOOKUP(F73,[1]!china_towns_second__2[[Column1]:[Y]],2,FALSE)</f>
        <v>116.3527308</v>
      </c>
      <c r="L73" t="s">
        <v>3721</v>
      </c>
      <c r="M73" t="str">
        <f>VLOOKUP(I73,CHOOSE({1,2},Table2[Native],Table2[Name]),2,0)</f>
        <v>Hăidiàn Qū</v>
      </c>
      <c r="N73" s="2" t="str">
        <f>VLOOKUP(H73,CHOOSE({1,2},Table2[Native],Table2[Name]),2,0)</f>
        <v>Bĕijīng Shì</v>
      </c>
      <c r="O73" s="2" t="str">
        <f t="shared" si="2"/>
        <v>Dongsheng Zhen (Bĕijīng Shì)</v>
      </c>
      <c r="P73" s="2" t="str">
        <f t="shared" si="3"/>
        <v>Dongsheng Zhen (Bĕijīng Shì)</v>
      </c>
    </row>
    <row r="74" spans="1:16" x14ac:dyDescent="0.25">
      <c r="A74" t="s">
        <v>144</v>
      </c>
      <c r="B74" t="str">
        <f>IF(COUNTIF(A:A,A74)&gt;1,_xlfn.CONCAT(A74," (",N74,")"),A74)</f>
        <v>Dōngsì Jiēdào</v>
      </c>
      <c r="C74" t="str">
        <f>IF(COUNTIF(B:B,B74)&gt;1,_xlfn.CONCAT(A74," (",M74,")"),B74)</f>
        <v>Dōngsì Jiēdào</v>
      </c>
      <c r="D74" t="s">
        <v>12</v>
      </c>
      <c r="E74" t="s">
        <v>145</v>
      </c>
      <c r="F74" t="str">
        <f>_xlfn.CONCAT(E74,", ",I74,", ",H74,", ",H74)</f>
        <v>东四街道, 东城区, 北京市, 北京市</v>
      </c>
      <c r="G74">
        <v>33670</v>
      </c>
      <c r="H74" t="s">
        <v>572</v>
      </c>
      <c r="I74" t="s">
        <v>131</v>
      </c>
      <c r="J74">
        <f>VLOOKUP(F74,[1]!china_towns_second__2[[Column1]:[Y]],3,FALSE)</f>
        <v>39.928381091924301</v>
      </c>
      <c r="K74">
        <f>VLOOKUP(F74,[1]!china_towns_second__2[[Column1]:[Y]],2,FALSE)</f>
        <v>116.41932679999999</v>
      </c>
      <c r="L74" t="s">
        <v>3722</v>
      </c>
      <c r="M74" t="str">
        <f>VLOOKUP(I74,CHOOSE({1,2},Table2[Native],Table2[Name]),2,0)</f>
        <v>Dōngchéng Qū [incl. Chóngwén Qū]</v>
      </c>
      <c r="N74" s="2" t="str">
        <f>VLOOKUP(H74,CHOOSE({1,2},Table2[Native],Table2[Name]),2,0)</f>
        <v>Bĕijīng Shì</v>
      </c>
      <c r="O74" s="2" t="str">
        <f t="shared" si="2"/>
        <v>Dongsi Jiedao (Bĕijīng Shì)</v>
      </c>
      <c r="P74" s="2" t="str">
        <f t="shared" si="3"/>
        <v>Dongsi Jiedao (Bĕijīng Shì)</v>
      </c>
    </row>
    <row r="75" spans="1:16" x14ac:dyDescent="0.25">
      <c r="A75" t="s">
        <v>227</v>
      </c>
      <c r="B75" t="str">
        <f>IF(COUNTIF(A:A,A75)&gt;1,_xlfn.CONCAT(A75," (",N75,")"),A75)</f>
        <v>Dōngtiĕjiàngyíng Jiēdào</v>
      </c>
      <c r="C75" t="str">
        <f>IF(COUNTIF(B:B,B75)&gt;1,_xlfn.CONCAT(A75," (",M75,")"),B75)</f>
        <v>Dōngtiĕjiàngyíng Jiēdào</v>
      </c>
      <c r="D75" t="s">
        <v>12</v>
      </c>
      <c r="E75" t="s">
        <v>228</v>
      </c>
      <c r="F75" t="str">
        <f>_xlfn.CONCAT(E75,", ",I75,", ",H75,", ",H75)</f>
        <v>东铁匠营街道, 丰台区, 北京市, 北京市</v>
      </c>
      <c r="G75">
        <v>152873</v>
      </c>
      <c r="H75" t="s">
        <v>572</v>
      </c>
      <c r="I75" t="s">
        <v>218</v>
      </c>
      <c r="J75">
        <f>VLOOKUP(F75,[1]!china_towns_second__2[[Column1]:[Y]],3,FALSE)</f>
        <v>39.852375615020399</v>
      </c>
      <c r="K75">
        <f>VLOOKUP(F75,[1]!china_towns_second__2[[Column1]:[Y]],2,FALSE)</f>
        <v>116.423282</v>
      </c>
      <c r="L75" t="s">
        <v>3723</v>
      </c>
      <c r="M75" t="str">
        <f>VLOOKUP(I75,CHOOSE({1,2},Table2[Native],Table2[Name]),2,0)</f>
        <v>Fēngtái Qū</v>
      </c>
      <c r="N75" s="2" t="str">
        <f>VLOOKUP(H75,CHOOSE({1,2},Table2[Native],Table2[Name]),2,0)</f>
        <v>Bĕijīng Shì</v>
      </c>
      <c r="O75" s="2" t="str">
        <f t="shared" si="2"/>
        <v>Dongtiejiangying Jiedao (Bĕijīng Shì)</v>
      </c>
      <c r="P75" s="2" t="str">
        <f t="shared" si="3"/>
        <v>Dongtiejiangying Jiedao (Bĕijīng Shì)</v>
      </c>
    </row>
    <row r="76" spans="1:16" x14ac:dyDescent="0.25">
      <c r="A76" t="s">
        <v>640</v>
      </c>
      <c r="B76" t="str">
        <f>IF(COUNTIF(A:A,A76)&gt;1,_xlfn.CONCAT(A76," (",N76,")"),A76)</f>
        <v>Dōngxiăokŏu Zhèn</v>
      </c>
      <c r="C76" t="str">
        <f>IF(COUNTIF(B:B,B76)&gt;1,_xlfn.CONCAT(A76," (",M76,")"),B76)</f>
        <v>Dōngxiăokŏu Zhèn</v>
      </c>
      <c r="D76" t="s">
        <v>18</v>
      </c>
      <c r="E76" t="s">
        <v>582</v>
      </c>
      <c r="F76" t="str">
        <f>_xlfn.CONCAT(E76,", ",I76,", ",H76,", ",H76)</f>
        <v>东小口镇, 昌平区, 北京市, 北京市</v>
      </c>
      <c r="G76">
        <v>85874</v>
      </c>
      <c r="H76" t="s">
        <v>572</v>
      </c>
      <c r="I76" t="s">
        <v>5</v>
      </c>
      <c r="J76">
        <f>VLOOKUP(F76,[1]!china_towns_second__2[[Column1]:[Y]],3,FALSE)</f>
        <v>40.0750175633572</v>
      </c>
      <c r="K76">
        <f>VLOOKUP(F76,[1]!china_towns_second__2[[Column1]:[Y]],2,FALSE)</f>
        <v>116.3771888</v>
      </c>
      <c r="L76" t="s">
        <v>3724</v>
      </c>
      <c r="M76" t="str">
        <f>VLOOKUP(I76,CHOOSE({1,2},Table2[Native],Table2[Name]),2,0)</f>
        <v>Chāngpíng Qū</v>
      </c>
      <c r="N76" s="2" t="str">
        <f>VLOOKUP(H76,CHOOSE({1,2},Table2[Native],Table2[Name]),2,0)</f>
        <v>Bĕijīng Shì</v>
      </c>
      <c r="O76" s="2" t="str">
        <f t="shared" si="2"/>
        <v>Dongxiaokou Zhen (Bĕijīng Shì)</v>
      </c>
      <c r="P76" s="2" t="str">
        <f t="shared" si="3"/>
        <v>Dongxiaokou Zhen (Bĕijīng Shì)</v>
      </c>
    </row>
    <row r="77" spans="1:16" x14ac:dyDescent="0.25">
      <c r="A77" t="s">
        <v>330</v>
      </c>
      <c r="B77" t="str">
        <f>IF(COUNTIF(A:A,A77)&gt;1,_xlfn.CONCAT(A77," (",N77,")"),A77)</f>
        <v>Dōngxīnfáng Jiēdào</v>
      </c>
      <c r="C77" t="str">
        <f>IF(COUNTIF(B:B,B77)&gt;1,_xlfn.CONCAT(A77," (",M77,")"),B77)</f>
        <v>Dōngxīnfáng Jiēdào</v>
      </c>
      <c r="D77" t="s">
        <v>12</v>
      </c>
      <c r="E77" t="s">
        <v>331</v>
      </c>
      <c r="F77" t="str">
        <f>_xlfn.CONCAT(E77,", ",I77,", ",H77,", ",H77)</f>
        <v>东辛房街道, 门头沟区, 北京市, 北京市</v>
      </c>
      <c r="G77">
        <v>36076</v>
      </c>
      <c r="H77" t="s">
        <v>572</v>
      </c>
      <c r="I77" t="s">
        <v>323</v>
      </c>
      <c r="J77">
        <f>VLOOKUP(F77,[1]!china_towns_second__2[[Column1]:[Y]],3,FALSE)</f>
        <v>39.923650434249602</v>
      </c>
      <c r="K77">
        <f>VLOOKUP(F77,[1]!china_towns_second__2[[Column1]:[Y]],2,FALSE)</f>
        <v>116.06173250000001</v>
      </c>
      <c r="L77" t="s">
        <v>3725</v>
      </c>
      <c r="M77" t="str">
        <f>VLOOKUP(I77,CHOOSE({1,2},Table2[Native],Table2[Name]),2,0)</f>
        <v>Méntóugōu Qū</v>
      </c>
      <c r="N77" s="2" t="str">
        <f>VLOOKUP(H77,CHOOSE({1,2},Table2[Native],Table2[Name]),2,0)</f>
        <v>Bĕijīng Shì</v>
      </c>
      <c r="O77" s="2" t="str">
        <f t="shared" si="2"/>
        <v>Dongxinfang Jiedao (Bĕijīng Shì)</v>
      </c>
      <c r="P77" s="2" t="str">
        <f t="shared" si="3"/>
        <v>Dongxinfang Jiedao (Bĕijīng Shì)</v>
      </c>
    </row>
    <row r="78" spans="1:16" x14ac:dyDescent="0.25">
      <c r="A78" t="s">
        <v>146</v>
      </c>
      <c r="B78" t="str">
        <f>IF(COUNTIF(A:A,A78)&gt;1,_xlfn.CONCAT(A78," (",N78,")"),A78)</f>
        <v>Dōngzhímén Jiēdào</v>
      </c>
      <c r="C78" t="str">
        <f>IF(COUNTIF(B:B,B78)&gt;1,_xlfn.CONCAT(A78," (",M78,")"),B78)</f>
        <v>Dōngzhímén Jiēdào</v>
      </c>
      <c r="D78" t="s">
        <v>12</v>
      </c>
      <c r="E78" t="s">
        <v>147</v>
      </c>
      <c r="F78" t="str">
        <f>_xlfn.CONCAT(E78,", ",I78,", ",H78,", ",H78)</f>
        <v>东直门街道, 东城区, 北京市, 北京市</v>
      </c>
      <c r="G78">
        <v>46712</v>
      </c>
      <c r="H78" t="s">
        <v>572</v>
      </c>
      <c r="I78" t="s">
        <v>131</v>
      </c>
      <c r="J78">
        <f>VLOOKUP(F78,[1]!china_towns_second__2[[Column1]:[Y]],3,FALSE)</f>
        <v>39.9381507882077</v>
      </c>
      <c r="K78">
        <f>VLOOKUP(F78,[1]!china_towns_second__2[[Column1]:[Y]],2,FALSE)</f>
        <v>116.432845</v>
      </c>
      <c r="L78" t="s">
        <v>3726</v>
      </c>
      <c r="M78" t="str">
        <f>VLOOKUP(I78,CHOOSE({1,2},Table2[Native],Table2[Name]),2,0)</f>
        <v>Dōngchéng Qū [incl. Chóngwén Qū]</v>
      </c>
      <c r="N78" s="2" t="str">
        <f>VLOOKUP(H78,CHOOSE({1,2},Table2[Native],Table2[Name]),2,0)</f>
        <v>Bĕijīng Shì</v>
      </c>
      <c r="O78" s="2" t="str">
        <f t="shared" si="2"/>
        <v>Dongzhimen Jiedao (Bĕijīng Shì)</v>
      </c>
      <c r="P78" s="2" t="str">
        <f t="shared" si="3"/>
        <v>Dongzhimen Jiedao (Bĕijīng Shì)</v>
      </c>
    </row>
    <row r="79" spans="1:16" hidden="1" x14ac:dyDescent="0.25">
      <c r="A79" t="s">
        <v>180</v>
      </c>
      <c r="B79" t="str">
        <f>IF(COUNTIF(A:A,A79)&gt;1,_xlfn.CONCAT(A79," (",N79,")"),A79)</f>
        <v>Dòudiàn Zhèn</v>
      </c>
      <c r="C79" t="str">
        <f>IF(COUNTIF(B:B,B79)&gt;1,_xlfn.CONCAT(A79," (",M79,")"),B79)</f>
        <v>Dòudiàn Zhèn</v>
      </c>
      <c r="D79" t="s">
        <v>7</v>
      </c>
      <c r="E79" t="s">
        <v>181</v>
      </c>
      <c r="F79" t="str">
        <f>_xlfn.CONCAT(E79,", ",I79,", ",H79,", ",H79)</f>
        <v>窦店镇, 房山区, 北京市, 北京市</v>
      </c>
      <c r="G79">
        <v>96184</v>
      </c>
      <c r="H79" t="s">
        <v>572</v>
      </c>
      <c r="I79" t="s">
        <v>166</v>
      </c>
      <c r="J79">
        <f>VLOOKUP(F79,[1]!china_towns_second__2[[Column1]:[Y]],3,FALSE)</f>
        <v>39.649061034707799</v>
      </c>
      <c r="K79">
        <f>VLOOKUP(F79,[1]!china_towns_second__2[[Column1]:[Y]],2,FALSE)</f>
        <v>116.08945730000001</v>
      </c>
      <c r="L79" t="s">
        <v>3727</v>
      </c>
      <c r="M79" t="str">
        <f>VLOOKUP(I79,CHOOSE({1,2},Table2[Native],Table2[Name]),2,0)</f>
        <v>Fángshān Qū</v>
      </c>
      <c r="N79" s="2" t="str">
        <f>VLOOKUP(H79,CHOOSE({1,2},Table2[Native],Table2[Name]),2,0)</f>
        <v>Bĕijīng Shì</v>
      </c>
      <c r="O79" s="2" t="str">
        <f t="shared" si="2"/>
        <v>Doudian Zhen (Bĕijīng Shì)</v>
      </c>
      <c r="P79" s="2" t="str">
        <f t="shared" si="3"/>
        <v>Doudian Zhen (Bĕijīng Shì)</v>
      </c>
    </row>
    <row r="80" spans="1:16" x14ac:dyDescent="0.25">
      <c r="A80" t="s">
        <v>648</v>
      </c>
      <c r="B80" t="str">
        <f>IF(COUNTIF(A:A,A80)&gt;1,_xlfn.CONCAT(A80," (",N80,")"),A80)</f>
        <v>Dòugèzhuāng Zhèn</v>
      </c>
      <c r="C80" t="str">
        <f>IF(COUNTIF(B:B,B80)&gt;1,_xlfn.CONCAT(A80," (",M80,")"),B80)</f>
        <v>Dòugèzhuāng Zhèn</v>
      </c>
      <c r="D80" t="s">
        <v>18</v>
      </c>
      <c r="E80" t="s">
        <v>590</v>
      </c>
      <c r="F80" t="str">
        <f>_xlfn.CONCAT(E80,", ",I80,", ",H80,", ",H80)</f>
        <v>豆各庄镇, 朝阳区, 北京市, 北京市</v>
      </c>
      <c r="G80">
        <v>53766</v>
      </c>
      <c r="H80" t="s">
        <v>572</v>
      </c>
      <c r="I80" t="s">
        <v>42</v>
      </c>
      <c r="J80">
        <f>VLOOKUP(F80,[1]!china_towns_second__2[[Column1]:[Y]],3,FALSE)</f>
        <v>39.863173603924999</v>
      </c>
      <c r="K80">
        <f>VLOOKUP(F80,[1]!china_towns_second__2[[Column1]:[Y]],2,FALSE)</f>
        <v>116.55888229999999</v>
      </c>
      <c r="L80" t="s">
        <v>3728</v>
      </c>
      <c r="M80" t="str">
        <f>VLOOKUP(I80,CHOOSE({1,2},Table2[Native],Table2[Name]),2,0)</f>
        <v>Cháoyáng Qū</v>
      </c>
      <c r="N80" s="2" t="str">
        <f>VLOOKUP(H80,CHOOSE({1,2},Table2[Native],Table2[Name]),2,0)</f>
        <v>Bĕijīng Shì</v>
      </c>
      <c r="O80" s="2" t="str">
        <f t="shared" si="2"/>
        <v>Dougezhuang Zhen (Bĕijīng Shì)</v>
      </c>
      <c r="P80" s="2" t="str">
        <f t="shared" si="3"/>
        <v>Dougezhuang Zhen (Bĕijīng Shì)</v>
      </c>
    </row>
    <row r="81" spans="1:16" x14ac:dyDescent="0.25">
      <c r="A81" t="s">
        <v>670</v>
      </c>
      <c r="B81" t="str">
        <f>IF(COUNTIF(A:A,A81)&gt;1,_xlfn.CONCAT(A81," (",N81,")"),A81)</f>
        <v>Fāngzhuāng Zhèn</v>
      </c>
      <c r="C81" t="str">
        <f>IF(COUNTIF(B:B,B81)&gt;1,_xlfn.CONCAT(A81," (",M81,")"),B81)</f>
        <v>Fāngzhuāng Zhèn</v>
      </c>
      <c r="D81" t="s">
        <v>18</v>
      </c>
      <c r="E81" t="s">
        <v>577</v>
      </c>
      <c r="F81" t="str">
        <f>_xlfn.CONCAT(E81,", ",I81,", ",H81,", ",H81)</f>
        <v>方庄镇, 丰台区, 北京市, 北京市</v>
      </c>
      <c r="G81">
        <v>74999</v>
      </c>
      <c r="H81" t="s">
        <v>572</v>
      </c>
      <c r="I81" t="s">
        <v>218</v>
      </c>
      <c r="J81">
        <f>VLOOKUP(F81,[1]!china_towns_second__2[[Column1]:[Y]],3,FALSE)</f>
        <v>39.863692040732602</v>
      </c>
      <c r="K81">
        <f>VLOOKUP(F81,[1]!china_towns_second__2[[Column1]:[Y]],2,FALSE)</f>
        <v>116.4274949</v>
      </c>
      <c r="L81" t="s">
        <v>3729</v>
      </c>
      <c r="M81" t="str">
        <f>VLOOKUP(I81,CHOOSE({1,2},Table2[Native],Table2[Name]),2,0)</f>
        <v>Fēngtái Qū</v>
      </c>
      <c r="N81" s="2" t="str">
        <f>VLOOKUP(H81,CHOOSE({1,2},Table2[Native],Table2[Name]),2,0)</f>
        <v>Bĕijīng Shì</v>
      </c>
      <c r="O81" s="2" t="str">
        <f t="shared" si="2"/>
        <v>Fangzhuang Zhen (Bĕijīng Shì)</v>
      </c>
      <c r="P81" s="2" t="str">
        <f t="shared" si="3"/>
        <v>Fangzhuang Zhen (Bĕijīng Shì)</v>
      </c>
    </row>
    <row r="82" spans="1:16" x14ac:dyDescent="0.25">
      <c r="A82" t="s">
        <v>55</v>
      </c>
      <c r="B82" t="str">
        <f>IF(COUNTIF(A:A,A82)&gt;1,_xlfn.CONCAT(A82," (",N82,")"),A82)</f>
        <v>Fátóu Jiēdào</v>
      </c>
      <c r="C82" t="str">
        <f>IF(COUNTIF(B:B,B82)&gt;1,_xlfn.CONCAT(A82," (",M82,")"),B82)</f>
        <v>Fátóu Jiēdào</v>
      </c>
      <c r="D82" t="s">
        <v>12</v>
      </c>
      <c r="E82" t="s">
        <v>56</v>
      </c>
      <c r="F82" t="str">
        <f>_xlfn.CONCAT(E82,", ",I82,", ",H82,", ",H82)</f>
        <v>垡头街道, 朝阳区, 北京市, 北京市</v>
      </c>
      <c r="G82">
        <v>78952</v>
      </c>
      <c r="H82" t="s">
        <v>572</v>
      </c>
      <c r="I82" t="s">
        <v>42</v>
      </c>
      <c r="J82">
        <f>VLOOKUP(F82,[1]!china_towns_second__2[[Column1]:[Y]],3,FALSE)</f>
        <v>39.8576181726892</v>
      </c>
      <c r="K82">
        <f>VLOOKUP(F82,[1]!china_towns_second__2[[Column1]:[Y]],2,FALSE)</f>
        <v>116.51661900000001</v>
      </c>
      <c r="L82" t="s">
        <v>3730</v>
      </c>
      <c r="M82" t="str">
        <f>VLOOKUP(I82,CHOOSE({1,2},Table2[Native],Table2[Name]),2,0)</f>
        <v>Cháoyáng Qū</v>
      </c>
      <c r="N82" s="2" t="str">
        <f>VLOOKUP(H82,CHOOSE({1,2},Table2[Native],Table2[Name]),2,0)</f>
        <v>Bĕijīng Shì</v>
      </c>
      <c r="O82" s="2" t="str">
        <f t="shared" si="2"/>
        <v>Fatou Jiedao (Bĕijīng Shì)</v>
      </c>
      <c r="P82" s="2" t="str">
        <f t="shared" si="3"/>
        <v>Fatou Jiedao (Bĕijīng Shì)</v>
      </c>
    </row>
    <row r="83" spans="1:16" hidden="1" x14ac:dyDescent="0.25">
      <c r="A83" t="s">
        <v>354</v>
      </c>
      <c r="B83" t="str">
        <f>IF(COUNTIF(A:A,A83)&gt;1,_xlfn.CONCAT(A83," (",N83,")"),A83)</f>
        <v>Féngjiāyù Zhèn</v>
      </c>
      <c r="C83" t="str">
        <f>IF(COUNTIF(B:B,B83)&gt;1,_xlfn.CONCAT(A83," (",M83,")"),B83)</f>
        <v>Féngjiāyù Zhèn</v>
      </c>
      <c r="D83" t="s">
        <v>7</v>
      </c>
      <c r="E83" t="s">
        <v>355</v>
      </c>
      <c r="F83" t="str">
        <f>_xlfn.CONCAT(E83,", ",I83,", ",H83,", ",H83)</f>
        <v>冯家峪镇, 密云区, 北京市, 北京市</v>
      </c>
      <c r="G83">
        <v>4485</v>
      </c>
      <c r="H83" t="s">
        <v>572</v>
      </c>
      <c r="I83" t="s">
        <v>3562</v>
      </c>
      <c r="J83">
        <f>VLOOKUP(F83,[1]!china_towns_second__2[[Column1]:[Y]],3,FALSE)</f>
        <v>40.691016265905198</v>
      </c>
      <c r="K83">
        <f>VLOOKUP(F83,[1]!china_towns_second__2[[Column1]:[Y]],2,FALSE)</f>
        <v>116.87184929999999</v>
      </c>
      <c r="L83" t="s">
        <v>3731</v>
      </c>
      <c r="M83" t="str">
        <f>VLOOKUP(I83,CHOOSE({1,2},Table2[Native],Table2[Name]),2,0)</f>
        <v>Mìyún Qū</v>
      </c>
      <c r="N83" s="2" t="str">
        <f>VLOOKUP(H83,CHOOSE({1,2},Table2[Native],Table2[Name]),2,0)</f>
        <v>Bĕijīng Shì</v>
      </c>
      <c r="O83" s="2" t="str">
        <f t="shared" si="2"/>
        <v>Fengjiayu Zhen (Bĕijīng Shì)</v>
      </c>
      <c r="P83" s="2" t="str">
        <f t="shared" si="3"/>
        <v>Fengjiayu Zhen (Bĕijīng Shì)</v>
      </c>
    </row>
    <row r="84" spans="1:16" x14ac:dyDescent="0.25">
      <c r="A84" t="s">
        <v>229</v>
      </c>
      <c r="B84" t="str">
        <f>IF(COUNTIF(A:A,A84)&gt;1,_xlfn.CONCAT(A84," (",N84,")"),A84)</f>
        <v>Fēngtái Jiēdào</v>
      </c>
      <c r="C84" t="str">
        <f>IF(COUNTIF(B:B,B84)&gt;1,_xlfn.CONCAT(A84," (",M84,")"),B84)</f>
        <v>Fēngtái Jiēdào</v>
      </c>
      <c r="D84" t="s">
        <v>12</v>
      </c>
      <c r="E84" t="s">
        <v>230</v>
      </c>
      <c r="F84" t="str">
        <f>_xlfn.CONCAT(E84,", ",I84,", ",H84,", ",H84)</f>
        <v>丰台街道, 丰台区, 北京市, 北京市</v>
      </c>
      <c r="G84">
        <v>137290</v>
      </c>
      <c r="H84" t="s">
        <v>572</v>
      </c>
      <c r="I84" t="s">
        <v>218</v>
      </c>
      <c r="J84">
        <f>VLOOKUP(F84,[1]!china_towns_second__2[[Column1]:[Y]],3,FALSE)</f>
        <v>39.853434449707997</v>
      </c>
      <c r="K84">
        <f>VLOOKUP(F84,[1]!china_towns_second__2[[Column1]:[Y]],2,FALSE)</f>
        <v>116.27915040000001</v>
      </c>
      <c r="L84" t="s">
        <v>3732</v>
      </c>
      <c r="M84" t="str">
        <f>VLOOKUP(I84,CHOOSE({1,2},Table2[Native],Table2[Name]),2,0)</f>
        <v>Fēngtái Qū</v>
      </c>
      <c r="N84" s="2" t="str">
        <f>VLOOKUP(H84,CHOOSE({1,2},Table2[Native],Table2[Name]),2,0)</f>
        <v>Bĕijīng Shì</v>
      </c>
      <c r="O84" s="2" t="str">
        <f t="shared" si="2"/>
        <v>Fengtai Jiedao (Bĕijīng Shì)</v>
      </c>
      <c r="P84" s="2" t="str">
        <f t="shared" si="3"/>
        <v>Fengtai Jiedao (Bĕijīng Shì)</v>
      </c>
    </row>
    <row r="85" spans="1:16" hidden="1" x14ac:dyDescent="0.25">
      <c r="A85" t="s">
        <v>182</v>
      </c>
      <c r="B85" t="str">
        <f>IF(COUNTIF(A:A,A85)&gt;1,_xlfn.CONCAT(A85," (",N85,")"),A85)</f>
        <v>Fózizhuāng Xiāng</v>
      </c>
      <c r="C85" t="str">
        <f>IF(COUNTIF(B:B,B85)&gt;1,_xlfn.CONCAT(A85," (",M85,")"),B85)</f>
        <v>Fózizhuāng Xiāng</v>
      </c>
      <c r="D85" t="s">
        <v>174</v>
      </c>
      <c r="E85" t="s">
        <v>183</v>
      </c>
      <c r="F85" t="str">
        <f>_xlfn.CONCAT(E85,", ",I85,", ",H85,", ",H85)</f>
        <v>佛子庄乡, 房山区, 北京市, 北京市</v>
      </c>
      <c r="G85">
        <v>6183</v>
      </c>
      <c r="H85" t="s">
        <v>572</v>
      </c>
      <c r="I85" t="s">
        <v>166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3733</v>
      </c>
      <c r="M85" t="str">
        <f>VLOOKUP(I85,CHOOSE({1,2},Table2[Native],Table2[Name]),2,0)</f>
        <v>Fángshān Qū</v>
      </c>
      <c r="N85" s="2" t="str">
        <f>VLOOKUP(H85,CHOOSE({1,2},Table2[Native],Table2[Name]),2,0)</f>
        <v>Bĕijīng Shì</v>
      </c>
      <c r="O85" s="2" t="str">
        <f t="shared" si="2"/>
        <v>Fozizhuang Xiang (Bĕijīng Shì)</v>
      </c>
      <c r="P85" s="2" t="str">
        <f t="shared" si="3"/>
        <v>Fozizhuang Xiang (Bĕijīng Shì)</v>
      </c>
    </row>
    <row r="86" spans="1:16" x14ac:dyDescent="0.25">
      <c r="A86" t="s">
        <v>256</v>
      </c>
      <c r="B86" t="str">
        <f>IF(COUNTIF(A:A,A86)&gt;1,_xlfn.CONCAT(A86," (",N86,")"),A86)</f>
        <v>Gānjiākŏu Jiēdào</v>
      </c>
      <c r="C86" t="str">
        <f>IF(COUNTIF(B:B,B86)&gt;1,_xlfn.CONCAT(A86," (",M86,")"),B86)</f>
        <v>Gānjiākŏu Jiēdào</v>
      </c>
      <c r="D86" t="s">
        <v>12</v>
      </c>
      <c r="E86" t="s">
        <v>257</v>
      </c>
      <c r="F86" t="str">
        <f>_xlfn.CONCAT(E86,", ",I86,", ",H86,", ",H86)</f>
        <v>甘家口街道, 海淀区, 北京市, 北京市</v>
      </c>
      <c r="G86">
        <v>117946</v>
      </c>
      <c r="H86" t="s">
        <v>572</v>
      </c>
      <c r="I86" t="s">
        <v>251</v>
      </c>
      <c r="J86">
        <f>VLOOKUP(F86,[1]!china_towns_second__2[[Column1]:[Y]],3,FALSE)</f>
        <v>39.924074771348401</v>
      </c>
      <c r="K86">
        <f>VLOOKUP(F86,[1]!china_towns_second__2[[Column1]:[Y]],2,FALSE)</f>
        <v>116.313886</v>
      </c>
      <c r="L86" t="s">
        <v>3734</v>
      </c>
      <c r="M86" t="str">
        <f>VLOOKUP(I86,CHOOSE({1,2},Table2[Native],Table2[Name]),2,0)</f>
        <v>Hăidiàn Qū</v>
      </c>
      <c r="N86" s="2" t="str">
        <f>VLOOKUP(H86,CHOOSE({1,2},Table2[Native],Table2[Name]),2,0)</f>
        <v>Bĕijīng Shì</v>
      </c>
      <c r="O86" s="2" t="str">
        <f t="shared" si="2"/>
        <v>Ganjiakou Jiedao (Bĕijīng Shì)</v>
      </c>
      <c r="P86" s="2" t="str">
        <f t="shared" si="3"/>
        <v>Ganjiakou Jiedao (Bĕijīng Shì)</v>
      </c>
    </row>
    <row r="87" spans="1:16" x14ac:dyDescent="0.25">
      <c r="A87" t="s">
        <v>649</v>
      </c>
      <c r="B87" t="str">
        <f>IF(COUNTIF(A:A,A87)&gt;1,_xlfn.CONCAT(A87," (",N87,")"),A87)</f>
        <v>Gāobēidiàn Zhèn</v>
      </c>
      <c r="C87" t="str">
        <f>IF(COUNTIF(B:B,B87)&gt;1,_xlfn.CONCAT(A87," (",M87,")"),B87)</f>
        <v>Gāobēidiàn Zhèn</v>
      </c>
      <c r="D87" t="s">
        <v>18</v>
      </c>
      <c r="E87" t="s">
        <v>591</v>
      </c>
      <c r="F87" t="str">
        <f>_xlfn.CONCAT(E87,", ",I87,", ",H87,", ",H87)</f>
        <v>高碑店镇, 朝阳区, 北京市, 北京市</v>
      </c>
      <c r="G87">
        <v>109631</v>
      </c>
      <c r="H87" t="s">
        <v>572</v>
      </c>
      <c r="I87" t="s">
        <v>42</v>
      </c>
      <c r="J87">
        <f>VLOOKUP(F87,[1]!china_towns_second__2[[Column1]:[Y]],3,FALSE)</f>
        <v>39.904844248612697</v>
      </c>
      <c r="K87">
        <f>VLOOKUP(F87,[1]!china_towns_second__2[[Column1]:[Y]],2,FALSE)</f>
        <v>116.5246202</v>
      </c>
      <c r="L87" t="s">
        <v>3735</v>
      </c>
      <c r="M87" t="str">
        <f>VLOOKUP(I87,CHOOSE({1,2},Table2[Native],Table2[Name]),2,0)</f>
        <v>Cháoyáng Qū</v>
      </c>
      <c r="N87" s="2" t="str">
        <f>VLOOKUP(H87,CHOOSE({1,2},Table2[Native],Table2[Name]),2,0)</f>
        <v>Bĕijīng Shì</v>
      </c>
      <c r="O87" s="2" t="str">
        <f t="shared" si="2"/>
        <v>Gaobeidian Zhen (Bĕijīng Shì)</v>
      </c>
      <c r="P87" s="2" t="str">
        <f t="shared" si="3"/>
        <v>Gaobeidian Zhen (Bĕijīng Shì)</v>
      </c>
    </row>
    <row r="88" spans="1:16" hidden="1" x14ac:dyDescent="0.25">
      <c r="A88" t="s">
        <v>356</v>
      </c>
      <c r="B88" t="str">
        <f>IF(COUNTIF(A:A,A88)&gt;1,_xlfn.CONCAT(A88," (",N88,")"),A88)</f>
        <v>Gāolĭng Zhèn</v>
      </c>
      <c r="C88" t="str">
        <f>IF(COUNTIF(B:B,B88)&gt;1,_xlfn.CONCAT(A88," (",M88,")"),B88)</f>
        <v>Gāolĭng Zhèn</v>
      </c>
      <c r="D88" t="s">
        <v>7</v>
      </c>
      <c r="E88" t="s">
        <v>357</v>
      </c>
      <c r="F88" t="str">
        <f>_xlfn.CONCAT(E88,", ",I88,", ",H88,", ",H88)</f>
        <v>高岭镇, 密云区, 北京市, 北京市</v>
      </c>
      <c r="G88">
        <v>9967</v>
      </c>
      <c r="H88" t="s">
        <v>572</v>
      </c>
      <c r="I88" t="s">
        <v>3562</v>
      </c>
      <c r="J88">
        <f>VLOOKUP(F88,[1]!china_towns_second__2[[Column1]:[Y]],3,FALSE)</f>
        <v>40.620825103973701</v>
      </c>
      <c r="K88">
        <f>VLOOKUP(F88,[1]!china_towns_second__2[[Column1]:[Y]],2,FALSE)</f>
        <v>117.0919282</v>
      </c>
      <c r="L88" t="s">
        <v>3736</v>
      </c>
      <c r="M88" t="str">
        <f>VLOOKUP(I88,CHOOSE({1,2},Table2[Native],Table2[Name]),2,0)</f>
        <v>Mìyún Qū</v>
      </c>
      <c r="N88" s="2" t="str">
        <f>VLOOKUP(H88,CHOOSE({1,2},Table2[Native],Table2[Name]),2,0)</f>
        <v>Bĕijīng Shì</v>
      </c>
      <c r="O88" s="2" t="str">
        <f t="shared" si="2"/>
        <v>Gaoling Zhen (Bĕijīng Shì)</v>
      </c>
      <c r="P88" s="2" t="str">
        <f t="shared" si="3"/>
        <v>Gaoling Zhen (Bĕijīng Shì)</v>
      </c>
    </row>
    <row r="89" spans="1:16" hidden="1" x14ac:dyDescent="0.25">
      <c r="A89" t="s">
        <v>441</v>
      </c>
      <c r="B89" t="str">
        <f>IF(COUNTIF(A:A,A89)&gt;1,_xlfn.CONCAT(A89," (",N89,")"),A89)</f>
        <v>Gāolìyíng Zhèn</v>
      </c>
      <c r="C89" t="str">
        <f>IF(COUNTIF(B:B,B89)&gt;1,_xlfn.CONCAT(A89," (",M89,")"),B89)</f>
        <v>Gāolìyíng Zhèn</v>
      </c>
      <c r="D89" t="s">
        <v>7</v>
      </c>
      <c r="E89" t="s">
        <v>442</v>
      </c>
      <c r="F89" t="str">
        <f>_xlfn.CONCAT(E89,", ",I89,", ",H89,", ",H89)</f>
        <v>高丽营镇, 顺义区, 北京市, 北京市</v>
      </c>
      <c r="G89">
        <v>80840</v>
      </c>
      <c r="H89" t="s">
        <v>572</v>
      </c>
      <c r="I89" t="s">
        <v>432</v>
      </c>
      <c r="J89">
        <f>VLOOKUP(F89,[1]!china_towns_second__2[[Column1]:[Y]],3,FALSE)</f>
        <v>40.155773942166803</v>
      </c>
      <c r="K89">
        <f>VLOOKUP(F89,[1]!china_towns_second__2[[Column1]:[Y]],2,FALSE)</f>
        <v>116.5280892</v>
      </c>
      <c r="L89" t="s">
        <v>3737</v>
      </c>
      <c r="M89" t="str">
        <f>VLOOKUP(I89,CHOOSE({1,2},Table2[Native],Table2[Name]),2,0)</f>
        <v>Shùnyì Qū</v>
      </c>
      <c r="N89" s="2" t="str">
        <f>VLOOKUP(H89,CHOOSE({1,2},Table2[Native],Table2[Name]),2,0)</f>
        <v>Bĕijīng Shì</v>
      </c>
      <c r="O89" s="2" t="str">
        <f t="shared" si="2"/>
        <v>Gaoliying Zhen (Bĕijīng Shì)</v>
      </c>
      <c r="P89" s="2" t="str">
        <f t="shared" si="3"/>
        <v>Gaoliying Zhen (Bĕijīng Shì)</v>
      </c>
    </row>
    <row r="90" spans="1:16" x14ac:dyDescent="0.25">
      <c r="A90" t="s">
        <v>105</v>
      </c>
      <c r="B90" t="str">
        <f>IF(COUNTIF(A:A,A90)&gt;1,_xlfn.CONCAT(A90," (",N90,")"),A90)</f>
        <v>Gāomǐdiàn Jiēdào</v>
      </c>
      <c r="C90" t="str">
        <f>IF(COUNTIF(B:B,B90)&gt;1,_xlfn.CONCAT(A90," (",M90,")"),B90)</f>
        <v>Gāomǐdiàn Jiēdào</v>
      </c>
      <c r="D90" t="s">
        <v>12</v>
      </c>
      <c r="E90" t="s">
        <v>106</v>
      </c>
      <c r="F90" t="str">
        <f>_xlfn.CONCAT(E90,", ",I90,", ",H90,", ",H90)</f>
        <v>高米店街道, 大兴区, 北京市, 北京市</v>
      </c>
      <c r="G90">
        <v>99959</v>
      </c>
      <c r="H90" t="s">
        <v>572</v>
      </c>
      <c r="I90" t="s">
        <v>91</v>
      </c>
      <c r="J90" t="e">
        <f>VLOOKUP(F90,[1]!china_towns_second__2[[Column1]:[Y]],3,FALSE)</f>
        <v>#N/A</v>
      </c>
      <c r="K90" t="e">
        <f>VLOOKUP(F90,[1]!china_towns_second__2[[Column1]:[Y]],2,FALSE)</f>
        <v>#N/A</v>
      </c>
      <c r="L90" t="s">
        <v>3738</v>
      </c>
      <c r="M90" t="str">
        <f>VLOOKUP(I90,CHOOSE({1,2},Table2[Native],Table2[Name]),2,0)</f>
        <v>Dàxīng Qū</v>
      </c>
      <c r="N90" s="2" t="str">
        <f>VLOOKUP(H90,CHOOSE({1,2},Table2[Native],Table2[Name]),2,0)</f>
        <v>Bĕijīng Shì</v>
      </c>
      <c r="O90" s="2" t="str">
        <f t="shared" si="2"/>
        <v>Gaomidian Jiedao (Bĕijīng Shì)</v>
      </c>
      <c r="P90" s="2" t="str">
        <f t="shared" si="3"/>
        <v>Gaomidian Jiedao (Bĕijīng Shì)</v>
      </c>
    </row>
    <row r="91" spans="1:16" x14ac:dyDescent="0.25">
      <c r="A91" t="s">
        <v>184</v>
      </c>
      <c r="B91" t="str">
        <f>IF(COUNTIF(A:A,A91)&gt;1,_xlfn.CONCAT(A91," (",N91,")"),A91)</f>
        <v>Gŏngchén Jiēdào</v>
      </c>
      <c r="C91" t="str">
        <f>IF(COUNTIF(B:B,B91)&gt;1,_xlfn.CONCAT(A91," (",M91,")"),B91)</f>
        <v>Gŏngchén Jiēdào</v>
      </c>
      <c r="D91" t="s">
        <v>12</v>
      </c>
      <c r="E91" t="s">
        <v>185</v>
      </c>
      <c r="F91" t="str">
        <f>_xlfn.CONCAT(E91,", ",I91,", ",H91,", ",H91)</f>
        <v>拱辰街道, 房山区, 北京市, 北京市</v>
      </c>
      <c r="G91">
        <v>214622</v>
      </c>
      <c r="H91" t="s">
        <v>572</v>
      </c>
      <c r="I91" t="s">
        <v>166</v>
      </c>
      <c r="J91">
        <f>VLOOKUP(F91,[1]!china_towns_second__2[[Column1]:[Y]],3,FALSE)</f>
        <v>39.730506746302602</v>
      </c>
      <c r="K91">
        <f>VLOOKUP(F91,[1]!china_towns_second__2[[Column1]:[Y]],2,FALSE)</f>
        <v>116.1526051</v>
      </c>
      <c r="L91" t="s">
        <v>3739</v>
      </c>
      <c r="M91" t="str">
        <f>VLOOKUP(I91,CHOOSE({1,2},Table2[Native],Table2[Name]),2,0)</f>
        <v>Fángshān Qū</v>
      </c>
      <c r="N91" s="2" t="str">
        <f>VLOOKUP(H91,CHOOSE({1,2},Table2[Native],Table2[Name]),2,0)</f>
        <v>Bĕijīng Shì</v>
      </c>
      <c r="O91" s="2" t="str">
        <f t="shared" si="2"/>
        <v>Gongchen Jiedao (Bĕijīng Shì)</v>
      </c>
      <c r="P91" s="2" t="str">
        <f t="shared" si="3"/>
        <v>Gongchen Jiedao (Bĕijīng Shì)</v>
      </c>
    </row>
    <row r="92" spans="1:16" x14ac:dyDescent="0.25">
      <c r="A92" t="s">
        <v>513</v>
      </c>
      <c r="B92" t="str">
        <f>IF(COUNTIF(A:A,A92)&gt;1,_xlfn.CONCAT(A92," (",N92,")"),A92)</f>
        <v>Guăng'ānménnèi Jiēdào</v>
      </c>
      <c r="C92" t="str">
        <f>IF(COUNTIF(B:B,B92)&gt;1,_xlfn.CONCAT(A92," (",M92,")"),B92)</f>
        <v>Guăng'ānménnèi Jiēdào</v>
      </c>
      <c r="D92" t="s">
        <v>12</v>
      </c>
      <c r="E92" t="s">
        <v>514</v>
      </c>
      <c r="F92" t="str">
        <f>_xlfn.CONCAT(E92,", ",I92,", ",H92,", ",H92)</f>
        <v>广安门内街道, 西城区, 北京市, 北京市</v>
      </c>
      <c r="G92">
        <v>60318</v>
      </c>
      <c r="H92" t="s">
        <v>572</v>
      </c>
      <c r="I92" t="s">
        <v>504</v>
      </c>
      <c r="J92">
        <f>VLOOKUP(F92,[1]!china_towns_second__2[[Column1]:[Y]],3,FALSE)</f>
        <v>39.893187000329803</v>
      </c>
      <c r="K92">
        <f>VLOOKUP(F92,[1]!china_towns_second__2[[Column1]:[Y]],2,FALSE)</f>
        <v>116.35577910000001</v>
      </c>
      <c r="L92" t="s">
        <v>3740</v>
      </c>
      <c r="M92" t="str">
        <f>VLOOKUP(I92,CHOOSE({1,2},Table2[Native],Table2[Name]),2,0)</f>
        <v>Xīchéng Qū [incl. Xuānwǔ Qū]</v>
      </c>
      <c r="N92" s="2" t="str">
        <f>VLOOKUP(H92,CHOOSE({1,2},Table2[Native],Table2[Name]),2,0)</f>
        <v>Bĕijīng Shì</v>
      </c>
      <c r="O92" s="2" t="str">
        <f t="shared" si="2"/>
        <v>Guang'anmennei Jiedao (Bĕijīng Shì)</v>
      </c>
      <c r="P92" s="2" t="str">
        <f t="shared" si="3"/>
        <v>Guang'anmennei Jiedao (Bĕijīng Shì)</v>
      </c>
    </row>
    <row r="93" spans="1:16" x14ac:dyDescent="0.25">
      <c r="A93" t="s">
        <v>515</v>
      </c>
      <c r="B93" t="str">
        <f>IF(COUNTIF(A:A,A93)&gt;1,_xlfn.CONCAT(A93," (",N93,")"),A93)</f>
        <v>Guăng'ānménwài Jiēdào</v>
      </c>
      <c r="C93" t="str">
        <f>IF(COUNTIF(B:B,B93)&gt;1,_xlfn.CONCAT(A93," (",M93,")"),B93)</f>
        <v>Guăng'ānménwài Jiēdào</v>
      </c>
      <c r="D93" t="s">
        <v>12</v>
      </c>
      <c r="E93" t="s">
        <v>516</v>
      </c>
      <c r="F93" t="str">
        <f>_xlfn.CONCAT(E93,", ",I93,", ",H93,", ",H93)</f>
        <v>广安门外街道, 西城区, 北京市, 北京市</v>
      </c>
      <c r="G93">
        <v>198657</v>
      </c>
      <c r="H93" t="s">
        <v>572</v>
      </c>
      <c r="I93" t="s">
        <v>504</v>
      </c>
      <c r="J93">
        <f>VLOOKUP(F93,[1]!china_towns_second__2[[Column1]:[Y]],3,FALSE)</f>
        <v>39.884414532929</v>
      </c>
      <c r="K93">
        <f>VLOOKUP(F93,[1]!china_towns_second__2[[Column1]:[Y]],2,FALSE)</f>
        <v>116.33087500000001</v>
      </c>
      <c r="L93" t="s">
        <v>3741</v>
      </c>
      <c r="M93" t="str">
        <f>VLOOKUP(I93,CHOOSE({1,2},Table2[Native],Table2[Name]),2,0)</f>
        <v>Xīchéng Qū [incl. Xuānwǔ Qū]</v>
      </c>
      <c r="N93" s="2" t="str">
        <f>VLOOKUP(H93,CHOOSE({1,2},Table2[Native],Table2[Name]),2,0)</f>
        <v>Bĕijīng Shì</v>
      </c>
      <c r="O93" s="2" t="str">
        <f t="shared" si="2"/>
        <v>Guang'anmenwai Jiedao (Bĕijīng Shì)</v>
      </c>
      <c r="P93" s="2" t="str">
        <f t="shared" si="3"/>
        <v>Guang'anmenwai Jiedao (Bĕijīng Shì)</v>
      </c>
    </row>
    <row r="94" spans="1:16" x14ac:dyDescent="0.25">
      <c r="A94" t="s">
        <v>443</v>
      </c>
      <c r="B94" t="str">
        <f>IF(COUNTIF(A:A,A94)&gt;1,_xlfn.CONCAT(A94," (",N94,")"),A94)</f>
        <v>Guāngmíng Jiēdào</v>
      </c>
      <c r="C94" t="str">
        <f>IF(COUNTIF(B:B,B94)&gt;1,_xlfn.CONCAT(A94," (",M94,")"),B94)</f>
        <v>Guāngmíng Jiēdào</v>
      </c>
      <c r="D94" t="s">
        <v>12</v>
      </c>
      <c r="E94" t="s">
        <v>444</v>
      </c>
      <c r="F94" t="str">
        <f>_xlfn.CONCAT(E94,", ",I94,", ",H94,", ",H94)</f>
        <v>光明街道, 顺义区, 北京市, 北京市</v>
      </c>
      <c r="G94">
        <v>70609</v>
      </c>
      <c r="H94" t="s">
        <v>572</v>
      </c>
      <c r="I94" t="s">
        <v>432</v>
      </c>
      <c r="J94">
        <f>VLOOKUP(F94,[1]!china_towns_second__2[[Column1]:[Y]],3,FALSE)</f>
        <v>40.125137938081799</v>
      </c>
      <c r="K94">
        <f>VLOOKUP(F94,[1]!china_towns_second__2[[Column1]:[Y]],2,FALSE)</f>
        <v>116.6612907</v>
      </c>
      <c r="L94" t="s">
        <v>3742</v>
      </c>
      <c r="M94" t="str">
        <f>VLOOKUP(I94,CHOOSE({1,2},Table2[Native],Table2[Name]),2,0)</f>
        <v>Shùnyì Qū</v>
      </c>
      <c r="N94" s="2" t="str">
        <f>VLOOKUP(H94,CHOOSE({1,2},Table2[Native],Table2[Name]),2,0)</f>
        <v>Bĕijīng Shì</v>
      </c>
      <c r="O94" s="2" t="str">
        <f t="shared" si="2"/>
        <v>Guangming Jiedao (Bĕijīng Shì)</v>
      </c>
      <c r="P94" s="2" t="str">
        <f t="shared" si="3"/>
        <v>Guangming Jiedao (Bĕijīng Shì)</v>
      </c>
    </row>
    <row r="95" spans="1:16" x14ac:dyDescent="0.25">
      <c r="A95" t="s">
        <v>418</v>
      </c>
      <c r="B95" t="str">
        <f>IF(COUNTIF(A:A,A95)&gt;1,_xlfn.CONCAT(A95," (",N95,")"),A95)</f>
        <v>Guăngníng Jiēdào</v>
      </c>
      <c r="C95" t="str">
        <f>IF(COUNTIF(B:B,B95)&gt;1,_xlfn.CONCAT(A95," (",M95,")"),B95)</f>
        <v>Guăngníng Jiēdào</v>
      </c>
      <c r="D95" t="s">
        <v>12</v>
      </c>
      <c r="E95" t="s">
        <v>419</v>
      </c>
      <c r="F95" t="str">
        <f>_xlfn.CONCAT(E95,", ",I95,", ",H95,", ",H95)</f>
        <v>广宁街道, 石景山区, 北京市, 北京市</v>
      </c>
      <c r="G95">
        <v>14684</v>
      </c>
      <c r="H95" t="s">
        <v>572</v>
      </c>
      <c r="I95" t="s">
        <v>413</v>
      </c>
      <c r="J95">
        <f>VLOOKUP(F95,[1]!china_towns_second__2[[Column1]:[Y]],3,FALSE)</f>
        <v>39.933247764554302</v>
      </c>
      <c r="K95">
        <f>VLOOKUP(F95,[1]!china_towns_second__2[[Column1]:[Y]],2,FALSE)</f>
        <v>116.1272117</v>
      </c>
      <c r="L95" t="s">
        <v>3743</v>
      </c>
      <c r="M95" t="str">
        <f>VLOOKUP(I95,CHOOSE({1,2},Table2[Native],Table2[Name]),2,0)</f>
        <v>Shíjĭngshān Qū</v>
      </c>
      <c r="N95" s="2" t="str">
        <f>VLOOKUP(H95,CHOOSE({1,2},Table2[Native],Table2[Name]),2,0)</f>
        <v>Bĕijīng Shì</v>
      </c>
      <c r="O95" s="2" t="str">
        <f t="shared" si="2"/>
        <v>Guangning Jiedao (Bĕijīng Shì)</v>
      </c>
      <c r="P95" s="2" t="str">
        <f t="shared" si="3"/>
        <v>Guangning Jiedao (Bĕijīng Shì)</v>
      </c>
    </row>
    <row r="96" spans="1:16" x14ac:dyDescent="0.25">
      <c r="A96" t="s">
        <v>107</v>
      </c>
      <c r="B96" t="str">
        <f>IF(COUNTIF(A:A,A96)&gt;1,_xlfn.CONCAT(A96," (",N96,")"),A96)</f>
        <v>Guānyīnsì Jiēdào</v>
      </c>
      <c r="C96" t="str">
        <f>IF(COUNTIF(B:B,B96)&gt;1,_xlfn.CONCAT(A96," (",M96,")"),B96)</f>
        <v>Guānyīnsì Jiēdào</v>
      </c>
      <c r="D96" t="s">
        <v>12</v>
      </c>
      <c r="E96" t="s">
        <v>108</v>
      </c>
      <c r="F96" t="str">
        <f>_xlfn.CONCAT(E96,", ",I96,", ",H96,", ",H96)</f>
        <v>观音寺街道, 大兴区, 北京市, 北京市</v>
      </c>
      <c r="G96">
        <v>111225</v>
      </c>
      <c r="H96" t="s">
        <v>572</v>
      </c>
      <c r="I96" t="s">
        <v>91</v>
      </c>
      <c r="J96">
        <f>VLOOKUP(F96,[1]!china_towns_second__2[[Column1]:[Y]],3,FALSE)</f>
        <v>39.739016078680997</v>
      </c>
      <c r="K96">
        <f>VLOOKUP(F96,[1]!china_towns_second__2[[Column1]:[Y]],2,FALSE)</f>
        <v>116.3617926</v>
      </c>
      <c r="L96" t="s">
        <v>3744</v>
      </c>
      <c r="M96" t="str">
        <f>VLOOKUP(I96,CHOOSE({1,2},Table2[Native],Table2[Name]),2,0)</f>
        <v>Dàxīng Qū</v>
      </c>
      <c r="N96" s="2" t="str">
        <f>VLOOKUP(H96,CHOOSE({1,2},Table2[Native],Table2[Name]),2,0)</f>
        <v>Bĕijīng Shì</v>
      </c>
      <c r="O96" s="2" t="str">
        <f t="shared" si="2"/>
        <v>Guanyinsi Jiedao (Bĕijīng Shì)</v>
      </c>
      <c r="P96" s="2" t="str">
        <f t="shared" si="3"/>
        <v>Guanyinsi Jiedao (Bĕijīng Shì)</v>
      </c>
    </row>
    <row r="97" spans="1:16" x14ac:dyDescent="0.25">
      <c r="A97" t="s">
        <v>650</v>
      </c>
      <c r="B97" t="str">
        <f>IF(COUNTIF(A:A,A97)&gt;1,_xlfn.CONCAT(A97," (",N97,")"),A97)</f>
        <v>Guănzhuāng Zhèn</v>
      </c>
      <c r="C97" t="str">
        <f>IF(COUNTIF(B:B,B97)&gt;1,_xlfn.CONCAT(A97," (",M97,")"),B97)</f>
        <v>Guănzhuāng Zhèn</v>
      </c>
      <c r="D97" t="s">
        <v>18</v>
      </c>
      <c r="E97" t="s">
        <v>592</v>
      </c>
      <c r="F97" t="str">
        <f>_xlfn.CONCAT(E97,", ",I97,", ",H97,", ",H97)</f>
        <v>管庄镇, 朝阳区, 北京市, 北京市</v>
      </c>
      <c r="G97">
        <v>93273</v>
      </c>
      <c r="H97" t="s">
        <v>572</v>
      </c>
      <c r="I97" t="s">
        <v>42</v>
      </c>
      <c r="J97">
        <f>VLOOKUP(F97,[1]!china_towns_second__2[[Column1]:[Y]],3,FALSE)</f>
        <v>39.904871263290701</v>
      </c>
      <c r="K97">
        <f>VLOOKUP(F97,[1]!china_towns_second__2[[Column1]:[Y]],2,FALSE)</f>
        <v>116.5941224</v>
      </c>
      <c r="L97" t="s">
        <v>3745</v>
      </c>
      <c r="M97" t="str">
        <f>VLOOKUP(I97,CHOOSE({1,2},Table2[Native],Table2[Name]),2,0)</f>
        <v>Cháoyáng Qū</v>
      </c>
      <c r="N97" s="2" t="str">
        <f>VLOOKUP(H97,CHOOSE({1,2},Table2[Native],Table2[Name]),2,0)</f>
        <v>Bĕijīng Shì</v>
      </c>
      <c r="O97" s="2" t="str">
        <f t="shared" si="2"/>
        <v>Guanzhuang Zhen (Bĕijīng Shì)</v>
      </c>
      <c r="P97" s="2" t="str">
        <f t="shared" si="3"/>
        <v>Guanzhuang Zhen (Bĕijīng Shì)</v>
      </c>
    </row>
    <row r="98" spans="1:16" hidden="1" x14ac:dyDescent="0.25">
      <c r="A98" t="s">
        <v>358</v>
      </c>
      <c r="B98" t="str">
        <f>IF(COUNTIF(A:A,A98)&gt;1,_xlfn.CONCAT(A98," (",N98,")"),A98)</f>
        <v>Gŭbĕikŏu Zhèn</v>
      </c>
      <c r="C98" t="str">
        <f>IF(COUNTIF(B:B,B98)&gt;1,_xlfn.CONCAT(A98," (",M98,")"),B98)</f>
        <v>Gŭbĕikŏu Zhèn</v>
      </c>
      <c r="D98" t="s">
        <v>7</v>
      </c>
      <c r="E98" t="s">
        <v>359</v>
      </c>
      <c r="F98" t="str">
        <f>_xlfn.CONCAT(E98,", ",I98,", ",H98,", ",H98)</f>
        <v>古北口镇, 密云区, 北京市, 北京市</v>
      </c>
      <c r="G98">
        <v>7170</v>
      </c>
      <c r="H98" t="s">
        <v>572</v>
      </c>
      <c r="I98" t="s">
        <v>3562</v>
      </c>
      <c r="J98">
        <f>VLOOKUP(F98,[1]!china_towns_second__2[[Column1]:[Y]],3,FALSE)</f>
        <v>40.664102159195203</v>
      </c>
      <c r="K98">
        <f>VLOOKUP(F98,[1]!china_towns_second__2[[Column1]:[Y]],2,FALSE)</f>
        <v>117.1842984</v>
      </c>
      <c r="L98" t="s">
        <v>3746</v>
      </c>
      <c r="M98" t="str">
        <f>VLOOKUP(I98,CHOOSE({1,2},Table2[Native],Table2[Name]),2,0)</f>
        <v>Mìyún Qū</v>
      </c>
      <c r="N98" s="2" t="str">
        <f>VLOOKUP(H98,CHOOSE({1,2},Table2[Native],Table2[Name]),2,0)</f>
        <v>Bĕijīng Shì</v>
      </c>
      <c r="O98" s="2" t="str">
        <f t="shared" si="2"/>
        <v>Gubeikou Zhen (Bĕijīng Shì)</v>
      </c>
      <c r="P98" s="2" t="str">
        <f t="shared" si="3"/>
        <v>Gubeikou Zhen (Bĕijīng Shì)</v>
      </c>
    </row>
    <row r="99" spans="1:16" x14ac:dyDescent="0.25">
      <c r="A99" t="s">
        <v>420</v>
      </c>
      <c r="B99" t="str">
        <f>IF(COUNTIF(A:A,A99)&gt;1,_xlfn.CONCAT(A99," (",N99,")"),A99)</f>
        <v>Gŭchéng Jiēdào [incl. Shŏugāng Qiān'ān Kuàngqū]</v>
      </c>
      <c r="C99" t="str">
        <f>IF(COUNTIF(B:B,B99)&gt;1,_xlfn.CONCAT(A99," (",M99,")"),B99)</f>
        <v>Gŭchéng Jiēdào [incl. Shŏugāng Qiān'ān Kuàngqū]</v>
      </c>
      <c r="D99" t="s">
        <v>12</v>
      </c>
      <c r="E99" t="s">
        <v>421</v>
      </c>
      <c r="F99" t="str">
        <f>_xlfn.CONCAT(E99,", ",I99,", ",H99,", ",H99)</f>
        <v>古城街道, 石景山区, 北京市, 北京市</v>
      </c>
      <c r="G99">
        <v>67685</v>
      </c>
      <c r="H99" t="s">
        <v>572</v>
      </c>
      <c r="I99" t="s">
        <v>413</v>
      </c>
      <c r="J99">
        <f>VLOOKUP(F99,[1]!china_towns_second__2[[Column1]:[Y]],3,FALSE)</f>
        <v>39.904800542827303</v>
      </c>
      <c r="K99">
        <f>VLOOKUP(F99,[1]!china_towns_second__2[[Column1]:[Y]],2,FALSE)</f>
        <v>116.1669972</v>
      </c>
      <c r="L99" t="s">
        <v>3747</v>
      </c>
      <c r="M99" t="str">
        <f>VLOOKUP(I99,CHOOSE({1,2},Table2[Native],Table2[Name]),2,0)</f>
        <v>Shíjĭngshān Qū</v>
      </c>
      <c r="N99" s="2" t="str">
        <f>VLOOKUP(H99,CHOOSE({1,2},Table2[Native],Table2[Name]),2,0)</f>
        <v>Bĕijīng Shì</v>
      </c>
      <c r="O99" s="2" t="str">
        <f t="shared" si="2"/>
        <v>Gucheng Jiedao [incl. Shougang Qian'an Kuangqu] (Bĕijīng Shì)</v>
      </c>
      <c r="P99" s="2" t="str">
        <f t="shared" si="3"/>
        <v>Gucheng Jiedao [incl. Shougang Qian'an Kuangqu] (Bĕijīng Shì)</v>
      </c>
    </row>
    <row r="100" spans="1:16" x14ac:dyDescent="0.25">
      <c r="A100" t="s">
        <v>360</v>
      </c>
      <c r="B100" t="str">
        <f>IF(COUNTIF(A:A,A100)&gt;1,_xlfn.CONCAT(A100," (",N100,")"),A100)</f>
        <v>Gŭlóu Jiēdào</v>
      </c>
      <c r="C100" t="str">
        <f>IF(COUNTIF(B:B,B100)&gt;1,_xlfn.CONCAT(A100," (",M100,")"),B100)</f>
        <v>Gŭlóu Jiēdào</v>
      </c>
      <c r="D100" t="s">
        <v>12</v>
      </c>
      <c r="E100" t="s">
        <v>361</v>
      </c>
      <c r="F100" t="str">
        <f>_xlfn.CONCAT(E100,", ",I100,", ",H100,", ",H100)</f>
        <v>鼓楼街道, 密云区, 北京市, 北京市</v>
      </c>
      <c r="G100">
        <v>154739</v>
      </c>
      <c r="H100" t="s">
        <v>572</v>
      </c>
      <c r="I100" t="s">
        <v>3562</v>
      </c>
      <c r="J100">
        <f>VLOOKUP(F100,[1]!china_towns_second__2[[Column1]:[Y]],3,FALSE)</f>
        <v>40.370766560952497</v>
      </c>
      <c r="K100">
        <f>VLOOKUP(F100,[1]!china_towns_second__2[[Column1]:[Y]],2,FALSE)</f>
        <v>116.8464851</v>
      </c>
      <c r="L100" t="s">
        <v>3748</v>
      </c>
      <c r="M100" t="str">
        <f>VLOOKUP(I100,CHOOSE({1,2},Table2[Native],Table2[Name]),2,0)</f>
        <v>Mìyún Qū</v>
      </c>
      <c r="N100" s="2" t="str">
        <f>VLOOKUP(H100,CHOOSE({1,2},Table2[Native],Table2[Name]),2,0)</f>
        <v>Bĕijīng Shì</v>
      </c>
      <c r="O100" s="2" t="str">
        <f t="shared" si="2"/>
        <v>Gulou Jiedao (Bĕijīng Shì)</v>
      </c>
      <c r="P100" s="2" t="str">
        <f t="shared" si="3"/>
        <v>Gulou Jiedao (Bĕijīng Shì)</v>
      </c>
    </row>
    <row r="101" spans="1:16" x14ac:dyDescent="0.25">
      <c r="A101" t="s">
        <v>109</v>
      </c>
      <c r="B101" t="str">
        <f>IF(COUNTIF(A:A,A101)&gt;1,_xlfn.CONCAT(A101," (",N101,")"),A101)</f>
        <v>Guójiā Xīnméitǐ Chǎnyè Jīdì [National New Media Industry Base]</v>
      </c>
      <c r="C101" t="str">
        <f>IF(COUNTIF(B:B,B101)&gt;1,_xlfn.CONCAT(A101," (",M101,")"),B101)</f>
        <v>Guójiā Xīnméitǐ Chǎnyè Jīdì [National New Media Industry Base]</v>
      </c>
      <c r="D101" t="s">
        <v>95</v>
      </c>
      <c r="E101" t="s">
        <v>110</v>
      </c>
      <c r="F101" t="str">
        <f>_xlfn.CONCAT(E101,", ",I101,", ",H101,", ",H101)</f>
        <v>国家新媒体产业基地, 大兴区, 北京市, 北京市</v>
      </c>
      <c r="G101">
        <v>9827</v>
      </c>
      <c r="H101" t="s">
        <v>572</v>
      </c>
      <c r="I101" t="s">
        <v>91</v>
      </c>
      <c r="J101">
        <f>VLOOKUP(F101,[1]!china_towns_second__2[[Column1]:[Y]],3,FALSE)</f>
        <v>39.763970772678903</v>
      </c>
      <c r="K101">
        <f>VLOOKUP(F101,[1]!china_towns_second__2[[Column1]:[Y]],2,FALSE)</f>
        <v>116.3474758</v>
      </c>
      <c r="L101" t="s">
        <v>3749</v>
      </c>
      <c r="M101" t="str">
        <f>VLOOKUP(I101,CHOOSE({1,2},Table2[Native],Table2[Name]),2,0)</f>
        <v>Dàxīng Qū</v>
      </c>
      <c r="N101" s="2" t="str">
        <f>VLOOKUP(H101,CHOOSE({1,2},Table2[Native],Table2[Name]),2,0)</f>
        <v>Bĕijīng Shì</v>
      </c>
      <c r="O101" s="2" t="str">
        <f t="shared" si="2"/>
        <v>Guojia Xinmeiti Chanye Jidi [National New Media Industry Base] (Bĕijīng Shì)</v>
      </c>
      <c r="P101" s="2" t="str">
        <f t="shared" si="3"/>
        <v>Guojia Xinmeiti Chanye Jidi [National New Media Industry Base] (Bĕijīng Shì)</v>
      </c>
    </row>
    <row r="102" spans="1:16" x14ac:dyDescent="0.25">
      <c r="A102" t="s">
        <v>362</v>
      </c>
      <c r="B102" t="str">
        <f>IF(COUNTIF(A:A,A102)&gt;1,_xlfn.CONCAT(A102," (",N102,")"),A102)</f>
        <v>Guŏyuán Jiēdào</v>
      </c>
      <c r="C102" t="str">
        <f>IF(COUNTIF(B:B,B102)&gt;1,_xlfn.CONCAT(A102," (",M102,")"),B102)</f>
        <v>Guŏyuán Jiēdào</v>
      </c>
      <c r="D102" t="s">
        <v>12</v>
      </c>
      <c r="E102" t="s">
        <v>363</v>
      </c>
      <c r="F102" t="str">
        <f>_xlfn.CONCAT(E102,", ",I102,", ",H102,", ",H102)</f>
        <v>果园街道, 密云区, 北京市, 北京市</v>
      </c>
      <c r="G102">
        <v>88764</v>
      </c>
      <c r="H102" t="s">
        <v>572</v>
      </c>
      <c r="I102" t="s">
        <v>3562</v>
      </c>
      <c r="J102">
        <f>VLOOKUP(F102,[1]!china_towns_second__2[[Column1]:[Y]],3,FALSE)</f>
        <v>40.373376238458299</v>
      </c>
      <c r="K102">
        <f>VLOOKUP(F102,[1]!china_towns_second__2[[Column1]:[Y]],2,FALSE)</f>
        <v>116.8256536</v>
      </c>
      <c r="L102" t="s">
        <v>3750</v>
      </c>
      <c r="M102" t="str">
        <f>VLOOKUP(I102,CHOOSE({1,2},Table2[Native],Table2[Name]),2,0)</f>
        <v>Mìyún Qū</v>
      </c>
      <c r="N102" s="2" t="str">
        <f>VLOOKUP(H102,CHOOSE({1,2},Table2[Native],Table2[Name]),2,0)</f>
        <v>Bĕijīng Shì</v>
      </c>
      <c r="O102" s="2" t="str">
        <f t="shared" si="2"/>
        <v>Guoyuan Jiedao (Bĕijīng Shì)</v>
      </c>
      <c r="P102" s="2" t="str">
        <f t="shared" si="3"/>
        <v>Guoyuan Jiedao (Bĕijīng Shì)</v>
      </c>
    </row>
    <row r="103" spans="1:16" x14ac:dyDescent="0.25">
      <c r="A103" t="s">
        <v>258</v>
      </c>
      <c r="B103" t="str">
        <f>IF(COUNTIF(A:A,A103)&gt;1,_xlfn.CONCAT(A103," (",N103,")"),A103)</f>
        <v>Hăidiàn Jiēdào</v>
      </c>
      <c r="C103" t="str">
        <f>IF(COUNTIF(B:B,B103)&gt;1,_xlfn.CONCAT(A103," (",M103,")"),B103)</f>
        <v>Hăidiàn Jiēdào</v>
      </c>
      <c r="D103" t="s">
        <v>12</v>
      </c>
      <c r="E103" t="s">
        <v>259</v>
      </c>
      <c r="F103" t="str">
        <f>_xlfn.CONCAT(E103,", ",I103,", ",H103,", ",H103)</f>
        <v>海淀街道, 海淀区, 北京市, 北京市</v>
      </c>
      <c r="G103">
        <v>123191</v>
      </c>
      <c r="H103" t="s">
        <v>572</v>
      </c>
      <c r="I103" t="s">
        <v>251</v>
      </c>
      <c r="J103">
        <f>VLOOKUP(F103,[1]!china_towns_second__2[[Column1]:[Y]],3,FALSE)</f>
        <v>39.972450210555202</v>
      </c>
      <c r="K103">
        <f>VLOOKUP(F103,[1]!china_towns_second__2[[Column1]:[Y]],2,FALSE)</f>
        <v>116.2972108</v>
      </c>
      <c r="L103" t="s">
        <v>3751</v>
      </c>
      <c r="M103" t="str">
        <f>VLOOKUP(I103,CHOOSE({1,2},Table2[Native],Table2[Name]),2,0)</f>
        <v>Hăidiàn Qū</v>
      </c>
      <c r="N103" s="2" t="str">
        <f>VLOOKUP(H103,CHOOSE({1,2},Table2[Native],Table2[Name]),2,0)</f>
        <v>Bĕijīng Shì</v>
      </c>
      <c r="O103" s="2" t="str">
        <f t="shared" si="2"/>
        <v>Haidian Jiedao (Bĕijīng Shì)</v>
      </c>
      <c r="P103" s="2" t="str">
        <f t="shared" si="3"/>
        <v>Haidian Jiedao (Bĕijīng Shì)</v>
      </c>
    </row>
    <row r="104" spans="1:16" hidden="1" x14ac:dyDescent="0.25">
      <c r="A104" t="s">
        <v>186</v>
      </c>
      <c r="B104" t="str">
        <f>IF(COUNTIF(A:A,A104)&gt;1,_xlfn.CONCAT(A104," (",N104,")"),A104)</f>
        <v>Háncūnhé Zhèn</v>
      </c>
      <c r="C104" t="str">
        <f>IF(COUNTIF(B:B,B104)&gt;1,_xlfn.CONCAT(A104," (",M104,")"),B104)</f>
        <v>Háncūnhé Zhèn</v>
      </c>
      <c r="D104" t="s">
        <v>7</v>
      </c>
      <c r="E104" t="s">
        <v>187</v>
      </c>
      <c r="F104" t="str">
        <f>_xlfn.CONCAT(E104,", ",I104,", ",H104,", ",H104)</f>
        <v>韩村河镇, 房山区, 北京市, 北京市</v>
      </c>
      <c r="G104">
        <v>37435</v>
      </c>
      <c r="H104" t="s">
        <v>572</v>
      </c>
      <c r="I104" t="s">
        <v>166</v>
      </c>
      <c r="J104">
        <f>VLOOKUP(F104,[1]!china_towns_second__2[[Column1]:[Y]],3,FALSE)</f>
        <v>39.632608938462297</v>
      </c>
      <c r="K104">
        <f>VLOOKUP(F104,[1]!china_towns_second__2[[Column1]:[Y]],2,FALSE)</f>
        <v>115.86777739999999</v>
      </c>
      <c r="L104" t="s">
        <v>3752</v>
      </c>
      <c r="M104" t="str">
        <f>VLOOKUP(I104,CHOOSE({1,2},Table2[Native],Table2[Name]),2,0)</f>
        <v>Fángshān Qū</v>
      </c>
      <c r="N104" s="2" t="str">
        <f>VLOOKUP(H104,CHOOSE({1,2},Table2[Native],Table2[Name]),2,0)</f>
        <v>Bĕijīng Shì</v>
      </c>
      <c r="O104" s="2" t="str">
        <f t="shared" si="2"/>
        <v>Hancunhe Zhen (Bĕijīng Shì)</v>
      </c>
      <c r="P104" s="2" t="str">
        <f t="shared" si="3"/>
        <v>Hancunhe Zhen (Bĕijīng Shì)</v>
      </c>
    </row>
    <row r="105" spans="1:16" hidden="1" x14ac:dyDescent="0.25">
      <c r="A105" t="s">
        <v>188</v>
      </c>
      <c r="B105" t="str">
        <f>IF(COUNTIF(A:A,A105)&gt;1,_xlfn.CONCAT(A105," (",N105,")"),A105)</f>
        <v>Hébĕi Zhèn</v>
      </c>
      <c r="C105" t="str">
        <f>IF(COUNTIF(B:B,B105)&gt;1,_xlfn.CONCAT(A105," (",M105,")"),B105)</f>
        <v>Hébĕi Zhèn</v>
      </c>
      <c r="D105" t="s">
        <v>7</v>
      </c>
      <c r="E105" t="s">
        <v>189</v>
      </c>
      <c r="F105" t="str">
        <f>_xlfn.CONCAT(E105,", ",I105,", ",H105,", ",H105)</f>
        <v>河北镇, 房山区, 北京市, 北京市</v>
      </c>
      <c r="G105">
        <v>18895</v>
      </c>
      <c r="H105" t="s">
        <v>572</v>
      </c>
      <c r="I105" t="s">
        <v>166</v>
      </c>
      <c r="J105">
        <f>VLOOKUP(F105,[1]!china_towns_second__2[[Column1]:[Y]],3,FALSE)</f>
        <v>39.820942084436801</v>
      </c>
      <c r="K105">
        <f>VLOOKUP(F105,[1]!china_towns_second__2[[Column1]:[Y]],2,FALSE)</f>
        <v>115.9487341</v>
      </c>
      <c r="L105" t="s">
        <v>3753</v>
      </c>
      <c r="M105" t="str">
        <f>VLOOKUP(I105,CHOOSE({1,2},Table2[Native],Table2[Name]),2,0)</f>
        <v>Fángshān Qū</v>
      </c>
      <c r="N105" s="2" t="str">
        <f>VLOOKUP(H105,CHOOSE({1,2},Table2[Native],Table2[Name]),2,0)</f>
        <v>Bĕijīng Shì</v>
      </c>
      <c r="O105" s="2" t="str">
        <f t="shared" si="2"/>
        <v>Hebei Zhen (Bĕijīng Shì)</v>
      </c>
      <c r="P105" s="2" t="str">
        <f t="shared" si="3"/>
        <v>Hebei Zhen (Bĕijīng Shì)</v>
      </c>
    </row>
    <row r="106" spans="1:16" x14ac:dyDescent="0.25">
      <c r="A106" t="s">
        <v>651</v>
      </c>
      <c r="B106" t="str">
        <f>IF(COUNTIF(A:A,A106)&gt;1,_xlfn.CONCAT(A106," (",N106,")"),A106)</f>
        <v>Hēizhuānghù Zhèn</v>
      </c>
      <c r="C106" t="str">
        <f>IF(COUNTIF(B:B,B106)&gt;1,_xlfn.CONCAT(A106," (",M106,")"),B106)</f>
        <v>Hēizhuānghù Zhèn</v>
      </c>
      <c r="D106" t="s">
        <v>18</v>
      </c>
      <c r="E106" t="s">
        <v>593</v>
      </c>
      <c r="F106" t="str">
        <f>_xlfn.CONCAT(E106,", ",I106,", ",H106,", ",H106)</f>
        <v>黑庄户镇, 朝阳区, 北京市, 北京市</v>
      </c>
      <c r="G106">
        <v>49983</v>
      </c>
      <c r="H106" t="s">
        <v>572</v>
      </c>
      <c r="I106" t="s">
        <v>42</v>
      </c>
      <c r="J106">
        <f>VLOOKUP(F106,[1]!china_towns_second__2[[Column1]:[Y]],3,FALSE)</f>
        <v>39.8600935024443</v>
      </c>
      <c r="K106">
        <f>VLOOKUP(F106,[1]!china_towns_second__2[[Column1]:[Y]],2,FALSE)</f>
        <v>116.5913893</v>
      </c>
      <c r="L106" t="s">
        <v>3754</v>
      </c>
      <c r="M106" t="str">
        <f>VLOOKUP(I106,CHOOSE({1,2},Table2[Native],Table2[Name]),2,0)</f>
        <v>Cháoyáng Qū</v>
      </c>
      <c r="N106" s="2" t="str">
        <f>VLOOKUP(H106,CHOOSE({1,2},Table2[Native],Table2[Name]),2,0)</f>
        <v>Bĕijīng Shì</v>
      </c>
      <c r="O106" s="2" t="str">
        <f t="shared" si="2"/>
        <v>Heizhuanghu Zhen (Bĕijīng Shì)</v>
      </c>
      <c r="P106" s="2" t="str">
        <f t="shared" si="3"/>
        <v>Heizhuanghu Zhen (Bĕijīng Shì)</v>
      </c>
    </row>
    <row r="107" spans="1:16" hidden="1" x14ac:dyDescent="0.25">
      <c r="A107" t="s">
        <v>364</v>
      </c>
      <c r="B107" t="str">
        <f>IF(COUNTIF(A:A,A107)&gt;1,_xlfn.CONCAT(A107," (",N107,")"),A107)</f>
        <v>Hénánzhài Zhèn</v>
      </c>
      <c r="C107" t="str">
        <f>IF(COUNTIF(B:B,B107)&gt;1,_xlfn.CONCAT(A107," (",M107,")"),B107)</f>
        <v>Hénánzhài Zhèn</v>
      </c>
      <c r="D107" t="s">
        <v>7</v>
      </c>
      <c r="E107" t="s">
        <v>365</v>
      </c>
      <c r="F107" t="str">
        <f>_xlfn.CONCAT(E107,", ",I107,", ",H107,", ",H107)</f>
        <v>河南寨镇, 密云区, 北京市, 北京市</v>
      </c>
      <c r="G107">
        <v>24155</v>
      </c>
      <c r="H107" t="s">
        <v>572</v>
      </c>
      <c r="I107" t="s">
        <v>3562</v>
      </c>
      <c r="J107">
        <f>VLOOKUP(F107,[1]!china_towns_second__2[[Column1]:[Y]],3,FALSE)</f>
        <v>40.317188058721101</v>
      </c>
      <c r="K107">
        <f>VLOOKUP(F107,[1]!china_towns_second__2[[Column1]:[Y]],2,FALSE)</f>
        <v>116.8211905</v>
      </c>
      <c r="L107" t="s">
        <v>3755</v>
      </c>
      <c r="M107" t="str">
        <f>VLOOKUP(I107,CHOOSE({1,2},Table2[Native],Table2[Name]),2,0)</f>
        <v>Mìyún Qū</v>
      </c>
      <c r="N107" s="2" t="str">
        <f>VLOOKUP(H107,CHOOSE({1,2},Table2[Native],Table2[Name]),2,0)</f>
        <v>Bĕijīng Shì</v>
      </c>
      <c r="O107" s="2" t="str">
        <f t="shared" si="2"/>
        <v>Henanzhai Zhen (Bĕijīng Shì)</v>
      </c>
      <c r="P107" s="2" t="str">
        <f t="shared" si="3"/>
        <v>Henanzhai Zhen (Bĕijīng Shì)</v>
      </c>
    </row>
    <row r="108" spans="1:16" x14ac:dyDescent="0.25">
      <c r="A108" t="s">
        <v>57</v>
      </c>
      <c r="B108" t="str">
        <f>IF(COUNTIF(A:A,A108)&gt;1,_xlfn.CONCAT(A108," (",N108,")"),A108)</f>
        <v>Hépíngjiē Jiēdào</v>
      </c>
      <c r="C108" t="str">
        <f>IF(COUNTIF(B:B,B108)&gt;1,_xlfn.CONCAT(A108," (",M108,")"),B108)</f>
        <v>Hépíngjiē Jiēdào</v>
      </c>
      <c r="D108" t="s">
        <v>12</v>
      </c>
      <c r="E108" t="s">
        <v>58</v>
      </c>
      <c r="F108" t="str">
        <f>_xlfn.CONCAT(E108,", ",I108,", ",H108,", ",H108)</f>
        <v>和平街街道, 朝阳区, 北京市, 北京市</v>
      </c>
      <c r="G108">
        <v>81180</v>
      </c>
      <c r="H108" t="s">
        <v>572</v>
      </c>
      <c r="I108" t="s">
        <v>42</v>
      </c>
      <c r="J108">
        <f>VLOOKUP(F108,[1]!china_towns_second__2[[Column1]:[Y]],3,FALSE)</f>
        <v>39.965654646472203</v>
      </c>
      <c r="K108">
        <f>VLOOKUP(F108,[1]!china_towns_second__2[[Column1]:[Y]],2,FALSE)</f>
        <v>116.4167173</v>
      </c>
      <c r="L108" t="s">
        <v>3756</v>
      </c>
      <c r="M108" t="str">
        <f>VLOOKUP(I108,CHOOSE({1,2},Table2[Native],Table2[Name]),2,0)</f>
        <v>Cháoyáng Qū</v>
      </c>
      <c r="N108" s="2" t="str">
        <f>VLOOKUP(H108,CHOOSE({1,2},Table2[Native],Table2[Name]),2,0)</f>
        <v>Bĕijīng Shì</v>
      </c>
      <c r="O108" s="2" t="str">
        <f t="shared" si="2"/>
        <v>Hepingjie Jiedao (Bĕijīng Shì)</v>
      </c>
      <c r="P108" s="2" t="str">
        <f t="shared" si="3"/>
        <v>Hepingjie Jiedao (Bĕijīng Shì)</v>
      </c>
    </row>
    <row r="109" spans="1:16" x14ac:dyDescent="0.25">
      <c r="A109" t="s">
        <v>148</v>
      </c>
      <c r="B109" t="str">
        <f>IF(COUNTIF(A:A,A109)&gt;1,_xlfn.CONCAT(A109," (",N109,")"),A109)</f>
        <v>Hépínglĭ Jiēdào</v>
      </c>
      <c r="C109" t="str">
        <f>IF(COUNTIF(B:B,B109)&gt;1,_xlfn.CONCAT(A109," (",M109,")"),B109)</f>
        <v>Hépínglĭ Jiēdào</v>
      </c>
      <c r="D109" t="s">
        <v>12</v>
      </c>
      <c r="E109" t="s">
        <v>149</v>
      </c>
      <c r="F109" t="str">
        <f>_xlfn.CONCAT(E109,", ",I109,", ",H109,", ",H109)</f>
        <v>和平里街道, 东城区, 北京市, 北京市</v>
      </c>
      <c r="G109">
        <v>102227</v>
      </c>
      <c r="H109" t="s">
        <v>572</v>
      </c>
      <c r="I109" t="s">
        <v>131</v>
      </c>
      <c r="J109">
        <f>VLOOKUP(F109,[1]!china_towns_second__2[[Column1]:[Y]],3,FALSE)</f>
        <v>39.955693393756498</v>
      </c>
      <c r="K109">
        <f>VLOOKUP(F109,[1]!china_towns_second__2[[Column1]:[Y]],2,FALSE)</f>
        <v>116.40319289999999</v>
      </c>
      <c r="L109" t="s">
        <v>3757</v>
      </c>
      <c r="M109" t="str">
        <f>VLOOKUP(I109,CHOOSE({1,2},Table2[Native],Table2[Name]),2,0)</f>
        <v>Dōngchéng Qū [incl. Chóngwén Qū]</v>
      </c>
      <c r="N109" s="2" t="str">
        <f>VLOOKUP(H109,CHOOSE({1,2},Table2[Native],Table2[Name]),2,0)</f>
        <v>Bĕijīng Shì</v>
      </c>
      <c r="O109" s="2" t="str">
        <f t="shared" si="2"/>
        <v>Hepingli Jiedao (Bĕijīng Shì)</v>
      </c>
      <c r="P109" s="2" t="str">
        <f t="shared" si="3"/>
        <v>Hepingli Jiedao (Bĕijīng Shì)</v>
      </c>
    </row>
    <row r="110" spans="1:16" x14ac:dyDescent="0.25">
      <c r="A110" t="s">
        <v>231</v>
      </c>
      <c r="B110" t="str">
        <f>IF(COUNTIF(A:A,A110)&gt;1,_xlfn.CONCAT(A110," (",N110,")"),A110)</f>
        <v>Héyì Jiēdào</v>
      </c>
      <c r="C110" t="str">
        <f>IF(COUNTIF(B:B,B110)&gt;1,_xlfn.CONCAT(A110," (",M110,")"),B110)</f>
        <v>Héyì Jiēdào</v>
      </c>
      <c r="D110" t="s">
        <v>12</v>
      </c>
      <c r="E110" t="s">
        <v>232</v>
      </c>
      <c r="F110" t="str">
        <f>_xlfn.CONCAT(E110,", ",I110,", ",H110,", ",H110)</f>
        <v>和义街道, 丰台区, 北京市, 北京市</v>
      </c>
      <c r="G110">
        <v>40108</v>
      </c>
      <c r="H110" t="s">
        <v>572</v>
      </c>
      <c r="I110" t="s">
        <v>218</v>
      </c>
      <c r="J110">
        <f>VLOOKUP(F110,[1]!china_towns_second__2[[Column1]:[Y]],3,FALSE)</f>
        <v>39.815964710951498</v>
      </c>
      <c r="K110">
        <f>VLOOKUP(F110,[1]!china_towns_second__2[[Column1]:[Y]],2,FALSE)</f>
        <v>116.3917933</v>
      </c>
      <c r="L110" t="s">
        <v>3758</v>
      </c>
      <c r="M110" t="str">
        <f>VLOOKUP(I110,CHOOSE({1,2},Table2[Native],Table2[Name]),2,0)</f>
        <v>Fēngtái Qū</v>
      </c>
      <c r="N110" s="2" t="str">
        <f>VLOOKUP(H110,CHOOSE({1,2},Table2[Native],Table2[Name]),2,0)</f>
        <v>Bĕijīng Shì</v>
      </c>
      <c r="O110" s="2" t="str">
        <f t="shared" si="2"/>
        <v>Heyi Jiedao (Bĕijīng Shì)</v>
      </c>
      <c r="P110" s="2" t="str">
        <f t="shared" si="3"/>
        <v>Heyi Jiedao (Bĕijīng Shì)</v>
      </c>
    </row>
    <row r="111" spans="1:16" x14ac:dyDescent="0.25">
      <c r="A111" t="s">
        <v>693</v>
      </c>
      <c r="B111" t="str">
        <f>IF(COUNTIF(A:A,A111)&gt;1,_xlfn.CONCAT(A111," (",N111,")"),A111)</f>
        <v>Hòushāyù Zhèn</v>
      </c>
      <c r="C111" t="str">
        <f>IF(COUNTIF(B:B,B111)&gt;1,_xlfn.CONCAT(A111," (",M111,")"),B111)</f>
        <v>Hòushāyù Zhèn</v>
      </c>
      <c r="D111" t="s">
        <v>18</v>
      </c>
      <c r="E111" t="s">
        <v>631</v>
      </c>
      <c r="F111" t="str">
        <f>_xlfn.CONCAT(E111,", ",I111,", ",H111,", ",H111)</f>
        <v>后沙峪镇, 顺义区, 北京市, 北京市</v>
      </c>
      <c r="G111">
        <v>74841</v>
      </c>
      <c r="H111" t="s">
        <v>572</v>
      </c>
      <c r="I111" t="s">
        <v>432</v>
      </c>
      <c r="J111">
        <f>VLOOKUP(F111,[1]!china_towns_second__2[[Column1]:[Y]],3,FALSE)</f>
        <v>40.108164047067397</v>
      </c>
      <c r="K111">
        <f>VLOOKUP(F111,[1]!china_towns_second__2[[Column1]:[Y]],2,FALSE)</f>
        <v>116.52415019999999</v>
      </c>
      <c r="L111" t="s">
        <v>3759</v>
      </c>
      <c r="M111" t="str">
        <f>VLOOKUP(I111,CHOOSE({1,2},Table2[Native],Table2[Name]),2,0)</f>
        <v>Shùnyì Qū</v>
      </c>
      <c r="N111" s="2" t="str">
        <f>VLOOKUP(H111,CHOOSE({1,2},Table2[Native],Table2[Name]),2,0)</f>
        <v>Bĕijīng Shì</v>
      </c>
      <c r="O111" s="2" t="str">
        <f t="shared" si="2"/>
        <v>Houshayu Zhen (Bĕijīng Shì)</v>
      </c>
      <c r="P111" s="2" t="str">
        <f t="shared" si="3"/>
        <v>Houshayu Zhen (Bĕijīng Shì)</v>
      </c>
    </row>
    <row r="112" spans="1:16" hidden="1" x14ac:dyDescent="0.25">
      <c r="A112" t="s">
        <v>303</v>
      </c>
      <c r="B112" t="str">
        <f>IF(COUNTIF(A:A,A112)&gt;1,_xlfn.CONCAT(A112," (",N112,")"),A112)</f>
        <v>Huáibĕi Zhèn</v>
      </c>
      <c r="C112" t="str">
        <f>IF(COUNTIF(B:B,B112)&gt;1,_xlfn.CONCAT(A112," (",M112,")"),B112)</f>
        <v>Huáibĕi Zhèn</v>
      </c>
      <c r="D112" t="s">
        <v>7</v>
      </c>
      <c r="E112" t="s">
        <v>304</v>
      </c>
      <c r="F112" t="str">
        <f>_xlfn.CONCAT(E112,", ",I112,", ",H112,", ",H112)</f>
        <v>怀北镇, 怀柔区, 北京市, 北京市</v>
      </c>
      <c r="G112">
        <v>22487</v>
      </c>
      <c r="H112" t="s">
        <v>572</v>
      </c>
      <c r="I112" t="s">
        <v>294</v>
      </c>
      <c r="J112">
        <f>VLOOKUP(F112,[1]!china_towns_second__2[[Column1]:[Y]],3,FALSE)</f>
        <v>40.468663341139397</v>
      </c>
      <c r="K112">
        <f>VLOOKUP(F112,[1]!china_towns_second__2[[Column1]:[Y]],2,FALSE)</f>
        <v>116.6709168</v>
      </c>
      <c r="L112" t="s">
        <v>3760</v>
      </c>
      <c r="M112" t="str">
        <f>VLOOKUP(I112,CHOOSE({1,2},Table2[Native],Table2[Name]),2,0)</f>
        <v>Huáiróu Qū</v>
      </c>
      <c r="N112" s="2" t="str">
        <f>VLOOKUP(H112,CHOOSE({1,2},Table2[Native],Table2[Name]),2,0)</f>
        <v>Bĕijīng Shì</v>
      </c>
      <c r="O112" s="2" t="str">
        <f t="shared" si="2"/>
        <v>Huaibei Zhen (Bĕijīng Shì)</v>
      </c>
      <c r="P112" s="2" t="str">
        <f t="shared" si="3"/>
        <v>Huaibei Zhen (Bĕijīng Shì)</v>
      </c>
    </row>
    <row r="113" spans="1:16" x14ac:dyDescent="0.25">
      <c r="A113" t="s">
        <v>682</v>
      </c>
      <c r="B113" t="str">
        <f>IF(COUNTIF(A:A,A113)&gt;1,_xlfn.CONCAT(A113," (",N113,")"),A113)</f>
        <v>Huáiróu Zhèn</v>
      </c>
      <c r="C113" t="str">
        <f>IF(COUNTIF(B:B,B113)&gt;1,_xlfn.CONCAT(A113," (",M113,")"),B113)</f>
        <v>Huáiróu Zhèn</v>
      </c>
      <c r="D113" t="s">
        <v>18</v>
      </c>
      <c r="E113" t="s">
        <v>620</v>
      </c>
      <c r="F113" t="str">
        <f>_xlfn.CONCAT(E113,", ",I113,", ",H113,", ",H113)</f>
        <v>怀柔镇, 怀柔区, 北京市, 北京市</v>
      </c>
      <c r="G113">
        <v>41990</v>
      </c>
      <c r="H113" t="s">
        <v>572</v>
      </c>
      <c r="I113" t="s">
        <v>294</v>
      </c>
      <c r="J113">
        <f>VLOOKUP(F113,[1]!china_towns_second__2[[Column1]:[Y]],3,FALSE)</f>
        <v>40.345968263416097</v>
      </c>
      <c r="K113">
        <f>VLOOKUP(F113,[1]!china_towns_second__2[[Column1]:[Y]],2,FALSE)</f>
        <v>116.613276</v>
      </c>
      <c r="L113" t="s">
        <v>3761</v>
      </c>
      <c r="M113" t="str">
        <f>VLOOKUP(I113,CHOOSE({1,2},Table2[Native],Table2[Name]),2,0)</f>
        <v>Huáiróu Qū</v>
      </c>
      <c r="N113" s="2" t="str">
        <f>VLOOKUP(H113,CHOOSE({1,2},Table2[Native],Table2[Name]),2,0)</f>
        <v>Bĕijīng Shì</v>
      </c>
      <c r="O113" s="2" t="str">
        <f t="shared" si="2"/>
        <v>Huairou Zhen (Bĕijīng Shì)</v>
      </c>
      <c r="P113" s="2" t="str">
        <f t="shared" si="3"/>
        <v>Huairou Zhen (Bĕijīng Shì)</v>
      </c>
    </row>
    <row r="114" spans="1:16" x14ac:dyDescent="0.25">
      <c r="A114" t="s">
        <v>663</v>
      </c>
      <c r="B114" t="str">
        <f>IF(COUNTIF(A:A,A114)&gt;1,_xlfn.CONCAT(A114," (",N114,")"),A114)</f>
        <v>Huángcūn Zhèn</v>
      </c>
      <c r="C114" t="str">
        <f>IF(COUNTIF(B:B,B114)&gt;1,_xlfn.CONCAT(A114," (",M114,")"),B114)</f>
        <v>Huángcūn Zhèn</v>
      </c>
      <c r="D114" t="s">
        <v>18</v>
      </c>
      <c r="E114" t="s">
        <v>605</v>
      </c>
      <c r="F114" t="str">
        <f>_xlfn.CONCAT(E114,", ",I114,", ",H114,", ",H114)</f>
        <v>黄村镇, 大兴区, 北京市, 北京市</v>
      </c>
      <c r="G114">
        <v>176890</v>
      </c>
      <c r="H114" t="s">
        <v>572</v>
      </c>
      <c r="I114" t="s">
        <v>91</v>
      </c>
      <c r="J114">
        <f>VLOOKUP(F114,[1]!china_towns_second__2[[Column1]:[Y]],3,FALSE)</f>
        <v>39.727966917978499</v>
      </c>
      <c r="K114">
        <f>VLOOKUP(F114,[1]!china_towns_second__2[[Column1]:[Y]],2,FALSE)</f>
        <v>116.3149913</v>
      </c>
      <c r="L114" t="s">
        <v>3762</v>
      </c>
      <c r="M114" t="str">
        <f>VLOOKUP(I114,CHOOSE({1,2},Table2[Native],Table2[Name]),2,0)</f>
        <v>Dàxīng Qū</v>
      </c>
      <c r="N114" s="2" t="str">
        <f>VLOOKUP(H114,CHOOSE({1,2},Table2[Native],Table2[Name]),2,0)</f>
        <v>Bĕijīng Shì</v>
      </c>
      <c r="O114" s="2" t="str">
        <f t="shared" si="2"/>
        <v>Huangcun Zhen (Bĕijīng Shì)</v>
      </c>
      <c r="P114" s="2" t="str">
        <f t="shared" si="3"/>
        <v>Huangcun Zhen (Bĕijīng Shì)</v>
      </c>
    </row>
    <row r="115" spans="1:16" hidden="1" x14ac:dyDescent="0.25">
      <c r="A115" t="s">
        <v>393</v>
      </c>
      <c r="B115" t="str">
        <f>IF(COUNTIF(A:A,A115)&gt;1,_xlfn.CONCAT(A115," (",N115,")"),A115)</f>
        <v>Huángsōngyù Xiāng</v>
      </c>
      <c r="C115" t="str">
        <f>IF(COUNTIF(B:B,B115)&gt;1,_xlfn.CONCAT(A115," (",M115,")"),B115)</f>
        <v>Huángsōngyù Xiāng</v>
      </c>
      <c r="D115" t="s">
        <v>174</v>
      </c>
      <c r="E115" t="s">
        <v>394</v>
      </c>
      <c r="F115" t="str">
        <f>_xlfn.CONCAT(E115,", ",I115,", ",H115,", ",H115)</f>
        <v>黄松峪乡, 平谷区, 北京市, 北京市</v>
      </c>
      <c r="G115">
        <v>5062</v>
      </c>
      <c r="H115" t="s">
        <v>572</v>
      </c>
      <c r="I115" t="s">
        <v>384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3763</v>
      </c>
      <c r="M115" t="str">
        <f>VLOOKUP(I115,CHOOSE({1,2},Table2[Native],Table2[Name]),2,0)</f>
        <v>Pínggŭ Qū</v>
      </c>
      <c r="N115" s="2" t="str">
        <f>VLOOKUP(H115,CHOOSE({1,2},Table2[Native],Table2[Name]),2,0)</f>
        <v>Bĕijīng Shì</v>
      </c>
      <c r="O115" s="2" t="str">
        <f t="shared" si="2"/>
        <v>Huangsongyu Xiang (Bĕijīng Shì)</v>
      </c>
      <c r="P115" s="2" t="str">
        <f t="shared" si="3"/>
        <v>Huangsongyu Xiang (Bĕijīng Shì)</v>
      </c>
    </row>
    <row r="116" spans="1:16" x14ac:dyDescent="0.25">
      <c r="A116" t="s">
        <v>671</v>
      </c>
      <c r="B116" t="str">
        <f>IF(COUNTIF(A:A,A116)&gt;1,_xlfn.CONCAT(A116," (",N116,")"),A116)</f>
        <v>Huāxiāng Zhèn</v>
      </c>
      <c r="C116" t="str">
        <f>IF(COUNTIF(B:B,B116)&gt;1,_xlfn.CONCAT(A116," (",M116,")"),B116)</f>
        <v>Huāxiāng Zhèn</v>
      </c>
      <c r="D116" t="s">
        <v>18</v>
      </c>
      <c r="E116" t="s">
        <v>578</v>
      </c>
      <c r="F116" t="str">
        <f>_xlfn.CONCAT(E116,", ",I116,", ",H116,", ",H116)</f>
        <v>花乡镇, 丰台区, 北京市, 北京市</v>
      </c>
      <c r="G116">
        <v>119171</v>
      </c>
      <c r="H116" t="s">
        <v>572</v>
      </c>
      <c r="I116" t="s">
        <v>218</v>
      </c>
      <c r="J116">
        <f>VLOOKUP(F116,[1]!china_towns_second__2[[Column1]:[Y]],3,FALSE)</f>
        <v>39.818525331485802</v>
      </c>
      <c r="K116">
        <f>VLOOKUP(F116,[1]!china_towns_second__2[[Column1]:[Y]],2,FALSE)</f>
        <v>116.3063779</v>
      </c>
      <c r="L116" t="s">
        <v>3764</v>
      </c>
      <c r="M116" t="str">
        <f>VLOOKUP(I116,CHOOSE({1,2},Table2[Native],Table2[Name]),2,0)</f>
        <v>Fēngtái Qū</v>
      </c>
      <c r="N116" s="2" t="str">
        <f>VLOOKUP(H116,CHOOSE({1,2},Table2[Native],Table2[Name]),2,0)</f>
        <v>Bĕijīng Shì</v>
      </c>
      <c r="O116" s="2" t="str">
        <f t="shared" si="2"/>
        <v>Huaxiang Zhen (Bĕijīng Shì)</v>
      </c>
      <c r="P116" s="2" t="str">
        <f t="shared" si="3"/>
        <v>Huaxiang Zhen (Bĕijīng Shì)</v>
      </c>
    </row>
    <row r="117" spans="1:16" x14ac:dyDescent="0.25">
      <c r="A117" t="s">
        <v>260</v>
      </c>
      <c r="B117" t="str">
        <f>IF(COUNTIF(A:A,A117)&gt;1,_xlfn.CONCAT(A117," (",N117,")"),A117)</f>
        <v>Huāyuánlù Jiēdào</v>
      </c>
      <c r="C117" t="str">
        <f>IF(COUNTIF(B:B,B117)&gt;1,_xlfn.CONCAT(A117," (",M117,")"),B117)</f>
        <v>Huāyuánlù Jiēdào</v>
      </c>
      <c r="D117" t="s">
        <v>12</v>
      </c>
      <c r="E117" t="s">
        <v>261</v>
      </c>
      <c r="F117" t="str">
        <f>_xlfn.CONCAT(E117,", ",I117,", ",H117,", ",H117)</f>
        <v>花园路街道, 海淀区, 北京市, 北京市</v>
      </c>
      <c r="G117">
        <v>139362</v>
      </c>
      <c r="H117" t="s">
        <v>572</v>
      </c>
      <c r="I117" t="s">
        <v>251</v>
      </c>
      <c r="J117">
        <f>VLOOKUP(F117,[1]!china_towns_second__2[[Column1]:[Y]],3,FALSE)</f>
        <v>39.976954210357803</v>
      </c>
      <c r="K117">
        <f>VLOOKUP(F117,[1]!china_towns_second__2[[Column1]:[Y]],2,FALSE)</f>
        <v>116.35635859999999</v>
      </c>
      <c r="L117" t="s">
        <v>3765</v>
      </c>
      <c r="M117" t="str">
        <f>VLOOKUP(I117,CHOOSE({1,2},Table2[Native],Table2[Name]),2,0)</f>
        <v>Hăidiàn Qū</v>
      </c>
      <c r="N117" s="2" t="str">
        <f>VLOOKUP(H117,CHOOSE({1,2},Table2[Native],Table2[Name]),2,0)</f>
        <v>Bĕijīng Shì</v>
      </c>
      <c r="O117" s="2" t="str">
        <f t="shared" si="2"/>
        <v>Huayuanlu Jiedao (Bĕijīng Shì)</v>
      </c>
      <c r="P117" s="2" t="str">
        <f t="shared" si="3"/>
        <v>Huayuanlu Jiedao (Bĕijīng Shì)</v>
      </c>
    </row>
    <row r="118" spans="1:16" x14ac:dyDescent="0.25">
      <c r="A118" t="s">
        <v>639</v>
      </c>
      <c r="B118" t="str">
        <f>IF(COUNTIF(A:A,A118)&gt;1,_xlfn.CONCAT(A118," (",N118,")"),A118)</f>
        <v>Huílóngguān Dìqū</v>
      </c>
      <c r="C118" t="str">
        <f>IF(COUNTIF(B:B,B118)&gt;1,_xlfn.CONCAT(A118," (",M118,")"),B118)</f>
        <v>Huílóngguān Dìqū</v>
      </c>
      <c r="D118" t="s">
        <v>12</v>
      </c>
      <c r="E118" t="s">
        <v>638</v>
      </c>
      <c r="F118" t="str">
        <f>_xlfn.CONCAT(E118,", ",I118,", ",H118,", ",H118)</f>
        <v>回龙观镇, 昌平区, 北京市, 北京市</v>
      </c>
      <c r="G118">
        <v>166074</v>
      </c>
      <c r="H118" t="s">
        <v>572</v>
      </c>
      <c r="I118" t="s">
        <v>5</v>
      </c>
      <c r="J118">
        <f>VLOOKUP(F118,[1]!china_towns_second__2[[Column1]:[Y]],3,FALSE)</f>
        <v>40.086201896212998</v>
      </c>
      <c r="K118">
        <f>VLOOKUP(F118,[1]!china_towns_second__2[[Column1]:[Y]],2,FALSE)</f>
        <v>116.3041571</v>
      </c>
      <c r="L118" t="s">
        <v>3766</v>
      </c>
      <c r="M118" t="str">
        <f>VLOOKUP(I118,CHOOSE({1,2},Table2[Native],Table2[Name]),2,0)</f>
        <v>Chāngpíng Qū</v>
      </c>
      <c r="N118" s="2" t="str">
        <f>VLOOKUP(H118,CHOOSE({1,2},Table2[Native],Table2[Name]),2,0)</f>
        <v>Bĕijīng Shì</v>
      </c>
      <c r="O118" s="2" t="str">
        <f t="shared" si="2"/>
        <v>Huilongguan Diqu (Bĕijīng Shì)</v>
      </c>
      <c r="P118" s="2" t="str">
        <f t="shared" si="3"/>
        <v>Huilongguan Diqu (Bĕijīng Shì)</v>
      </c>
    </row>
    <row r="119" spans="1:16" x14ac:dyDescent="0.25">
      <c r="A119" t="s">
        <v>59</v>
      </c>
      <c r="B119" t="str">
        <f>IF(COUNTIF(A:A,A119)&gt;1,_xlfn.CONCAT(A119," (",N119,")"),A119)</f>
        <v>Hūjiālóu Jiēdào</v>
      </c>
      <c r="C119" t="str">
        <f>IF(COUNTIF(B:B,B119)&gt;1,_xlfn.CONCAT(A119," (",M119,")"),B119)</f>
        <v>Hūjiālóu Jiēdào</v>
      </c>
      <c r="D119" t="s">
        <v>12</v>
      </c>
      <c r="E119" t="s">
        <v>60</v>
      </c>
      <c r="F119" t="str">
        <f>_xlfn.CONCAT(E119,", ",I119,", ",H119,", ",H119)</f>
        <v>呼家楼街道, 朝阳区, 北京市, 北京市</v>
      </c>
      <c r="G119">
        <v>53018</v>
      </c>
      <c r="H119" t="s">
        <v>572</v>
      </c>
      <c r="I119" t="s">
        <v>42</v>
      </c>
      <c r="J119">
        <f>VLOOKUP(F119,[1]!china_towns_second__2[[Column1]:[Y]],3,FALSE)</f>
        <v>39.9178537743134</v>
      </c>
      <c r="K119">
        <f>VLOOKUP(F119,[1]!china_towns_second__2[[Column1]:[Y]],2,FALSE)</f>
        <v>116.45667229999999</v>
      </c>
      <c r="L119" t="s">
        <v>3767</v>
      </c>
      <c r="M119" t="str">
        <f>VLOOKUP(I119,CHOOSE({1,2},Table2[Native],Table2[Name]),2,0)</f>
        <v>Cháoyáng Qū</v>
      </c>
      <c r="N119" s="2" t="str">
        <f>VLOOKUP(H119,CHOOSE({1,2},Table2[Native],Table2[Name]),2,0)</f>
        <v>Bĕijīng Shì</v>
      </c>
      <c r="O119" s="2" t="str">
        <f t="shared" si="2"/>
        <v>Hujialou Jiedao (Bĕijīng Shì)</v>
      </c>
      <c r="P119" s="2" t="str">
        <f t="shared" si="3"/>
        <v>Hujialou Jiedao (Bĕijīng Shì)</v>
      </c>
    </row>
    <row r="120" spans="1:16" x14ac:dyDescent="0.25">
      <c r="A120" t="s">
        <v>20</v>
      </c>
      <c r="B120" t="str">
        <f>IF(COUNTIF(A:A,A120)&gt;1,_xlfn.CONCAT(A120," (",N120,")"),A120)</f>
        <v>Huòyíng Jiēdào [← Dōngxiăokŏu Dìqū]</v>
      </c>
      <c r="C120" t="str">
        <f>IF(COUNTIF(B:B,B120)&gt;1,_xlfn.CONCAT(A120," (",M120,")"),B120)</f>
        <v>Huòyíng Jiēdào [← Dōngxiăokŏu Dìqū]</v>
      </c>
      <c r="D120" t="s">
        <v>12</v>
      </c>
      <c r="E120" t="s">
        <v>21</v>
      </c>
      <c r="F120" t="str">
        <f>_xlfn.CONCAT(E120,", ",I120,", ",H120,", ",H120)</f>
        <v>霍营街道, 昌平区, 北京市, 北京市</v>
      </c>
      <c r="G120">
        <v>93545</v>
      </c>
      <c r="H120" t="s">
        <v>572</v>
      </c>
      <c r="I120" t="s">
        <v>5</v>
      </c>
      <c r="J120">
        <f>VLOOKUP(F120,[1]!china_towns_second__2[[Column1]:[Y]],3,FALSE)</f>
        <v>40.080312739253301</v>
      </c>
      <c r="K120">
        <f>VLOOKUP(F120,[1]!china_towns_second__2[[Column1]:[Y]],2,FALSE)</f>
        <v>116.35995320000001</v>
      </c>
      <c r="L120" t="s">
        <v>3768</v>
      </c>
      <c r="M120" t="str">
        <f>VLOOKUP(I120,CHOOSE({1,2},Table2[Native],Table2[Name]),2,0)</f>
        <v>Chāngpíng Qū</v>
      </c>
      <c r="N120" s="2" t="str">
        <f>VLOOKUP(H120,CHOOSE({1,2},Table2[Native],Table2[Name]),2,0)</f>
        <v>Bĕijīng Shì</v>
      </c>
      <c r="O120" s="2" t="str">
        <f t="shared" si="2"/>
        <v>Huoying Jiedao [← Dongxiaokou Diqu] (Bĕijīng Shì)</v>
      </c>
      <c r="P120" s="2" t="str">
        <f t="shared" si="3"/>
        <v>Huoying Jiedao [← Dongxiaokou Diqu] (Bĕijīng Shì)</v>
      </c>
    </row>
    <row r="121" spans="1:16" x14ac:dyDescent="0.25">
      <c r="A121" t="s">
        <v>652</v>
      </c>
      <c r="B121" t="str">
        <f>IF(COUNTIF(A:A,A121)&gt;1,_xlfn.CONCAT(A121," (",N121,")"),A121)</f>
        <v>Jiāngtái Zhèn</v>
      </c>
      <c r="C121" t="str">
        <f>IF(COUNTIF(B:B,B121)&gt;1,_xlfn.CONCAT(A121," (",M121,")"),B121)</f>
        <v>Jiāngtái Zhèn</v>
      </c>
      <c r="D121" t="s">
        <v>18</v>
      </c>
      <c r="E121" t="s">
        <v>594</v>
      </c>
      <c r="F121" t="str">
        <f>_xlfn.CONCAT(E121,", ",I121,", ",H121,", ",H121)</f>
        <v>将台镇, 朝阳区, 北京市, 北京市</v>
      </c>
      <c r="G121">
        <v>53714</v>
      </c>
      <c r="H121" t="s">
        <v>572</v>
      </c>
      <c r="I121" t="s">
        <v>42</v>
      </c>
      <c r="J121">
        <f>VLOOKUP(F121,[1]!china_towns_second__2[[Column1]:[Y]],3,FALSE)</f>
        <v>39.974144958677101</v>
      </c>
      <c r="K121">
        <f>VLOOKUP(F121,[1]!china_towns_second__2[[Column1]:[Y]],2,FALSE)</f>
        <v>116.49856459999999</v>
      </c>
      <c r="L121" t="s">
        <v>3769</v>
      </c>
      <c r="M121" t="str">
        <f>VLOOKUP(I121,CHOOSE({1,2},Table2[Native],Table2[Name]),2,0)</f>
        <v>Cháoyáng Qū</v>
      </c>
      <c r="N121" s="2" t="str">
        <f>VLOOKUP(H121,CHOOSE({1,2},Table2[Native],Table2[Name]),2,0)</f>
        <v>Bĕijīng Shì</v>
      </c>
      <c r="O121" s="2" t="str">
        <f t="shared" si="2"/>
        <v>Jiangtai Zhen (Bĕijīng Shì)</v>
      </c>
      <c r="P121" s="2" t="str">
        <f t="shared" si="3"/>
        <v>Jiangtai Zhen (Bĕijīng Shì)</v>
      </c>
    </row>
    <row r="122" spans="1:16" x14ac:dyDescent="0.25">
      <c r="A122" t="s">
        <v>150</v>
      </c>
      <c r="B122" t="str">
        <f>IF(COUNTIF(A:A,A122)&gt;1,_xlfn.CONCAT(A122," (",N122,")"),A122)</f>
        <v>Jiànguómén Jiēdào</v>
      </c>
      <c r="C122" t="str">
        <f>IF(COUNTIF(B:B,B122)&gt;1,_xlfn.CONCAT(A122," (",M122,")"),B122)</f>
        <v>Jiànguómén Jiēdào</v>
      </c>
      <c r="D122" t="s">
        <v>12</v>
      </c>
      <c r="E122" t="s">
        <v>151</v>
      </c>
      <c r="F122" t="str">
        <f>_xlfn.CONCAT(E122,", ",I122,", ",H122,", ",H122)</f>
        <v>建国门街道, 东城区, 北京市, 北京市</v>
      </c>
      <c r="G122">
        <v>33094</v>
      </c>
      <c r="H122" t="s">
        <v>572</v>
      </c>
      <c r="I122" t="s">
        <v>131</v>
      </c>
      <c r="J122">
        <f>VLOOKUP(F122,[1]!china_towns_second__2[[Column1]:[Y]],3,FALSE)</f>
        <v>39.908087917544798</v>
      </c>
      <c r="K122">
        <f>VLOOKUP(F122,[1]!china_towns_second__2[[Column1]:[Y]],2,FALSE)</f>
        <v>116.42043289999999</v>
      </c>
      <c r="L122" t="s">
        <v>3770</v>
      </c>
      <c r="M122" t="str">
        <f>VLOOKUP(I122,CHOOSE({1,2},Table2[Native],Table2[Name]),2,0)</f>
        <v>Dōngchéng Qū [incl. Chóngwén Qū]</v>
      </c>
      <c r="N122" s="2" t="str">
        <f>VLOOKUP(H122,CHOOSE({1,2},Table2[Native],Table2[Name]),2,0)</f>
        <v>Bĕijīng Shì</v>
      </c>
      <c r="O122" s="2" t="str">
        <f t="shared" si="2"/>
        <v>Jianguomen Jiedao (Bĕijīng Shì)</v>
      </c>
      <c r="P122" s="2" t="str">
        <f t="shared" si="3"/>
        <v>Jianguomen Jiedao (Bĕijīng Shì)</v>
      </c>
    </row>
    <row r="123" spans="1:16" x14ac:dyDescent="0.25">
      <c r="A123" t="s">
        <v>61</v>
      </c>
      <c r="B123" t="str">
        <f>IF(COUNTIF(A:A,A123)&gt;1,_xlfn.CONCAT(A123," (",N123,")"),A123)</f>
        <v>Jiànwài Jiēdào</v>
      </c>
      <c r="C123" t="str">
        <f>IF(COUNTIF(B:B,B123)&gt;1,_xlfn.CONCAT(A123," (",M123,")"),B123)</f>
        <v>Jiànwài Jiēdào</v>
      </c>
      <c r="D123" t="s">
        <v>12</v>
      </c>
      <c r="E123" t="s">
        <v>62</v>
      </c>
      <c r="F123" t="str">
        <f>_xlfn.CONCAT(E123,", ",I123,", ",H123,", ",H123)</f>
        <v>建外街道, 朝阳区, 北京市, 北京市</v>
      </c>
      <c r="G123">
        <v>36414</v>
      </c>
      <c r="H123" t="s">
        <v>572</v>
      </c>
      <c r="I123" t="s">
        <v>42</v>
      </c>
      <c r="J123">
        <f>VLOOKUP(F123,[1]!china_towns_second__2[[Column1]:[Y]],3,FALSE)</f>
        <v>39.907204277762801</v>
      </c>
      <c r="K123">
        <f>VLOOKUP(F123,[1]!china_towns_second__2[[Column1]:[Y]],2,FALSE)</f>
        <v>116.4500238</v>
      </c>
      <c r="L123" t="s">
        <v>3771</v>
      </c>
      <c r="M123" t="str">
        <f>VLOOKUP(I123,CHOOSE({1,2},Table2[Native],Table2[Name]),2,0)</f>
        <v>Cháoyáng Qū</v>
      </c>
      <c r="N123" s="2" t="str">
        <f>VLOOKUP(H123,CHOOSE({1,2},Table2[Native],Table2[Name]),2,0)</f>
        <v>Bĕijīng Shì</v>
      </c>
      <c r="O123" s="2" t="str">
        <f t="shared" si="2"/>
        <v>Jianwai Jiedao (Bĕijīng Shì)</v>
      </c>
      <c r="P123" s="2" t="str">
        <f t="shared" si="3"/>
        <v>Jianwai Jiedao (Bĕijīng Shì)</v>
      </c>
    </row>
    <row r="124" spans="1:16" x14ac:dyDescent="0.25">
      <c r="A124" t="s">
        <v>152</v>
      </c>
      <c r="B124" t="str">
        <f>IF(COUNTIF(A:A,A124)&gt;1,_xlfn.CONCAT(A124," (",N124,")"),A124)</f>
        <v>Jiāodàokŏu Jiēdào</v>
      </c>
      <c r="C124" t="str">
        <f>IF(COUNTIF(B:B,B124)&gt;1,_xlfn.CONCAT(A124," (",M124,")"),B124)</f>
        <v>Jiāodàokŏu Jiēdào</v>
      </c>
      <c r="D124" t="s">
        <v>12</v>
      </c>
      <c r="E124" t="s">
        <v>153</v>
      </c>
      <c r="F124" t="str">
        <f>_xlfn.CONCAT(E124,", ",I124,", ",H124,", ",H124)</f>
        <v>交道口街道, 东城区, 北京市, 北京市</v>
      </c>
      <c r="G124">
        <v>31951</v>
      </c>
      <c r="H124" t="s">
        <v>572</v>
      </c>
      <c r="I124" t="s">
        <v>131</v>
      </c>
      <c r="J124">
        <f>VLOOKUP(F124,[1]!china_towns_second__2[[Column1]:[Y]],3,FALSE)</f>
        <v>39.935820330393803</v>
      </c>
      <c r="K124">
        <f>VLOOKUP(F124,[1]!china_towns_second__2[[Column1]:[Y]],2,FALSE)</f>
        <v>116.40040380000001</v>
      </c>
      <c r="L124" t="s">
        <v>3772</v>
      </c>
      <c r="M124" t="str">
        <f>VLOOKUP(I124,CHOOSE({1,2},Table2[Native],Table2[Name]),2,0)</f>
        <v>Dōngchéng Qū [incl. Chóngwén Qū]</v>
      </c>
      <c r="N124" s="2" t="str">
        <f>VLOOKUP(H124,CHOOSE({1,2},Table2[Native],Table2[Name]),2,0)</f>
        <v>Bĕijīng Shì</v>
      </c>
      <c r="O124" s="2" t="str">
        <f t="shared" si="2"/>
        <v>Jiaodaokou Jiedao (Bĕijīng Shì)</v>
      </c>
      <c r="P124" s="2" t="str">
        <f t="shared" si="3"/>
        <v>Jiaodaokou Jiedao (Bĕijīng Shì)</v>
      </c>
    </row>
    <row r="125" spans="1:16" x14ac:dyDescent="0.25">
      <c r="A125" t="s">
        <v>422</v>
      </c>
      <c r="B125" t="str">
        <f>IF(COUNTIF(A:A,A125)&gt;1,_xlfn.CONCAT(A125," (",N125,")"),A125)</f>
        <v>Jīndĭngjiē Jiēdào</v>
      </c>
      <c r="C125" t="str">
        <f>IF(COUNTIF(B:B,B125)&gt;1,_xlfn.CONCAT(A125," (",M125,")"),B125)</f>
        <v>Jīndĭngjiē Jiēdào</v>
      </c>
      <c r="D125" t="s">
        <v>12</v>
      </c>
      <c r="E125" t="s">
        <v>423</v>
      </c>
      <c r="F125" t="str">
        <f>_xlfn.CONCAT(E125,", ",I125,", ",H125,", ",H125)</f>
        <v>金顶街街道, 石景山区, 北京市, 北京市</v>
      </c>
      <c r="G125">
        <v>67734</v>
      </c>
      <c r="H125" t="s">
        <v>572</v>
      </c>
      <c r="I125" t="s">
        <v>413</v>
      </c>
      <c r="J125">
        <f>VLOOKUP(F125,[1]!china_towns_second__2[[Column1]:[Y]],3,FALSE)</f>
        <v>39.931638723972398</v>
      </c>
      <c r="K125">
        <f>VLOOKUP(F125,[1]!china_towns_second__2[[Column1]:[Y]],2,FALSE)</f>
        <v>116.1551391</v>
      </c>
      <c r="L125" t="s">
        <v>3773</v>
      </c>
      <c r="M125" t="str">
        <f>VLOOKUP(I125,CHOOSE({1,2},Table2[Native],Table2[Name]),2,0)</f>
        <v>Shíjĭngshān Qū</v>
      </c>
      <c r="N125" s="2" t="str">
        <f>VLOOKUP(H125,CHOOSE({1,2},Table2[Native],Table2[Name]),2,0)</f>
        <v>Bĕijīng Shì</v>
      </c>
      <c r="O125" s="2" t="str">
        <f t="shared" si="2"/>
        <v>Jindingjie Jiedao (Bĕijīng Shì)</v>
      </c>
      <c r="P125" s="2" t="str">
        <f t="shared" si="3"/>
        <v>Jindingjie Jiedao (Bĕijīng Shì)</v>
      </c>
    </row>
    <row r="126" spans="1:16" x14ac:dyDescent="0.25">
      <c r="A126" t="s">
        <v>154</v>
      </c>
      <c r="B126" t="str">
        <f>IF(COUNTIF(A:A,A126)&gt;1,_xlfn.CONCAT(A126," (",N126,")"),A126)</f>
        <v>Jĭngshān Jiēdào</v>
      </c>
      <c r="C126" t="str">
        <f>IF(COUNTIF(B:B,B126)&gt;1,_xlfn.CONCAT(A126," (",M126,")"),B126)</f>
        <v>Jĭngshān Jiēdào</v>
      </c>
      <c r="D126" t="s">
        <v>12</v>
      </c>
      <c r="E126" t="s">
        <v>155</v>
      </c>
      <c r="F126" t="str">
        <f>_xlfn.CONCAT(E126,", ",I126,", ",H126,", ",H126)</f>
        <v>景山街道, 东城区, 北京市, 北京市</v>
      </c>
      <c r="G126">
        <v>25374</v>
      </c>
      <c r="H126" t="s">
        <v>572</v>
      </c>
      <c r="I126" t="s">
        <v>131</v>
      </c>
      <c r="J126">
        <f>VLOOKUP(F126,[1]!china_towns_second__2[[Column1]:[Y]],3,FALSE)</f>
        <v>39.927618439648697</v>
      </c>
      <c r="K126">
        <f>VLOOKUP(F126,[1]!china_towns_second__2[[Column1]:[Y]],2,FALSE)</f>
        <v>116.4010134</v>
      </c>
      <c r="L126" t="s">
        <v>3774</v>
      </c>
      <c r="M126" t="str">
        <f>VLOOKUP(I126,CHOOSE({1,2},Table2[Native],Table2[Name]),2,0)</f>
        <v>Dōngchéng Qū [incl. Chóngwén Qū]</v>
      </c>
      <c r="N126" s="2" t="str">
        <f>VLOOKUP(H126,CHOOSE({1,2},Table2[Native],Table2[Name]),2,0)</f>
        <v>Bĕijīng Shì</v>
      </c>
      <c r="O126" s="2" t="str">
        <f t="shared" si="2"/>
        <v>Jingshan Jiedao (Bĕijīng Shì)</v>
      </c>
      <c r="P126" s="2" t="str">
        <f t="shared" si="3"/>
        <v>Jingshan Jiedao (Bĕijīng Shì)</v>
      </c>
    </row>
    <row r="127" spans="1:16" x14ac:dyDescent="0.25">
      <c r="A127" t="s">
        <v>63</v>
      </c>
      <c r="B127" t="str">
        <f>IF(COUNTIF(A:A,A127)&gt;1,_xlfn.CONCAT(A127," (",N127,")"),A127)</f>
        <v>Jìngsōng Jiēdào</v>
      </c>
      <c r="C127" t="str">
        <f>IF(COUNTIF(B:B,B127)&gt;1,_xlfn.CONCAT(A127," (",M127,")"),B127)</f>
        <v>Jìngsōng Jiēdào</v>
      </c>
      <c r="D127" t="s">
        <v>12</v>
      </c>
      <c r="E127" t="s">
        <v>64</v>
      </c>
      <c r="F127" t="str">
        <f>_xlfn.CONCAT(E127,", ",I127,", ",H127,", ",H127)</f>
        <v>劲松街道, 朝阳区, 北京市, 北京市</v>
      </c>
      <c r="G127">
        <v>103316</v>
      </c>
      <c r="H127" t="s">
        <v>572</v>
      </c>
      <c r="I127" t="s">
        <v>42</v>
      </c>
      <c r="J127">
        <f>VLOOKUP(F127,[1]!china_towns_second__2[[Column1]:[Y]],3,FALSE)</f>
        <v>39.885309230479798</v>
      </c>
      <c r="K127">
        <f>VLOOKUP(F127,[1]!china_towns_second__2[[Column1]:[Y]],2,FALSE)</f>
        <v>116.463723</v>
      </c>
      <c r="L127" t="s">
        <v>3775</v>
      </c>
      <c r="M127" t="str">
        <f>VLOOKUP(I127,CHOOSE({1,2},Table2[Native],Table2[Name]),2,0)</f>
        <v>Cháoyáng Qū</v>
      </c>
      <c r="N127" s="2" t="str">
        <f>VLOOKUP(H127,CHOOSE({1,2},Table2[Native],Table2[Name]),2,0)</f>
        <v>Bĕijīng Shì</v>
      </c>
      <c r="O127" s="2" t="str">
        <f t="shared" si="2"/>
        <v>Jingsong Jiedao (Bĕijīng Shì)</v>
      </c>
      <c r="P127" s="2" t="str">
        <f t="shared" si="3"/>
        <v>Jingsong Jiedao (Bĕijīng Shì)</v>
      </c>
    </row>
    <row r="128" spans="1:16" hidden="1" x14ac:dyDescent="0.25">
      <c r="A128" t="s">
        <v>543</v>
      </c>
      <c r="B128" t="str">
        <f>IF(COUNTIF(A:A,A128)&gt;1,_xlfn.CONCAT(A128," (",N128,")"),A128)</f>
        <v>Jĭngzhuāng Zhèn</v>
      </c>
      <c r="C128" t="str">
        <f>IF(COUNTIF(B:B,B128)&gt;1,_xlfn.CONCAT(A128," (",M128,")"),B128)</f>
        <v>Jĭngzhuāng Zhèn</v>
      </c>
      <c r="D128" t="s">
        <v>7</v>
      </c>
      <c r="E128" t="s">
        <v>544</v>
      </c>
      <c r="F128" t="str">
        <f>_xlfn.CONCAT(E128,", ",I128,", ",H128,", ",H128)</f>
        <v>井庄镇, 延庆区, 北京市, 北京市</v>
      </c>
      <c r="G128">
        <v>9500</v>
      </c>
      <c r="H128" t="s">
        <v>572</v>
      </c>
      <c r="I128" t="s">
        <v>3568</v>
      </c>
      <c r="J128">
        <f>VLOOKUP(F128,[1]!china_towns_second__2[[Column1]:[Y]],3,FALSE)</f>
        <v>40.407173718450998</v>
      </c>
      <c r="K128">
        <f>VLOOKUP(F128,[1]!china_towns_second__2[[Column1]:[Y]],2,FALSE)</f>
        <v>116.09590609999999</v>
      </c>
      <c r="L128" t="s">
        <v>3776</v>
      </c>
      <c r="M128" t="str">
        <f>VLOOKUP(I128,CHOOSE({1,2},Table2[Native],Table2[Name]),2,0)</f>
        <v>Yánqìng Qū</v>
      </c>
      <c r="N128" s="2" t="str">
        <f>VLOOKUP(H128,CHOOSE({1,2},Table2[Native],Table2[Name]),2,0)</f>
        <v>Bĕijīng Shì</v>
      </c>
      <c r="O128" s="2" t="str">
        <f t="shared" si="2"/>
        <v>Jingzhuang Zhen (Bĕijīng Shì)</v>
      </c>
      <c r="P128" s="2" t="str">
        <f t="shared" si="3"/>
        <v>Jingzhuang Zhen (Bĕijīng Shì)</v>
      </c>
    </row>
    <row r="129" spans="1:16" x14ac:dyDescent="0.25">
      <c r="A129" t="s">
        <v>689</v>
      </c>
      <c r="B129" t="str">
        <f>IF(COUNTIF(A:A,A129)&gt;1,_xlfn.CONCAT(A129," (",N129,")"),A129)</f>
        <v>Jīnhăihú Zhèn</v>
      </c>
      <c r="C129" t="str">
        <f>IF(COUNTIF(B:B,B129)&gt;1,_xlfn.CONCAT(A129," (",M129,")"),B129)</f>
        <v>Jīnhăihú Zhèn</v>
      </c>
      <c r="D129" t="s">
        <v>18</v>
      </c>
      <c r="E129" t="s">
        <v>627</v>
      </c>
      <c r="F129" t="str">
        <f>_xlfn.CONCAT(E129,", ",I129,", ",H129,", ",H129)</f>
        <v>金海湖镇, 平谷区, 北京市, 北京市</v>
      </c>
      <c r="G129">
        <v>25376</v>
      </c>
      <c r="H129" t="s">
        <v>572</v>
      </c>
      <c r="I129" t="s">
        <v>384</v>
      </c>
      <c r="J129">
        <f>VLOOKUP(F129,[1]!china_towns_second__2[[Column1]:[Y]],3,FALSE)</f>
        <v>40.199679557654399</v>
      </c>
      <c r="K129">
        <f>VLOOKUP(F129,[1]!china_towns_second__2[[Column1]:[Y]],2,FALSE)</f>
        <v>117.3089451</v>
      </c>
      <c r="L129" t="s">
        <v>3777</v>
      </c>
      <c r="M129" t="str">
        <f>VLOOKUP(I129,CHOOSE({1,2},Table2[Native],Table2[Name]),2,0)</f>
        <v>Pínggŭ Qū</v>
      </c>
      <c r="N129" s="2" t="str">
        <f>VLOOKUP(H129,CHOOSE({1,2},Table2[Native],Table2[Name]),2,0)</f>
        <v>Bĕijīng Shì</v>
      </c>
      <c r="O129" s="2" t="str">
        <f t="shared" si="2"/>
        <v>Jinhaihu Zhen (Bĕijīng Shì)</v>
      </c>
      <c r="P129" s="2" t="str">
        <f t="shared" si="3"/>
        <v>Jinhaihu Zhen (Bĕijīng Shì)</v>
      </c>
    </row>
    <row r="130" spans="1:16" x14ac:dyDescent="0.25">
      <c r="A130" t="s">
        <v>517</v>
      </c>
      <c r="B130" t="str">
        <f>IF(COUNTIF(A:A,A130)&gt;1,_xlfn.CONCAT(A130," (",N130,")"),A130)</f>
        <v>Jīnróngjiē Jiēdào</v>
      </c>
      <c r="C130" t="str">
        <f>IF(COUNTIF(B:B,B130)&gt;1,_xlfn.CONCAT(A130," (",M130,")"),B130)</f>
        <v>Jīnróngjiē Jiēdào</v>
      </c>
      <c r="D130" t="s">
        <v>12</v>
      </c>
      <c r="E130" t="s">
        <v>518</v>
      </c>
      <c r="F130" t="str">
        <f>_xlfn.CONCAT(E130,", ",I130,", ",H130,", ",H130)</f>
        <v>金融街街道, 西城区, 北京市, 北京市</v>
      </c>
      <c r="G130">
        <v>54849</v>
      </c>
      <c r="H130" t="s">
        <v>572</v>
      </c>
      <c r="I130" t="s">
        <v>504</v>
      </c>
      <c r="J130">
        <f>VLOOKUP(F130,[1]!china_towns_second__2[[Column1]:[Y]],3,FALSE)</f>
        <v>39.910331338997999</v>
      </c>
      <c r="K130">
        <f>VLOOKUP(F130,[1]!china_towns_second__2[[Column1]:[Y]],2,FALSE)</f>
        <v>116.35880760000001</v>
      </c>
      <c r="L130" t="s">
        <v>3778</v>
      </c>
      <c r="M130" t="str">
        <f>VLOOKUP(I130,CHOOSE({1,2},Table2[Native],Table2[Name]),2,0)</f>
        <v>Xīchéng Qū [incl. Xuānwǔ Qū]</v>
      </c>
      <c r="N130" s="2" t="str">
        <f>VLOOKUP(H130,CHOOSE({1,2},Table2[Native],Table2[Name]),2,0)</f>
        <v>Bĕijīng Shì</v>
      </c>
      <c r="O130" s="2" t="str">
        <f t="shared" ref="O130:O193" si="4">_xlfn.CONCAT(L130," (",N130,")")</f>
        <v>Jinrongjie Jiedao (Bĕijīng Shì)</v>
      </c>
      <c r="P130" s="2" t="str">
        <f t="shared" ref="P130:P193" si="5">IF(COUNTIF(O:O,O130)&gt;1,_xlfn.CONCAT(L130," (",M130,")"),O130)</f>
        <v>Jinrongjie Jiedao (Bĕijīng Shì)</v>
      </c>
    </row>
    <row r="131" spans="1:16" x14ac:dyDescent="0.25">
      <c r="A131" t="s">
        <v>653</v>
      </c>
      <c r="B131" t="str">
        <f>IF(COUNTIF(A:A,A131)&gt;1,_xlfn.CONCAT(A131," (",N131,")"),A131)</f>
        <v>Jīnzhăn Zhèn</v>
      </c>
      <c r="C131" t="str">
        <f>IF(COUNTIF(B:B,B131)&gt;1,_xlfn.CONCAT(A131," (",M131,")"),B131)</f>
        <v>Jīnzhăn Zhèn</v>
      </c>
      <c r="D131" t="s">
        <v>18</v>
      </c>
      <c r="E131" t="s">
        <v>595</v>
      </c>
      <c r="F131" t="str">
        <f>_xlfn.CONCAT(E131,", ",I131,", ",H131,", ",H131)</f>
        <v>金盏镇, 朝阳区, 北京市, 北京市</v>
      </c>
      <c r="G131">
        <v>82756</v>
      </c>
      <c r="H131" t="s">
        <v>572</v>
      </c>
      <c r="I131" t="s">
        <v>42</v>
      </c>
      <c r="J131">
        <f>VLOOKUP(F131,[1]!china_towns_second__2[[Column1]:[Y]],3,FALSE)</f>
        <v>39.9832112851674</v>
      </c>
      <c r="K131">
        <f>VLOOKUP(F131,[1]!china_towns_second__2[[Column1]:[Y]],2,FALSE)</f>
        <v>116.593515</v>
      </c>
      <c r="L131" t="s">
        <v>3779</v>
      </c>
      <c r="M131" t="str">
        <f>VLOOKUP(I131,CHOOSE({1,2},Table2[Native],Table2[Name]),2,0)</f>
        <v>Cháoyáng Qū</v>
      </c>
      <c r="N131" s="2" t="str">
        <f>VLOOKUP(H131,CHOOSE({1,2},Table2[Native],Table2[Name]),2,0)</f>
        <v>Bĕijīng Shì</v>
      </c>
      <c r="O131" s="2" t="str">
        <f t="shared" si="4"/>
        <v>Jinzhan Zhen (Bĕijīng Shì)</v>
      </c>
      <c r="P131" s="2" t="str">
        <f t="shared" si="5"/>
        <v>Jinzhan Zhen (Bĕijīng Shì)</v>
      </c>
    </row>
    <row r="132" spans="1:16" hidden="1" x14ac:dyDescent="0.25">
      <c r="A132" t="s">
        <v>305</v>
      </c>
      <c r="B132" t="str">
        <f>IF(COUNTIF(A:A,A132)&gt;1,_xlfn.CONCAT(A132," (",N132,")"),A132)</f>
        <v>Jiŭdùhé Zhèn</v>
      </c>
      <c r="C132" t="str">
        <f>IF(COUNTIF(B:B,B132)&gt;1,_xlfn.CONCAT(A132," (",M132,")"),B132)</f>
        <v>Jiŭdùhé Zhèn</v>
      </c>
      <c r="D132" t="s">
        <v>7</v>
      </c>
      <c r="E132" t="s">
        <v>306</v>
      </c>
      <c r="F132" t="str">
        <f>_xlfn.CONCAT(E132,", ",I132,", ",H132,", ",H132)</f>
        <v>九渡河镇, 怀柔区, 北京市, 北京市</v>
      </c>
      <c r="G132">
        <v>12533</v>
      </c>
      <c r="H132" t="s">
        <v>572</v>
      </c>
      <c r="I132" t="s">
        <v>294</v>
      </c>
      <c r="J132">
        <f>VLOOKUP(F132,[1]!china_towns_second__2[[Column1]:[Y]],3,FALSE)</f>
        <v>40.399915941952003</v>
      </c>
      <c r="K132">
        <f>VLOOKUP(F132,[1]!china_towns_second__2[[Column1]:[Y]],2,FALSE)</f>
        <v>116.37612540000001</v>
      </c>
      <c r="L132" t="s">
        <v>3780</v>
      </c>
      <c r="M132" t="str">
        <f>VLOOKUP(I132,CHOOSE({1,2},Table2[Native],Table2[Name]),2,0)</f>
        <v>Huáiróu Qū</v>
      </c>
      <c r="N132" s="2" t="str">
        <f>VLOOKUP(H132,CHOOSE({1,2},Table2[Native],Table2[Name]),2,0)</f>
        <v>Bĕijīng Shì</v>
      </c>
      <c r="O132" s="2" t="str">
        <f t="shared" si="4"/>
        <v>Jiuduhe Zhen (Bĕijīng Shì)</v>
      </c>
      <c r="P132" s="2" t="str">
        <f t="shared" si="5"/>
        <v>Jiuduhe Zhen (Bĕijīng Shì)</v>
      </c>
    </row>
    <row r="133" spans="1:16" x14ac:dyDescent="0.25">
      <c r="A133" t="s">
        <v>664</v>
      </c>
      <c r="B133" t="str">
        <f>IF(COUNTIF(A:A,A133)&gt;1,_xlfn.CONCAT(A133," (",N133,")"),A133)</f>
        <v>Jiùgōng Zhèn</v>
      </c>
      <c r="C133" t="str">
        <f>IF(COUNTIF(B:B,B133)&gt;1,_xlfn.CONCAT(A133," (",M133,")"),B133)</f>
        <v>Jiùgōng Zhèn</v>
      </c>
      <c r="D133" t="s">
        <v>18</v>
      </c>
      <c r="E133" t="s">
        <v>606</v>
      </c>
      <c r="F133" t="str">
        <f>_xlfn.CONCAT(E133,", ",I133,", ",H133,", ",H133)</f>
        <v>旧宫镇, 大兴区, 北京市, 北京市</v>
      </c>
      <c r="G133">
        <v>189300</v>
      </c>
      <c r="H133" t="s">
        <v>572</v>
      </c>
      <c r="I133" t="s">
        <v>91</v>
      </c>
      <c r="J133">
        <f>VLOOKUP(F133,[1]!china_towns_second__2[[Column1]:[Y]],3,FALSE)</f>
        <v>39.792560948729196</v>
      </c>
      <c r="K133">
        <f>VLOOKUP(F133,[1]!china_towns_second__2[[Column1]:[Y]],2,FALSE)</f>
        <v>116.4294874</v>
      </c>
      <c r="L133" t="s">
        <v>3781</v>
      </c>
      <c r="M133" t="str">
        <f>VLOOKUP(I133,CHOOSE({1,2},Table2[Native],Table2[Name]),2,0)</f>
        <v>Dàxīng Qū</v>
      </c>
      <c r="N133" s="2" t="str">
        <f>VLOOKUP(H133,CHOOSE({1,2},Table2[Native],Table2[Name]),2,0)</f>
        <v>Bĕijīng Shì</v>
      </c>
      <c r="O133" s="2" t="str">
        <f t="shared" si="4"/>
        <v>Jiugong Zhen (Bĕijīng Shì)</v>
      </c>
      <c r="P133" s="2" t="str">
        <f t="shared" si="5"/>
        <v>Jiugong Zhen (Bĕijīng Shì)</v>
      </c>
    </row>
    <row r="134" spans="1:16" hidden="1" x14ac:dyDescent="0.25">
      <c r="A134" t="s">
        <v>545</v>
      </c>
      <c r="B134" t="str">
        <f>IF(COUNTIF(A:A,A134)&gt;1,_xlfn.CONCAT(A134," (",N134,")"),A134)</f>
        <v>Jiùxiàn Zhèn</v>
      </c>
      <c r="C134" t="str">
        <f>IF(COUNTIF(B:B,B134)&gt;1,_xlfn.CONCAT(A134," (",M134,")"),B134)</f>
        <v>Jiùxiàn Zhèn</v>
      </c>
      <c r="D134" t="s">
        <v>7</v>
      </c>
      <c r="E134" t="s">
        <v>546</v>
      </c>
      <c r="F134" t="str">
        <f>_xlfn.CONCAT(E134,", ",I134,", ",H134,", ",H134)</f>
        <v>旧县镇, 延庆区, 北京市, 北京市</v>
      </c>
      <c r="G134">
        <v>17676</v>
      </c>
      <c r="H134" t="s">
        <v>572</v>
      </c>
      <c r="I134" t="s">
        <v>3568</v>
      </c>
      <c r="J134">
        <f>VLOOKUP(F134,[1]!china_towns_second__2[[Column1]:[Y]],3,FALSE)</f>
        <v>40.563253260646299</v>
      </c>
      <c r="K134">
        <f>VLOOKUP(F134,[1]!china_towns_second__2[[Column1]:[Y]],2,FALSE)</f>
        <v>116.0477362</v>
      </c>
      <c r="L134" t="s">
        <v>3782</v>
      </c>
      <c r="M134" t="str">
        <f>VLOOKUP(I134,CHOOSE({1,2},Table2[Native],Table2[Name]),2,0)</f>
        <v>Yánqìng Qū</v>
      </c>
      <c r="N134" s="2" t="str">
        <f>VLOOKUP(H134,CHOOSE({1,2},Table2[Native],Table2[Name]),2,0)</f>
        <v>Bĕijīng Shì</v>
      </c>
      <c r="O134" s="2" t="str">
        <f t="shared" si="4"/>
        <v>Jiuxian Zhen (Bĕijīng Shì)</v>
      </c>
      <c r="P134" s="2" t="str">
        <f t="shared" si="5"/>
        <v>Jiuxian Zhen (Bĕijīng Shì)</v>
      </c>
    </row>
    <row r="135" spans="1:16" x14ac:dyDescent="0.25">
      <c r="A135" t="s">
        <v>65</v>
      </c>
      <c r="B135" t="str">
        <f>IF(COUNTIF(A:A,A135)&gt;1,_xlfn.CONCAT(A135," (",N135,")"),A135)</f>
        <v>Jiŭxiānqiáo Jiēdào</v>
      </c>
      <c r="C135" t="str">
        <f>IF(COUNTIF(B:B,B135)&gt;1,_xlfn.CONCAT(A135," (",M135,")"),B135)</f>
        <v>Jiŭxiānqiáo Jiēdào</v>
      </c>
      <c r="D135" t="s">
        <v>12</v>
      </c>
      <c r="E135" t="s">
        <v>66</v>
      </c>
      <c r="F135" t="str">
        <f>_xlfn.CONCAT(E135,", ",I135,", ",H135,", ",H135)</f>
        <v>酒仙桥街道, 朝阳区, 北京市, 北京市</v>
      </c>
      <c r="G135">
        <v>63910</v>
      </c>
      <c r="H135" t="s">
        <v>572</v>
      </c>
      <c r="I135" t="s">
        <v>42</v>
      </c>
      <c r="J135">
        <f>VLOOKUP(F135,[1]!china_towns_second__2[[Column1]:[Y]],3,FALSE)</f>
        <v>39.974563367842499</v>
      </c>
      <c r="K135">
        <f>VLOOKUP(F135,[1]!china_towns_second__2[[Column1]:[Y]],2,FALSE)</f>
        <v>116.4886128</v>
      </c>
      <c r="L135" t="s">
        <v>3783</v>
      </c>
      <c r="M135" t="str">
        <f>VLOOKUP(I135,CHOOSE({1,2},Table2[Native],Table2[Name]),2,0)</f>
        <v>Cháoyáng Qū</v>
      </c>
      <c r="N135" s="2" t="str">
        <f>VLOOKUP(H135,CHOOSE({1,2},Table2[Native],Table2[Name]),2,0)</f>
        <v>Bĕijīng Shì</v>
      </c>
      <c r="O135" s="2" t="str">
        <f t="shared" si="4"/>
        <v>Jiuxianqiao Jiedao (Bĕijīng Shì)</v>
      </c>
      <c r="P135" s="2" t="str">
        <f t="shared" si="5"/>
        <v>Jiuxianqiao Jiedao (Bĕijīng Shì)</v>
      </c>
    </row>
    <row r="136" spans="1:16" hidden="1" x14ac:dyDescent="0.25">
      <c r="A136" t="s">
        <v>366</v>
      </c>
      <c r="B136" t="str">
        <f>IF(COUNTIF(A:A,A136)&gt;1,_xlfn.CONCAT(A136," (",N136,")"),A136)</f>
        <v>Jùgèzhuāng Zhèn</v>
      </c>
      <c r="C136" t="str">
        <f>IF(COUNTIF(B:B,B136)&gt;1,_xlfn.CONCAT(A136," (",M136,")"),B136)</f>
        <v>Jùgèzhuāng Zhèn</v>
      </c>
      <c r="D136" t="s">
        <v>7</v>
      </c>
      <c r="E136" t="s">
        <v>367</v>
      </c>
      <c r="F136" t="str">
        <f>_xlfn.CONCAT(E136,", ",I136,", ",H136,", ",H136)</f>
        <v>巨各庄镇, 密云区, 北京市, 北京市</v>
      </c>
      <c r="G136">
        <v>22032</v>
      </c>
      <c r="H136" t="s">
        <v>572</v>
      </c>
      <c r="I136" t="s">
        <v>3562</v>
      </c>
      <c r="J136">
        <f>VLOOKUP(F136,[1]!china_towns_second__2[[Column1]:[Y]],3,FALSE)</f>
        <v>40.3753029843622</v>
      </c>
      <c r="K136">
        <f>VLOOKUP(F136,[1]!china_towns_second__2[[Column1]:[Y]],2,FALSE)</f>
        <v>116.99259259999999</v>
      </c>
      <c r="L136" t="s">
        <v>3784</v>
      </c>
      <c r="M136" t="str">
        <f>VLOOKUP(I136,CHOOSE({1,2},Table2[Native],Table2[Name]),2,0)</f>
        <v>Mìyún Qū</v>
      </c>
      <c r="N136" s="2" t="str">
        <f>VLOOKUP(H136,CHOOSE({1,2},Table2[Native],Table2[Name]),2,0)</f>
        <v>Bĕijīng Shì</v>
      </c>
      <c r="O136" s="2" t="str">
        <f t="shared" si="4"/>
        <v>Jugezhuang Zhen (Bĕijīng Shì)</v>
      </c>
      <c r="P136" s="2" t="str">
        <f t="shared" si="5"/>
        <v>Jugezhuang Zhen (Bĕijīng Shì)</v>
      </c>
    </row>
    <row r="137" spans="1:16" hidden="1" x14ac:dyDescent="0.25">
      <c r="A137" t="s">
        <v>332</v>
      </c>
      <c r="B137" t="str">
        <f>IF(COUNTIF(A:A,A137)&gt;1,_xlfn.CONCAT(A137," (",N137,")"),A137)</f>
        <v>Jūnzhuāng Zhèn</v>
      </c>
      <c r="C137" t="str">
        <f>IF(COUNTIF(B:B,B137)&gt;1,_xlfn.CONCAT(A137," (",M137,")"),B137)</f>
        <v>Jūnzhuāng Zhèn</v>
      </c>
      <c r="D137" t="s">
        <v>7</v>
      </c>
      <c r="E137" t="s">
        <v>333</v>
      </c>
      <c r="F137" t="str">
        <f>_xlfn.CONCAT(E137,", ",I137,", ",H137,", ",H137)</f>
        <v>军庄镇, 门头沟区, 北京市, 北京市</v>
      </c>
      <c r="G137">
        <v>16128</v>
      </c>
      <c r="H137" t="s">
        <v>572</v>
      </c>
      <c r="I137" t="s">
        <v>323</v>
      </c>
      <c r="J137">
        <f>VLOOKUP(F137,[1]!china_towns_second__2[[Column1]:[Y]],3,FALSE)</f>
        <v>40.009223051294803</v>
      </c>
      <c r="K137">
        <f>VLOOKUP(F137,[1]!china_towns_second__2[[Column1]:[Y]],2,FALSE)</f>
        <v>116.1112917</v>
      </c>
      <c r="L137" t="s">
        <v>3785</v>
      </c>
      <c r="M137" t="str">
        <f>VLOOKUP(I137,CHOOSE({1,2},Table2[Native],Table2[Name]),2,0)</f>
        <v>Méntóugōu Qū</v>
      </c>
      <c r="N137" s="2" t="str">
        <f>VLOOKUP(H137,CHOOSE({1,2},Table2[Native],Table2[Name]),2,0)</f>
        <v>Bĕijīng Shì</v>
      </c>
      <c r="O137" s="2" t="str">
        <f t="shared" si="4"/>
        <v>Junzhuang Zhen (Bĕijīng Shì)</v>
      </c>
      <c r="P137" s="2" t="str">
        <f t="shared" si="5"/>
        <v>Junzhuang Zhen (Bĕijīng Shì)</v>
      </c>
    </row>
    <row r="138" spans="1:16" hidden="1" x14ac:dyDescent="0.25">
      <c r="A138" t="s">
        <v>547</v>
      </c>
      <c r="B138" t="str">
        <f>IF(COUNTIF(A:A,A138)&gt;1,_xlfn.CONCAT(A138," (",N138,")"),A138)</f>
        <v>Kāngzhuāng Zhèn</v>
      </c>
      <c r="C138" t="str">
        <f>IF(COUNTIF(B:B,B138)&gt;1,_xlfn.CONCAT(A138," (",M138,")"),B138)</f>
        <v>Kāngzhuāng Zhèn</v>
      </c>
      <c r="D138" t="s">
        <v>7</v>
      </c>
      <c r="E138" t="s">
        <v>548</v>
      </c>
      <c r="F138" t="str">
        <f>_xlfn.CONCAT(E138,", ",I138,", ",H138,", ",H138)</f>
        <v>康庄镇, 延庆区, 北京市, 北京市</v>
      </c>
      <c r="G138">
        <v>32815</v>
      </c>
      <c r="H138" t="s">
        <v>572</v>
      </c>
      <c r="I138" t="s">
        <v>3568</v>
      </c>
      <c r="J138">
        <f>VLOOKUP(F138,[1]!china_towns_second__2[[Column1]:[Y]],3,FALSE)</f>
        <v>40.407072541394299</v>
      </c>
      <c r="K138">
        <f>VLOOKUP(F138,[1]!china_towns_second__2[[Column1]:[Y]],2,FALSE)</f>
        <v>115.8741356</v>
      </c>
      <c r="L138" t="s">
        <v>3786</v>
      </c>
      <c r="M138" t="str">
        <f>VLOOKUP(I138,CHOOSE({1,2},Table2[Native],Table2[Name]),2,0)</f>
        <v>Yánqìng Qū</v>
      </c>
      <c r="N138" s="2" t="str">
        <f>VLOOKUP(H138,CHOOSE({1,2},Table2[Native],Table2[Name]),2,0)</f>
        <v>Bĕijīng Shì</v>
      </c>
      <c r="O138" s="2" t="str">
        <f t="shared" si="4"/>
        <v>Kangzhuang Zhen (Bĕijīng Shì)</v>
      </c>
      <c r="P138" s="2" t="str">
        <f t="shared" si="5"/>
        <v>Kangzhuang Zhen (Bĕijīng Shì)</v>
      </c>
    </row>
    <row r="139" spans="1:16" x14ac:dyDescent="0.25">
      <c r="A139" t="s">
        <v>445</v>
      </c>
      <c r="B139" t="str">
        <f>IF(COUNTIF(A:A,A139)&gt;1,_xlfn.CONCAT(A139," (",N139,")"),A139)</f>
        <v>Kōnggăng Jiēdào</v>
      </c>
      <c r="C139" t="str">
        <f>IF(COUNTIF(B:B,B139)&gt;1,_xlfn.CONCAT(A139," (",M139,")"),B139)</f>
        <v>Kōnggăng Jiēdào</v>
      </c>
      <c r="D139" t="s">
        <v>12</v>
      </c>
      <c r="E139" t="s">
        <v>446</v>
      </c>
      <c r="F139" t="str">
        <f>_xlfn.CONCAT(E139,", ",I139,", ",H139,", ",H139)</f>
        <v>空港街道, 顺义区, 北京市, 北京市</v>
      </c>
      <c r="G139">
        <v>99297</v>
      </c>
      <c r="H139" t="s">
        <v>572</v>
      </c>
      <c r="I139" t="s">
        <v>432</v>
      </c>
      <c r="J139">
        <f>VLOOKUP(F139,[1]!china_towns_second__2[[Column1]:[Y]],3,FALSE)</f>
        <v>40.0764025233197</v>
      </c>
      <c r="K139">
        <f>VLOOKUP(F139,[1]!china_towns_second__2[[Column1]:[Y]],2,FALSE)</f>
        <v>116.53761489999999</v>
      </c>
      <c r="L139" t="s">
        <v>3787</v>
      </c>
      <c r="M139" t="str">
        <f>VLOOKUP(I139,CHOOSE({1,2},Table2[Native],Table2[Name]),2,0)</f>
        <v>Shùnyì Qū</v>
      </c>
      <c r="N139" s="2" t="str">
        <f>VLOOKUP(H139,CHOOSE({1,2},Table2[Native],Table2[Name]),2,0)</f>
        <v>Bĕijīng Shì</v>
      </c>
      <c r="O139" s="2" t="str">
        <f t="shared" si="4"/>
        <v>Konggang Jiedao (Bĕijīng Shì)</v>
      </c>
      <c r="P139" s="2" t="str">
        <f t="shared" si="5"/>
        <v>Konggang Jiedao (Bĕijīng Shì)</v>
      </c>
    </row>
    <row r="140" spans="1:16" hidden="1" x14ac:dyDescent="0.25">
      <c r="A140" t="s">
        <v>472</v>
      </c>
      <c r="B140" t="str">
        <f>IF(COUNTIF(A:A,A140)&gt;1,_xlfn.CONCAT(A140," (",N140,")"),A140)</f>
        <v>Kuòxiàn Zhèn</v>
      </c>
      <c r="C140" t="str">
        <f>IF(COUNTIF(B:B,B140)&gt;1,_xlfn.CONCAT(A140," (",M140,")"),B140)</f>
        <v>Kuòxiàn Zhèn</v>
      </c>
      <c r="D140" t="s">
        <v>7</v>
      </c>
      <c r="E140" t="s">
        <v>473</v>
      </c>
      <c r="F140" t="str">
        <f>_xlfn.CONCAT(E140,", ",I140,", ",H140,", ",H140)</f>
        <v>漷县镇, 通州区, 北京市, 北京市</v>
      </c>
      <c r="G140">
        <v>68466</v>
      </c>
      <c r="H140" t="s">
        <v>572</v>
      </c>
      <c r="I140" t="s">
        <v>469</v>
      </c>
      <c r="J140">
        <f>VLOOKUP(F140,[1]!china_towns_second__2[[Column1]:[Y]],3,FALSE)</f>
        <v>39.744325650566502</v>
      </c>
      <c r="K140">
        <f>VLOOKUP(F140,[1]!china_towns_second__2[[Column1]:[Y]],2,FALSE)</f>
        <v>116.81388370000001</v>
      </c>
      <c r="L140" t="s">
        <v>3788</v>
      </c>
      <c r="M140" t="str">
        <f>VLOOKUP(I140,CHOOSE({1,2},Table2[Native],Table2[Name]),2,0)</f>
        <v>Tōngzhōu Qū</v>
      </c>
      <c r="N140" s="2" t="str">
        <f>VLOOKUP(H140,CHOOSE({1,2},Table2[Native],Table2[Name]),2,0)</f>
        <v>Bĕijīng Shì</v>
      </c>
      <c r="O140" s="2" t="str">
        <f t="shared" si="4"/>
        <v>Kuoxian Zhen (Bĕijīng Shì)</v>
      </c>
      <c r="P140" s="2" t="str">
        <f t="shared" si="5"/>
        <v>Kuoxian Zhen (Bĕijīng Shì)</v>
      </c>
    </row>
    <row r="141" spans="1:16" hidden="1" x14ac:dyDescent="0.25">
      <c r="A141" t="s">
        <v>307</v>
      </c>
      <c r="B141" t="str">
        <f>IF(COUNTIF(A:A,A141)&gt;1,_xlfn.CONCAT(A141," (",N141,")"),A141)</f>
        <v>Lăbāgōumén Mănzú Xiāng</v>
      </c>
      <c r="C141" t="str">
        <f>IF(COUNTIF(B:B,B141)&gt;1,_xlfn.CONCAT(A141," (",M141,")"),B141)</f>
        <v>Lăbāgōumén Mănzú Xiāng</v>
      </c>
      <c r="D141" t="s">
        <v>174</v>
      </c>
      <c r="E141" t="s">
        <v>308</v>
      </c>
      <c r="F141" t="str">
        <f>_xlfn.CONCAT(E141,", ",I141,", ",H141,", ",H141)</f>
        <v>喇叭沟门满族乡, 怀柔区, 北京市, 北京市</v>
      </c>
      <c r="G141">
        <v>4034</v>
      </c>
      <c r="H141" t="s">
        <v>572</v>
      </c>
      <c r="I141" t="s">
        <v>294</v>
      </c>
      <c r="J141" t="e">
        <f>VLOOKUP(F141,[1]!china_towns_second__2[[Column1]:[Y]],3,FALSE)</f>
        <v>#N/A</v>
      </c>
      <c r="K141" t="e">
        <f>VLOOKUP(F141,[1]!china_towns_second__2[[Column1]:[Y]],2,FALSE)</f>
        <v>#N/A</v>
      </c>
      <c r="L141" t="s">
        <v>3789</v>
      </c>
      <c r="M141" t="str">
        <f>VLOOKUP(I141,CHOOSE({1,2},Table2[Native],Table2[Name]),2,0)</f>
        <v>Huáiróu Qū</v>
      </c>
      <c r="N141" s="2" t="str">
        <f>VLOOKUP(H141,CHOOSE({1,2},Table2[Native],Table2[Name]),2,0)</f>
        <v>Bĕijīng Shì</v>
      </c>
      <c r="O141" s="2" t="str">
        <f t="shared" si="4"/>
        <v>Labagoumen Manzu Xiang (Bĕijīng Shì)</v>
      </c>
      <c r="P141" s="2" t="str">
        <f t="shared" si="5"/>
        <v>Labagoumen Manzu Xiang (Bĕijīng Shì)</v>
      </c>
    </row>
    <row r="142" spans="1:16" x14ac:dyDescent="0.25">
      <c r="A142" t="s">
        <v>654</v>
      </c>
      <c r="B142" t="str">
        <f>IF(COUNTIF(A:A,A142)&gt;1,_xlfn.CONCAT(A142," (",N142,")"),A142)</f>
        <v>Láiguăngyíng Zhèn</v>
      </c>
      <c r="C142" t="str">
        <f>IF(COUNTIF(B:B,B142)&gt;1,_xlfn.CONCAT(A142," (",M142,")"),B142)</f>
        <v>Láiguăngyíng Zhèn</v>
      </c>
      <c r="D142" t="s">
        <v>18</v>
      </c>
      <c r="E142" t="s">
        <v>596</v>
      </c>
      <c r="F142" t="str">
        <f>_xlfn.CONCAT(E142,", ",I142,", ",H142,", ",H142)</f>
        <v>来广营镇, 朝阳区, 北京市, 北京市</v>
      </c>
      <c r="G142">
        <v>163970</v>
      </c>
      <c r="H142" t="s">
        <v>572</v>
      </c>
      <c r="I142" t="s">
        <v>42</v>
      </c>
      <c r="J142">
        <f>VLOOKUP(F142,[1]!china_towns_second__2[[Column1]:[Y]],3,FALSE)</f>
        <v>40.031399957293601</v>
      </c>
      <c r="K142">
        <f>VLOOKUP(F142,[1]!china_towns_second__2[[Column1]:[Y]],2,FALSE)</f>
        <v>116.4358723</v>
      </c>
      <c r="L142" t="s">
        <v>3790</v>
      </c>
      <c r="M142" t="str">
        <f>VLOOKUP(I142,CHOOSE({1,2},Table2[Native],Table2[Name]),2,0)</f>
        <v>Cháoyáng Qū</v>
      </c>
      <c r="N142" s="2" t="str">
        <f>VLOOKUP(H142,CHOOSE({1,2},Table2[Native],Table2[Name]),2,0)</f>
        <v>Bĕijīng Shì</v>
      </c>
      <c r="O142" s="2" t="str">
        <f t="shared" si="4"/>
        <v>Laiguangying Zhen (Bĕijīng Shì)</v>
      </c>
      <c r="P142" s="2" t="str">
        <f t="shared" si="5"/>
        <v>Laiguangying Zhen (Bĕijīng Shì)</v>
      </c>
    </row>
    <row r="143" spans="1:16" x14ac:dyDescent="0.25">
      <c r="A143" t="s">
        <v>424</v>
      </c>
      <c r="B143" t="str">
        <f>IF(COUNTIF(A:A,A143)&gt;1,_xlfn.CONCAT(A143," (",N143,")"),A143)</f>
        <v>Lăoshān Jiēdào</v>
      </c>
      <c r="C143" t="str">
        <f>IF(COUNTIF(B:B,B143)&gt;1,_xlfn.CONCAT(A143," (",M143,")"),B143)</f>
        <v>Lăoshān Jiēdào</v>
      </c>
      <c r="D143" t="s">
        <v>12</v>
      </c>
      <c r="E143" t="s">
        <v>425</v>
      </c>
      <c r="F143" t="str">
        <f>_xlfn.CONCAT(E143,", ",I143,", ",H143,", ",H143)</f>
        <v>老山街道, 石景山区, 北京市, 北京市</v>
      </c>
      <c r="G143">
        <v>40023</v>
      </c>
      <c r="H143" t="s">
        <v>572</v>
      </c>
      <c r="I143" t="s">
        <v>413</v>
      </c>
      <c r="J143">
        <f>VLOOKUP(F143,[1]!china_towns_second__2[[Column1]:[Y]],3,FALSE)</f>
        <v>39.911662777521201</v>
      </c>
      <c r="K143">
        <f>VLOOKUP(F143,[1]!china_towns_second__2[[Column1]:[Y]],2,FALSE)</f>
        <v>116.22643359999999</v>
      </c>
      <c r="L143" t="s">
        <v>3791</v>
      </c>
      <c r="M143" t="str">
        <f>VLOOKUP(I143,CHOOSE({1,2},Table2[Native],Table2[Name]),2,0)</f>
        <v>Shíjĭngshān Qū</v>
      </c>
      <c r="N143" s="2" t="str">
        <f>VLOOKUP(H143,CHOOSE({1,2},Table2[Native],Table2[Name]),2,0)</f>
        <v>Bĕijīng Shì</v>
      </c>
      <c r="O143" s="2" t="str">
        <f t="shared" si="4"/>
        <v>Laoshan Jiedao (Bĕijīng Shì)</v>
      </c>
      <c r="P143" s="2" t="str">
        <f t="shared" si="5"/>
        <v>Laoshan Jiedao (Bĕijīng Shì)</v>
      </c>
    </row>
    <row r="144" spans="1:16" x14ac:dyDescent="0.25">
      <c r="A144" t="s">
        <v>667</v>
      </c>
      <c r="B144" t="str">
        <f>IF(COUNTIF(A:A,A144)&gt;1,_xlfn.CONCAT(A144," (",N144,")"),A144)</f>
        <v>Liángxiāng Zhèn</v>
      </c>
      <c r="C144" t="str">
        <f>IF(COUNTIF(B:B,B144)&gt;1,_xlfn.CONCAT(A144," (",M144,")"),B144)</f>
        <v>Liángxiāng Zhèn</v>
      </c>
      <c r="D144" t="s">
        <v>18</v>
      </c>
      <c r="E144" t="s">
        <v>610</v>
      </c>
      <c r="F144" t="str">
        <f>_xlfn.CONCAT(E144,", ",I144,", ",H144,", ",H144)</f>
        <v>良乡镇, 房山区, 北京市, 北京市</v>
      </c>
      <c r="G144">
        <v>24317</v>
      </c>
      <c r="H144" t="s">
        <v>572</v>
      </c>
      <c r="I144" t="s">
        <v>166</v>
      </c>
      <c r="J144">
        <f>VLOOKUP(F144,[1]!china_towns_second__2[[Column1]:[Y]],3,FALSE)</f>
        <v>39.680204423263397</v>
      </c>
      <c r="K144">
        <f>VLOOKUP(F144,[1]!china_towns_second__2[[Column1]:[Y]],2,FALSE)</f>
        <v>116.1449089</v>
      </c>
      <c r="L144" t="s">
        <v>3792</v>
      </c>
      <c r="M144" t="str">
        <f>VLOOKUP(I144,CHOOSE({1,2},Table2[Native],Table2[Name]),2,0)</f>
        <v>Fángshān Qū</v>
      </c>
      <c r="N144" s="2" t="str">
        <f>VLOOKUP(H144,CHOOSE({1,2},Table2[Native],Table2[Name]),2,0)</f>
        <v>Bĕijīng Shì</v>
      </c>
      <c r="O144" s="2" t="str">
        <f t="shared" si="4"/>
        <v>Liangxiang Zhen (Bĕijīng Shì)</v>
      </c>
      <c r="P144" s="2" t="str">
        <f t="shared" si="5"/>
        <v>Liangxiang Zhen (Bĕijīng Shì)</v>
      </c>
    </row>
    <row r="145" spans="1:16" x14ac:dyDescent="0.25">
      <c r="A145" t="s">
        <v>111</v>
      </c>
      <c r="B145" t="str">
        <f>IF(COUNTIF(A:A,A145)&gt;1,_xlfn.CONCAT(A145," (",N145,")"),A145)</f>
        <v>Línxiàolù Jiēdào</v>
      </c>
      <c r="C145" t="str">
        <f>IF(COUNTIF(B:B,B145)&gt;1,_xlfn.CONCAT(A145," (",M145,")"),B145)</f>
        <v>Línxiàolù Jiēdào</v>
      </c>
      <c r="D145" t="s">
        <v>12</v>
      </c>
      <c r="E145" t="s">
        <v>112</v>
      </c>
      <c r="F145" t="str">
        <f>_xlfn.CONCAT(E145,", ",I145,", ",H145,", ",H145)</f>
        <v>林校路街道, 大兴区, 北京市, 北京市</v>
      </c>
      <c r="G145">
        <v>81389</v>
      </c>
      <c r="H145" t="s">
        <v>572</v>
      </c>
      <c r="I145" t="s">
        <v>91</v>
      </c>
      <c r="J145">
        <f>VLOOKUP(F145,[1]!china_towns_second__2[[Column1]:[Y]],3,FALSE)</f>
        <v>39.7177957842786</v>
      </c>
      <c r="K145">
        <f>VLOOKUP(F145,[1]!china_towns_second__2[[Column1]:[Y]],2,FALSE)</f>
        <v>116.3262945</v>
      </c>
      <c r="L145" t="s">
        <v>3793</v>
      </c>
      <c r="M145" t="str">
        <f>VLOOKUP(I145,CHOOSE({1,2},Table2[Native],Table2[Name]),2,0)</f>
        <v>Dàxīng Qū</v>
      </c>
      <c r="N145" s="2" t="str">
        <f>VLOOKUP(H145,CHOOSE({1,2},Table2[Native],Table2[Name]),2,0)</f>
        <v>Bĕijīng Shì</v>
      </c>
      <c r="O145" s="2" t="str">
        <f t="shared" si="4"/>
        <v>Linxiaolu Jiedao (Bĕijīng Shì)</v>
      </c>
      <c r="P145" s="2" t="str">
        <f t="shared" si="5"/>
        <v>Linxiaolu Jiedao (Bĕijīng Shì)</v>
      </c>
    </row>
    <row r="146" spans="1:16" hidden="1" x14ac:dyDescent="0.25">
      <c r="A146" t="s">
        <v>447</v>
      </c>
      <c r="B146" t="str">
        <f>IF(COUNTIF(A:A,A146)&gt;1,_xlfn.CONCAT(A146," (",N146,")"),A146)</f>
        <v>Lĭqiáo Zhèn</v>
      </c>
      <c r="C146" t="str">
        <f>IF(COUNTIF(B:B,B146)&gt;1,_xlfn.CONCAT(A146," (",M146,")"),B146)</f>
        <v>Lĭqiáo Zhèn</v>
      </c>
      <c r="D146" t="s">
        <v>7</v>
      </c>
      <c r="E146" t="s">
        <v>448</v>
      </c>
      <c r="F146" t="str">
        <f>_xlfn.CONCAT(E146,", ",I146,", ",H146,", ",H146)</f>
        <v>李桥镇, 顺义区, 北京市, 北京市</v>
      </c>
      <c r="G146">
        <v>97059</v>
      </c>
      <c r="H146" t="s">
        <v>572</v>
      </c>
      <c r="I146" t="s">
        <v>432</v>
      </c>
      <c r="J146">
        <f>VLOOKUP(F146,[1]!china_towns_second__2[[Column1]:[Y]],3,FALSE)</f>
        <v>40.0455680735407</v>
      </c>
      <c r="K146">
        <f>VLOOKUP(F146,[1]!china_towns_second__2[[Column1]:[Y]],2,FALSE)</f>
        <v>116.6876958</v>
      </c>
      <c r="L146" t="s">
        <v>3794</v>
      </c>
      <c r="M146" t="str">
        <f>VLOOKUP(I146,CHOOSE({1,2},Table2[Native],Table2[Name]),2,0)</f>
        <v>Shùnyì Qū</v>
      </c>
      <c r="N146" s="2" t="str">
        <f>VLOOKUP(H146,CHOOSE({1,2},Table2[Native],Table2[Name]),2,0)</f>
        <v>Bĕijīng Shì</v>
      </c>
      <c r="O146" s="2" t="str">
        <f t="shared" si="4"/>
        <v>Liqiao Zhen (Bĕijīng Shì)</v>
      </c>
      <c r="P146" s="2" t="str">
        <f t="shared" si="5"/>
        <v>Liqiao Zhen (Bĕijīng Shì)</v>
      </c>
    </row>
    <row r="147" spans="1:16" hidden="1" x14ac:dyDescent="0.25">
      <c r="A147" t="s">
        <v>449</v>
      </c>
      <c r="B147" t="str">
        <f>IF(COUNTIF(A:A,A147)&gt;1,_xlfn.CONCAT(A147," (",N147,")"),A147)</f>
        <v>Lĭsuì Zhèn</v>
      </c>
      <c r="C147" t="str">
        <f>IF(COUNTIF(B:B,B147)&gt;1,_xlfn.CONCAT(A147," (",M147,")"),B147)</f>
        <v>Lĭsuì Zhèn</v>
      </c>
      <c r="D147" t="s">
        <v>7</v>
      </c>
      <c r="E147" t="s">
        <v>450</v>
      </c>
      <c r="F147" t="str">
        <f>_xlfn.CONCAT(E147,", ",I147,", ",H147,", ",H147)</f>
        <v>李遂镇, 顺义区, 北京市, 北京市</v>
      </c>
      <c r="G147">
        <v>22538</v>
      </c>
      <c r="H147" t="s">
        <v>572</v>
      </c>
      <c r="I147" t="s">
        <v>432</v>
      </c>
      <c r="J147">
        <f>VLOOKUP(F147,[1]!china_towns_second__2[[Column1]:[Y]],3,FALSE)</f>
        <v>40.085253293446101</v>
      </c>
      <c r="K147">
        <f>VLOOKUP(F147,[1]!china_towns_second__2[[Column1]:[Y]],2,FALSE)</f>
        <v>116.7626018</v>
      </c>
      <c r="L147" t="s">
        <v>3795</v>
      </c>
      <c r="M147" t="str">
        <f>VLOOKUP(I147,CHOOSE({1,2},Table2[Native],Table2[Name]),2,0)</f>
        <v>Shùnyì Qū</v>
      </c>
      <c r="N147" s="2" t="str">
        <f>VLOOKUP(H147,CHOOSE({1,2},Table2[Native],Table2[Name]),2,0)</f>
        <v>Bĕijīng Shì</v>
      </c>
      <c r="O147" s="2" t="str">
        <f t="shared" si="4"/>
        <v>Lisui Zhen (Bĕijīng Shì)</v>
      </c>
      <c r="P147" s="2" t="str">
        <f t="shared" si="5"/>
        <v>Lisui Zhen (Bĕijīng Shì)</v>
      </c>
    </row>
    <row r="148" spans="1:16" hidden="1" x14ac:dyDescent="0.25">
      <c r="A148" t="s">
        <v>549</v>
      </c>
      <c r="B148" t="str">
        <f>IF(COUNTIF(A:A,A148)&gt;1,_xlfn.CONCAT(A148," (",N148,")"),A148)</f>
        <v>Liúbīnbăo Xiāng</v>
      </c>
      <c r="C148" t="str">
        <f>IF(COUNTIF(B:B,B148)&gt;1,_xlfn.CONCAT(A148," (",M148,")"),B148)</f>
        <v>Liúbīnbăo Xiāng</v>
      </c>
      <c r="D148" t="s">
        <v>174</v>
      </c>
      <c r="E148" t="s">
        <v>550</v>
      </c>
      <c r="F148" t="str">
        <f>_xlfn.CONCAT(E148,", ",I148,", ",H148,", ",H148)</f>
        <v>刘斌堡乡, 延庆区, 北京市, 北京市</v>
      </c>
      <c r="G148">
        <v>4497</v>
      </c>
      <c r="H148" t="s">
        <v>572</v>
      </c>
      <c r="I148" t="s">
        <v>3568</v>
      </c>
      <c r="J148" t="e">
        <f>VLOOKUP(F148,[1]!china_towns_second__2[[Column1]:[Y]],3,FALSE)</f>
        <v>#N/A</v>
      </c>
      <c r="K148" t="e">
        <f>VLOOKUP(F148,[1]!china_towns_second__2[[Column1]:[Y]],2,FALSE)</f>
        <v>#N/A</v>
      </c>
      <c r="L148" t="s">
        <v>3796</v>
      </c>
      <c r="M148" t="str">
        <f>VLOOKUP(I148,CHOOSE({1,2},Table2[Native],Table2[Name]),2,0)</f>
        <v>Yánqìng Qū</v>
      </c>
      <c r="N148" s="2" t="str">
        <f>VLOOKUP(H148,CHOOSE({1,2},Table2[Native],Table2[Name]),2,0)</f>
        <v>Bĕijīng Shì</v>
      </c>
      <c r="O148" s="2" t="str">
        <f t="shared" si="4"/>
        <v>Liubinbao Xiang (Bĕijīng Shì)</v>
      </c>
      <c r="P148" s="2" t="str">
        <f t="shared" si="5"/>
        <v>Liubinbao Xiang (Bĕijīng Shì)</v>
      </c>
    </row>
    <row r="149" spans="1:16" hidden="1" x14ac:dyDescent="0.25">
      <c r="A149" t="s">
        <v>22</v>
      </c>
      <c r="B149" t="str">
        <f>IF(COUNTIF(A:A,A149)&gt;1,_xlfn.CONCAT(A149," (",N149,")"),A149)</f>
        <v>Liúcūn Zhèn</v>
      </c>
      <c r="C149" t="str">
        <f>IF(COUNTIF(B:B,B149)&gt;1,_xlfn.CONCAT(A149," (",M149,")"),B149)</f>
        <v>Liúcūn Zhèn</v>
      </c>
      <c r="D149" t="s">
        <v>7</v>
      </c>
      <c r="E149" t="s">
        <v>23</v>
      </c>
      <c r="F149" t="str">
        <f>_xlfn.CONCAT(E149,", ",I149,", ",H149,", ",H149)</f>
        <v>流村镇, 昌平区, 北京市, 北京市</v>
      </c>
      <c r="G149">
        <v>18139</v>
      </c>
      <c r="H149" t="s">
        <v>572</v>
      </c>
      <c r="I149" t="s">
        <v>5</v>
      </c>
      <c r="J149">
        <f>VLOOKUP(F149,[1]!china_towns_second__2[[Column1]:[Y]],3,FALSE)</f>
        <v>40.167675218529297</v>
      </c>
      <c r="K149">
        <f>VLOOKUP(F149,[1]!china_towns_second__2[[Column1]:[Y]],2,FALSE)</f>
        <v>115.9740652</v>
      </c>
      <c r="L149" t="s">
        <v>3797</v>
      </c>
      <c r="M149" t="str">
        <f>VLOOKUP(I149,CHOOSE({1,2},Table2[Native],Table2[Name]),2,0)</f>
        <v>Chāngpíng Qū</v>
      </c>
      <c r="N149" s="2" t="str">
        <f>VLOOKUP(H149,CHOOSE({1,2},Table2[Native],Table2[Name]),2,0)</f>
        <v>Bĕijīng Shì</v>
      </c>
      <c r="O149" s="2" t="str">
        <f t="shared" si="4"/>
        <v>Liucun Zhen (Bĕijīng Shì)</v>
      </c>
      <c r="P149" s="2" t="str">
        <f t="shared" si="5"/>
        <v>Liucun Zhen (Bĕijīng Shì)</v>
      </c>
    </row>
    <row r="150" spans="1:16" hidden="1" x14ac:dyDescent="0.25">
      <c r="A150" t="s">
        <v>395</v>
      </c>
      <c r="B150" t="str">
        <f>IF(COUNTIF(A:A,A150)&gt;1,_xlfn.CONCAT(A150," (",N150,")"),A150)</f>
        <v>Liújiādiàn Zhèn</v>
      </c>
      <c r="C150" t="str">
        <f>IF(COUNTIF(B:B,B150)&gt;1,_xlfn.CONCAT(A150," (",M150,")"),B150)</f>
        <v>Liújiādiàn Zhèn</v>
      </c>
      <c r="D150" t="s">
        <v>7</v>
      </c>
      <c r="E150" t="s">
        <v>396</v>
      </c>
      <c r="F150" t="str">
        <f>_xlfn.CONCAT(E150,", ",I150,", ",H150,", ",H150)</f>
        <v>刘家店镇, 平谷区, 北京市, 北京市</v>
      </c>
      <c r="G150">
        <v>7155</v>
      </c>
      <c r="H150" t="s">
        <v>572</v>
      </c>
      <c r="I150" t="s">
        <v>384</v>
      </c>
      <c r="J150">
        <f>VLOOKUP(F150,[1]!china_towns_second__2[[Column1]:[Y]],3,FALSE)</f>
        <v>40.252232839276502</v>
      </c>
      <c r="K150">
        <f>VLOOKUP(F150,[1]!china_towns_second__2[[Column1]:[Y]],2,FALSE)</f>
        <v>116.9871788</v>
      </c>
      <c r="L150" t="s">
        <v>3798</v>
      </c>
      <c r="M150" t="str">
        <f>VLOOKUP(I150,CHOOSE({1,2},Table2[Native],Table2[Name]),2,0)</f>
        <v>Pínggŭ Qū</v>
      </c>
      <c r="N150" s="2" t="str">
        <f>VLOOKUP(H150,CHOOSE({1,2},Table2[Native],Table2[Name]),2,0)</f>
        <v>Bĕijīng Shì</v>
      </c>
      <c r="O150" s="2" t="str">
        <f t="shared" si="4"/>
        <v>Liujiadian Zhen (Bĕijīng Shì)</v>
      </c>
      <c r="P150" s="2" t="str">
        <f t="shared" si="5"/>
        <v>Liujiadian Zhen (Bĕijīng Shì)</v>
      </c>
    </row>
    <row r="151" spans="1:16" x14ac:dyDescent="0.25">
      <c r="A151" t="s">
        <v>668</v>
      </c>
      <c r="B151" t="str">
        <f>IF(COUNTIF(A:A,A151)&gt;1,_xlfn.CONCAT(A151," (",N151,")"),A151)</f>
        <v>Liúlíhé Zhèn</v>
      </c>
      <c r="C151" t="str">
        <f>IF(COUNTIF(B:B,B151)&gt;1,_xlfn.CONCAT(A151," (",M151,")"),B151)</f>
        <v>Liúlíhé Zhèn</v>
      </c>
      <c r="D151" t="s">
        <v>18</v>
      </c>
      <c r="E151" t="s">
        <v>611</v>
      </c>
      <c r="F151" t="str">
        <f>_xlfn.CONCAT(E151,", ",I151,", ",H151,", ",H151)</f>
        <v>琉璃河镇, 房山区, 北京市, 北京市</v>
      </c>
      <c r="G151">
        <v>66787</v>
      </c>
      <c r="H151" t="s">
        <v>572</v>
      </c>
      <c r="I151" t="s">
        <v>166</v>
      </c>
      <c r="J151">
        <f>VLOOKUP(F151,[1]!china_towns_second__2[[Column1]:[Y]],3,FALSE)</f>
        <v>39.601987308575502</v>
      </c>
      <c r="K151">
        <f>VLOOKUP(F151,[1]!china_towns_second__2[[Column1]:[Y]],2,FALSE)</f>
        <v>116.1097558</v>
      </c>
      <c r="L151" t="s">
        <v>3799</v>
      </c>
      <c r="M151" t="str">
        <f>VLOOKUP(I151,CHOOSE({1,2},Table2[Native],Table2[Name]),2,0)</f>
        <v>Fángshān Qū</v>
      </c>
      <c r="N151" s="2" t="str">
        <f>VLOOKUP(H151,CHOOSE({1,2},Table2[Native],Table2[Name]),2,0)</f>
        <v>Bĕijīng Shì</v>
      </c>
      <c r="O151" s="2" t="str">
        <f t="shared" si="4"/>
        <v>Liulihe Zhen (Bĕijīng Shì)</v>
      </c>
      <c r="P151" s="2" t="str">
        <f t="shared" si="5"/>
        <v>Liulihe Zhen (Bĕijīng Shì)</v>
      </c>
    </row>
    <row r="152" spans="1:16" hidden="1" x14ac:dyDescent="0.25">
      <c r="A152" t="s">
        <v>309</v>
      </c>
      <c r="B152" t="str">
        <f>IF(COUNTIF(A:A,A152)&gt;1,_xlfn.CONCAT(A152," (",N152,")"),A152)</f>
        <v>Liúlímiào Zhèn</v>
      </c>
      <c r="C152" t="str">
        <f>IF(COUNTIF(B:B,B152)&gt;1,_xlfn.CONCAT(A152," (",M152,")"),B152)</f>
        <v>Liúlímiào Zhèn</v>
      </c>
      <c r="D152" t="s">
        <v>7</v>
      </c>
      <c r="E152" t="s">
        <v>310</v>
      </c>
      <c r="F152" t="str">
        <f>_xlfn.CONCAT(E152,", ",I152,", ",H152,", ",H152)</f>
        <v>琉璃庙镇, 怀柔区, 北京市, 北京市</v>
      </c>
      <c r="G152">
        <v>4312</v>
      </c>
      <c r="H152" t="s">
        <v>572</v>
      </c>
      <c r="I152" t="s">
        <v>294</v>
      </c>
      <c r="J152">
        <f>VLOOKUP(F152,[1]!china_towns_second__2[[Column1]:[Y]],3,FALSE)</f>
        <v>40.593422764106798</v>
      </c>
      <c r="K152">
        <f>VLOOKUP(F152,[1]!china_towns_second__2[[Column1]:[Y]],2,FALSE)</f>
        <v>116.6039148</v>
      </c>
      <c r="L152" t="s">
        <v>3800</v>
      </c>
      <c r="M152" t="str">
        <f>VLOOKUP(I152,CHOOSE({1,2},Table2[Native],Table2[Name]),2,0)</f>
        <v>Huáiróu Qū</v>
      </c>
      <c r="N152" s="2" t="str">
        <f>VLOOKUP(H152,CHOOSE({1,2},Table2[Native],Table2[Name]),2,0)</f>
        <v>Bĕijīng Shì</v>
      </c>
      <c r="O152" s="2" t="str">
        <f t="shared" si="4"/>
        <v>Liulimiao Zhen (Bĕijīng Shì)</v>
      </c>
      <c r="P152" s="2" t="str">
        <f t="shared" si="5"/>
        <v>Liulimiao Zhen (Bĕijīng Shì)</v>
      </c>
    </row>
    <row r="153" spans="1:16" x14ac:dyDescent="0.25">
      <c r="A153" t="s">
        <v>67</v>
      </c>
      <c r="B153" t="str">
        <f>IF(COUNTIF(A:A,A153)&gt;1,_xlfn.CONCAT(A153," (",N153,")"),A153)</f>
        <v>Liùlĭtún Jiēdào</v>
      </c>
      <c r="C153" t="str">
        <f>IF(COUNTIF(B:B,B153)&gt;1,_xlfn.CONCAT(A153," (",M153,")"),B153)</f>
        <v>Liùlĭtún Jiēdào</v>
      </c>
      <c r="D153" t="s">
        <v>12</v>
      </c>
      <c r="E153" t="s">
        <v>68</v>
      </c>
      <c r="F153" t="str">
        <f>_xlfn.CONCAT(E153,", ",I153,", ",H153,", ",H153)</f>
        <v>六里屯街道, 朝阳区, 北京市, 北京市</v>
      </c>
      <c r="G153">
        <v>75229</v>
      </c>
      <c r="H153" t="s">
        <v>572</v>
      </c>
      <c r="I153" t="s">
        <v>42</v>
      </c>
      <c r="J153">
        <f>VLOOKUP(F153,[1]!china_towns_second__2[[Column1]:[Y]],3,FALSE)</f>
        <v>39.925056923644298</v>
      </c>
      <c r="K153">
        <f>VLOOKUP(F153,[1]!china_towns_second__2[[Column1]:[Y]],2,FALSE)</f>
        <v>116.48505710000001</v>
      </c>
      <c r="L153" t="s">
        <v>3801</v>
      </c>
      <c r="M153" t="str">
        <f>VLOOKUP(I153,CHOOSE({1,2},Table2[Native],Table2[Name]),2,0)</f>
        <v>Cháoyáng Qū</v>
      </c>
      <c r="N153" s="2" t="str">
        <f>VLOOKUP(H153,CHOOSE({1,2},Table2[Native],Table2[Name]),2,0)</f>
        <v>Bĕijīng Shì</v>
      </c>
      <c r="O153" s="2" t="str">
        <f t="shared" si="4"/>
        <v>Liulitun Jiedao (Bĕijīng Shì)</v>
      </c>
      <c r="P153" s="2" t="str">
        <f t="shared" si="5"/>
        <v>Liulitun Jiedao (Bĕijīng Shì)</v>
      </c>
    </row>
    <row r="154" spans="1:16" hidden="1" x14ac:dyDescent="0.25">
      <c r="A154" t="s">
        <v>113</v>
      </c>
      <c r="B154" t="str">
        <f>IF(COUNTIF(A:A,A154)&gt;1,_xlfn.CONCAT(A154," (",N154,")"),A154)</f>
        <v>Lĭxián Zhèn</v>
      </c>
      <c r="C154" t="str">
        <f>IF(COUNTIF(B:B,B154)&gt;1,_xlfn.CONCAT(A154," (",M154,")"),B154)</f>
        <v>Lĭxián Zhèn</v>
      </c>
      <c r="D154" t="s">
        <v>7</v>
      </c>
      <c r="E154" t="s">
        <v>114</v>
      </c>
      <c r="F154" t="str">
        <f>_xlfn.CONCAT(E154,", ",I154,", ",H154,", ",H154)</f>
        <v>礼贤镇, 大兴区, 北京市, 北京市</v>
      </c>
      <c r="G154">
        <v>40930</v>
      </c>
      <c r="H154" t="s">
        <v>572</v>
      </c>
      <c r="I154" t="s">
        <v>91</v>
      </c>
      <c r="J154">
        <f>VLOOKUP(F154,[1]!china_towns_second__2[[Column1]:[Y]],3,FALSE)</f>
        <v>39.554306275996403</v>
      </c>
      <c r="K154">
        <f>VLOOKUP(F154,[1]!china_towns_second__2[[Column1]:[Y]],2,FALSE)</f>
        <v>116.4115219</v>
      </c>
      <c r="L154" t="s">
        <v>3802</v>
      </c>
      <c r="M154" t="str">
        <f>VLOOKUP(I154,CHOOSE({1,2},Table2[Native],Table2[Name]),2,0)</f>
        <v>Dàxīng Qū</v>
      </c>
      <c r="N154" s="2" t="str">
        <f>VLOOKUP(H154,CHOOSE({1,2},Table2[Native],Table2[Name]),2,0)</f>
        <v>Bĕijīng Shì</v>
      </c>
      <c r="O154" s="2" t="str">
        <f t="shared" si="4"/>
        <v>Lixian Zhen (Bĕijīng Shì)</v>
      </c>
      <c r="P154" s="2" t="str">
        <f t="shared" si="5"/>
        <v>Lixian Zhen (Bĕijīng Shì)</v>
      </c>
    </row>
    <row r="155" spans="1:16" hidden="1" x14ac:dyDescent="0.25">
      <c r="A155" t="s">
        <v>474</v>
      </c>
      <c r="B155" t="str">
        <f>IF(COUNTIF(A:A,A155)&gt;1,_xlfn.CONCAT(A155," (",N155,")"),A155)</f>
        <v>Líyuán Zhèn</v>
      </c>
      <c r="C155" t="str">
        <f>IF(COUNTIF(B:B,B155)&gt;1,_xlfn.CONCAT(A155," (",M155,")"),B155)</f>
        <v>Líyuán Zhèn</v>
      </c>
      <c r="D155" t="s">
        <v>7</v>
      </c>
      <c r="E155" t="s">
        <v>475</v>
      </c>
      <c r="F155" t="str">
        <f>_xlfn.CONCAT(E155,", ",I155,", ",H155,", ",H155)</f>
        <v>梨园镇, 通州区, 北京市, 北京市</v>
      </c>
      <c r="G155">
        <v>285445</v>
      </c>
      <c r="H155" t="s">
        <v>572</v>
      </c>
      <c r="I155" t="s">
        <v>469</v>
      </c>
      <c r="J155">
        <f>VLOOKUP(F155,[1]!china_towns_second__2[[Column1]:[Y]],3,FALSE)</f>
        <v>39.870446365719701</v>
      </c>
      <c r="K155">
        <f>VLOOKUP(F155,[1]!china_towns_second__2[[Column1]:[Y]],2,FALSE)</f>
        <v>116.6526973</v>
      </c>
      <c r="L155" t="s">
        <v>3803</v>
      </c>
      <c r="M155" t="str">
        <f>VLOOKUP(I155,CHOOSE({1,2},Table2[Native],Table2[Name]),2,0)</f>
        <v>Tōngzhōu Qū</v>
      </c>
      <c r="N155" s="2" t="str">
        <f>VLOOKUP(H155,CHOOSE({1,2},Table2[Native],Table2[Name]),2,0)</f>
        <v>Bĕijīng Shì</v>
      </c>
      <c r="O155" s="2" t="str">
        <f t="shared" si="4"/>
        <v>Liyuan Zhen (Bĕijīng Shì)</v>
      </c>
      <c r="P155" s="2" t="str">
        <f t="shared" si="5"/>
        <v>Liyuan Zhen (Bĕijīng Shì)</v>
      </c>
    </row>
    <row r="156" spans="1:16" x14ac:dyDescent="0.25">
      <c r="A156" t="s">
        <v>685</v>
      </c>
      <c r="B156" t="str">
        <f>IF(COUNTIF(A:A,A156)&gt;1,_xlfn.CONCAT(A156," (",N156,")"),A156)</f>
        <v>Lóngquán Zhèn</v>
      </c>
      <c r="C156" t="str">
        <f>IF(COUNTIF(B:B,B156)&gt;1,_xlfn.CONCAT(A156," (",M156,")"),B156)</f>
        <v>Lóngquán Zhèn</v>
      </c>
      <c r="D156" t="s">
        <v>18</v>
      </c>
      <c r="E156" t="s">
        <v>623</v>
      </c>
      <c r="F156" t="str">
        <f>_xlfn.CONCAT(E156,", ",I156,", ",H156,", ",H156)</f>
        <v>龙泉镇, 门头沟区, 北京市, 北京市</v>
      </c>
      <c r="G156">
        <v>52072</v>
      </c>
      <c r="H156" t="s">
        <v>572</v>
      </c>
      <c r="I156" t="s">
        <v>323</v>
      </c>
      <c r="J156">
        <f>VLOOKUP(F156,[1]!china_towns_second__2[[Column1]:[Y]],3,FALSE)</f>
        <v>39.951282984006802</v>
      </c>
      <c r="K156">
        <f>VLOOKUP(F156,[1]!china_towns_second__2[[Column1]:[Y]],2,FALSE)</f>
        <v>116.06791320000001</v>
      </c>
      <c r="L156" t="s">
        <v>3804</v>
      </c>
      <c r="M156" t="str">
        <f>VLOOKUP(I156,CHOOSE({1,2},Table2[Native],Table2[Name]),2,0)</f>
        <v>Méntóugōu Qū</v>
      </c>
      <c r="N156" s="2" t="str">
        <f>VLOOKUP(H156,CHOOSE({1,2},Table2[Native],Table2[Name]),2,0)</f>
        <v>Bĕijīng Shì</v>
      </c>
      <c r="O156" s="2" t="str">
        <f t="shared" si="4"/>
        <v>Longquan Zhen (Bĕijīng Shì)</v>
      </c>
      <c r="P156" s="2" t="str">
        <f t="shared" si="5"/>
        <v>Longquan Zhen (Bĕijīng Shì)</v>
      </c>
    </row>
    <row r="157" spans="1:16" x14ac:dyDescent="0.25">
      <c r="A157" t="s">
        <v>311</v>
      </c>
      <c r="B157" t="str">
        <f>IF(COUNTIF(A:A,A157)&gt;1,_xlfn.CONCAT(A157," (",N157,")"),A157)</f>
        <v>Lóngshān Jiēdào</v>
      </c>
      <c r="C157" t="str">
        <f>IF(COUNTIF(B:B,B157)&gt;1,_xlfn.CONCAT(A157," (",M157,")"),B157)</f>
        <v>Lóngshān Jiēdào</v>
      </c>
      <c r="D157" t="s">
        <v>12</v>
      </c>
      <c r="E157" t="s">
        <v>312</v>
      </c>
      <c r="F157" t="str">
        <f>_xlfn.CONCAT(E157,", ",I157,", ",H157,", ",H157)</f>
        <v>龙山街道, 怀柔区, 北京市, 北京市</v>
      </c>
      <c r="G157">
        <v>74596</v>
      </c>
      <c r="H157" t="s">
        <v>572</v>
      </c>
      <c r="I157" t="s">
        <v>294</v>
      </c>
      <c r="J157">
        <f>VLOOKUP(F157,[1]!china_towns_second__2[[Column1]:[Y]],3,FALSE)</f>
        <v>40.310711896780298</v>
      </c>
      <c r="K157">
        <f>VLOOKUP(F157,[1]!china_towns_second__2[[Column1]:[Y]],2,FALSE)</f>
        <v>116.62605050000001</v>
      </c>
      <c r="L157" t="s">
        <v>3805</v>
      </c>
      <c r="M157" t="str">
        <f>VLOOKUP(I157,CHOOSE({1,2},Table2[Native],Table2[Name]),2,0)</f>
        <v>Huáiróu Qū</v>
      </c>
      <c r="N157" s="2" t="str">
        <f>VLOOKUP(H157,CHOOSE({1,2},Table2[Native],Table2[Name]),2,0)</f>
        <v>Bĕijīng Shì</v>
      </c>
      <c r="O157" s="2" t="str">
        <f t="shared" si="4"/>
        <v>Longshan Jiedao (Bĕijīng Shì)</v>
      </c>
      <c r="P157" s="2" t="str">
        <f t="shared" si="5"/>
        <v>Longshan Jiedao (Bĕijīng Shì)</v>
      </c>
    </row>
    <row r="158" spans="1:16" x14ac:dyDescent="0.25">
      <c r="A158" t="s">
        <v>156</v>
      </c>
      <c r="B158" t="str">
        <f>IF(COUNTIF(A:A,A158)&gt;1,_xlfn.CONCAT(A158," (",N158,")"),A158)</f>
        <v>Lóngtán Jiēdào</v>
      </c>
      <c r="C158" t="str">
        <f>IF(COUNTIF(B:B,B158)&gt;1,_xlfn.CONCAT(A158," (",M158,")"),B158)</f>
        <v>Lóngtán Jiēdào</v>
      </c>
      <c r="D158" t="s">
        <v>12</v>
      </c>
      <c r="E158" t="s">
        <v>157</v>
      </c>
      <c r="F158" t="str">
        <f>_xlfn.CONCAT(E158,", ",I158,", ",H158,", ",H158)</f>
        <v>龙潭街道, 东城区, 北京市, 北京市</v>
      </c>
      <c r="G158">
        <v>53930</v>
      </c>
      <c r="H158" t="s">
        <v>572</v>
      </c>
      <c r="I158" t="s">
        <v>131</v>
      </c>
      <c r="J158">
        <f>VLOOKUP(F158,[1]!china_towns_second__2[[Column1]:[Y]],3,FALSE)</f>
        <v>39.8810632037179</v>
      </c>
      <c r="K158">
        <f>VLOOKUP(F158,[1]!china_towns_second__2[[Column1]:[Y]],2,FALSE)</f>
        <v>116.43082200000001</v>
      </c>
      <c r="L158" t="s">
        <v>3806</v>
      </c>
      <c r="M158" t="str">
        <f>VLOOKUP(I158,CHOOSE({1,2},Table2[Native],Table2[Name]),2,0)</f>
        <v>Dōngchéng Qū [incl. Chóngwén Qū]</v>
      </c>
      <c r="N158" s="2" t="str">
        <f>VLOOKUP(H158,CHOOSE({1,2},Table2[Native],Table2[Name]),2,0)</f>
        <v>Bĕijīng Shì</v>
      </c>
      <c r="O158" s="2" t="str">
        <f t="shared" si="4"/>
        <v>Longtan Jiedao (Bĕijīng Shì)</v>
      </c>
      <c r="P158" s="2" t="str">
        <f t="shared" si="5"/>
        <v>Longtan Jiedao (Bĕijīng Shì)</v>
      </c>
    </row>
    <row r="159" spans="1:16" hidden="1" x14ac:dyDescent="0.25">
      <c r="A159" t="s">
        <v>451</v>
      </c>
      <c r="B159" t="str">
        <f>IF(COUNTIF(A:A,A159)&gt;1,_xlfn.CONCAT(A159," (",N159,")"),A159)</f>
        <v>Lóngwāntún Zhèn</v>
      </c>
      <c r="C159" t="str">
        <f>IF(COUNTIF(B:B,B159)&gt;1,_xlfn.CONCAT(A159," (",M159,")"),B159)</f>
        <v>Lóngwāntún Zhèn</v>
      </c>
      <c r="D159" t="s">
        <v>7</v>
      </c>
      <c r="E159" t="s">
        <v>452</v>
      </c>
      <c r="F159" t="str">
        <f>_xlfn.CONCAT(E159,", ",I159,", ",H159,", ",H159)</f>
        <v>龙湾屯镇, 顺义区, 北京市, 北京市</v>
      </c>
      <c r="G159">
        <v>14212</v>
      </c>
      <c r="H159" t="s">
        <v>572</v>
      </c>
      <c r="I159" t="s">
        <v>432</v>
      </c>
      <c r="J159">
        <f>VLOOKUP(F159,[1]!china_towns_second__2[[Column1]:[Y]],3,FALSE)</f>
        <v>40.233753195658601</v>
      </c>
      <c r="K159">
        <f>VLOOKUP(F159,[1]!china_towns_second__2[[Column1]:[Y]],2,FALSE)</f>
        <v>116.86718020000001</v>
      </c>
      <c r="L159" t="s">
        <v>3807</v>
      </c>
      <c r="M159" t="str">
        <f>VLOOKUP(I159,CHOOSE({1,2},Table2[Native],Table2[Name]),2,0)</f>
        <v>Shùnyì Qū</v>
      </c>
      <c r="N159" s="2" t="str">
        <f>VLOOKUP(H159,CHOOSE({1,2},Table2[Native],Table2[Name]),2,0)</f>
        <v>Bĕijīng Shì</v>
      </c>
      <c r="O159" s="2" t="str">
        <f t="shared" si="4"/>
        <v>Longwantun Zhen (Bĕijīng Shì)</v>
      </c>
      <c r="P159" s="2" t="str">
        <f t="shared" si="5"/>
        <v>Longwantun Zhen (Bĕijīng Shì)</v>
      </c>
    </row>
    <row r="160" spans="1:16" x14ac:dyDescent="0.25">
      <c r="A160" t="s">
        <v>24</v>
      </c>
      <c r="B160" t="str">
        <f>IF(COUNTIF(A:A,A160)&gt;1,_xlfn.CONCAT(A160," (",N160,")"),A160)</f>
        <v>Lóngzéyuán Jiēdào [← Huílóngguān Dìqū]</v>
      </c>
      <c r="C160" t="str">
        <f>IF(COUNTIF(B:B,B160)&gt;1,_xlfn.CONCAT(A160," (",M160,")"),B160)</f>
        <v>Lóngzéyuán Jiēdào [← Huílóngguān Dìqū]</v>
      </c>
      <c r="D160" t="s">
        <v>12</v>
      </c>
      <c r="E160" t="s">
        <v>25</v>
      </c>
      <c r="F160" t="str">
        <f>_xlfn.CONCAT(E160,", ",I160,", ",H160,", ",H160)</f>
        <v>龙泽园街道, 昌平区, 北京市, 北京市</v>
      </c>
      <c r="G160">
        <v>181906</v>
      </c>
      <c r="H160" t="s">
        <v>572</v>
      </c>
      <c r="I160" t="s">
        <v>5</v>
      </c>
      <c r="J160" t="e">
        <f>VLOOKUP(F160,[1]!china_towns_second__2[[Column1]:[Y]],3,FALSE)</f>
        <v>#N/A</v>
      </c>
      <c r="K160" t="e">
        <f>VLOOKUP(F160,[1]!china_towns_second__2[[Column1]:[Y]],2,FALSE)</f>
        <v>#N/A</v>
      </c>
      <c r="L160" t="s">
        <v>3808</v>
      </c>
      <c r="M160" t="str">
        <f>VLOOKUP(I160,CHOOSE({1,2},Table2[Native],Table2[Name]),2,0)</f>
        <v>Chāngpíng Qū</v>
      </c>
      <c r="N160" s="2" t="str">
        <f>VLOOKUP(H160,CHOOSE({1,2},Table2[Native],Table2[Name]),2,0)</f>
        <v>Bĕijīng Shì</v>
      </c>
      <c r="O160" s="2" t="str">
        <f t="shared" si="4"/>
        <v>Longzeyuan Jiedao [← Huilongguan Diqu] (Bĕijīng Shì)</v>
      </c>
      <c r="P160" s="2" t="str">
        <f t="shared" si="5"/>
        <v>Longzeyuan Jiedao [← Huilongguan Diqu] (Bĕijīng Shì)</v>
      </c>
    </row>
    <row r="161" spans="1:16" hidden="1" x14ac:dyDescent="0.25">
      <c r="A161" t="s">
        <v>476</v>
      </c>
      <c r="B161" t="str">
        <f>IF(COUNTIF(A:A,A161)&gt;1,_xlfn.CONCAT(A161," (",N161,")"),A161)</f>
        <v>Lùchéng Zhèn</v>
      </c>
      <c r="C161" t="str">
        <f>IF(COUNTIF(B:B,B161)&gt;1,_xlfn.CONCAT(A161," (",M161,")"),B161)</f>
        <v>Lùchéng Zhèn</v>
      </c>
      <c r="D161" t="s">
        <v>7</v>
      </c>
      <c r="E161" t="s">
        <v>477</v>
      </c>
      <c r="F161" t="str">
        <f>_xlfn.CONCAT(E161,", ",I161,", ",H161,", ",H161)</f>
        <v>潞城镇, 通州区, 北京市, 北京市</v>
      </c>
      <c r="G161">
        <v>69288</v>
      </c>
      <c r="H161" t="s">
        <v>572</v>
      </c>
      <c r="I161" t="s">
        <v>469</v>
      </c>
      <c r="J161">
        <f>VLOOKUP(F161,[1]!china_towns_second__2[[Column1]:[Y]],3,FALSE)</f>
        <v>39.873898984535799</v>
      </c>
      <c r="K161">
        <f>VLOOKUP(F161,[1]!china_towns_second__2[[Column1]:[Y]],2,FALSE)</f>
        <v>116.7718552</v>
      </c>
      <c r="L161" t="s">
        <v>3809</v>
      </c>
      <c r="M161" t="str">
        <f>VLOOKUP(I161,CHOOSE({1,2},Table2[Native],Table2[Name]),2,0)</f>
        <v>Tōngzhōu Qū</v>
      </c>
      <c r="N161" s="2" t="str">
        <f>VLOOKUP(H161,CHOOSE({1,2},Table2[Native],Table2[Name]),2,0)</f>
        <v>Bĕijīng Shì</v>
      </c>
      <c r="O161" s="2" t="str">
        <f t="shared" si="4"/>
        <v>Lucheng Zhen (Bĕijīng Shì)</v>
      </c>
      <c r="P161" s="2" t="str">
        <f t="shared" si="5"/>
        <v>Lucheng Zhen (Bĕijīng Shì)</v>
      </c>
    </row>
    <row r="162" spans="1:16" x14ac:dyDescent="0.25">
      <c r="A162" t="s">
        <v>233</v>
      </c>
      <c r="B162" t="str">
        <f>IF(COUNTIF(A:A,A162)&gt;1,_xlfn.CONCAT(A162," (",N162,")"),A162)</f>
        <v>Lúgōuqiáo Jiēdào</v>
      </c>
      <c r="C162" t="str">
        <f>IF(COUNTIF(B:B,B162)&gt;1,_xlfn.CONCAT(A162," (",M162,")"),B162)</f>
        <v>Lúgōuqiáo Jiēdào</v>
      </c>
      <c r="D162" t="s">
        <v>12</v>
      </c>
      <c r="E162" t="s">
        <v>234</v>
      </c>
      <c r="F162" t="str">
        <f>_xlfn.CONCAT(E162,", ",I162,", ",H162,", ",H162)</f>
        <v>卢沟桥街道, 丰台区, 北京市, 北京市</v>
      </c>
      <c r="G162">
        <v>223304</v>
      </c>
      <c r="H162" t="s">
        <v>572</v>
      </c>
      <c r="I162" t="s">
        <v>218</v>
      </c>
      <c r="J162">
        <f>VLOOKUP(F162,[1]!china_towns_second__2[[Column1]:[Y]],3,FALSE)</f>
        <v>39.8758923077635</v>
      </c>
      <c r="K162">
        <f>VLOOKUP(F162,[1]!china_towns_second__2[[Column1]:[Y]],2,FALSE)</f>
        <v>116.2637163</v>
      </c>
      <c r="L162" t="s">
        <v>3810</v>
      </c>
      <c r="M162" t="str">
        <f>VLOOKUP(I162,CHOOSE({1,2},Table2[Native],Table2[Name]),2,0)</f>
        <v>Fēngtái Qū</v>
      </c>
      <c r="N162" s="2" t="str">
        <f>VLOOKUP(H162,CHOOSE({1,2},Table2[Native],Table2[Name]),2,0)</f>
        <v>Bĕijīng Shì</v>
      </c>
      <c r="O162" s="2" t="str">
        <f t="shared" si="4"/>
        <v>Lugouqiao Jiedao (Bĕijīng Shì)</v>
      </c>
      <c r="P162" s="2" t="str">
        <f t="shared" si="5"/>
        <v>Lugouqiao Jiedao (Bĕijīng Shì)</v>
      </c>
    </row>
    <row r="163" spans="1:16" x14ac:dyDescent="0.25">
      <c r="A163" t="s">
        <v>672</v>
      </c>
      <c r="B163" t="str">
        <f>IF(COUNTIF(A:A,A163)&gt;1,_xlfn.CONCAT(A163," (",N163,")"),A163)</f>
        <v>Lúgōuqiáo Zhèn</v>
      </c>
      <c r="C163" t="str">
        <f>IF(COUNTIF(B:B,B163)&gt;1,_xlfn.CONCAT(A163," (",M163,")"),B163)</f>
        <v>Lúgōuqiáo Zhèn</v>
      </c>
      <c r="D163" t="s">
        <v>18</v>
      </c>
      <c r="E163" t="s">
        <v>579</v>
      </c>
      <c r="F163" t="str">
        <f>_xlfn.CONCAT(E163,", ",I163,", ",H163,", ",H163)</f>
        <v>卢沟桥镇, 丰台区, 北京市, 北京市</v>
      </c>
      <c r="G163">
        <v>112087</v>
      </c>
      <c r="H163" t="s">
        <v>572</v>
      </c>
      <c r="I163" t="s">
        <v>218</v>
      </c>
      <c r="J163">
        <f>VLOOKUP(F163,[1]!china_towns_second__2[[Column1]:[Y]],3,FALSE)</f>
        <v>39.868691144279502</v>
      </c>
      <c r="K163">
        <f>VLOOKUP(F163,[1]!china_towns_second__2[[Column1]:[Y]],2,FALSE)</f>
        <v>116.26689589999999</v>
      </c>
      <c r="L163" t="s">
        <v>3811</v>
      </c>
      <c r="M163" t="str">
        <f>VLOOKUP(I163,CHOOSE({1,2},Table2[Native],Table2[Name]),2,0)</f>
        <v>Fēngtái Qū</v>
      </c>
      <c r="N163" s="2" t="str">
        <f>VLOOKUP(H163,CHOOSE({1,2},Table2[Native],Table2[Name]),2,0)</f>
        <v>Bĕijīng Shì</v>
      </c>
      <c r="O163" s="2" t="str">
        <f t="shared" si="4"/>
        <v>Lugouqiao Zhen (Bĕijīng Shì)</v>
      </c>
      <c r="P163" s="2" t="str">
        <f t="shared" si="5"/>
        <v>Lugouqiao Zhen (Bĕijīng Shì)</v>
      </c>
    </row>
    <row r="164" spans="1:16" x14ac:dyDescent="0.25">
      <c r="A164" t="s">
        <v>426</v>
      </c>
      <c r="B164" t="str">
        <f>IF(COUNTIF(A:A,A164)&gt;1,_xlfn.CONCAT(A164," (",N164,")"),A164)</f>
        <v>Lŭgŭ Jiēdào</v>
      </c>
      <c r="C164" t="str">
        <f>IF(COUNTIF(B:B,B164)&gt;1,_xlfn.CONCAT(A164," (",M164,")"),B164)</f>
        <v>Lŭgŭ Jiēdào</v>
      </c>
      <c r="D164" t="s">
        <v>12</v>
      </c>
      <c r="E164" t="s">
        <v>427</v>
      </c>
      <c r="F164" t="str">
        <f>_xlfn.CONCAT(E164,", ",I164,", ",H164,", ",H164)</f>
        <v>鲁谷街道, 石景山区, 北京市, 北京市</v>
      </c>
      <c r="G164">
        <v>66794</v>
      </c>
      <c r="H164" t="s">
        <v>572</v>
      </c>
      <c r="I164" t="s">
        <v>413</v>
      </c>
      <c r="J164">
        <f>VLOOKUP(F164,[1]!china_towns_second__2[[Column1]:[Y]],3,FALSE)</f>
        <v>39.8905175082729</v>
      </c>
      <c r="K164">
        <f>VLOOKUP(F164,[1]!china_towns_second__2[[Column1]:[Y]],2,FALSE)</f>
        <v>116.2106563</v>
      </c>
      <c r="L164" t="s">
        <v>3812</v>
      </c>
      <c r="M164" t="str">
        <f>VLOOKUP(I164,CHOOSE({1,2},Table2[Native],Table2[Name]),2,0)</f>
        <v>Shíjĭngshān Qū</v>
      </c>
      <c r="N164" s="2" t="str">
        <f>VLOOKUP(H164,CHOOSE({1,2},Table2[Native],Table2[Name]),2,0)</f>
        <v>Bĕijīng Shì</v>
      </c>
      <c r="O164" s="2" t="str">
        <f t="shared" si="4"/>
        <v>Lugu Jiedao (Bĕijīng Shì)</v>
      </c>
      <c r="P164" s="2" t="str">
        <f t="shared" si="5"/>
        <v>Lugu Jiedao (Bĕijīng Shì)</v>
      </c>
    </row>
    <row r="165" spans="1:16" x14ac:dyDescent="0.25">
      <c r="A165" t="s">
        <v>478</v>
      </c>
      <c r="B165" t="str">
        <f>IF(COUNTIF(A:A,A165)&gt;1,_xlfn.CONCAT(A165," (",N165,")"),A165)</f>
        <v>Lùyuán Jiēdào [← Lùchéng Zhèn]</v>
      </c>
      <c r="C165" t="str">
        <f>IF(COUNTIF(B:B,B165)&gt;1,_xlfn.CONCAT(A165," (",M165,")"),B165)</f>
        <v>Lùyuán Jiēdào [← Lùchéng Zhèn]</v>
      </c>
      <c r="D165" t="s">
        <v>12</v>
      </c>
      <c r="E165" t="s">
        <v>479</v>
      </c>
      <c r="F165" t="str">
        <f>_xlfn.CONCAT(E165,", ",I165,", ",H165,", ",H165)</f>
        <v>潞源街道, 通州区, 北京市, 北京市</v>
      </c>
      <c r="G165">
        <v>8472</v>
      </c>
      <c r="H165" t="s">
        <v>572</v>
      </c>
      <c r="I165" t="s">
        <v>469</v>
      </c>
      <c r="J165" t="e">
        <f>VLOOKUP(F165,[1]!china_towns_second__2[[Column1]:[Y]],3,FALSE)</f>
        <v>#N/A</v>
      </c>
      <c r="K165" t="e">
        <f>VLOOKUP(F165,[1]!china_towns_second__2[[Column1]:[Y]],2,FALSE)</f>
        <v>#N/A</v>
      </c>
      <c r="L165" t="s">
        <v>3813</v>
      </c>
      <c r="M165" t="str">
        <f>VLOOKUP(I165,CHOOSE({1,2},Table2[Native],Table2[Name]),2,0)</f>
        <v>Tōngzhōu Qū</v>
      </c>
      <c r="N165" s="2" t="str">
        <f>VLOOKUP(H165,CHOOSE({1,2},Table2[Native],Table2[Name]),2,0)</f>
        <v>Bĕijīng Shì</v>
      </c>
      <c r="O165" s="2" t="str">
        <f t="shared" si="4"/>
        <v>Luyuan Jiedao [← Lucheng Zhen] (Bĕijīng Shì)</v>
      </c>
      <c r="P165" s="2" t="str">
        <f t="shared" si="5"/>
        <v>Luyuan Jiedao [← Lucheng Zhen] (Bĕijīng Shì)</v>
      </c>
    </row>
    <row r="166" spans="1:16" hidden="1" x14ac:dyDescent="0.25">
      <c r="A166" t="s">
        <v>397</v>
      </c>
      <c r="B166" t="str">
        <f>IF(COUNTIF(A:A,A166)&gt;1,_xlfn.CONCAT(A166," (",N166,")"),A166)</f>
        <v>Măchāngyíng Zhèn</v>
      </c>
      <c r="C166" t="str">
        <f>IF(COUNTIF(B:B,B166)&gt;1,_xlfn.CONCAT(A166," (",M166,")"),B166)</f>
        <v>Măchāngyíng Zhèn</v>
      </c>
      <c r="D166" t="s">
        <v>7</v>
      </c>
      <c r="E166" t="s">
        <v>398</v>
      </c>
      <c r="F166" t="str">
        <f>_xlfn.CONCAT(E166,", ",I166,", ",H166,", ",H166)</f>
        <v>马昌营镇, 平谷区, 北京市, 北京市</v>
      </c>
      <c r="G166">
        <v>16794</v>
      </c>
      <c r="H166" t="s">
        <v>572</v>
      </c>
      <c r="I166" t="s">
        <v>384</v>
      </c>
      <c r="J166">
        <f>VLOOKUP(F166,[1]!china_towns_second__2[[Column1]:[Y]],3,FALSE)</f>
        <v>40.119088399088298</v>
      </c>
      <c r="K166">
        <f>VLOOKUP(F166,[1]!china_towns_second__2[[Column1]:[Y]],2,FALSE)</f>
        <v>116.9989259</v>
      </c>
      <c r="L166" t="s">
        <v>3814</v>
      </c>
      <c r="M166" t="str">
        <f>VLOOKUP(I166,CHOOSE({1,2},Table2[Native],Table2[Name]),2,0)</f>
        <v>Pínggŭ Qū</v>
      </c>
      <c r="N166" s="2" t="str">
        <f>VLOOKUP(H166,CHOOSE({1,2},Table2[Native],Table2[Name]),2,0)</f>
        <v>Bĕijīng Shì</v>
      </c>
      <c r="O166" s="2" t="str">
        <f t="shared" si="4"/>
        <v>Machangying Zhen (Bĕijīng Shì)</v>
      </c>
      <c r="P166" s="2" t="str">
        <f t="shared" si="5"/>
        <v>Machangying Zhen (Bĕijīng Shì)</v>
      </c>
    </row>
    <row r="167" spans="1:16" x14ac:dyDescent="0.25">
      <c r="A167" t="s">
        <v>641</v>
      </c>
      <c r="B167" t="str">
        <f>IF(COUNTIF(A:A,A167)&gt;1,_xlfn.CONCAT(A167," (",N167,")"),A167)</f>
        <v>Măchíkŏu Zhèn</v>
      </c>
      <c r="C167" t="str">
        <f>IF(COUNTIF(B:B,B167)&gt;1,_xlfn.CONCAT(A167," (",M167,")"),B167)</f>
        <v>Măchíkŏu Zhèn</v>
      </c>
      <c r="D167" t="s">
        <v>18</v>
      </c>
      <c r="E167" t="s">
        <v>583</v>
      </c>
      <c r="F167" t="str">
        <f>_xlfn.CONCAT(E167,", ",I167,", ",H167,", ",H167)</f>
        <v>马池口镇, 昌平区, 北京市, 北京市</v>
      </c>
      <c r="G167">
        <v>87506</v>
      </c>
      <c r="H167" t="s">
        <v>572</v>
      </c>
      <c r="I167" t="s">
        <v>5</v>
      </c>
      <c r="J167">
        <f>VLOOKUP(F167,[1]!china_towns_second__2[[Column1]:[Y]],3,FALSE)</f>
        <v>40.182129353614798</v>
      </c>
      <c r="K167">
        <f>VLOOKUP(F167,[1]!china_towns_second__2[[Column1]:[Y]],2,FALSE)</f>
        <v>116.1766927</v>
      </c>
      <c r="L167" t="s">
        <v>3815</v>
      </c>
      <c r="M167" t="str">
        <f>VLOOKUP(I167,CHOOSE({1,2},Table2[Native],Table2[Name]),2,0)</f>
        <v>Chāngpíng Qū</v>
      </c>
      <c r="N167" s="2" t="str">
        <f>VLOOKUP(H167,CHOOSE({1,2},Table2[Native],Table2[Name]),2,0)</f>
        <v>Bĕijīng Shì</v>
      </c>
      <c r="O167" s="2" t="str">
        <f t="shared" si="4"/>
        <v>Machikou Zhen (Bĕijīng Shì)</v>
      </c>
      <c r="P167" s="2" t="str">
        <f t="shared" si="5"/>
        <v>Machikou Zhen (Bĕijīng Shì)</v>
      </c>
    </row>
    <row r="168" spans="1:16" x14ac:dyDescent="0.25">
      <c r="A168" t="s">
        <v>690</v>
      </c>
      <c r="B168" t="str">
        <f>IF(COUNTIF(A:A,A168)&gt;1,_xlfn.CONCAT(A168," (",N168,")"),A168)</f>
        <v>Măfāng Zhèn</v>
      </c>
      <c r="C168" t="str">
        <f>IF(COUNTIF(B:B,B168)&gt;1,_xlfn.CONCAT(A168," (",M168,")"),B168)</f>
        <v>Măfāng Zhèn</v>
      </c>
      <c r="D168" t="s">
        <v>18</v>
      </c>
      <c r="E168" t="s">
        <v>628</v>
      </c>
      <c r="F168" t="str">
        <f>_xlfn.CONCAT(E168,", ",I168,", ",H168,", ",H168)</f>
        <v>马坊镇, 平谷区, 北京市, 北京市</v>
      </c>
      <c r="G168">
        <v>29601</v>
      </c>
      <c r="H168" t="s">
        <v>572</v>
      </c>
      <c r="I168" t="s">
        <v>384</v>
      </c>
      <c r="J168">
        <f>VLOOKUP(F168,[1]!china_towns_second__2[[Column1]:[Y]],3,FALSE)</f>
        <v>40.064290082152503</v>
      </c>
      <c r="K168">
        <f>VLOOKUP(F168,[1]!china_towns_second__2[[Column1]:[Y]],2,FALSE)</f>
        <v>116.99926910000001</v>
      </c>
      <c r="L168" t="s">
        <v>3816</v>
      </c>
      <c r="M168" t="str">
        <f>VLOOKUP(I168,CHOOSE({1,2},Table2[Native],Table2[Name]),2,0)</f>
        <v>Pínggŭ Qū</v>
      </c>
      <c r="N168" s="2" t="str">
        <f>VLOOKUP(H168,CHOOSE({1,2},Table2[Native],Table2[Name]),2,0)</f>
        <v>Bĕijīng Shì</v>
      </c>
      <c r="O168" s="2" t="str">
        <f t="shared" si="4"/>
        <v>Mafang Zhen (Bĕijīng Shì)</v>
      </c>
      <c r="P168" s="2" t="str">
        <f t="shared" si="5"/>
        <v>Mafang Zhen (Bĕijīng Shì)</v>
      </c>
    </row>
    <row r="169" spans="1:16" x14ac:dyDescent="0.25">
      <c r="A169" t="s">
        <v>69</v>
      </c>
      <c r="B169" t="str">
        <f>IF(COUNTIF(A:A,A169)&gt;1,_xlfn.CONCAT(A169," (",N169,")"),A169)</f>
        <v>Màizidiàn Jiēdào</v>
      </c>
      <c r="C169" t="str">
        <f>IF(COUNTIF(B:B,B169)&gt;1,_xlfn.CONCAT(A169," (",M169,")"),B169)</f>
        <v>Màizidiàn Jiēdào</v>
      </c>
      <c r="D169" t="s">
        <v>12</v>
      </c>
      <c r="E169" t="s">
        <v>70</v>
      </c>
      <c r="F169" t="str">
        <f>_xlfn.CONCAT(E169,", ",I169,", ",H169,", ",H169)</f>
        <v>麦子店街道, 朝阳区, 北京市, 北京市</v>
      </c>
      <c r="G169">
        <v>30143</v>
      </c>
      <c r="H169" t="s">
        <v>572</v>
      </c>
      <c r="I169" t="s">
        <v>42</v>
      </c>
      <c r="J169">
        <f>VLOOKUP(F169,[1]!china_towns_second__2[[Column1]:[Y]],3,FALSE)</f>
        <v>39.944622436688199</v>
      </c>
      <c r="K169">
        <f>VLOOKUP(F169,[1]!china_towns_second__2[[Column1]:[Y]],2,FALSE)</f>
        <v>116.46840539999999</v>
      </c>
      <c r="L169" t="s">
        <v>3817</v>
      </c>
      <c r="M169" t="str">
        <f>VLOOKUP(I169,CHOOSE({1,2},Table2[Native],Table2[Name]),2,0)</f>
        <v>Cháoyáng Qū</v>
      </c>
      <c r="N169" s="2" t="str">
        <f>VLOOKUP(H169,CHOOSE({1,2},Table2[Native],Table2[Name]),2,0)</f>
        <v>Bĕijīng Shì</v>
      </c>
      <c r="O169" s="2" t="str">
        <f t="shared" si="4"/>
        <v>Maizidian Jiedao (Bĕijīng Shì)</v>
      </c>
      <c r="P169" s="2" t="str">
        <f t="shared" si="5"/>
        <v>Maizidian Jiedao (Bĕijīng Shì)</v>
      </c>
    </row>
    <row r="170" spans="1:16" x14ac:dyDescent="0.25">
      <c r="A170" t="s">
        <v>235</v>
      </c>
      <c r="B170" t="str">
        <f>IF(COUNTIF(A:A,A170)&gt;1,_xlfn.CONCAT(A170," (",N170,")"),A170)</f>
        <v>Măjiābăo Jiēdào</v>
      </c>
      <c r="C170" t="str">
        <f>IF(COUNTIF(B:B,B170)&gt;1,_xlfn.CONCAT(A170," (",M170,")"),B170)</f>
        <v>Măjiābăo Jiēdào</v>
      </c>
      <c r="D170" t="s">
        <v>12</v>
      </c>
      <c r="E170" t="s">
        <v>236</v>
      </c>
      <c r="F170" t="str">
        <f>_xlfn.CONCAT(E170,", ",I170,", ",H170,", ",H170)</f>
        <v>马家堡街道, 丰台区, 北京市, 北京市</v>
      </c>
      <c r="G170">
        <v>111470</v>
      </c>
      <c r="H170" t="s">
        <v>572</v>
      </c>
      <c r="I170" t="s">
        <v>218</v>
      </c>
      <c r="J170">
        <f>VLOOKUP(F170,[1]!china_towns_second__2[[Column1]:[Y]],3,FALSE)</f>
        <v>39.842732550420401</v>
      </c>
      <c r="K170">
        <f>VLOOKUP(F170,[1]!china_towns_second__2[[Column1]:[Y]],2,FALSE)</f>
        <v>116.3650595</v>
      </c>
      <c r="L170" t="s">
        <v>3818</v>
      </c>
      <c r="M170" t="str">
        <f>VLOOKUP(I170,CHOOSE({1,2},Table2[Native],Table2[Name]),2,0)</f>
        <v>Fēngtái Qū</v>
      </c>
      <c r="N170" s="2" t="str">
        <f>VLOOKUP(H170,CHOOSE({1,2},Table2[Native],Table2[Name]),2,0)</f>
        <v>Bĕijīng Shì</v>
      </c>
      <c r="O170" s="2" t="str">
        <f t="shared" si="4"/>
        <v>Majiabao Jiedao (Bĕijīng Shì)</v>
      </c>
      <c r="P170" s="2" t="str">
        <f t="shared" si="5"/>
        <v>Majiabao Jiedao (Bĕijīng Shì)</v>
      </c>
    </row>
    <row r="171" spans="1:16" hidden="1" x14ac:dyDescent="0.25">
      <c r="A171" t="s">
        <v>480</v>
      </c>
      <c r="B171" t="str">
        <f>IF(COUNTIF(A:A,A171)&gt;1,_xlfn.CONCAT(A171," (",N171,")"),A171)</f>
        <v>Măjūqiáo Zhèn</v>
      </c>
      <c r="C171" t="str">
        <f>IF(COUNTIF(B:B,B171)&gt;1,_xlfn.CONCAT(A171," (",M171,")"),B171)</f>
        <v>Măjūqiáo Zhèn</v>
      </c>
      <c r="D171" t="s">
        <v>7</v>
      </c>
      <c r="E171" t="s">
        <v>481</v>
      </c>
      <c r="F171" t="str">
        <f>_xlfn.CONCAT(E171,", ",I171,", ",H171,", ",H171)</f>
        <v>马驹桥镇, 通州区, 北京市, 北京市</v>
      </c>
      <c r="G171">
        <v>175794</v>
      </c>
      <c r="H171" t="s">
        <v>572</v>
      </c>
      <c r="I171" t="s">
        <v>469</v>
      </c>
      <c r="J171">
        <f>VLOOKUP(F171,[1]!china_towns_second__2[[Column1]:[Y]],3,FALSE)</f>
        <v>39.737701777882698</v>
      </c>
      <c r="K171">
        <f>VLOOKUP(F171,[1]!china_towns_second__2[[Column1]:[Y]],2,FALSE)</f>
        <v>116.6052241</v>
      </c>
      <c r="L171" t="s">
        <v>3819</v>
      </c>
      <c r="M171" t="str">
        <f>VLOOKUP(I171,CHOOSE({1,2},Table2[Native],Table2[Name]),2,0)</f>
        <v>Tōngzhōu Qū</v>
      </c>
      <c r="N171" s="2" t="str">
        <f>VLOOKUP(H171,CHOOSE({1,2},Table2[Native],Table2[Name]),2,0)</f>
        <v>Bĕijīng Shì</v>
      </c>
      <c r="O171" s="2" t="str">
        <f t="shared" si="4"/>
        <v>Majuqiao Zhen (Bĕijīng Shì)</v>
      </c>
      <c r="P171" s="2" t="str">
        <f t="shared" si="5"/>
        <v>Majuqiao Zhen (Bĕijīng Shì)</v>
      </c>
    </row>
    <row r="172" spans="1:16" x14ac:dyDescent="0.25">
      <c r="A172" t="s">
        <v>262</v>
      </c>
      <c r="B172" t="str">
        <f>IF(COUNTIF(A:A,A172)&gt;1,_xlfn.CONCAT(A172," (",N172,")"),A172)</f>
        <v>Măliánwā Jiēdào</v>
      </c>
      <c r="C172" t="str">
        <f>IF(COUNTIF(B:B,B172)&gt;1,_xlfn.CONCAT(A172," (",M172,")"),B172)</f>
        <v>Măliánwā Jiēdào</v>
      </c>
      <c r="D172" t="s">
        <v>12</v>
      </c>
      <c r="E172" t="s">
        <v>263</v>
      </c>
      <c r="F172" t="str">
        <f>_xlfn.CONCAT(E172,", ",I172,", ",H172,", ",H172)</f>
        <v>马连洼街道, 海淀区, 北京市, 北京市</v>
      </c>
      <c r="G172">
        <v>119022</v>
      </c>
      <c r="H172" t="s">
        <v>572</v>
      </c>
      <c r="I172" t="s">
        <v>251</v>
      </c>
      <c r="J172">
        <f>VLOOKUP(F172,[1]!china_towns_second__2[[Column1]:[Y]],3,FALSE)</f>
        <v>40.031926639183702</v>
      </c>
      <c r="K172">
        <f>VLOOKUP(F172,[1]!china_towns_second__2[[Column1]:[Y]],2,FALSE)</f>
        <v>116.2697771</v>
      </c>
      <c r="L172" t="s">
        <v>3820</v>
      </c>
      <c r="M172" t="str">
        <f>VLOOKUP(I172,CHOOSE({1,2},Table2[Native],Table2[Name]),2,0)</f>
        <v>Hăidiàn Qū</v>
      </c>
      <c r="N172" s="2" t="str">
        <f>VLOOKUP(H172,CHOOSE({1,2},Table2[Native],Table2[Name]),2,0)</f>
        <v>Bĕijīng Shì</v>
      </c>
      <c r="O172" s="2" t="str">
        <f t="shared" si="4"/>
        <v>Malianwa Jiedao (Bĕijīng Shì)</v>
      </c>
      <c r="P172" s="2" t="str">
        <f t="shared" si="5"/>
        <v>Malianwa Jiedao (Bĕijīng Shì)</v>
      </c>
    </row>
    <row r="173" spans="1:16" x14ac:dyDescent="0.25">
      <c r="A173" t="s">
        <v>694</v>
      </c>
      <c r="B173" t="str">
        <f>IF(COUNTIF(A:A,A173)&gt;1,_xlfn.CONCAT(A173," (",N173,")"),A173)</f>
        <v>Măpō Zhèn</v>
      </c>
      <c r="C173" t="str">
        <f>IF(COUNTIF(B:B,B173)&gt;1,_xlfn.CONCAT(A173," (",M173,")"),B173)</f>
        <v>Măpō Zhèn</v>
      </c>
      <c r="D173" t="s">
        <v>18</v>
      </c>
      <c r="E173" t="s">
        <v>632</v>
      </c>
      <c r="F173" t="str">
        <f>_xlfn.CONCAT(E173,", ",I173,", ",H173,", ",H173)</f>
        <v>马坡镇, 顺义区, 北京市, 北京市</v>
      </c>
      <c r="G173">
        <v>38547</v>
      </c>
      <c r="H173" t="s">
        <v>572</v>
      </c>
      <c r="I173" t="s">
        <v>432</v>
      </c>
      <c r="J173">
        <f>VLOOKUP(F173,[1]!china_towns_second__2[[Column1]:[Y]],3,FALSE)</f>
        <v>40.172608969244202</v>
      </c>
      <c r="K173">
        <f>VLOOKUP(F173,[1]!china_towns_second__2[[Column1]:[Y]],2,FALSE)</f>
        <v>116.6032201</v>
      </c>
      <c r="L173" t="s">
        <v>3821</v>
      </c>
      <c r="M173" t="str">
        <f>VLOOKUP(I173,CHOOSE({1,2},Table2[Native],Table2[Name]),2,0)</f>
        <v>Shùnyì Qū</v>
      </c>
      <c r="N173" s="2" t="str">
        <f>VLOOKUP(H173,CHOOSE({1,2},Table2[Native],Table2[Name]),2,0)</f>
        <v>Bĕijīng Shì</v>
      </c>
      <c r="O173" s="2" t="str">
        <f t="shared" si="4"/>
        <v>Mapo Zhen (Bĕijīng Shì)</v>
      </c>
      <c r="P173" s="2" t="str">
        <f t="shared" si="5"/>
        <v>Mapo Zhen (Bĕijīng Shì)</v>
      </c>
    </row>
    <row r="174" spans="1:16" x14ac:dyDescent="0.25">
      <c r="A174" t="s">
        <v>683</v>
      </c>
      <c r="B174" t="str">
        <f>IF(COUNTIF(A:A,A174)&gt;1,_xlfn.CONCAT(A174," (",N174,")"),A174)</f>
        <v>Miàochéng Zhèn</v>
      </c>
      <c r="C174" t="str">
        <f>IF(COUNTIF(B:B,B174)&gt;1,_xlfn.CONCAT(A174," (",M174,")"),B174)</f>
        <v>Miàochéng Zhèn</v>
      </c>
      <c r="D174" t="s">
        <v>18</v>
      </c>
      <c r="E174" t="s">
        <v>621</v>
      </c>
      <c r="F174" t="str">
        <f>_xlfn.CONCAT(E174,", ",I174,", ",H174,", ",H174)</f>
        <v>庙城镇, 怀柔区, 北京市, 北京市</v>
      </c>
      <c r="G174">
        <v>40883</v>
      </c>
      <c r="H174" t="s">
        <v>572</v>
      </c>
      <c r="I174" t="s">
        <v>294</v>
      </c>
      <c r="J174">
        <f>VLOOKUP(F174,[1]!china_towns_second__2[[Column1]:[Y]],3,FALSE)</f>
        <v>40.277998548149199</v>
      </c>
      <c r="K174">
        <f>VLOOKUP(F174,[1]!china_towns_second__2[[Column1]:[Y]],2,FALSE)</f>
        <v>116.6202285</v>
      </c>
      <c r="L174" t="s">
        <v>3822</v>
      </c>
      <c r="M174" t="str">
        <f>VLOOKUP(I174,CHOOSE({1,2},Table2[Native],Table2[Name]),2,0)</f>
        <v>Huáiróu Qū</v>
      </c>
      <c r="N174" s="2" t="str">
        <f>VLOOKUP(H174,CHOOSE({1,2},Table2[Native],Table2[Name]),2,0)</f>
        <v>Bĕijīng Shì</v>
      </c>
      <c r="O174" s="2" t="str">
        <f t="shared" si="4"/>
        <v>Miaocheng Zhen (Bĕijīng Shì)</v>
      </c>
      <c r="P174" s="2" t="str">
        <f t="shared" si="5"/>
        <v>Miaocheng Zhen (Bĕijīng Shì)</v>
      </c>
    </row>
    <row r="175" spans="1:16" hidden="1" x14ac:dyDescent="0.25">
      <c r="A175" t="s">
        <v>334</v>
      </c>
      <c r="B175" t="str">
        <f>IF(COUNTIF(A:A,A175)&gt;1,_xlfn.CONCAT(A175," (",N175,")"),A175)</f>
        <v>Miàofēngshān Zhèn</v>
      </c>
      <c r="C175" t="str">
        <f>IF(COUNTIF(B:B,B175)&gt;1,_xlfn.CONCAT(A175," (",M175,")"),B175)</f>
        <v>Miàofēngshān Zhèn</v>
      </c>
      <c r="D175" t="s">
        <v>7</v>
      </c>
      <c r="E175" t="s">
        <v>335</v>
      </c>
      <c r="F175" t="str">
        <f>_xlfn.CONCAT(E175,", ",I175,", ",H175,", ",H175)</f>
        <v>妙峰山镇, 门头沟区, 北京市, 北京市</v>
      </c>
      <c r="G175">
        <v>10012</v>
      </c>
      <c r="H175" t="s">
        <v>572</v>
      </c>
      <c r="I175" t="s">
        <v>323</v>
      </c>
      <c r="J175">
        <f>VLOOKUP(F175,[1]!china_towns_second__2[[Column1]:[Y]],3,FALSE)</f>
        <v>40.027574575322703</v>
      </c>
      <c r="K175">
        <f>VLOOKUP(F175,[1]!china_towns_second__2[[Column1]:[Y]],2,FALSE)</f>
        <v>116.01033270000001</v>
      </c>
      <c r="L175" t="s">
        <v>3823</v>
      </c>
      <c r="M175" t="str">
        <f>VLOOKUP(I175,CHOOSE({1,2},Table2[Native],Table2[Name]),2,0)</f>
        <v>Méntóugōu Qū</v>
      </c>
      <c r="N175" s="2" t="str">
        <f>VLOOKUP(H175,CHOOSE({1,2},Table2[Native],Table2[Name]),2,0)</f>
        <v>Bĕijīng Shì</v>
      </c>
      <c r="O175" s="2" t="str">
        <f t="shared" si="4"/>
        <v>Miaofengshan Zhen (Bĕijīng Shì)</v>
      </c>
      <c r="P175" s="2" t="str">
        <f t="shared" si="5"/>
        <v>Miaofengshan Zhen (Bĕijīng Shì)</v>
      </c>
    </row>
    <row r="176" spans="1:16" hidden="1" x14ac:dyDescent="0.25">
      <c r="A176" t="s">
        <v>368</v>
      </c>
      <c r="B176" t="str">
        <f>IF(COUNTIF(A:A,A176)&gt;1,_xlfn.CONCAT(A176," (",N176,")"),A176)</f>
        <v>Mìyún Zhèn</v>
      </c>
      <c r="C176" t="str">
        <f>IF(COUNTIF(B:B,B176)&gt;1,_xlfn.CONCAT(A176," (",M176,")"),B176)</f>
        <v>Mìyún Zhèn</v>
      </c>
      <c r="D176" t="s">
        <v>7</v>
      </c>
      <c r="E176" t="s">
        <v>369</v>
      </c>
      <c r="F176" t="str">
        <f>_xlfn.CONCAT(E176,", ",I176,", ",H176,", ",H176)</f>
        <v>密云镇, 密云区, 北京市, 北京市</v>
      </c>
      <c r="G176">
        <v>20392</v>
      </c>
      <c r="H176" t="s">
        <v>572</v>
      </c>
      <c r="I176" t="s">
        <v>3562</v>
      </c>
      <c r="J176">
        <f>VLOOKUP(F176,[1]!china_towns_second__2[[Column1]:[Y]],3,FALSE)</f>
        <v>40.394190991028701</v>
      </c>
      <c r="K176">
        <f>VLOOKUP(F176,[1]!china_towns_second__2[[Column1]:[Y]],2,FALSE)</f>
        <v>116.82357519999999</v>
      </c>
      <c r="L176" t="s">
        <v>3824</v>
      </c>
      <c r="M176" t="str">
        <f>VLOOKUP(I176,CHOOSE({1,2},Table2[Native],Table2[Name]),2,0)</f>
        <v>Mìyún Qū</v>
      </c>
      <c r="N176" s="2" t="str">
        <f>VLOOKUP(H176,CHOOSE({1,2},Table2[Native],Table2[Name]),2,0)</f>
        <v>Bĕijīng Shì</v>
      </c>
      <c r="O176" s="2" t="str">
        <f t="shared" si="4"/>
        <v>Miyun Zhen (Bĕijīng Shì)</v>
      </c>
      <c r="P176" s="2" t="str">
        <f t="shared" si="5"/>
        <v>Miyun Zhen (Bĕijīng Shì)</v>
      </c>
    </row>
    <row r="177" spans="1:16" hidden="1" x14ac:dyDescent="0.25">
      <c r="A177" t="s">
        <v>370</v>
      </c>
      <c r="B177" t="str">
        <f>IF(COUNTIF(A:A,A177)&gt;1,_xlfn.CONCAT(A177," (",N177,")"),A177)</f>
        <v>Mùjiāyù Zhèn</v>
      </c>
      <c r="C177" t="str">
        <f>IF(COUNTIF(B:B,B177)&gt;1,_xlfn.CONCAT(A177," (",M177,")"),B177)</f>
        <v>Mùjiāyù Zhèn</v>
      </c>
      <c r="D177" t="s">
        <v>7</v>
      </c>
      <c r="E177" t="s">
        <v>371</v>
      </c>
      <c r="F177" t="str">
        <f>_xlfn.CONCAT(E177,", ",I177,", ",H177,", ",H177)</f>
        <v>穆家峪镇, 密云区, 北京市, 北京市</v>
      </c>
      <c r="G177">
        <v>23084</v>
      </c>
      <c r="H177" t="s">
        <v>572</v>
      </c>
      <c r="I177" t="s">
        <v>3562</v>
      </c>
      <c r="J177">
        <f>VLOOKUP(F177,[1]!china_towns_second__2[[Column1]:[Y]],3,FALSE)</f>
        <v>40.432793900665402</v>
      </c>
      <c r="K177">
        <f>VLOOKUP(F177,[1]!china_towns_second__2[[Column1]:[Y]],2,FALSE)</f>
        <v>116.9533531</v>
      </c>
      <c r="L177" t="s">
        <v>3825</v>
      </c>
      <c r="M177" t="str">
        <f>VLOOKUP(I177,CHOOSE({1,2},Table2[Native],Table2[Name]),2,0)</f>
        <v>Mìyún Qū</v>
      </c>
      <c r="N177" s="2" t="str">
        <f>VLOOKUP(H177,CHOOSE({1,2},Table2[Native],Table2[Name]),2,0)</f>
        <v>Bĕijīng Shì</v>
      </c>
      <c r="O177" s="2" t="str">
        <f t="shared" si="4"/>
        <v>Mujiayu Zhen (Bĕijīng Shì)</v>
      </c>
      <c r="P177" s="2" t="str">
        <f t="shared" si="5"/>
        <v>Mujiayu Zhen (Bĕijīng Shì)</v>
      </c>
    </row>
    <row r="178" spans="1:16" hidden="1" x14ac:dyDescent="0.25">
      <c r="A178" t="s">
        <v>453</v>
      </c>
      <c r="B178" t="str">
        <f>IF(COUNTIF(A:A,A178)&gt;1,_xlfn.CONCAT(A178," (",N178,")"),A178)</f>
        <v>Mùlín Zhèn</v>
      </c>
      <c r="C178" t="str">
        <f>IF(COUNTIF(B:B,B178)&gt;1,_xlfn.CONCAT(A178," (",M178,")"),B178)</f>
        <v>Mùlín Zhèn</v>
      </c>
      <c r="D178" t="s">
        <v>7</v>
      </c>
      <c r="E178" t="s">
        <v>454</v>
      </c>
      <c r="F178" t="str">
        <f>_xlfn.CONCAT(E178,", ",I178,", ",H178,", ",H178)</f>
        <v>木林镇, 顺义区, 北京市, 北京市</v>
      </c>
      <c r="G178">
        <v>34114</v>
      </c>
      <c r="H178" t="s">
        <v>572</v>
      </c>
      <c r="I178" t="s">
        <v>432</v>
      </c>
      <c r="J178">
        <f>VLOOKUP(F178,[1]!china_towns_second__2[[Column1]:[Y]],3,FALSE)</f>
        <v>40.242644624065598</v>
      </c>
      <c r="K178">
        <f>VLOOKUP(F178,[1]!china_towns_second__2[[Column1]:[Y]],2,FALSE)</f>
        <v>116.7864472</v>
      </c>
      <c r="L178" t="s">
        <v>3826</v>
      </c>
      <c r="M178" t="str">
        <f>VLOOKUP(I178,CHOOSE({1,2},Table2[Native],Table2[Name]),2,0)</f>
        <v>Shùnyì Qū</v>
      </c>
      <c r="N178" s="2" t="str">
        <f>VLOOKUP(H178,CHOOSE({1,2},Table2[Native],Table2[Name]),2,0)</f>
        <v>Bĕijīng Shì</v>
      </c>
      <c r="O178" s="2" t="str">
        <f t="shared" si="4"/>
        <v>Mulin Zhen (Bĕijīng Shì)</v>
      </c>
      <c r="P178" s="2" t="str">
        <f t="shared" si="5"/>
        <v>Mulin Zhen (Bĕijīng Shì)</v>
      </c>
    </row>
    <row r="179" spans="1:16" hidden="1" x14ac:dyDescent="0.25">
      <c r="A179" t="s">
        <v>455</v>
      </c>
      <c r="B179" t="str">
        <f>IF(COUNTIF(A:A,A179)&gt;1,_xlfn.CONCAT(A179," (",N179,")"),A179)</f>
        <v>Náncăi Zhèn</v>
      </c>
      <c r="C179" t="str">
        <f>IF(COUNTIF(B:B,B179)&gt;1,_xlfn.CONCAT(A179," (",M179,")"),B179)</f>
        <v>Náncăi Zhèn</v>
      </c>
      <c r="D179" t="s">
        <v>7</v>
      </c>
      <c r="E179" t="s">
        <v>456</v>
      </c>
      <c r="F179" t="str">
        <f>_xlfn.CONCAT(E179,", ",I179,", ",H179,", ",H179)</f>
        <v>南彩镇, 顺义区, 北京市, 北京市</v>
      </c>
      <c r="G179">
        <v>73163</v>
      </c>
      <c r="H179" t="s">
        <v>572</v>
      </c>
      <c r="I179" t="s">
        <v>432</v>
      </c>
      <c r="J179">
        <f>VLOOKUP(F179,[1]!china_towns_second__2[[Column1]:[Y]],3,FALSE)</f>
        <v>40.146843571152097</v>
      </c>
      <c r="K179">
        <f>VLOOKUP(F179,[1]!china_towns_second__2[[Column1]:[Y]],2,FALSE)</f>
        <v>116.7299043</v>
      </c>
      <c r="L179" t="s">
        <v>3827</v>
      </c>
      <c r="M179" t="str">
        <f>VLOOKUP(I179,CHOOSE({1,2},Table2[Native],Table2[Name]),2,0)</f>
        <v>Shùnyì Qū</v>
      </c>
      <c r="N179" s="2" t="str">
        <f>VLOOKUP(H179,CHOOSE({1,2},Table2[Native],Table2[Name]),2,0)</f>
        <v>Bĕijīng Shì</v>
      </c>
      <c r="O179" s="2" t="str">
        <f t="shared" si="4"/>
        <v>Nancai Zhen (Bĕijīng Shì)</v>
      </c>
      <c r="P179" s="2" t="str">
        <f t="shared" si="5"/>
        <v>Nancai Zhen (Bĕijīng Shì)</v>
      </c>
    </row>
    <row r="180" spans="1:16" hidden="1" x14ac:dyDescent="0.25">
      <c r="A180" t="s">
        <v>399</v>
      </c>
      <c r="B180" t="str">
        <f>IF(COUNTIF(A:A,A180)&gt;1,_xlfn.CONCAT(A180," (",N180,")"),A180)</f>
        <v>Nándúlèhé Zhèn</v>
      </c>
      <c r="C180" t="str">
        <f>IF(COUNTIF(B:B,B180)&gt;1,_xlfn.CONCAT(A180," (",M180,")"),B180)</f>
        <v>Nándúlèhé Zhèn</v>
      </c>
      <c r="D180" t="s">
        <v>7</v>
      </c>
      <c r="E180" t="s">
        <v>400</v>
      </c>
      <c r="F180" t="str">
        <f>_xlfn.CONCAT(E180,", ",I180,", ",H180,", ",H180)</f>
        <v>南独乐河镇, 平谷区, 北京市, 北京市</v>
      </c>
      <c r="G180">
        <v>18847</v>
      </c>
      <c r="H180" t="s">
        <v>572</v>
      </c>
      <c r="I180" t="s">
        <v>384</v>
      </c>
      <c r="J180">
        <f>VLOOKUP(F180,[1]!china_towns_second__2[[Column1]:[Y]],3,FALSE)</f>
        <v>40.185719161486297</v>
      </c>
      <c r="K180">
        <f>VLOOKUP(F180,[1]!china_towns_second__2[[Column1]:[Y]],2,FALSE)</f>
        <v>117.2173026</v>
      </c>
      <c r="L180" t="s">
        <v>3828</v>
      </c>
      <c r="M180" t="str">
        <f>VLOOKUP(I180,CHOOSE({1,2},Table2[Native],Table2[Name]),2,0)</f>
        <v>Pínggŭ Qū</v>
      </c>
      <c r="N180" s="2" t="str">
        <f>VLOOKUP(H180,CHOOSE({1,2},Table2[Native],Table2[Name]),2,0)</f>
        <v>Bĕijīng Shì</v>
      </c>
      <c r="O180" s="2" t="str">
        <f t="shared" si="4"/>
        <v>Nandulehe Zhen (Bĕijīng Shì)</v>
      </c>
      <c r="P180" s="2" t="str">
        <f t="shared" si="5"/>
        <v>Nandulehe Zhen (Bĕijīng Shì)</v>
      </c>
    </row>
    <row r="181" spans="1:16" x14ac:dyDescent="0.25">
      <c r="A181" t="s">
        <v>695</v>
      </c>
      <c r="B181" t="str">
        <f>IF(COUNTIF(A:A,A181)&gt;1,_xlfn.CONCAT(A181," (",N181,")"),A181)</f>
        <v>Nánfăxìn Zhèn</v>
      </c>
      <c r="C181" t="str">
        <f>IF(COUNTIF(B:B,B181)&gt;1,_xlfn.CONCAT(A181," (",M181,")"),B181)</f>
        <v>Nánfăxìn Zhèn</v>
      </c>
      <c r="D181" t="s">
        <v>18</v>
      </c>
      <c r="E181" t="s">
        <v>633</v>
      </c>
      <c r="F181" t="str">
        <f>_xlfn.CONCAT(E181,", ",I181,", ",H181,", ",H181)</f>
        <v>南法信镇, 顺义区, 北京市, 北京市</v>
      </c>
      <c r="G181">
        <v>54195</v>
      </c>
      <c r="H181" t="s">
        <v>572</v>
      </c>
      <c r="I181" t="s">
        <v>432</v>
      </c>
      <c r="J181">
        <f>VLOOKUP(F181,[1]!china_towns_second__2[[Column1]:[Y]],3,FALSE)</f>
        <v>40.124720356100198</v>
      </c>
      <c r="K181">
        <f>VLOOKUP(F181,[1]!china_towns_second__2[[Column1]:[Y]],2,FALSE)</f>
        <v>116.598489</v>
      </c>
      <c r="L181" t="s">
        <v>3829</v>
      </c>
      <c r="M181" t="str">
        <f>VLOOKUP(I181,CHOOSE({1,2},Table2[Native],Table2[Name]),2,0)</f>
        <v>Shùnyì Qū</v>
      </c>
      <c r="N181" s="2" t="str">
        <f>VLOOKUP(H181,CHOOSE({1,2},Table2[Native],Table2[Name]),2,0)</f>
        <v>Bĕijīng Shì</v>
      </c>
      <c r="O181" s="2" t="str">
        <f t="shared" si="4"/>
        <v>Nanfaxin Zhen (Bĕijīng Shì)</v>
      </c>
      <c r="P181" s="2" t="str">
        <f t="shared" si="5"/>
        <v>Nanfaxin Zhen (Bĕijīng Shì)</v>
      </c>
    </row>
    <row r="182" spans="1:16" hidden="1" x14ac:dyDescent="0.25">
      <c r="A182" t="s">
        <v>190</v>
      </c>
      <c r="B182" t="str">
        <f>IF(COUNTIF(A:A,A182)&gt;1,_xlfn.CONCAT(A182," (",N182,")"),A182)</f>
        <v>Nánjiào Xiāng</v>
      </c>
      <c r="C182" t="str">
        <f>IF(COUNTIF(B:B,B182)&gt;1,_xlfn.CONCAT(A182," (",M182,")"),B182)</f>
        <v>Nánjiào Xiāng</v>
      </c>
      <c r="D182" t="s">
        <v>174</v>
      </c>
      <c r="E182" t="s">
        <v>191</v>
      </c>
      <c r="F182" t="str">
        <f>_xlfn.CONCAT(E182,", ",I182,", ",H182,", ",H182)</f>
        <v>南窖乡, 房山区, 北京市, 北京市</v>
      </c>
      <c r="G182">
        <v>3190</v>
      </c>
      <c r="H182" t="s">
        <v>572</v>
      </c>
      <c r="I182" t="s">
        <v>166</v>
      </c>
      <c r="J182" t="e">
        <f>VLOOKUP(F182,[1]!china_towns_second__2[[Column1]:[Y]],3,FALSE)</f>
        <v>#N/A</v>
      </c>
      <c r="K182" t="e">
        <f>VLOOKUP(F182,[1]!china_towns_second__2[[Column1]:[Y]],2,FALSE)</f>
        <v>#N/A</v>
      </c>
      <c r="L182" t="s">
        <v>3830</v>
      </c>
      <c r="M182" t="str">
        <f>VLOOKUP(I182,CHOOSE({1,2},Table2[Native],Table2[Name]),2,0)</f>
        <v>Fángshān Qū</v>
      </c>
      <c r="N182" s="2" t="str">
        <f>VLOOKUP(H182,CHOOSE({1,2},Table2[Native],Table2[Name]),2,0)</f>
        <v>Bĕijīng Shì</v>
      </c>
      <c r="O182" s="2" t="str">
        <f t="shared" si="4"/>
        <v>Nanjiao Xiang (Bĕijīng Shì)</v>
      </c>
      <c r="P182" s="2" t="str">
        <f t="shared" si="5"/>
        <v>Nanjiao Xiang (Bĕijīng Shì)</v>
      </c>
    </row>
    <row r="183" spans="1:16" x14ac:dyDescent="0.25">
      <c r="A183" t="s">
        <v>642</v>
      </c>
      <c r="B183" t="str">
        <f>IF(COUNTIF(A:A,A183)&gt;1,_xlfn.CONCAT(A183," (",N183,")"),A183)</f>
        <v>Nánkŏu Zhèn</v>
      </c>
      <c r="C183" t="str">
        <f>IF(COUNTIF(B:B,B183)&gt;1,_xlfn.CONCAT(A183," (",M183,")"),B183)</f>
        <v>Nánkŏu Zhèn</v>
      </c>
      <c r="D183" t="s">
        <v>18</v>
      </c>
      <c r="E183" t="s">
        <v>584</v>
      </c>
      <c r="F183" t="str">
        <f>_xlfn.CONCAT(E183,", ",I183,", ",H183,", ",H183)</f>
        <v>南口镇, 昌平区, 北京市, 北京市</v>
      </c>
      <c r="G183">
        <v>82146</v>
      </c>
      <c r="H183" t="s">
        <v>572</v>
      </c>
      <c r="I183" t="s">
        <v>5</v>
      </c>
      <c r="J183">
        <f>VLOOKUP(F183,[1]!china_towns_second__2[[Column1]:[Y]],3,FALSE)</f>
        <v>40.263880582235501</v>
      </c>
      <c r="K183">
        <f>VLOOKUP(F183,[1]!china_towns_second__2[[Column1]:[Y]],2,FALSE)</f>
        <v>116.07322000000001</v>
      </c>
      <c r="L183" t="s">
        <v>3831</v>
      </c>
      <c r="M183" t="str">
        <f>VLOOKUP(I183,CHOOSE({1,2},Table2[Native],Table2[Name]),2,0)</f>
        <v>Chāngpíng Qū</v>
      </c>
      <c r="N183" s="2" t="str">
        <f>VLOOKUP(H183,CHOOSE({1,2},Table2[Native],Table2[Name]),2,0)</f>
        <v>Bĕijīng Shì</v>
      </c>
      <c r="O183" s="2" t="str">
        <f t="shared" si="4"/>
        <v>Nankou Zhen (Bĕijīng Shì)</v>
      </c>
      <c r="P183" s="2" t="str">
        <f t="shared" si="5"/>
        <v>Nankou Zhen (Bĕijīng Shì)</v>
      </c>
    </row>
    <row r="184" spans="1:16" x14ac:dyDescent="0.25">
      <c r="A184" t="s">
        <v>655</v>
      </c>
      <c r="B184" t="str">
        <f>IF(COUNTIF(A:A,A184)&gt;1,_xlfn.CONCAT(A184," (",N184,")"),A184)</f>
        <v>Nánmófáng Zhèn</v>
      </c>
      <c r="C184" t="str">
        <f>IF(COUNTIF(B:B,B184)&gt;1,_xlfn.CONCAT(A184," (",M184,")"),B184)</f>
        <v>Nánmófáng Zhèn</v>
      </c>
      <c r="D184" t="s">
        <v>18</v>
      </c>
      <c r="E184" t="s">
        <v>597</v>
      </c>
      <c r="F184" t="str">
        <f>_xlfn.CONCAT(E184,", ",I184,", ",H184,", ",H184)</f>
        <v>南磨房镇, 朝阳区, 北京市, 北京市</v>
      </c>
      <c r="G184">
        <v>127268</v>
      </c>
      <c r="H184" t="s">
        <v>572</v>
      </c>
      <c r="I184" t="s">
        <v>42</v>
      </c>
      <c r="J184">
        <f>VLOOKUP(F184,[1]!china_towns_second__2[[Column1]:[Y]],3,FALSE)</f>
        <v>39.881497194341499</v>
      </c>
      <c r="K184">
        <f>VLOOKUP(F184,[1]!china_towns_second__2[[Column1]:[Y]],2,FALSE)</f>
        <v>116.4865124</v>
      </c>
      <c r="L184" t="s">
        <v>3832</v>
      </c>
      <c r="M184" t="str">
        <f>VLOOKUP(I184,CHOOSE({1,2},Table2[Native],Table2[Name]),2,0)</f>
        <v>Cháoyáng Qū</v>
      </c>
      <c r="N184" s="2" t="str">
        <f>VLOOKUP(H184,CHOOSE({1,2},Table2[Native],Table2[Name]),2,0)</f>
        <v>Bĕijīng Shì</v>
      </c>
      <c r="O184" s="2" t="str">
        <f t="shared" si="4"/>
        <v>Nanmofang Zhen (Bĕijīng Shì)</v>
      </c>
      <c r="P184" s="2" t="str">
        <f t="shared" si="5"/>
        <v>Nanmofang Zhen (Bĕijīng Shì)</v>
      </c>
    </row>
    <row r="185" spans="1:16" hidden="1" x14ac:dyDescent="0.25">
      <c r="A185" t="s">
        <v>26</v>
      </c>
      <c r="B185" t="str">
        <f>IF(COUNTIF(A:A,A185)&gt;1,_xlfn.CONCAT(A185," (",N185,")"),A185)</f>
        <v>Nánshào Zhèn</v>
      </c>
      <c r="C185" t="str">
        <f>IF(COUNTIF(B:B,B185)&gt;1,_xlfn.CONCAT(A185," (",M185,")"),B185)</f>
        <v>Nánshào Zhèn</v>
      </c>
      <c r="D185" t="s">
        <v>7</v>
      </c>
      <c r="E185" t="s">
        <v>27</v>
      </c>
      <c r="F185" t="str">
        <f>_xlfn.CONCAT(E185,", ",I185,", ",H185,", ",H185)</f>
        <v>南邵镇, 昌平区, 北京市, 北京市</v>
      </c>
      <c r="G185">
        <v>65403</v>
      </c>
      <c r="H185" t="s">
        <v>572</v>
      </c>
      <c r="I185" t="s">
        <v>5</v>
      </c>
      <c r="J185">
        <f>VLOOKUP(F185,[1]!china_towns_second__2[[Column1]:[Y]],3,FALSE)</f>
        <v>40.2144072228403</v>
      </c>
      <c r="K185">
        <f>VLOOKUP(F185,[1]!china_towns_second__2[[Column1]:[Y]],2,FALSE)</f>
        <v>116.2853379</v>
      </c>
      <c r="L185" t="s">
        <v>3833</v>
      </c>
      <c r="M185" t="str">
        <f>VLOOKUP(I185,CHOOSE({1,2},Table2[Native],Table2[Name]),2,0)</f>
        <v>Chāngpíng Qū</v>
      </c>
      <c r="N185" s="2" t="str">
        <f>VLOOKUP(H185,CHOOSE({1,2},Table2[Native],Table2[Name]),2,0)</f>
        <v>Bĕijīng Shì</v>
      </c>
      <c r="O185" s="2" t="str">
        <f t="shared" si="4"/>
        <v>Nanshao Zhen (Bĕijīng Shì)</v>
      </c>
      <c r="P185" s="2" t="str">
        <f t="shared" si="5"/>
        <v>Nanshao Zhen (Bĕijīng Shì)</v>
      </c>
    </row>
    <row r="186" spans="1:16" x14ac:dyDescent="0.25">
      <c r="A186" t="s">
        <v>237</v>
      </c>
      <c r="B186" t="str">
        <f>IF(COUNTIF(A:A,A186)&gt;1,_xlfn.CONCAT(A186," (",N186,")"),A186)</f>
        <v>Nányuàn Jiēdào</v>
      </c>
      <c r="C186" t="str">
        <f>IF(COUNTIF(B:B,B186)&gt;1,_xlfn.CONCAT(A186," (",M186,")"),B186)</f>
        <v>Nányuàn Jiēdào</v>
      </c>
      <c r="D186" t="s">
        <v>12</v>
      </c>
      <c r="E186" t="s">
        <v>238</v>
      </c>
      <c r="F186" t="str">
        <f>_xlfn.CONCAT(E186,", ",I186,", ",H186,", ",H186)</f>
        <v>南苑街道, 丰台区, 北京市, 北京市</v>
      </c>
      <c r="G186">
        <v>61926</v>
      </c>
      <c r="H186" t="s">
        <v>572</v>
      </c>
      <c r="I186" t="s">
        <v>218</v>
      </c>
      <c r="J186">
        <f>VLOOKUP(F186,[1]!china_towns_second__2[[Column1]:[Y]],3,FALSE)</f>
        <v>39.793138837247497</v>
      </c>
      <c r="K186">
        <f>VLOOKUP(F186,[1]!china_towns_second__2[[Column1]:[Y]],2,FALSE)</f>
        <v>116.3855355</v>
      </c>
      <c r="L186" t="s">
        <v>3834</v>
      </c>
      <c r="M186" t="str">
        <f>VLOOKUP(I186,CHOOSE({1,2},Table2[Native],Table2[Name]),2,0)</f>
        <v>Fēngtái Qū</v>
      </c>
      <c r="N186" s="2" t="str">
        <f>VLOOKUP(H186,CHOOSE({1,2},Table2[Native],Table2[Name]),2,0)</f>
        <v>Bĕijīng Shì</v>
      </c>
      <c r="O186" s="2" t="str">
        <f t="shared" si="4"/>
        <v>Nanyuan Jiedao (Bĕijīng Shì)</v>
      </c>
      <c r="P186" s="2" t="str">
        <f t="shared" si="5"/>
        <v>Nanyuan Jiedao (Bĕijīng Shì)</v>
      </c>
    </row>
    <row r="187" spans="1:16" x14ac:dyDescent="0.25">
      <c r="A187" t="s">
        <v>673</v>
      </c>
      <c r="B187" t="str">
        <f>IF(COUNTIF(A:A,A187)&gt;1,_xlfn.CONCAT(A187," (",N187,")"),A187)</f>
        <v>Nányuàn Zhèn</v>
      </c>
      <c r="C187" t="str">
        <f>IF(COUNTIF(B:B,B187)&gt;1,_xlfn.CONCAT(A187," (",M187,")"),B187)</f>
        <v>Nányuàn Zhèn</v>
      </c>
      <c r="D187" t="s">
        <v>18</v>
      </c>
      <c r="E187" t="s">
        <v>580</v>
      </c>
      <c r="F187" t="str">
        <f>_xlfn.CONCAT(E187,", ",I187,", ",H187,", ",H187)</f>
        <v>南苑镇, 丰台区, 北京市, 北京市</v>
      </c>
      <c r="G187">
        <v>59408</v>
      </c>
      <c r="H187" t="s">
        <v>572</v>
      </c>
      <c r="I187" t="s">
        <v>218</v>
      </c>
      <c r="J187">
        <f>VLOOKUP(F187,[1]!china_towns_second__2[[Column1]:[Y]],3,FALSE)</f>
        <v>39.822421941261297</v>
      </c>
      <c r="K187">
        <f>VLOOKUP(F187,[1]!china_towns_second__2[[Column1]:[Y]],2,FALSE)</f>
        <v>116.3839057</v>
      </c>
      <c r="L187" t="s">
        <v>3835</v>
      </c>
      <c r="M187" t="str">
        <f>VLOOKUP(I187,CHOOSE({1,2},Table2[Native],Table2[Name]),2,0)</f>
        <v>Fēngtái Qū</v>
      </c>
      <c r="N187" s="2" t="str">
        <f>VLOOKUP(H187,CHOOSE({1,2},Table2[Native],Table2[Name]),2,0)</f>
        <v>Bĕijīng Shì</v>
      </c>
      <c r="O187" s="2" t="str">
        <f t="shared" si="4"/>
        <v>Nanyuan Zhen (Bĕijīng Shì)</v>
      </c>
      <c r="P187" s="2" t="str">
        <f t="shared" si="5"/>
        <v>Nanyuan Zhen (Bĕijīng Shì)</v>
      </c>
    </row>
    <row r="188" spans="1:16" x14ac:dyDescent="0.25">
      <c r="A188" t="s">
        <v>519</v>
      </c>
      <c r="B188" t="str">
        <f>IF(COUNTIF(A:A,A188)&gt;1,_xlfn.CONCAT(A188," (",N188,")"),A188)</f>
        <v>Niújiē Jiēdào</v>
      </c>
      <c r="C188" t="str">
        <f>IF(COUNTIF(B:B,B188)&gt;1,_xlfn.CONCAT(A188," (",M188,")"),B188)</f>
        <v>Niújiē Jiēdào</v>
      </c>
      <c r="D188" t="s">
        <v>12</v>
      </c>
      <c r="E188" t="s">
        <v>520</v>
      </c>
      <c r="F188" t="str">
        <f>_xlfn.CONCAT(E188,", ",I188,", ",H188,", ",H188)</f>
        <v>牛街街道, 西城区, 北京市, 北京市</v>
      </c>
      <c r="G188">
        <v>51410</v>
      </c>
      <c r="H188" t="s">
        <v>572</v>
      </c>
      <c r="I188" t="s">
        <v>504</v>
      </c>
      <c r="J188">
        <f>VLOOKUP(F188,[1]!china_towns_second__2[[Column1]:[Y]],3,FALSE)</f>
        <v>39.884960595931197</v>
      </c>
      <c r="K188">
        <f>VLOOKUP(F188,[1]!china_towns_second__2[[Column1]:[Y]],2,FALSE)</f>
        <v>116.35574269999999</v>
      </c>
      <c r="L188" t="s">
        <v>3836</v>
      </c>
      <c r="M188" t="str">
        <f>VLOOKUP(I188,CHOOSE({1,2},Table2[Native],Table2[Name]),2,0)</f>
        <v>Xīchéng Qū [incl. Xuānwǔ Qū]</v>
      </c>
      <c r="N188" s="2" t="str">
        <f>VLOOKUP(H188,CHOOSE({1,2},Table2[Native],Table2[Name]),2,0)</f>
        <v>Bĕijīng Shì</v>
      </c>
      <c r="O188" s="2" t="str">
        <f t="shared" si="4"/>
        <v>Niujie Jiedao (Bĕijīng Shì)</v>
      </c>
      <c r="P188" s="2" t="str">
        <f t="shared" si="5"/>
        <v>Niujie Jiedao (Bĕijīng Shì)</v>
      </c>
    </row>
    <row r="189" spans="1:16" x14ac:dyDescent="0.25">
      <c r="A189" t="s">
        <v>696</v>
      </c>
      <c r="B189" t="str">
        <f>IF(COUNTIF(A:A,A189)&gt;1,_xlfn.CONCAT(A189," (",N189,")"),A189)</f>
        <v>Niúlánshān Zhèn</v>
      </c>
      <c r="C189" t="str">
        <f>IF(COUNTIF(B:B,B189)&gt;1,_xlfn.CONCAT(A189," (",M189,")"),B189)</f>
        <v>Niúlánshān Zhèn</v>
      </c>
      <c r="D189" t="s">
        <v>18</v>
      </c>
      <c r="E189" t="s">
        <v>634</v>
      </c>
      <c r="F189" t="str">
        <f>_xlfn.CONCAT(E189,", ",I189,", ",H189,", ",H189)</f>
        <v>牛栏山镇, 顺义区, 北京市, 北京市</v>
      </c>
      <c r="G189">
        <v>54687</v>
      </c>
      <c r="H189" t="s">
        <v>572</v>
      </c>
      <c r="I189" t="s">
        <v>432</v>
      </c>
      <c r="J189">
        <f>VLOOKUP(F189,[1]!china_towns_second__2[[Column1]:[Y]],3,FALSE)</f>
        <v>40.2240128237178</v>
      </c>
      <c r="K189">
        <f>VLOOKUP(F189,[1]!china_towns_second__2[[Column1]:[Y]],2,FALSE)</f>
        <v>116.6424239</v>
      </c>
      <c r="L189" t="s">
        <v>3837</v>
      </c>
      <c r="M189" t="str">
        <f>VLOOKUP(I189,CHOOSE({1,2},Table2[Native],Table2[Name]),2,0)</f>
        <v>Shùnyì Qū</v>
      </c>
      <c r="N189" s="2" t="str">
        <f>VLOOKUP(H189,CHOOSE({1,2},Table2[Native],Table2[Name]),2,0)</f>
        <v>Bĕijīng Shì</v>
      </c>
      <c r="O189" s="2" t="str">
        <f t="shared" si="4"/>
        <v>Niulanshan Zhen (Bĕijīng Shì)</v>
      </c>
      <c r="P189" s="2" t="str">
        <f t="shared" si="5"/>
        <v>Niulanshan Zhen (Bĕijīng Shì)</v>
      </c>
    </row>
    <row r="190" spans="1:16" hidden="1" x14ac:dyDescent="0.25">
      <c r="A190" t="s">
        <v>115</v>
      </c>
      <c r="B190" t="str">
        <f>IF(COUNTIF(A:A,A190)&gt;1,_xlfn.CONCAT(A190," (",N190,")"),A190)</f>
        <v>Pánggèzhuāng Zhèn</v>
      </c>
      <c r="C190" t="str">
        <f>IF(COUNTIF(B:B,B190)&gt;1,_xlfn.CONCAT(A190," (",M190,")"),B190)</f>
        <v>Pánggèzhuāng Zhèn</v>
      </c>
      <c r="D190" t="s">
        <v>7</v>
      </c>
      <c r="E190" t="s">
        <v>116</v>
      </c>
      <c r="F190" t="str">
        <f>_xlfn.CONCAT(E190,", ",I190,", ",H190,", ",H190)</f>
        <v>庞各庄镇, 大兴区, 北京市, 北京市</v>
      </c>
      <c r="G190">
        <v>74912</v>
      </c>
      <c r="H190" t="s">
        <v>572</v>
      </c>
      <c r="I190" t="s">
        <v>91</v>
      </c>
      <c r="J190">
        <f>VLOOKUP(F190,[1]!china_towns_second__2[[Column1]:[Y]],3,FALSE)</f>
        <v>39.6053587022664</v>
      </c>
      <c r="K190">
        <f>VLOOKUP(F190,[1]!china_towns_second__2[[Column1]:[Y]],2,FALSE)</f>
        <v>116.295373</v>
      </c>
      <c r="L190" t="s">
        <v>3838</v>
      </c>
      <c r="M190" t="str">
        <f>VLOOKUP(I190,CHOOSE({1,2},Table2[Native],Table2[Name]),2,0)</f>
        <v>Dàxīng Qū</v>
      </c>
      <c r="N190" s="2" t="str">
        <f>VLOOKUP(H190,CHOOSE({1,2},Table2[Native],Table2[Name]),2,0)</f>
        <v>Bĕijīng Shì</v>
      </c>
      <c r="O190" s="2" t="str">
        <f t="shared" si="4"/>
        <v>Panggezhuang Zhen (Bĕijīng Shì)</v>
      </c>
      <c r="P190" s="2" t="str">
        <f t="shared" si="5"/>
        <v>Panggezhuang Zhen (Bĕijīng Shì)</v>
      </c>
    </row>
    <row r="191" spans="1:16" x14ac:dyDescent="0.25">
      <c r="A191" t="s">
        <v>71</v>
      </c>
      <c r="B191" t="str">
        <f>IF(COUNTIF(A:A,A191)&gt;1,_xlfn.CONCAT(A191," (",N191,")"),A191)</f>
        <v>Pānjiāyuán Jiēdào</v>
      </c>
      <c r="C191" t="str">
        <f>IF(COUNTIF(B:B,B191)&gt;1,_xlfn.CONCAT(A191," (",M191,")"),B191)</f>
        <v>Pānjiāyuán Jiēdào</v>
      </c>
      <c r="D191" t="s">
        <v>12</v>
      </c>
      <c r="E191" t="s">
        <v>72</v>
      </c>
      <c r="F191" t="str">
        <f>_xlfn.CONCAT(E191,", ",I191,", ",H191,", ",H191)</f>
        <v>潘家园街道, 朝阳区, 北京市, 北京市</v>
      </c>
      <c r="G191">
        <v>100272</v>
      </c>
      <c r="H191" t="s">
        <v>572</v>
      </c>
      <c r="I191" t="s">
        <v>42</v>
      </c>
      <c r="J191">
        <f>VLOOKUP(F191,[1]!china_towns_second__2[[Column1]:[Y]],3,FALSE)</f>
        <v>39.874555653130201</v>
      </c>
      <c r="K191">
        <f>VLOOKUP(F191,[1]!china_towns_second__2[[Column1]:[Y]],2,FALSE)</f>
        <v>116.4548693</v>
      </c>
      <c r="L191" t="s">
        <v>3839</v>
      </c>
      <c r="M191" t="str">
        <f>VLOOKUP(I191,CHOOSE({1,2},Table2[Native],Table2[Name]),2,0)</f>
        <v>Cháoyáng Qū</v>
      </c>
      <c r="N191" s="2" t="str">
        <f>VLOOKUP(H191,CHOOSE({1,2},Table2[Native],Table2[Name]),2,0)</f>
        <v>Bĕijīng Shì</v>
      </c>
      <c r="O191" s="2" t="str">
        <f t="shared" si="4"/>
        <v>Panjiayuan Jiedao (Bĕijīng Shì)</v>
      </c>
      <c r="P191" s="2" t="str">
        <f t="shared" si="5"/>
        <v>Panjiayuan Jiedao (Bĕijīng Shì)</v>
      </c>
    </row>
    <row r="192" spans="1:16" x14ac:dyDescent="0.25">
      <c r="A192" t="s">
        <v>656</v>
      </c>
      <c r="B192" t="str">
        <f>IF(COUNTIF(A:A,A192)&gt;1,_xlfn.CONCAT(A192," (",N192,")"),A192)</f>
        <v>Píngfáng Zhèn</v>
      </c>
      <c r="C192" t="str">
        <f>IF(COUNTIF(B:B,B192)&gt;1,_xlfn.CONCAT(A192," (",M192,")"),B192)</f>
        <v>Píngfáng Zhèn</v>
      </c>
      <c r="D192" t="s">
        <v>18</v>
      </c>
      <c r="E192" t="s">
        <v>598</v>
      </c>
      <c r="F192" t="str">
        <f>_xlfn.CONCAT(E192,", ",I192,", ",H192,", ",H192)</f>
        <v>平房镇, 朝阳区, 北京市, 北京市</v>
      </c>
      <c r="G192">
        <v>85581</v>
      </c>
      <c r="H192" t="s">
        <v>572</v>
      </c>
      <c r="I192" t="s">
        <v>42</v>
      </c>
      <c r="J192">
        <f>VLOOKUP(F192,[1]!china_towns_second__2[[Column1]:[Y]],3,FALSE)</f>
        <v>39.935432014780702</v>
      </c>
      <c r="K192">
        <f>VLOOKUP(F192,[1]!china_towns_second__2[[Column1]:[Y]],2,FALSE)</f>
        <v>116.5338752</v>
      </c>
      <c r="L192" t="s">
        <v>3840</v>
      </c>
      <c r="M192" t="str">
        <f>VLOOKUP(I192,CHOOSE({1,2},Table2[Native],Table2[Name]),2,0)</f>
        <v>Cháoyáng Qū</v>
      </c>
      <c r="N192" s="2" t="str">
        <f>VLOOKUP(H192,CHOOSE({1,2},Table2[Native],Table2[Name]),2,0)</f>
        <v>Bĕijīng Shì</v>
      </c>
      <c r="O192" s="2" t="str">
        <f t="shared" si="4"/>
        <v>Pingfang Zhen (Bĕijīng Shì)</v>
      </c>
      <c r="P192" s="2" t="str">
        <f t="shared" si="5"/>
        <v>Pingfang Zhen (Bĕijīng Shì)</v>
      </c>
    </row>
    <row r="193" spans="1:16" x14ac:dyDescent="0.25">
      <c r="A193" t="s">
        <v>428</v>
      </c>
      <c r="B193" t="str">
        <f>IF(COUNTIF(A:A,A193)&gt;1,_xlfn.CONCAT(A193," (",N193,")"),A193)</f>
        <v>Píngguŏyuán Jiēdào</v>
      </c>
      <c r="C193" t="str">
        <f>IF(COUNTIF(B:B,B193)&gt;1,_xlfn.CONCAT(A193," (",M193,")"),B193)</f>
        <v>Píngguŏyuán Jiēdào</v>
      </c>
      <c r="D193" t="s">
        <v>12</v>
      </c>
      <c r="E193" t="s">
        <v>429</v>
      </c>
      <c r="F193" t="str">
        <f>_xlfn.CONCAT(E193,", ",I193,", ",H193,", ",H193)</f>
        <v>苹果园街道, 石景山区, 北京市, 北京市</v>
      </c>
      <c r="G193">
        <v>97543</v>
      </c>
      <c r="H193" t="s">
        <v>572</v>
      </c>
      <c r="I193" t="s">
        <v>413</v>
      </c>
      <c r="J193">
        <f>VLOOKUP(F193,[1]!china_towns_second__2[[Column1]:[Y]],3,FALSE)</f>
        <v>39.9448099464541</v>
      </c>
      <c r="K193">
        <f>VLOOKUP(F193,[1]!china_towns_second__2[[Column1]:[Y]],2,FALSE)</f>
        <v>116.18361659999999</v>
      </c>
      <c r="L193" t="s">
        <v>3841</v>
      </c>
      <c r="M193" t="str">
        <f>VLOOKUP(I193,CHOOSE({1,2},Table2[Native],Table2[Name]),2,0)</f>
        <v>Shíjĭngshān Qū</v>
      </c>
      <c r="N193" s="2" t="str">
        <f>VLOOKUP(H193,CHOOSE({1,2},Table2[Native],Table2[Name]),2,0)</f>
        <v>Bĕijīng Shì</v>
      </c>
      <c r="O193" s="2" t="str">
        <f t="shared" si="4"/>
        <v>Pingguoyuan Jiedao (Bĕijīng Shì)</v>
      </c>
      <c r="P193" s="2" t="str">
        <f t="shared" si="5"/>
        <v>Pingguoyuan Jiedao (Bĕijīng Shì)</v>
      </c>
    </row>
    <row r="194" spans="1:16" hidden="1" x14ac:dyDescent="0.25">
      <c r="A194" t="s">
        <v>192</v>
      </c>
      <c r="B194" t="str">
        <f>IF(COUNTIF(A:A,A194)&gt;1,_xlfn.CONCAT(A194," (",N194,")"),A194)</f>
        <v>Púwā Xiāng</v>
      </c>
      <c r="C194" t="str">
        <f>IF(COUNTIF(B:B,B194)&gt;1,_xlfn.CONCAT(A194," (",M194,")"),B194)</f>
        <v>Púwā Xiāng</v>
      </c>
      <c r="D194" t="s">
        <v>174</v>
      </c>
      <c r="E194" t="s">
        <v>193</v>
      </c>
      <c r="F194" t="str">
        <f>_xlfn.CONCAT(E194,", ",I194,", ",H194,", ",H194)</f>
        <v>蒲洼乡, 房山区, 北京市, 北京市</v>
      </c>
      <c r="G194">
        <v>2074</v>
      </c>
      <c r="H194" t="s">
        <v>572</v>
      </c>
      <c r="I194" t="s">
        <v>166</v>
      </c>
      <c r="J194" t="e">
        <f>VLOOKUP(F194,[1]!china_towns_second__2[[Column1]:[Y]],3,FALSE)</f>
        <v>#N/A</v>
      </c>
      <c r="K194" t="e">
        <f>VLOOKUP(F194,[1]!china_towns_second__2[[Column1]:[Y]],2,FALSE)</f>
        <v>#N/A</v>
      </c>
      <c r="L194" t="s">
        <v>3842</v>
      </c>
      <c r="M194" t="str">
        <f>VLOOKUP(I194,CHOOSE({1,2},Table2[Native],Table2[Name]),2,0)</f>
        <v>Fángshān Qū</v>
      </c>
      <c r="N194" s="2" t="str">
        <f>VLOOKUP(H194,CHOOSE({1,2},Table2[Native],Table2[Name]),2,0)</f>
        <v>Bĕijīng Shì</v>
      </c>
      <c r="O194" s="2" t="str">
        <f t="shared" ref="O194:O257" si="6">_xlfn.CONCAT(L194," (",N194,")")</f>
        <v>Puwa Xiang (Bĕijīng Shì)</v>
      </c>
      <c r="P194" s="2" t="str">
        <f t="shared" ref="P194:P257" si="7">IF(COUNTIF(O:O,O194)&gt;1,_xlfn.CONCAT(L194," (",M194,")"),O194)</f>
        <v>Puwa Xiang (Bĕijīng Shì)</v>
      </c>
    </row>
    <row r="195" spans="1:16" hidden="1" x14ac:dyDescent="0.25">
      <c r="A195" t="s">
        <v>551</v>
      </c>
      <c r="B195" t="str">
        <f>IF(COUNTIF(A:A,A195)&gt;1,_xlfn.CONCAT(A195," (",N195,")"),A195)</f>
        <v>Qiānjiādiàn Zhèn</v>
      </c>
      <c r="C195" t="str">
        <f>IF(COUNTIF(B:B,B195)&gt;1,_xlfn.CONCAT(A195," (",M195,")"),B195)</f>
        <v>Qiānjiādiàn Zhèn</v>
      </c>
      <c r="D195" t="s">
        <v>7</v>
      </c>
      <c r="E195" t="s">
        <v>552</v>
      </c>
      <c r="F195" t="str">
        <f>_xlfn.CONCAT(E195,", ",I195,", ",H195,", ",H195)</f>
        <v>千家店镇, 延庆区, 北京市, 北京市</v>
      </c>
      <c r="G195">
        <v>6273</v>
      </c>
      <c r="H195" t="s">
        <v>572</v>
      </c>
      <c r="I195" t="s">
        <v>3568</v>
      </c>
      <c r="J195">
        <f>VLOOKUP(F195,[1]!china_towns_second__2[[Column1]:[Y]],3,FALSE)</f>
        <v>40.699868244786202</v>
      </c>
      <c r="K195">
        <f>VLOOKUP(F195,[1]!china_towns_second__2[[Column1]:[Y]],2,FALSE)</f>
        <v>116.34806930000001</v>
      </c>
      <c r="L195" t="s">
        <v>3843</v>
      </c>
      <c r="M195" t="str">
        <f>VLOOKUP(I195,CHOOSE({1,2},Table2[Native],Table2[Name]),2,0)</f>
        <v>Yánqìng Qū</v>
      </c>
      <c r="N195" s="2" t="str">
        <f>VLOOKUP(H195,CHOOSE({1,2},Table2[Native],Table2[Name]),2,0)</f>
        <v>Bĕijīng Shì</v>
      </c>
      <c r="O195" s="2" t="str">
        <f t="shared" si="6"/>
        <v>Qianjiadian Zhen (Bĕijīng Shì)</v>
      </c>
      <c r="P195" s="2" t="str">
        <f t="shared" si="7"/>
        <v>Qianjiadian Zhen (Bĕijīng Shì)</v>
      </c>
    </row>
    <row r="196" spans="1:16" x14ac:dyDescent="0.25">
      <c r="A196" t="s">
        <v>158</v>
      </c>
      <c r="B196" t="str">
        <f>IF(COUNTIF(A:A,A196)&gt;1,_xlfn.CONCAT(A196," (",N196,")"),A196)</f>
        <v>Qiánmén Jiēdào</v>
      </c>
      <c r="C196" t="str">
        <f>IF(COUNTIF(B:B,B196)&gt;1,_xlfn.CONCAT(A196," (",M196,")"),B196)</f>
        <v>Qiánmén Jiēdào</v>
      </c>
      <c r="D196" t="s">
        <v>12</v>
      </c>
      <c r="E196" t="s">
        <v>159</v>
      </c>
      <c r="F196" t="str">
        <f>_xlfn.CONCAT(E196,", ",I196,", ",H196,", ",H196)</f>
        <v>前门街道, 东城区, 北京市, 北京市</v>
      </c>
      <c r="G196">
        <v>9081</v>
      </c>
      <c r="H196" t="s">
        <v>572</v>
      </c>
      <c r="I196" t="s">
        <v>131</v>
      </c>
      <c r="J196">
        <f>VLOOKUP(F196,[1]!china_towns_second__2[[Column1]:[Y]],3,FALSE)</f>
        <v>39.895146229035099</v>
      </c>
      <c r="K196">
        <f>VLOOKUP(F196,[1]!china_towns_second__2[[Column1]:[Y]],2,FALSE)</f>
        <v>116.3980279</v>
      </c>
      <c r="L196" t="s">
        <v>3844</v>
      </c>
      <c r="M196" t="str">
        <f>VLOOKUP(I196,CHOOSE({1,2},Table2[Native],Table2[Name]),2,0)</f>
        <v>Dōngchéng Qū [incl. Chóngwén Qū]</v>
      </c>
      <c r="N196" s="2" t="str">
        <f>VLOOKUP(H196,CHOOSE({1,2},Table2[Native],Table2[Name]),2,0)</f>
        <v>Bĕijīng Shì</v>
      </c>
      <c r="O196" s="2" t="str">
        <f t="shared" si="6"/>
        <v>Qianmen Jiedao (Bĕijīng Shì)</v>
      </c>
      <c r="P196" s="2" t="str">
        <f t="shared" si="7"/>
        <v>Qianmen Jiedao (Bĕijīng Shì)</v>
      </c>
    </row>
    <row r="197" spans="1:16" hidden="1" x14ac:dyDescent="0.25">
      <c r="A197" t="s">
        <v>313</v>
      </c>
      <c r="B197" t="str">
        <f>IF(COUNTIF(A:A,A197)&gt;1,_xlfn.CONCAT(A197," (",N197,")"),A197)</f>
        <v>Qiáozĭ Zhèn</v>
      </c>
      <c r="C197" t="str">
        <f>IF(COUNTIF(B:B,B197)&gt;1,_xlfn.CONCAT(A197," (",M197,")"),B197)</f>
        <v>Qiáozĭ Zhèn</v>
      </c>
      <c r="D197" t="s">
        <v>7</v>
      </c>
      <c r="E197" t="s">
        <v>314</v>
      </c>
      <c r="F197" t="str">
        <f>_xlfn.CONCAT(E197,", ",I197,", ",H197,", ",H197)</f>
        <v>桥梓镇, 怀柔区, 北京市, 北京市</v>
      </c>
      <c r="G197">
        <v>25076</v>
      </c>
      <c r="H197" t="s">
        <v>572</v>
      </c>
      <c r="I197" t="s">
        <v>294</v>
      </c>
      <c r="J197">
        <f>VLOOKUP(F197,[1]!china_towns_second__2[[Column1]:[Y]],3,FALSE)</f>
        <v>40.3165048709104</v>
      </c>
      <c r="K197">
        <f>VLOOKUP(F197,[1]!china_towns_second__2[[Column1]:[Y]],2,FALSE)</f>
        <v>116.5230014</v>
      </c>
      <c r="L197" t="s">
        <v>3845</v>
      </c>
      <c r="M197" t="str">
        <f>VLOOKUP(I197,CHOOSE({1,2},Table2[Native],Table2[Name]),2,0)</f>
        <v>Huáiróu Qū</v>
      </c>
      <c r="N197" s="2" t="str">
        <f>VLOOKUP(H197,CHOOSE({1,2},Table2[Native],Table2[Name]),2,0)</f>
        <v>Bĕijīng Shì</v>
      </c>
      <c r="O197" s="2" t="str">
        <f t="shared" si="6"/>
        <v>Qiaozi Zhen (Bĕijīng Shì)</v>
      </c>
      <c r="P197" s="2" t="str">
        <f t="shared" si="7"/>
        <v>Qiaozi Zhen (Bĕijīng Shì)</v>
      </c>
    </row>
    <row r="198" spans="1:16" x14ac:dyDescent="0.25">
      <c r="A198" t="s">
        <v>264</v>
      </c>
      <c r="B198" t="str">
        <f>IF(COUNTIF(A:A,A198)&gt;1,_xlfn.CONCAT(A198," (",N198,")"),A198)</f>
        <v>Qīnghé Jiēdào</v>
      </c>
      <c r="C198" t="str">
        <f>IF(COUNTIF(B:B,B198)&gt;1,_xlfn.CONCAT(A198," (",M198,")"),B198)</f>
        <v>Qīnghé Jiēdào</v>
      </c>
      <c r="D198" t="s">
        <v>12</v>
      </c>
      <c r="E198" t="s">
        <v>265</v>
      </c>
      <c r="F198" t="str">
        <f>_xlfn.CONCAT(E198,", ",I198,", ",H198,", ",H198)</f>
        <v>清河街道, 海淀区, 北京市, 北京市</v>
      </c>
      <c r="G198">
        <v>147395</v>
      </c>
      <c r="H198" t="s">
        <v>572</v>
      </c>
      <c r="I198" t="s">
        <v>251</v>
      </c>
      <c r="J198">
        <f>VLOOKUP(F198,[1]!china_towns_second__2[[Column1]:[Y]],3,FALSE)</f>
        <v>40.038417411880197</v>
      </c>
      <c r="K198">
        <f>VLOOKUP(F198,[1]!china_towns_second__2[[Column1]:[Y]],2,FALSE)</f>
        <v>116.32186470000001</v>
      </c>
      <c r="L198" t="s">
        <v>3846</v>
      </c>
      <c r="M198" t="str">
        <f>VLOOKUP(I198,CHOOSE({1,2},Table2[Native],Table2[Name]),2,0)</f>
        <v>Hăidiàn Qū</v>
      </c>
      <c r="N198" s="2" t="str">
        <f>VLOOKUP(H198,CHOOSE({1,2},Table2[Native],Table2[Name]),2,0)</f>
        <v>Bĕijīng Shì</v>
      </c>
      <c r="O198" s="2" t="str">
        <f t="shared" si="6"/>
        <v>Qinghe Jiedao (Bĕijīng Shì)</v>
      </c>
      <c r="P198" s="2" t="str">
        <f t="shared" si="7"/>
        <v>Qinghe Jiedao (Bĕijīng Shì)</v>
      </c>
    </row>
    <row r="199" spans="1:16" x14ac:dyDescent="0.25">
      <c r="A199" t="s">
        <v>266</v>
      </c>
      <c r="B199" t="str">
        <f>IF(COUNTIF(A:A,A199)&gt;1,_xlfn.CONCAT(A199," (",N199,")"),A199)</f>
        <v>Qīnghuáyuán Jiēdào</v>
      </c>
      <c r="C199" t="str">
        <f>IF(COUNTIF(B:B,B199)&gt;1,_xlfn.CONCAT(A199," (",M199,")"),B199)</f>
        <v>Qīnghuáyuán Jiēdào</v>
      </c>
      <c r="D199" t="s">
        <v>12</v>
      </c>
      <c r="E199" t="s">
        <v>267</v>
      </c>
      <c r="F199" t="str">
        <f>_xlfn.CONCAT(E199,", ",I199,", ",H199,", ",H199)</f>
        <v>清华园街道, 海淀区, 北京市, 北京市</v>
      </c>
      <c r="G199">
        <v>56592</v>
      </c>
      <c r="H199" t="s">
        <v>572</v>
      </c>
      <c r="I199" t="s">
        <v>251</v>
      </c>
      <c r="J199">
        <f>VLOOKUP(F199,[1]!china_towns_second__2[[Column1]:[Y]],3,FALSE)</f>
        <v>40.002282831546601</v>
      </c>
      <c r="K199">
        <f>VLOOKUP(F199,[1]!china_towns_second__2[[Column1]:[Y]],2,FALSE)</f>
        <v>116.32093879999999</v>
      </c>
      <c r="L199" t="s">
        <v>3847</v>
      </c>
      <c r="M199" t="str">
        <f>VLOOKUP(I199,CHOOSE({1,2},Table2[Native],Table2[Name]),2,0)</f>
        <v>Hăidiàn Qū</v>
      </c>
      <c r="N199" s="2" t="str">
        <f>VLOOKUP(H199,CHOOSE({1,2},Table2[Native],Table2[Name]),2,0)</f>
        <v>Bĕijīng Shì</v>
      </c>
      <c r="O199" s="2" t="str">
        <f t="shared" si="6"/>
        <v>Qinghuayuan Jiedao (Bĕijīng Shì)</v>
      </c>
      <c r="P199" s="2" t="str">
        <f t="shared" si="7"/>
        <v>Qinghuayuan Jiedao (Bĕijīng Shì)</v>
      </c>
    </row>
    <row r="200" spans="1:16" hidden="1" x14ac:dyDescent="0.25">
      <c r="A200" t="s">
        <v>194</v>
      </c>
      <c r="B200" t="str">
        <f>IF(COUNTIF(A:A,A200)&gt;1,_xlfn.CONCAT(A200," (",N200,")"),A200)</f>
        <v>Qīnglónghú Zhèn</v>
      </c>
      <c r="C200" t="str">
        <f>IF(COUNTIF(B:B,B200)&gt;1,_xlfn.CONCAT(A200," (",M200,")"),B200)</f>
        <v>Qīnglónghú Zhèn</v>
      </c>
      <c r="D200" t="s">
        <v>7</v>
      </c>
      <c r="E200" t="s">
        <v>195</v>
      </c>
      <c r="F200" t="str">
        <f>_xlfn.CONCAT(E200,", ",I200,", ",H200,", ",H200)</f>
        <v>青龙湖镇, 房山区, 北京市, 北京市</v>
      </c>
      <c r="G200">
        <v>52319</v>
      </c>
      <c r="H200" t="s">
        <v>572</v>
      </c>
      <c r="I200" t="s">
        <v>166</v>
      </c>
      <c r="J200">
        <f>VLOOKUP(F200,[1]!china_towns_second__2[[Column1]:[Y]],3,FALSE)</f>
        <v>39.790050344861399</v>
      </c>
      <c r="K200">
        <f>VLOOKUP(F200,[1]!china_towns_second__2[[Column1]:[Y]],2,FALSE)</f>
        <v>116.04274959999999</v>
      </c>
      <c r="L200" t="s">
        <v>3848</v>
      </c>
      <c r="M200" t="str">
        <f>VLOOKUP(I200,CHOOSE({1,2},Table2[Native],Table2[Name]),2,0)</f>
        <v>Fángshān Qū</v>
      </c>
      <c r="N200" s="2" t="str">
        <f>VLOOKUP(H200,CHOOSE({1,2},Table2[Native],Table2[Name]),2,0)</f>
        <v>Bĕijīng Shì</v>
      </c>
      <c r="O200" s="2" t="str">
        <f t="shared" si="6"/>
        <v>Qinglonghu Zhen (Bĕijīng Shì)</v>
      </c>
      <c r="P200" s="2" t="str">
        <f t="shared" si="7"/>
        <v>Qinglonghu Zhen (Bĕijīng Shì)</v>
      </c>
    </row>
    <row r="201" spans="1:16" x14ac:dyDescent="0.25">
      <c r="A201" t="s">
        <v>268</v>
      </c>
      <c r="B201" t="str">
        <f>IF(COUNTIF(A:A,A201)&gt;1,_xlfn.CONCAT(A201," (",N201,")"),A201)</f>
        <v>Qīnglóngqiáo Jiēdào</v>
      </c>
      <c r="C201" t="str">
        <f>IF(COUNTIF(B:B,B201)&gt;1,_xlfn.CONCAT(A201," (",M201,")"),B201)</f>
        <v>Qīnglóngqiáo Jiēdào</v>
      </c>
      <c r="D201" t="s">
        <v>12</v>
      </c>
      <c r="E201" t="s">
        <v>269</v>
      </c>
      <c r="F201" t="str">
        <f>_xlfn.CONCAT(E201,", ",I201,", ",H201,", ",H201)</f>
        <v>青龙桥街道, 海淀区, 北京市, 北京市</v>
      </c>
      <c r="G201">
        <v>84221</v>
      </c>
      <c r="H201" t="s">
        <v>572</v>
      </c>
      <c r="I201" t="s">
        <v>251</v>
      </c>
      <c r="J201">
        <f>VLOOKUP(F201,[1]!china_towns_second__2[[Column1]:[Y]],3,FALSE)</f>
        <v>40.0061045906386</v>
      </c>
      <c r="K201">
        <f>VLOOKUP(F201,[1]!china_towns_second__2[[Column1]:[Y]],2,FALSE)</f>
        <v>116.27016879999999</v>
      </c>
      <c r="L201" t="s">
        <v>3849</v>
      </c>
      <c r="M201" t="str">
        <f>VLOOKUP(I201,CHOOSE({1,2},Table2[Native],Table2[Name]),2,0)</f>
        <v>Hăidiàn Qū</v>
      </c>
      <c r="N201" s="2" t="str">
        <f>VLOOKUP(H201,CHOOSE({1,2},Table2[Native],Table2[Name]),2,0)</f>
        <v>Bĕijīng Shì</v>
      </c>
      <c r="O201" s="2" t="str">
        <f t="shared" si="6"/>
        <v>Qinglongqiao Jiedao (Bĕijīng Shì)</v>
      </c>
      <c r="P201" s="2" t="str">
        <f t="shared" si="7"/>
        <v>Qinglongqiao Jiedao (Bĕijīng Shì)</v>
      </c>
    </row>
    <row r="202" spans="1:16" hidden="1" x14ac:dyDescent="0.25">
      <c r="A202" t="s">
        <v>336</v>
      </c>
      <c r="B202" t="str">
        <f>IF(COUNTIF(A:A,A202)&gt;1,_xlfn.CONCAT(A202," (",N202,")"),A202)</f>
        <v>Qīngshuĭ Zhèn</v>
      </c>
      <c r="C202" t="str">
        <f>IF(COUNTIF(B:B,B202)&gt;1,_xlfn.CONCAT(A202," (",M202,")"),B202)</f>
        <v>Qīngshuĭ Zhèn</v>
      </c>
      <c r="D202" t="s">
        <v>7</v>
      </c>
      <c r="E202" t="s">
        <v>337</v>
      </c>
      <c r="F202" t="str">
        <f>_xlfn.CONCAT(E202,", ",I202,", ",H202,", ",H202)</f>
        <v>清水镇, 门头沟区, 北京市, 北京市</v>
      </c>
      <c r="G202">
        <v>6025</v>
      </c>
      <c r="H202" t="s">
        <v>572</v>
      </c>
      <c r="I202" t="s">
        <v>323</v>
      </c>
      <c r="J202">
        <f>VLOOKUP(F202,[1]!china_towns_second__2[[Column1]:[Y]],3,FALSE)</f>
        <v>39.9454227881834</v>
      </c>
      <c r="K202">
        <f>VLOOKUP(F202,[1]!china_towns_second__2[[Column1]:[Y]],2,FALSE)</f>
        <v>115.5473245</v>
      </c>
      <c r="L202" t="s">
        <v>3850</v>
      </c>
      <c r="M202" t="str">
        <f>VLOOKUP(I202,CHOOSE({1,2},Table2[Native],Table2[Name]),2,0)</f>
        <v>Méntóugōu Qū</v>
      </c>
      <c r="N202" s="2" t="str">
        <f>VLOOKUP(H202,CHOOSE({1,2},Table2[Native],Table2[Name]),2,0)</f>
        <v>Bĕijīng Shì</v>
      </c>
      <c r="O202" s="2" t="str">
        <f t="shared" si="6"/>
        <v>Qingshui Zhen (Bĕijīng Shì)</v>
      </c>
      <c r="P202" s="2" t="str">
        <f t="shared" si="7"/>
        <v>Qingshui Zhen (Bĕijīng Shì)</v>
      </c>
    </row>
    <row r="203" spans="1:16" x14ac:dyDescent="0.25">
      <c r="A203" t="s">
        <v>117</v>
      </c>
      <c r="B203" t="str">
        <f>IF(COUNTIF(A:A,A203)&gt;1,_xlfn.CONCAT(A203," (",N203,")"),A203)</f>
        <v>Qīngyuán Jiēdào</v>
      </c>
      <c r="C203" t="str">
        <f>IF(COUNTIF(B:B,B203)&gt;1,_xlfn.CONCAT(A203," (",M203,")"),B203)</f>
        <v>Qīngyuán Jiēdào</v>
      </c>
      <c r="D203" t="s">
        <v>12</v>
      </c>
      <c r="E203" t="s">
        <v>118</v>
      </c>
      <c r="F203" t="str">
        <f>_xlfn.CONCAT(E203,", ",I203,", ",H203,", ",H203)</f>
        <v>清源街道, 大兴区, 北京市, 北京市</v>
      </c>
      <c r="G203">
        <v>147810</v>
      </c>
      <c r="H203" t="s">
        <v>572</v>
      </c>
      <c r="I203" t="s">
        <v>91</v>
      </c>
      <c r="J203">
        <f>VLOOKUP(F203,[1]!china_towns_second__2[[Column1]:[Y]],3,FALSE)</f>
        <v>39.758363348245403</v>
      </c>
      <c r="K203">
        <f>VLOOKUP(F203,[1]!china_towns_second__2[[Column1]:[Y]],2,FALSE)</f>
        <v>116.32179360000001</v>
      </c>
      <c r="L203" t="s">
        <v>3851</v>
      </c>
      <c r="M203" t="str">
        <f>VLOOKUP(I203,CHOOSE({1,2},Table2[Native],Table2[Name]),2,0)</f>
        <v>Dàxīng Qū</v>
      </c>
      <c r="N203" s="2" t="str">
        <f>VLOOKUP(H203,CHOOSE({1,2},Table2[Native],Table2[Name]),2,0)</f>
        <v>Bĕijīng Shì</v>
      </c>
      <c r="O203" s="2" t="str">
        <f t="shared" si="6"/>
        <v>Qingyuan Jiedao (Bĕijīng Shì)</v>
      </c>
      <c r="P203" s="2" t="str">
        <f t="shared" si="7"/>
        <v>Qingyuan Jiedao (Bĕijīng Shì)</v>
      </c>
    </row>
    <row r="204" spans="1:16" hidden="1" x14ac:dyDescent="0.25">
      <c r="A204" t="s">
        <v>119</v>
      </c>
      <c r="B204" t="str">
        <f>IF(COUNTIF(A:A,A204)&gt;1,_xlfn.CONCAT(A204," (",N204,")"),A204)</f>
        <v>Qīngyúndiàn Zhèn</v>
      </c>
      <c r="C204" t="str">
        <f>IF(COUNTIF(B:B,B204)&gt;1,_xlfn.CONCAT(A204," (",M204,")"),B204)</f>
        <v>Qīngyúndiàn Zhèn</v>
      </c>
      <c r="D204" t="s">
        <v>7</v>
      </c>
      <c r="E204" t="s">
        <v>120</v>
      </c>
      <c r="F204" t="str">
        <f>_xlfn.CONCAT(E204,", ",I204,", ",H204,", ",H204)</f>
        <v>青云店镇, 大兴区, 北京市, 北京市</v>
      </c>
      <c r="G204">
        <v>69612</v>
      </c>
      <c r="H204" t="s">
        <v>572</v>
      </c>
      <c r="I204" t="s">
        <v>91</v>
      </c>
      <c r="J204">
        <f>VLOOKUP(F204,[1]!china_towns_second__2[[Column1]:[Y]],3,FALSE)</f>
        <v>39.694056843267802</v>
      </c>
      <c r="K204">
        <f>VLOOKUP(F204,[1]!china_towns_second__2[[Column1]:[Y]],2,FALSE)</f>
        <v>116.49550929999999</v>
      </c>
      <c r="L204" t="s">
        <v>3852</v>
      </c>
      <c r="M204" t="str">
        <f>VLOOKUP(I204,CHOOSE({1,2},Table2[Native],Table2[Name]),2,0)</f>
        <v>Dàxīng Qū</v>
      </c>
      <c r="N204" s="2" t="str">
        <f>VLOOKUP(H204,CHOOSE({1,2},Table2[Native],Table2[Name]),2,0)</f>
        <v>Bĕijīng Shì</v>
      </c>
      <c r="O204" s="2" t="str">
        <f t="shared" si="6"/>
        <v>Qingyundian Zhen (Bĕijīng Shì)</v>
      </c>
      <c r="P204" s="2" t="str">
        <f t="shared" si="7"/>
        <v>Qingyundian Zhen (Bĕijīng Shì)</v>
      </c>
    </row>
    <row r="205" spans="1:16" x14ac:dyDescent="0.25">
      <c r="A205" t="s">
        <v>315</v>
      </c>
      <c r="B205" t="str">
        <f>IF(COUNTIF(A:A,A205)&gt;1,_xlfn.CONCAT(A205," (",N205,")"),A205)</f>
        <v>Quánhé Jiēdào</v>
      </c>
      <c r="C205" t="str">
        <f>IF(COUNTIF(B:B,B205)&gt;1,_xlfn.CONCAT(A205," (",M205,")"),B205)</f>
        <v>Quánhé Jiēdào</v>
      </c>
      <c r="D205" t="s">
        <v>12</v>
      </c>
      <c r="E205" t="s">
        <v>316</v>
      </c>
      <c r="F205" t="str">
        <f>_xlfn.CONCAT(E205,", ",I205,", ",H205,", ",H205)</f>
        <v>泉河街道, 怀柔区, 北京市, 北京市</v>
      </c>
      <c r="G205">
        <v>78632</v>
      </c>
      <c r="H205" t="s">
        <v>572</v>
      </c>
      <c r="I205" t="s">
        <v>294</v>
      </c>
      <c r="J205">
        <f>VLOOKUP(F205,[1]!china_towns_second__2[[Column1]:[Y]],3,FALSE)</f>
        <v>40.336050137427499</v>
      </c>
      <c r="K205">
        <f>VLOOKUP(F205,[1]!china_towns_second__2[[Column1]:[Y]],2,FALSE)</f>
        <v>116.6342935</v>
      </c>
      <c r="L205" t="s">
        <v>3853</v>
      </c>
      <c r="M205" t="str">
        <f>VLOOKUP(I205,CHOOSE({1,2},Table2[Native],Table2[Name]),2,0)</f>
        <v>Huáiróu Qū</v>
      </c>
      <c r="N205" s="2" t="str">
        <f>VLOOKUP(H205,CHOOSE({1,2},Table2[Native],Table2[Name]),2,0)</f>
        <v>Bĕijīng Shì</v>
      </c>
      <c r="O205" s="2" t="str">
        <f t="shared" si="6"/>
        <v>Quanhe Jiedao (Bĕijīng Shì)</v>
      </c>
      <c r="P205" s="2" t="str">
        <f t="shared" si="7"/>
        <v>Quanhe Jiedao (Bĕijīng Shì)</v>
      </c>
    </row>
    <row r="206" spans="1:16" x14ac:dyDescent="0.25">
      <c r="A206" t="s">
        <v>697</v>
      </c>
      <c r="B206" t="str">
        <f>IF(COUNTIF(A:A,A206)&gt;1,_xlfn.CONCAT(A206," (",N206,")"),A206)</f>
        <v>Rénhé Zhèn</v>
      </c>
      <c r="C206" t="str">
        <f>IF(COUNTIF(B:B,B206)&gt;1,_xlfn.CONCAT(A206," (",M206,")"),B206)</f>
        <v>Rénhé Zhèn</v>
      </c>
      <c r="D206" t="s">
        <v>18</v>
      </c>
      <c r="E206" t="s">
        <v>635</v>
      </c>
      <c r="F206" t="str">
        <f>_xlfn.CONCAT(E206,", ",I206,", ",H206,", ",H206)</f>
        <v>仁和镇, 顺义区, 北京市, 北京市</v>
      </c>
      <c r="G206">
        <v>67391</v>
      </c>
      <c r="H206" t="s">
        <v>572</v>
      </c>
      <c r="I206" t="s">
        <v>432</v>
      </c>
      <c r="J206">
        <f>VLOOKUP(F206,[1]!china_towns_second__2[[Column1]:[Y]],3,FALSE)</f>
        <v>40.101654771632099</v>
      </c>
      <c r="K206">
        <f>VLOOKUP(F206,[1]!china_towns_second__2[[Column1]:[Y]],2,FALSE)</f>
        <v>116.6755012</v>
      </c>
      <c r="L206" t="s">
        <v>3854</v>
      </c>
      <c r="M206" t="str">
        <f>VLOOKUP(I206,CHOOSE({1,2},Table2[Native],Table2[Name]),2,0)</f>
        <v>Shùnyì Qū</v>
      </c>
      <c r="N206" s="2" t="str">
        <f>VLOOKUP(H206,CHOOSE({1,2},Table2[Native],Table2[Name]),2,0)</f>
        <v>Bĕijīng Shì</v>
      </c>
      <c r="O206" s="2" t="str">
        <f t="shared" si="6"/>
        <v>Renhe Zhen (Bĕijīng Shì)</v>
      </c>
      <c r="P206" s="2" t="str">
        <f t="shared" si="7"/>
        <v>Renhe Zhen (Bĕijīng Shì)</v>
      </c>
    </row>
    <row r="207" spans="1:16" x14ac:dyDescent="0.25">
      <c r="A207" t="s">
        <v>553</v>
      </c>
      <c r="B207" t="str">
        <f>IF(COUNTIF(A:A,A207)&gt;1,_xlfn.CONCAT(A207," (",N207,")"),A207)</f>
        <v>Rúlín Jiēdào [← Yánqìng Zhèn]</v>
      </c>
      <c r="C207" t="str">
        <f>IF(COUNTIF(B:B,B207)&gt;1,_xlfn.CONCAT(A207," (",M207,")"),B207)</f>
        <v>Rúlín Jiēdào [← Yánqìng Zhèn]</v>
      </c>
      <c r="D207" t="s">
        <v>12</v>
      </c>
      <c r="E207" t="s">
        <v>554</v>
      </c>
      <c r="F207" t="str">
        <f>_xlfn.CONCAT(E207,", ",I207,", ",H207,", ",H207)</f>
        <v>儒林街道, 延庆区, 北京市, 北京市</v>
      </c>
      <c r="G207">
        <v>28230</v>
      </c>
      <c r="H207" t="s">
        <v>572</v>
      </c>
      <c r="I207" t="s">
        <v>3568</v>
      </c>
      <c r="J207">
        <f>VLOOKUP(F207,[1]!china_towns_second__2[[Column1]:[Y]],3,FALSE)</f>
        <v>40.462129915545901</v>
      </c>
      <c r="K207">
        <f>VLOOKUP(F207,[1]!china_towns_second__2[[Column1]:[Y]],2,FALSE)</f>
        <v>115.9671829</v>
      </c>
      <c r="L207" t="s">
        <v>3855</v>
      </c>
      <c r="M207" t="str">
        <f>VLOOKUP(I207,CHOOSE({1,2},Table2[Native],Table2[Name]),2,0)</f>
        <v>Yánqìng Qū</v>
      </c>
      <c r="N207" s="2" t="str">
        <f>VLOOKUP(H207,CHOOSE({1,2},Table2[Native],Table2[Name]),2,0)</f>
        <v>Bĕijīng Shì</v>
      </c>
      <c r="O207" s="2" t="str">
        <f t="shared" si="6"/>
        <v>Rulin Jiedao [← Yanqing Zhen] (Bĕijīng Shì)</v>
      </c>
      <c r="P207" s="2" t="str">
        <f t="shared" si="7"/>
        <v>Rulin Jiedao [← Yanqing Zhen] (Bĕijīng Shì)</v>
      </c>
    </row>
    <row r="208" spans="1:16" x14ac:dyDescent="0.25">
      <c r="A208" t="s">
        <v>657</v>
      </c>
      <c r="B208" t="str">
        <f>IF(COUNTIF(A:A,A208)&gt;1,_xlfn.CONCAT(A208," (",N208,")"),A208)</f>
        <v>Sānjiānfáng Zhèn</v>
      </c>
      <c r="C208" t="str">
        <f>IF(COUNTIF(B:B,B208)&gt;1,_xlfn.CONCAT(A208," (",M208,")"),B208)</f>
        <v>Sānjiānfáng Zhèn</v>
      </c>
      <c r="D208" t="s">
        <v>18</v>
      </c>
      <c r="E208" t="s">
        <v>599</v>
      </c>
      <c r="F208" t="str">
        <f>_xlfn.CONCAT(E208,", ",I208,", ",H208,", ",H208)</f>
        <v>三间房镇, 朝阳区, 北京市, 北京市</v>
      </c>
      <c r="G208">
        <v>109672</v>
      </c>
      <c r="H208" t="s">
        <v>572</v>
      </c>
      <c r="I208" t="s">
        <v>42</v>
      </c>
      <c r="J208">
        <f>VLOOKUP(F208,[1]!china_towns_second__2[[Column1]:[Y]],3,FALSE)</f>
        <v>39.9094132722648</v>
      </c>
      <c r="K208">
        <f>VLOOKUP(F208,[1]!china_towns_second__2[[Column1]:[Y]],2,FALSE)</f>
        <v>116.5600551</v>
      </c>
      <c r="L208" t="s">
        <v>3856</v>
      </c>
      <c r="M208" t="str">
        <f>VLOOKUP(I208,CHOOSE({1,2},Table2[Native],Table2[Name]),2,0)</f>
        <v>Cháoyáng Qū</v>
      </c>
      <c r="N208" s="2" t="str">
        <f>VLOOKUP(H208,CHOOSE({1,2},Table2[Native],Table2[Name]),2,0)</f>
        <v>Bĕijīng Shì</v>
      </c>
      <c r="O208" s="2" t="str">
        <f t="shared" si="6"/>
        <v>Sanjianfang Zhen (Bĕijīng Shì)</v>
      </c>
      <c r="P208" s="2" t="str">
        <f t="shared" si="7"/>
        <v>Sanjianfang Zhen (Bĕijīng Shì)</v>
      </c>
    </row>
    <row r="209" spans="1:16" x14ac:dyDescent="0.25">
      <c r="A209" t="s">
        <v>73</v>
      </c>
      <c r="B209" t="str">
        <f>IF(COUNTIF(A:A,A209)&gt;1,_xlfn.CONCAT(A209," (",N209,")"),A209)</f>
        <v>Sānlĭtún Jiēdào</v>
      </c>
      <c r="C209" t="str">
        <f>IF(COUNTIF(B:B,B209)&gt;1,_xlfn.CONCAT(A209," (",M209,")"),B209)</f>
        <v>Sānlĭtún Jiēdào</v>
      </c>
      <c r="D209" t="s">
        <v>12</v>
      </c>
      <c r="E209" t="s">
        <v>74</v>
      </c>
      <c r="F209" t="str">
        <f>_xlfn.CONCAT(E209,", ",I209,", ",H209,", ",H209)</f>
        <v>三里屯街道, 朝阳区, 北京市, 北京市</v>
      </c>
      <c r="G209">
        <v>32347</v>
      </c>
      <c r="H209" t="s">
        <v>572</v>
      </c>
      <c r="I209" t="s">
        <v>42</v>
      </c>
      <c r="J209">
        <f>VLOOKUP(F209,[1]!china_towns_second__2[[Column1]:[Y]],3,FALSE)</f>
        <v>39.935023154449603</v>
      </c>
      <c r="K209">
        <f>VLOOKUP(F209,[1]!china_towns_second__2[[Column1]:[Y]],2,FALSE)</f>
        <v>116.4470891</v>
      </c>
      <c r="L209" t="s">
        <v>3857</v>
      </c>
      <c r="M209" t="str">
        <f>VLOOKUP(I209,CHOOSE({1,2},Table2[Native],Table2[Name]),2,0)</f>
        <v>Cháoyáng Qū</v>
      </c>
      <c r="N209" s="2" t="str">
        <f>VLOOKUP(H209,CHOOSE({1,2},Table2[Native],Table2[Name]),2,0)</f>
        <v>Bĕijīng Shì</v>
      </c>
      <c r="O209" s="2" t="str">
        <f t="shared" si="6"/>
        <v>Sanlitun Jiedao (Bĕijīng Shì)</v>
      </c>
      <c r="P209" s="2" t="str">
        <f t="shared" si="7"/>
        <v>Sanlitun Jiedao (Bĕijīng Shì)</v>
      </c>
    </row>
    <row r="210" spans="1:16" x14ac:dyDescent="0.25">
      <c r="A210" t="s">
        <v>643</v>
      </c>
      <c r="B210" t="str">
        <f>IF(COUNTIF(A:A,A210)&gt;1,_xlfn.CONCAT(A210," (",N210,")"),A210)</f>
        <v>Shāhé Zhèn</v>
      </c>
      <c r="C210" t="str">
        <f>IF(COUNTIF(B:B,B210)&gt;1,_xlfn.CONCAT(A210," (",M210,")"),B210)</f>
        <v>Shāhé Zhèn</v>
      </c>
      <c r="D210" t="s">
        <v>18</v>
      </c>
      <c r="E210" t="s">
        <v>585</v>
      </c>
      <c r="F210" t="str">
        <f>_xlfn.CONCAT(E210,", ",I210,", ",H210,", ",H210)</f>
        <v>沙河镇, 昌平区, 北京市, 北京市</v>
      </c>
      <c r="G210">
        <v>294408</v>
      </c>
      <c r="H210" t="s">
        <v>572</v>
      </c>
      <c r="I210" t="s">
        <v>5</v>
      </c>
      <c r="J210">
        <f>VLOOKUP(F210,[1]!china_towns_second__2[[Column1]:[Y]],3,FALSE)</f>
        <v>40.134501892525897</v>
      </c>
      <c r="K210">
        <f>VLOOKUP(F210,[1]!china_towns_second__2[[Column1]:[Y]],2,FALSE)</f>
        <v>116.2821308</v>
      </c>
      <c r="L210" t="s">
        <v>3858</v>
      </c>
      <c r="M210" t="str">
        <f>VLOOKUP(I210,CHOOSE({1,2},Table2[Native],Table2[Name]),2,0)</f>
        <v>Chāngpíng Qū</v>
      </c>
      <c r="N210" s="2" t="str">
        <f>VLOOKUP(H210,CHOOSE({1,2},Table2[Native],Table2[Name]),2,0)</f>
        <v>Bĕijīng Shì</v>
      </c>
      <c r="O210" s="2" t="str">
        <f t="shared" si="6"/>
        <v>Shahe Zhen (Bĕijīng Shì)</v>
      </c>
      <c r="P210" s="2" t="str">
        <f t="shared" si="7"/>
        <v>Shahe Zhen (Bĕijīng Shì)</v>
      </c>
    </row>
    <row r="211" spans="1:16" hidden="1" x14ac:dyDescent="0.25">
      <c r="A211" t="s">
        <v>401</v>
      </c>
      <c r="B211" t="str">
        <f>IF(COUNTIF(A:A,A211)&gt;1,_xlfn.CONCAT(A211," (",N211,")"),A211)</f>
        <v>Shāndōngzhuāng Zhèn</v>
      </c>
      <c r="C211" t="str">
        <f>IF(COUNTIF(B:B,B211)&gt;1,_xlfn.CONCAT(A211," (",M211,")"),B211)</f>
        <v>Shāndōngzhuāng Zhèn</v>
      </c>
      <c r="D211" t="s">
        <v>7</v>
      </c>
      <c r="E211" t="s">
        <v>402</v>
      </c>
      <c r="F211" t="str">
        <f>_xlfn.CONCAT(E211,", ",I211,", ",H211,", ",H211)</f>
        <v>山东庄镇, 平谷区, 北京市, 北京市</v>
      </c>
      <c r="G211">
        <v>16315</v>
      </c>
      <c r="H211" t="s">
        <v>572</v>
      </c>
      <c r="I211" t="s">
        <v>384</v>
      </c>
      <c r="J211">
        <f>VLOOKUP(F211,[1]!china_towns_second__2[[Column1]:[Y]],3,FALSE)</f>
        <v>40.205445127978003</v>
      </c>
      <c r="K211">
        <f>VLOOKUP(F211,[1]!china_towns_second__2[[Column1]:[Y]],2,FALSE)</f>
        <v>117.1558394</v>
      </c>
      <c r="L211" t="s">
        <v>3859</v>
      </c>
      <c r="M211" t="str">
        <f>VLOOKUP(I211,CHOOSE({1,2},Table2[Native],Table2[Name]),2,0)</f>
        <v>Pínggŭ Qū</v>
      </c>
      <c r="N211" s="2" t="str">
        <f>VLOOKUP(H211,CHOOSE({1,2},Table2[Native],Table2[Name]),2,0)</f>
        <v>Bĕijīng Shì</v>
      </c>
      <c r="O211" s="2" t="str">
        <f t="shared" si="6"/>
        <v>Shandongzhuang Zhen (Bĕijīng Shì)</v>
      </c>
      <c r="P211" s="2" t="str">
        <f t="shared" si="7"/>
        <v>Shandongzhuang Zhen (Bĕijīng Shì)</v>
      </c>
    </row>
    <row r="212" spans="1:16" x14ac:dyDescent="0.25">
      <c r="A212" t="s">
        <v>270</v>
      </c>
      <c r="B212" t="str">
        <f>IF(COUNTIF(A:A,A212)&gt;1,_xlfn.CONCAT(A212," (",N212,")"),A212)</f>
        <v>Shàngdì Jiēdào</v>
      </c>
      <c r="C212" t="str">
        <f>IF(COUNTIF(B:B,B212)&gt;1,_xlfn.CONCAT(A212," (",M212,")"),B212)</f>
        <v>Shàngdì Jiēdào</v>
      </c>
      <c r="D212" t="s">
        <v>12</v>
      </c>
      <c r="E212" t="s">
        <v>271</v>
      </c>
      <c r="F212" t="str">
        <f>_xlfn.CONCAT(E212,", ",I212,", ",H212,", ",H212)</f>
        <v>上地街道, 海淀区, 北京市, 北京市</v>
      </c>
      <c r="G212">
        <v>67139</v>
      </c>
      <c r="H212" t="s">
        <v>572</v>
      </c>
      <c r="I212" t="s">
        <v>251</v>
      </c>
      <c r="J212">
        <f>VLOOKUP(F212,[1]!china_towns_second__2[[Column1]:[Y]],3,FALSE)</f>
        <v>40.033640610610298</v>
      </c>
      <c r="K212">
        <f>VLOOKUP(F212,[1]!china_towns_second__2[[Column1]:[Y]],2,FALSE)</f>
        <v>116.2978384</v>
      </c>
      <c r="L212" t="s">
        <v>3860</v>
      </c>
      <c r="M212" t="str">
        <f>VLOOKUP(I212,CHOOSE({1,2},Table2[Native],Table2[Name]),2,0)</f>
        <v>Hăidiàn Qū</v>
      </c>
      <c r="N212" s="2" t="str">
        <f>VLOOKUP(H212,CHOOSE({1,2},Table2[Native],Table2[Name]),2,0)</f>
        <v>Bĕijīng Shì</v>
      </c>
      <c r="O212" s="2" t="str">
        <f t="shared" si="6"/>
        <v>Shangdi Jiedao (Bĕijīng Shì)</v>
      </c>
      <c r="P212" s="2" t="str">
        <f t="shared" si="7"/>
        <v>Shangdi Jiedao (Bĕijīng Shì)</v>
      </c>
    </row>
    <row r="213" spans="1:16" x14ac:dyDescent="0.25">
      <c r="A213" t="s">
        <v>676</v>
      </c>
      <c r="B213" t="str">
        <f>IF(COUNTIF(A:A,A213)&gt;1,_xlfn.CONCAT(A213," (",N213,")"),A213)</f>
        <v>Shàngzhuāng Zhèn</v>
      </c>
      <c r="C213" t="str">
        <f>IF(COUNTIF(B:B,B213)&gt;1,_xlfn.CONCAT(A213," (",M213,")"),B213)</f>
        <v>Shàngzhuāng Zhèn</v>
      </c>
      <c r="D213" t="s">
        <v>18</v>
      </c>
      <c r="E213" t="s">
        <v>614</v>
      </c>
      <c r="F213" t="str">
        <f>_xlfn.CONCAT(E213,", ",I213,", ",H213,", ",H213)</f>
        <v>上庄镇, 海淀区, 北京市, 北京市</v>
      </c>
      <c r="G213">
        <v>71554</v>
      </c>
      <c r="H213" t="s">
        <v>572</v>
      </c>
      <c r="I213" t="s">
        <v>251</v>
      </c>
      <c r="J213">
        <f>VLOOKUP(F213,[1]!china_towns_second__2[[Column1]:[Y]],3,FALSE)</f>
        <v>40.117740557438999</v>
      </c>
      <c r="K213">
        <f>VLOOKUP(F213,[1]!china_towns_second__2[[Column1]:[Y]],2,FALSE)</f>
        <v>116.1978002</v>
      </c>
      <c r="L213" t="s">
        <v>3861</v>
      </c>
      <c r="M213" t="str">
        <f>VLOOKUP(I213,CHOOSE({1,2},Table2[Native],Table2[Name]),2,0)</f>
        <v>Hăidiàn Qū</v>
      </c>
      <c r="N213" s="2" t="str">
        <f>VLOOKUP(H213,CHOOSE({1,2},Table2[Native],Table2[Name]),2,0)</f>
        <v>Bĕijīng Shì</v>
      </c>
      <c r="O213" s="2" t="str">
        <f t="shared" si="6"/>
        <v>Shangzhuang Zhen (Bĕijīng Shì)</v>
      </c>
      <c r="P213" s="2" t="str">
        <f t="shared" si="7"/>
        <v>Shangzhuang Zhen (Bĕijīng Shì)</v>
      </c>
    </row>
    <row r="214" spans="1:16" x14ac:dyDescent="0.25">
      <c r="A214" t="s">
        <v>457</v>
      </c>
      <c r="B214" t="str">
        <f>IF(COUNTIF(A:A,A214)&gt;1,_xlfn.CONCAT(A214," (",N214,")"),A214)</f>
        <v>Shènglì Jiēdào</v>
      </c>
      <c r="C214" t="str">
        <f>IF(COUNTIF(B:B,B214)&gt;1,_xlfn.CONCAT(A214," (",M214,")"),B214)</f>
        <v>Shènglì Jiēdào</v>
      </c>
      <c r="D214" t="s">
        <v>12</v>
      </c>
      <c r="E214" t="s">
        <v>458</v>
      </c>
      <c r="F214" t="str">
        <f>_xlfn.CONCAT(E214,", ",I214,", ",H214,", ",H214)</f>
        <v>胜利街道, 顺义区, 北京市, 北京市</v>
      </c>
      <c r="G214">
        <v>46494</v>
      </c>
      <c r="H214" t="s">
        <v>572</v>
      </c>
      <c r="I214" t="s">
        <v>432</v>
      </c>
      <c r="J214">
        <f>VLOOKUP(F214,[1]!china_towns_second__2[[Column1]:[Y]],3,FALSE)</f>
        <v>40.127592440089003</v>
      </c>
      <c r="K214">
        <f>VLOOKUP(F214,[1]!china_towns_second__2[[Column1]:[Y]],2,FALSE)</f>
        <v>116.6450626</v>
      </c>
      <c r="L214" t="s">
        <v>3862</v>
      </c>
      <c r="M214" t="str">
        <f>VLOOKUP(I214,CHOOSE({1,2},Table2[Native],Table2[Name]),2,0)</f>
        <v>Shùnyì Qū</v>
      </c>
      <c r="N214" s="2" t="str">
        <f>VLOOKUP(H214,CHOOSE({1,2},Table2[Native],Table2[Name]),2,0)</f>
        <v>Bĕijīng Shì</v>
      </c>
      <c r="O214" s="2" t="str">
        <f t="shared" si="6"/>
        <v>Shengli Jiedao (Bĕijīng Shì)</v>
      </c>
      <c r="P214" s="2" t="str">
        <f t="shared" si="7"/>
        <v>Shengli Jiedao (Bĕijīng Shì)</v>
      </c>
    </row>
    <row r="215" spans="1:16" x14ac:dyDescent="0.25">
      <c r="A215" t="s">
        <v>121</v>
      </c>
      <c r="B215" t="str">
        <f>IF(COUNTIF(A:A,A215)&gt;1,_xlfn.CONCAT(A215," (",N215,")"),A215)</f>
        <v>Shēngwù Yīyào Chǎnyè Jīdì [Biomedical Industry Base]</v>
      </c>
      <c r="C215" t="str">
        <f>IF(COUNTIF(B:B,B215)&gt;1,_xlfn.CONCAT(A215," (",M215,")"),B215)</f>
        <v>Shēngwù Yīyào Chǎnyè Jīdì [Biomedical Industry Base]</v>
      </c>
      <c r="D215" t="s">
        <v>95</v>
      </c>
      <c r="E215" t="s">
        <v>122</v>
      </c>
      <c r="F215" t="str">
        <f>_xlfn.CONCAT(E215,", ",I215,", ",H215,", ",H215)</f>
        <v>生物医药产业基地, 大兴区, 北京市, 北京市</v>
      </c>
      <c r="G215">
        <v>10201</v>
      </c>
      <c r="H215" t="s">
        <v>572</v>
      </c>
      <c r="I215" t="s">
        <v>91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3863</v>
      </c>
      <c r="M215" t="str">
        <f>VLOOKUP(I215,CHOOSE({1,2},Table2[Native],Table2[Name]),2,0)</f>
        <v>Dàxīng Qū</v>
      </c>
      <c r="N215" s="2" t="str">
        <f>VLOOKUP(H215,CHOOSE({1,2},Table2[Native],Table2[Name]),2,0)</f>
        <v>Bĕijīng Shì</v>
      </c>
      <c r="O215" s="2" t="str">
        <f t="shared" si="6"/>
        <v>Shengwu Yiyao Chanye Jidi [Biomedical Industry Base] (Bĕijīng Shì)</v>
      </c>
      <c r="P215" s="2" t="str">
        <f t="shared" si="7"/>
        <v>Shengwu Yiyao Chanye Jidi [Biomedical Industry Base] (Bĕijīng Shì)</v>
      </c>
    </row>
    <row r="216" spans="1:16" hidden="1" x14ac:dyDescent="0.25">
      <c r="A216" t="s">
        <v>555</v>
      </c>
      <c r="B216" t="str">
        <f>IF(COUNTIF(A:A,A216)&gt;1,_xlfn.CONCAT(A216," (",N216,")"),A216)</f>
        <v>Shĕnjiāyíng Zhèn</v>
      </c>
      <c r="C216" t="str">
        <f>IF(COUNTIF(B:B,B216)&gt;1,_xlfn.CONCAT(A216," (",M216,")"),B216)</f>
        <v>Shĕnjiāyíng Zhèn</v>
      </c>
      <c r="D216" t="s">
        <v>7</v>
      </c>
      <c r="E216" t="s">
        <v>556</v>
      </c>
      <c r="F216" t="str">
        <f>_xlfn.CONCAT(E216,", ",I216,", ",H216,", ",H216)</f>
        <v>沈家营镇, 延庆区, 北京市, 北京市</v>
      </c>
      <c r="G216">
        <v>16661</v>
      </c>
      <c r="H216" t="s">
        <v>572</v>
      </c>
      <c r="I216" t="s">
        <v>3568</v>
      </c>
      <c r="J216">
        <f>VLOOKUP(F216,[1]!china_towns_second__2[[Column1]:[Y]],3,FALSE)</f>
        <v>40.490440929777797</v>
      </c>
      <c r="K216">
        <f>VLOOKUP(F216,[1]!china_towns_second__2[[Column1]:[Y]],2,FALSE)</f>
        <v>116.0429376</v>
      </c>
      <c r="L216" t="s">
        <v>3864</v>
      </c>
      <c r="M216" t="str">
        <f>VLOOKUP(I216,CHOOSE({1,2},Table2[Native],Table2[Name]),2,0)</f>
        <v>Yánqìng Qū</v>
      </c>
      <c r="N216" s="2" t="str">
        <f>VLOOKUP(H216,CHOOSE({1,2},Table2[Native],Table2[Name]),2,0)</f>
        <v>Bĕijīng Shì</v>
      </c>
      <c r="O216" s="2" t="str">
        <f t="shared" si="6"/>
        <v>Shenjiaying Zhen (Bĕijīng Shì)</v>
      </c>
      <c r="P216" s="2" t="str">
        <f t="shared" si="7"/>
        <v>Shenjiaying Zhen (Bĕijīng Shì)</v>
      </c>
    </row>
    <row r="217" spans="1:16" x14ac:dyDescent="0.25">
      <c r="A217" t="s">
        <v>658</v>
      </c>
      <c r="B217" t="str">
        <f>IF(COUNTIF(A:A,A217)&gt;1,_xlfn.CONCAT(A217," (",N217,")"),A217)</f>
        <v>Shíbālĭdiàn Zhèn</v>
      </c>
      <c r="C217" t="str">
        <f>IF(COUNTIF(B:B,B217)&gt;1,_xlfn.CONCAT(A217," (",M217,")"),B217)</f>
        <v>Shíbālĭdiàn Zhèn</v>
      </c>
      <c r="D217" t="s">
        <v>18</v>
      </c>
      <c r="E217" t="s">
        <v>600</v>
      </c>
      <c r="F217" t="str">
        <f>_xlfn.CONCAT(E217,", ",I217,", ",H217,", ",H217)</f>
        <v>十八里店镇, 朝阳区, 北京市, 北京市</v>
      </c>
      <c r="G217">
        <v>178177</v>
      </c>
      <c r="H217" t="s">
        <v>572</v>
      </c>
      <c r="I217" t="s">
        <v>42</v>
      </c>
      <c r="J217">
        <f>VLOOKUP(F217,[1]!china_towns_second__2[[Column1]:[Y]],3,FALSE)</f>
        <v>39.843951966158201</v>
      </c>
      <c r="K217">
        <f>VLOOKUP(F217,[1]!china_towns_second__2[[Column1]:[Y]],2,FALSE)</f>
        <v>116.4902199</v>
      </c>
      <c r="L217" t="s">
        <v>3865</v>
      </c>
      <c r="M217" t="str">
        <f>VLOOKUP(I217,CHOOSE({1,2},Table2[Native],Table2[Name]),2,0)</f>
        <v>Cháoyáng Qū</v>
      </c>
      <c r="N217" s="2" t="str">
        <f>VLOOKUP(H217,CHOOSE({1,2},Table2[Native],Table2[Name]),2,0)</f>
        <v>Bĕijīng Shì</v>
      </c>
      <c r="O217" s="2" t="str">
        <f t="shared" si="6"/>
        <v>Shibalidian Zhen (Bĕijīng Shì)</v>
      </c>
      <c r="P217" s="2" t="str">
        <f t="shared" si="7"/>
        <v>Shibalidian Zhen (Bĕijīng Shì)</v>
      </c>
    </row>
    <row r="218" spans="1:16" x14ac:dyDescent="0.25">
      <c r="A218" t="s">
        <v>521</v>
      </c>
      <c r="B218" t="str">
        <f>IF(COUNTIF(A:A,A218)&gt;1,_xlfn.CONCAT(A218," (",N218,")"),A218)</f>
        <v>Shíchàhăi Jiēdào</v>
      </c>
      <c r="C218" t="str">
        <f>IF(COUNTIF(B:B,B218)&gt;1,_xlfn.CONCAT(A218," (",M218,")"),B218)</f>
        <v>Shíchàhăi Jiēdào</v>
      </c>
      <c r="D218" t="s">
        <v>12</v>
      </c>
      <c r="E218" t="s">
        <v>522</v>
      </c>
      <c r="F218" t="str">
        <f>_xlfn.CONCAT(E218,", ",I218,", ",H218,", ",H218)</f>
        <v>什刹海街道, 西城区, 北京市, 北京市</v>
      </c>
      <c r="G218">
        <v>75447</v>
      </c>
      <c r="H218" t="s">
        <v>572</v>
      </c>
      <c r="I218" t="s">
        <v>504</v>
      </c>
      <c r="J218">
        <f>VLOOKUP(F218,[1]!china_towns_second__2[[Column1]:[Y]],3,FALSE)</f>
        <v>39.933692006098099</v>
      </c>
      <c r="K218">
        <f>VLOOKUP(F218,[1]!china_towns_second__2[[Column1]:[Y]],2,FALSE)</f>
        <v>116.3784799</v>
      </c>
      <c r="L218" t="s">
        <v>3866</v>
      </c>
      <c r="M218" t="str">
        <f>VLOOKUP(I218,CHOOSE({1,2},Table2[Native],Table2[Name]),2,0)</f>
        <v>Xīchéng Qū [incl. Xuānwǔ Qū]</v>
      </c>
      <c r="N218" s="2" t="str">
        <f>VLOOKUP(H218,CHOOSE({1,2},Table2[Native],Table2[Name]),2,0)</f>
        <v>Bĕijīng Shì</v>
      </c>
      <c r="O218" s="2" t="str">
        <f t="shared" si="6"/>
        <v>Shichahai Jiedao (Bĕijīng Shì)</v>
      </c>
      <c r="P218" s="2" t="str">
        <f t="shared" si="7"/>
        <v>Shichahai Jiedao (Bĕijīng Shì)</v>
      </c>
    </row>
    <row r="219" spans="1:16" hidden="1" x14ac:dyDescent="0.25">
      <c r="A219" t="s">
        <v>372</v>
      </c>
      <c r="B219" t="str">
        <f>IF(COUNTIF(A:A,A219)&gt;1,_xlfn.CONCAT(A219," (",N219,")"),A219)</f>
        <v>Shíchéng Zhèn</v>
      </c>
      <c r="C219" t="str">
        <f>IF(COUNTIF(B:B,B219)&gt;1,_xlfn.CONCAT(A219," (",M219,")"),B219)</f>
        <v>Shíchéng Zhèn</v>
      </c>
      <c r="D219" t="s">
        <v>7</v>
      </c>
      <c r="E219" t="s">
        <v>373</v>
      </c>
      <c r="F219" t="str">
        <f>_xlfn.CONCAT(E219,", ",I219,", ",H219,", ",H219)</f>
        <v>石城镇, 密云区, 北京市, 北京市</v>
      </c>
      <c r="G219">
        <v>4014</v>
      </c>
      <c r="H219" t="s">
        <v>572</v>
      </c>
      <c r="I219" t="s">
        <v>3562</v>
      </c>
      <c r="J219">
        <f>VLOOKUP(F219,[1]!china_towns_second__2[[Column1]:[Y]],3,FALSE)</f>
        <v>40.591702190769503</v>
      </c>
      <c r="K219">
        <f>VLOOKUP(F219,[1]!china_towns_second__2[[Column1]:[Y]],2,FALSE)</f>
        <v>116.7781373</v>
      </c>
      <c r="L219" t="s">
        <v>3867</v>
      </c>
      <c r="M219" t="str">
        <f>VLOOKUP(I219,CHOOSE({1,2},Table2[Native],Table2[Name]),2,0)</f>
        <v>Mìyún Qū</v>
      </c>
      <c r="N219" s="2" t="str">
        <f>VLOOKUP(H219,CHOOSE({1,2},Table2[Native],Table2[Name]),2,0)</f>
        <v>Bĕijīng Shì</v>
      </c>
      <c r="O219" s="2" t="str">
        <f t="shared" si="6"/>
        <v>Shicheng Zhen (Bĕijīng Shì)</v>
      </c>
      <c r="P219" s="2" t="str">
        <f t="shared" si="7"/>
        <v>Shicheng Zhen (Bĕijīng Shì)</v>
      </c>
    </row>
    <row r="220" spans="1:16" hidden="1" x14ac:dyDescent="0.25">
      <c r="A220" t="s">
        <v>196</v>
      </c>
      <c r="B220" t="str">
        <f>IF(COUNTIF(A:A,A220)&gt;1,_xlfn.CONCAT(A220," (",N220,")"),A220)</f>
        <v>Shídù Zhèn</v>
      </c>
      <c r="C220" t="str">
        <f>IF(COUNTIF(B:B,B220)&gt;1,_xlfn.CONCAT(A220," (",M220,")"),B220)</f>
        <v>Shídù Zhèn</v>
      </c>
      <c r="D220" t="s">
        <v>7</v>
      </c>
      <c r="E220" t="s">
        <v>197</v>
      </c>
      <c r="F220" t="str">
        <f>_xlfn.CONCAT(E220,", ",I220,", ",H220,", ",H220)</f>
        <v>十渡镇, 房山区, 北京市, 北京市</v>
      </c>
      <c r="G220">
        <v>9132</v>
      </c>
      <c r="H220" t="s">
        <v>572</v>
      </c>
      <c r="I220" t="s">
        <v>166</v>
      </c>
      <c r="J220">
        <f>VLOOKUP(F220,[1]!china_towns_second__2[[Column1]:[Y]],3,FALSE)</f>
        <v>39.669669957439403</v>
      </c>
      <c r="K220">
        <f>VLOOKUP(F220,[1]!china_towns_second__2[[Column1]:[Y]],2,FALSE)</f>
        <v>115.58604149999999</v>
      </c>
      <c r="L220" t="s">
        <v>3868</v>
      </c>
      <c r="M220" t="str">
        <f>VLOOKUP(I220,CHOOSE({1,2},Table2[Native],Table2[Name]),2,0)</f>
        <v>Fángshān Qū</v>
      </c>
      <c r="N220" s="2" t="str">
        <f>VLOOKUP(H220,CHOOSE({1,2},Table2[Native],Table2[Name]),2,0)</f>
        <v>Bĕijīng Shì</v>
      </c>
      <c r="O220" s="2" t="str">
        <f t="shared" si="6"/>
        <v>Shidu Zhen (Bĕijīng Shì)</v>
      </c>
      <c r="P220" s="2" t="str">
        <f t="shared" si="7"/>
        <v>Shidu Zhen (Bĕijīng Shì)</v>
      </c>
    </row>
    <row r="221" spans="1:16" x14ac:dyDescent="0.25">
      <c r="A221" t="s">
        <v>28</v>
      </c>
      <c r="B221" t="str">
        <f>IF(COUNTIF(A:A,A221)&gt;1,_xlfn.CONCAT(A221," (",N221,")"),A221)</f>
        <v>Shǐgèzhuāng Jiēdào [← Huílóngguān Dìqū]</v>
      </c>
      <c r="C221" t="str">
        <f>IF(COUNTIF(B:B,B221)&gt;1,_xlfn.CONCAT(A221," (",M221,")"),B221)</f>
        <v>Shǐgèzhuāng Jiēdào [← Huílóngguān Dìqū]</v>
      </c>
      <c r="D221" t="s">
        <v>12</v>
      </c>
      <c r="E221" t="s">
        <v>29</v>
      </c>
      <c r="F221" t="str">
        <f>_xlfn.CONCAT(E221,", ",I221,", ",H221,", ",H221)</f>
        <v>史各庄街道, 昌平区, 北京市, 北京市</v>
      </c>
      <c r="G221">
        <v>64910</v>
      </c>
      <c r="H221" t="s">
        <v>572</v>
      </c>
      <c r="I221" t="s">
        <v>5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3869</v>
      </c>
      <c r="M221" t="str">
        <f>VLOOKUP(I221,CHOOSE({1,2},Table2[Native],Table2[Name]),2,0)</f>
        <v>Chāngpíng Qū</v>
      </c>
      <c r="N221" s="2" t="str">
        <f>VLOOKUP(H221,CHOOSE({1,2},Table2[Native],Table2[Name]),2,0)</f>
        <v>Bĕijīng Shì</v>
      </c>
      <c r="O221" s="2" t="str">
        <f t="shared" si="6"/>
        <v>Shigezhuang Jiedao [← Huilongguan Diqu] (Bĕijīng Shì)</v>
      </c>
      <c r="P221" s="2" t="str">
        <f t="shared" si="7"/>
        <v>Shigezhuang Jiedao [← Huilongguan Diqu] (Bĕijīng Shì)</v>
      </c>
    </row>
    <row r="222" spans="1:16" hidden="1" x14ac:dyDescent="0.25">
      <c r="A222" t="s">
        <v>198</v>
      </c>
      <c r="B222" t="str">
        <f>IF(COUNTIF(A:A,A222)&gt;1,_xlfn.CONCAT(A222," (",N222,")"),A222)</f>
        <v>Shĭjiāyíng Xiāng</v>
      </c>
      <c r="C222" t="str">
        <f>IF(COUNTIF(B:B,B222)&gt;1,_xlfn.CONCAT(A222," (",M222,")"),B222)</f>
        <v>Shĭjiāyíng Xiāng</v>
      </c>
      <c r="D222" t="s">
        <v>174</v>
      </c>
      <c r="E222" t="s">
        <v>199</v>
      </c>
      <c r="F222" t="str">
        <f>_xlfn.CONCAT(E222,", ",I222,", ",H222,", ",H222)</f>
        <v>史家营乡, 房山区, 北京市, 北京市</v>
      </c>
      <c r="G222">
        <v>3364</v>
      </c>
      <c r="H222" t="s">
        <v>572</v>
      </c>
      <c r="I222" t="s">
        <v>166</v>
      </c>
      <c r="J222" t="e">
        <f>VLOOKUP(F222,[1]!china_towns_second__2[[Column1]:[Y]],3,FALSE)</f>
        <v>#N/A</v>
      </c>
      <c r="K222" t="e">
        <f>VLOOKUP(F222,[1]!china_towns_second__2[[Column1]:[Y]],2,FALSE)</f>
        <v>#N/A</v>
      </c>
      <c r="L222" t="s">
        <v>3870</v>
      </c>
      <c r="M222" t="str">
        <f>VLOOKUP(I222,CHOOSE({1,2},Table2[Native],Table2[Name]),2,0)</f>
        <v>Fángshān Qū</v>
      </c>
      <c r="N222" s="2" t="str">
        <f>VLOOKUP(H222,CHOOSE({1,2},Table2[Native],Table2[Name]),2,0)</f>
        <v>Bĕijīng Shì</v>
      </c>
      <c r="O222" s="2" t="str">
        <f t="shared" si="6"/>
        <v>Shijiaying Xiang (Bĕijīng Shì)</v>
      </c>
      <c r="P222" s="2" t="str">
        <f t="shared" si="7"/>
        <v>Shijiaying Xiang (Bĕijīng Shì)</v>
      </c>
    </row>
    <row r="223" spans="1:16" hidden="1" x14ac:dyDescent="0.25">
      <c r="A223" t="s">
        <v>374</v>
      </c>
      <c r="B223" t="str">
        <f>IF(COUNTIF(A:A,A223)&gt;1,_xlfn.CONCAT(A223," (",N223,")"),A223)</f>
        <v>Shílĭbăo Zhèn</v>
      </c>
      <c r="C223" t="str">
        <f>IF(COUNTIF(B:B,B223)&gt;1,_xlfn.CONCAT(A223," (",M223,")"),B223)</f>
        <v>Shílĭbăo Zhèn</v>
      </c>
      <c r="D223" t="s">
        <v>7</v>
      </c>
      <c r="E223" t="s">
        <v>375</v>
      </c>
      <c r="F223" t="str">
        <f>_xlfn.CONCAT(E223,", ",I223,", ",H223,", ",H223)</f>
        <v>十里堡镇, 密云区, 北京市, 北京市</v>
      </c>
      <c r="G223">
        <v>29824</v>
      </c>
      <c r="H223" t="s">
        <v>572</v>
      </c>
      <c r="I223" t="s">
        <v>3562</v>
      </c>
      <c r="J223">
        <f>VLOOKUP(F223,[1]!china_towns_second__2[[Column1]:[Y]],3,FALSE)</f>
        <v>40.3504700323981</v>
      </c>
      <c r="K223">
        <f>VLOOKUP(F223,[1]!china_towns_second__2[[Column1]:[Y]],2,FALSE)</f>
        <v>116.76781819999999</v>
      </c>
      <c r="L223" t="s">
        <v>3871</v>
      </c>
      <c r="M223" t="str">
        <f>VLOOKUP(I223,CHOOSE({1,2},Table2[Native],Table2[Name]),2,0)</f>
        <v>Mìyún Qū</v>
      </c>
      <c r="N223" s="2" t="str">
        <f>VLOOKUP(H223,CHOOSE({1,2},Table2[Native],Table2[Name]),2,0)</f>
        <v>Bĕijīng Shì</v>
      </c>
      <c r="O223" s="2" t="str">
        <f t="shared" si="6"/>
        <v>Shilibao Zhen (Bĕijīng Shì)</v>
      </c>
      <c r="P223" s="2" t="str">
        <f t="shared" si="7"/>
        <v>Shilibao Zhen (Bĕijīng Shì)</v>
      </c>
    </row>
    <row r="224" spans="1:16" hidden="1" x14ac:dyDescent="0.25">
      <c r="A224" t="s">
        <v>200</v>
      </c>
      <c r="B224" t="str">
        <f>IF(COUNTIF(A:A,A224)&gt;1,_xlfn.CONCAT(A224," (",N224,")"),A224)</f>
        <v>Shílóu Zhèn</v>
      </c>
      <c r="C224" t="str">
        <f>IF(COUNTIF(B:B,B224)&gt;1,_xlfn.CONCAT(A224," (",M224,")"),B224)</f>
        <v>Shílóu Zhèn</v>
      </c>
      <c r="D224" t="s">
        <v>7</v>
      </c>
      <c r="E224" t="s">
        <v>201</v>
      </c>
      <c r="F224" t="str">
        <f>_xlfn.CONCAT(E224,", ",I224,", ",H224,", ",H224)</f>
        <v>石楼镇, 房山区, 北京市, 北京市</v>
      </c>
      <c r="G224">
        <v>32131</v>
      </c>
      <c r="H224" t="s">
        <v>572</v>
      </c>
      <c r="I224" t="s">
        <v>166</v>
      </c>
      <c r="J224">
        <f>VLOOKUP(F224,[1]!china_towns_second__2[[Column1]:[Y]],3,FALSE)</f>
        <v>39.6409155213669</v>
      </c>
      <c r="K224">
        <f>VLOOKUP(F224,[1]!china_towns_second__2[[Column1]:[Y]],2,FALSE)</f>
        <v>115.99072889999999</v>
      </c>
      <c r="L224" t="s">
        <v>3872</v>
      </c>
      <c r="M224" t="str">
        <f>VLOOKUP(I224,CHOOSE({1,2},Table2[Native],Table2[Name]),2,0)</f>
        <v>Fángshān Qū</v>
      </c>
      <c r="N224" s="2" t="str">
        <f>VLOOKUP(H224,CHOOSE({1,2},Table2[Native],Table2[Name]),2,0)</f>
        <v>Bĕijīng Shì</v>
      </c>
      <c r="O224" s="2" t="str">
        <f t="shared" si="6"/>
        <v>Shilou Zhen (Bĕijīng Shì)</v>
      </c>
      <c r="P224" s="2" t="str">
        <f t="shared" si="7"/>
        <v>Shilou Zhen (Bĕijīng Shì)</v>
      </c>
    </row>
    <row r="225" spans="1:16" hidden="1" x14ac:dyDescent="0.25">
      <c r="A225" t="s">
        <v>703</v>
      </c>
      <c r="B225" t="str">
        <f>IF(COUNTIF(A:A,A225)&gt;1,_xlfn.CONCAT(A225," (",N225,")"),A225)</f>
        <v>Shísānlíng Zhèn</v>
      </c>
      <c r="C225" t="str">
        <f>IF(COUNTIF(B:B,B225)&gt;1,_xlfn.CONCAT(A225," (",M225,")"),B225)</f>
        <v>Shísānlíng Zhèn</v>
      </c>
      <c r="D225" t="s">
        <v>7</v>
      </c>
      <c r="E225" t="s">
        <v>30</v>
      </c>
      <c r="F225" t="str">
        <f>_xlfn.CONCAT(E225,", ",I225,", ",H225,", ",H225)</f>
        <v>十三陵镇, 昌平区, 北京市, 北京市</v>
      </c>
      <c r="G225">
        <v>34085</v>
      </c>
      <c r="H225" t="s">
        <v>572</v>
      </c>
      <c r="I225" t="s">
        <v>5</v>
      </c>
      <c r="J225">
        <f>VLOOKUP(F225,[1]!china_towns_second__2[[Column1]:[Y]],3,FALSE)</f>
        <v>40.308194275595497</v>
      </c>
      <c r="K225">
        <f>VLOOKUP(F225,[1]!china_towns_second__2[[Column1]:[Y]],2,FALSE)</f>
        <v>116.2139164</v>
      </c>
      <c r="L225" t="s">
        <v>3873</v>
      </c>
      <c r="M225" t="str">
        <f>VLOOKUP(I225,CHOOSE({1,2},Table2[Native],Table2[Name]),2,0)</f>
        <v>Chāngpíng Qū</v>
      </c>
      <c r="N225" s="2" t="str">
        <f>VLOOKUP(H225,CHOOSE({1,2},Table2[Native],Table2[Name]),2,0)</f>
        <v>Bĕijīng Shì</v>
      </c>
      <c r="O225" s="2" t="str">
        <f t="shared" si="6"/>
        <v>Shisanling Zhen (Bĕijīng Shì)</v>
      </c>
      <c r="P225" s="2" t="str">
        <f t="shared" si="7"/>
        <v>Shisanling Zhen (Bĕijīng Shì)</v>
      </c>
    </row>
    <row r="226" spans="1:16" x14ac:dyDescent="0.25">
      <c r="A226" t="s">
        <v>459</v>
      </c>
      <c r="B226" t="str">
        <f>IF(COUNTIF(A:A,A226)&gt;1,_xlfn.CONCAT(A226," (",N226,")"),A226)</f>
        <v>Shíyuán Jiēdào</v>
      </c>
      <c r="C226" t="str">
        <f>IF(COUNTIF(B:B,B226)&gt;1,_xlfn.CONCAT(A226," (",M226,")"),B226)</f>
        <v>Shíyuán Jiēdào</v>
      </c>
      <c r="D226" t="s">
        <v>12</v>
      </c>
      <c r="E226" t="s">
        <v>460</v>
      </c>
      <c r="F226" t="str">
        <f>_xlfn.CONCAT(E226,", ",I226,", ",H226,", ",H226)</f>
        <v>石园街道, 顺义区, 北京市, 北京市</v>
      </c>
      <c r="G226">
        <v>68302</v>
      </c>
      <c r="H226" t="s">
        <v>572</v>
      </c>
      <c r="I226" t="s">
        <v>432</v>
      </c>
      <c r="J226">
        <f>VLOOKUP(F226,[1]!china_towns_second__2[[Column1]:[Y]],3,FALSE)</f>
        <v>40.109039540431198</v>
      </c>
      <c r="K226">
        <f>VLOOKUP(F226,[1]!china_towns_second__2[[Column1]:[Y]],2,FALSE)</f>
        <v>116.6610814</v>
      </c>
      <c r="L226" t="s">
        <v>3874</v>
      </c>
      <c r="M226" t="str">
        <f>VLOOKUP(I226,CHOOSE({1,2},Table2[Native],Table2[Name]),2,0)</f>
        <v>Shùnyì Qū</v>
      </c>
      <c r="N226" s="2" t="str">
        <f>VLOOKUP(H226,CHOOSE({1,2},Table2[Native],Table2[Name]),2,0)</f>
        <v>Bĕijīng Shì</v>
      </c>
      <c r="O226" s="2" t="str">
        <f t="shared" si="6"/>
        <v>Shiyuan Jiedao (Bĕijīng Shì)</v>
      </c>
      <c r="P226" s="2" t="str">
        <f t="shared" si="7"/>
        <v>Shiyuan Jiedao (Bĕijīng Shì)</v>
      </c>
    </row>
    <row r="227" spans="1:16" x14ac:dyDescent="0.25">
      <c r="A227" t="s">
        <v>75</v>
      </c>
      <c r="B227" t="str">
        <f>IF(COUNTIF(A:A,A227)&gt;1,_xlfn.CONCAT(A227," (",N227,")"),A227)</f>
        <v>Shŏudū Jīchăng Jiēdào [Capital Airport]</v>
      </c>
      <c r="C227" t="str">
        <f>IF(COUNTIF(B:B,B227)&gt;1,_xlfn.CONCAT(A227," (",M227,")"),B227)</f>
        <v>Shŏudū Jīchăng Jiēdào [Capital Airport]</v>
      </c>
      <c r="D227" t="s">
        <v>12</v>
      </c>
      <c r="E227" t="s">
        <v>76</v>
      </c>
      <c r="F227" t="str">
        <f>_xlfn.CONCAT(E227,", ",I227,", ",H227,", ",H227)</f>
        <v>首都机场街道, 朝阳区, 北京市, 北京市</v>
      </c>
      <c r="G227">
        <v>16837</v>
      </c>
      <c r="H227" t="s">
        <v>572</v>
      </c>
      <c r="I227" t="s">
        <v>42</v>
      </c>
      <c r="J227">
        <f>VLOOKUP(F227,[1]!china_towns_second__2[[Column1]:[Y]],3,FALSE)</f>
        <v>40.071293125849799</v>
      </c>
      <c r="K227">
        <f>VLOOKUP(F227,[1]!china_towns_second__2[[Column1]:[Y]],2,FALSE)</f>
        <v>116.58739079999999</v>
      </c>
      <c r="L227" t="s">
        <v>3875</v>
      </c>
      <c r="M227" t="str">
        <f>VLOOKUP(I227,CHOOSE({1,2},Table2[Native],Table2[Name]),2,0)</f>
        <v>Cháoyáng Qū</v>
      </c>
      <c r="N227" s="2" t="str">
        <f>VLOOKUP(H227,CHOOSE({1,2},Table2[Native],Table2[Name]),2,0)</f>
        <v>Bĕijīng Shì</v>
      </c>
      <c r="O227" s="2" t="str">
        <f t="shared" si="6"/>
        <v>Shoudu Jichang Jiedao [Capital Airport] (Bĕijīng Shì)</v>
      </c>
      <c r="P227" s="2" t="str">
        <f t="shared" si="7"/>
        <v>Shoudu Jichang Jiedao [Capital Airport] (Bĕijīng Shì)</v>
      </c>
    </row>
    <row r="228" spans="1:16" x14ac:dyDescent="0.25">
      <c r="A228" t="s">
        <v>461</v>
      </c>
      <c r="B228" t="str">
        <f>IF(COUNTIF(A:A,A228)&gt;1,_xlfn.CONCAT(A228," (",N228,")"),A228)</f>
        <v>Shuāngfēng Jiēdào</v>
      </c>
      <c r="C228" t="str">
        <f>IF(COUNTIF(B:B,B228)&gt;1,_xlfn.CONCAT(A228," (",M228,")"),B228)</f>
        <v>Shuāngfēng Jiēdào</v>
      </c>
      <c r="D228" t="s">
        <v>12</v>
      </c>
      <c r="E228" t="s">
        <v>462</v>
      </c>
      <c r="F228" t="str">
        <f>_xlfn.CONCAT(E228,", ",I228,", ",H228,", ",H228)</f>
        <v>双丰街道, 顺义区, 北京市, 北京市</v>
      </c>
      <c r="G228">
        <v>68176</v>
      </c>
      <c r="H228" t="s">
        <v>572</v>
      </c>
      <c r="I228" t="s">
        <v>432</v>
      </c>
      <c r="J228">
        <f>VLOOKUP(F228,[1]!china_towns_second__2[[Column1]:[Y]],3,FALSE)</f>
        <v>40.172352889770799</v>
      </c>
      <c r="K228">
        <f>VLOOKUP(F228,[1]!china_towns_second__2[[Column1]:[Y]],2,FALSE)</f>
        <v>116.6541436</v>
      </c>
      <c r="L228" t="s">
        <v>3876</v>
      </c>
      <c r="M228" t="str">
        <f>VLOOKUP(I228,CHOOSE({1,2},Table2[Native],Table2[Name]),2,0)</f>
        <v>Shùnyì Qū</v>
      </c>
      <c r="N228" s="2" t="str">
        <f>VLOOKUP(H228,CHOOSE({1,2},Table2[Native],Table2[Name]),2,0)</f>
        <v>Bĕijīng Shì</v>
      </c>
      <c r="O228" s="2" t="str">
        <f t="shared" si="6"/>
        <v>Shuangfeng Jiedao (Bĕijīng Shì)</v>
      </c>
      <c r="P228" s="2" t="str">
        <f t="shared" si="7"/>
        <v>Shuangfeng Jiedao (Bĕijīng Shì)</v>
      </c>
    </row>
    <row r="229" spans="1:16" x14ac:dyDescent="0.25">
      <c r="A229" t="s">
        <v>77</v>
      </c>
      <c r="B229" t="str">
        <f>IF(COUNTIF(A:A,A229)&gt;1,_xlfn.CONCAT(A229," (",N229,")"),A229)</f>
        <v>Shuāngjĭng Jiēdào</v>
      </c>
      <c r="C229" t="str">
        <f>IF(COUNTIF(B:B,B229)&gt;1,_xlfn.CONCAT(A229," (",M229,")"),B229)</f>
        <v>Shuāngjĭng Jiēdào</v>
      </c>
      <c r="D229" t="s">
        <v>12</v>
      </c>
      <c r="E229" t="s">
        <v>78</v>
      </c>
      <c r="F229" t="str">
        <f>_xlfn.CONCAT(E229,", ",I229,", ",H229,", ",H229)</f>
        <v>双井街道, 朝阳区, 北京市, 北京市</v>
      </c>
      <c r="G229">
        <v>93962</v>
      </c>
      <c r="H229" t="s">
        <v>572</v>
      </c>
      <c r="I229" t="s">
        <v>42</v>
      </c>
      <c r="J229">
        <f>VLOOKUP(F229,[1]!china_towns_second__2[[Column1]:[Y]],3,FALSE)</f>
        <v>39.895130645287502</v>
      </c>
      <c r="K229">
        <f>VLOOKUP(F229,[1]!china_towns_second__2[[Column1]:[Y]],2,FALSE)</f>
        <v>116.45896329999999</v>
      </c>
      <c r="L229" t="s">
        <v>3877</v>
      </c>
      <c r="M229" t="str">
        <f>VLOOKUP(I229,CHOOSE({1,2},Table2[Native],Table2[Name]),2,0)</f>
        <v>Cháoyáng Qū</v>
      </c>
      <c r="N229" s="2" t="str">
        <f>VLOOKUP(H229,CHOOSE({1,2},Table2[Native],Table2[Name]),2,0)</f>
        <v>Bĕijīng Shì</v>
      </c>
      <c r="O229" s="2" t="str">
        <f t="shared" si="6"/>
        <v>Shuangjing Jiedao (Bĕijīng Shì)</v>
      </c>
      <c r="P229" s="2" t="str">
        <f t="shared" si="7"/>
        <v>Shuangjing Jiedao (Bĕijīng Shì)</v>
      </c>
    </row>
    <row r="230" spans="1:16" x14ac:dyDescent="0.25">
      <c r="A230" t="s">
        <v>272</v>
      </c>
      <c r="B230" t="str">
        <f>IF(COUNTIF(A:A,A230)&gt;1,_xlfn.CONCAT(A230," (",N230,")"),A230)</f>
        <v>Shŭguāng Jiēdào</v>
      </c>
      <c r="C230" t="str">
        <f>IF(COUNTIF(B:B,B230)&gt;1,_xlfn.CONCAT(A230," (",M230,")"),B230)</f>
        <v>Shŭguāng Jiēdào</v>
      </c>
      <c r="D230" t="s">
        <v>12</v>
      </c>
      <c r="E230" t="s">
        <v>273</v>
      </c>
      <c r="F230" t="str">
        <f>_xlfn.CONCAT(E230,", ",I230,", ",H230,", ",H230)</f>
        <v>曙光街道, 海淀区, 北京市, 北京市</v>
      </c>
      <c r="G230">
        <v>86181</v>
      </c>
      <c r="H230" t="s">
        <v>572</v>
      </c>
      <c r="I230" t="s">
        <v>251</v>
      </c>
      <c r="J230">
        <f>VLOOKUP(F230,[1]!china_towns_second__2[[Column1]:[Y]],3,FALSE)</f>
        <v>39.954119831742197</v>
      </c>
      <c r="K230">
        <f>VLOOKUP(F230,[1]!china_towns_second__2[[Column1]:[Y]],2,FALSE)</f>
        <v>116.2784084</v>
      </c>
      <c r="L230" t="s">
        <v>3878</v>
      </c>
      <c r="M230" t="str">
        <f>VLOOKUP(I230,CHOOSE({1,2},Table2[Native],Table2[Name]),2,0)</f>
        <v>Hăidiàn Qū</v>
      </c>
      <c r="N230" s="2" t="str">
        <f>VLOOKUP(H230,CHOOSE({1,2},Table2[Native],Table2[Name]),2,0)</f>
        <v>Bĕijīng Shì</v>
      </c>
      <c r="O230" s="2" t="str">
        <f t="shared" si="6"/>
        <v>Shuguang Jiedao (Bĕijīng Shì)</v>
      </c>
      <c r="P230" s="2" t="str">
        <f t="shared" si="7"/>
        <v>Shuguang Jiedao (Bĕijīng Shì)</v>
      </c>
    </row>
    <row r="231" spans="1:16" hidden="1" x14ac:dyDescent="0.25">
      <c r="A231" t="s">
        <v>557</v>
      </c>
      <c r="B231" t="str">
        <f>IF(COUNTIF(A:A,A231)&gt;1,_xlfn.CONCAT(A231," (",N231,")"),A231)</f>
        <v>Sìhăi Zhèn</v>
      </c>
      <c r="C231" t="str">
        <f>IF(COUNTIF(B:B,B231)&gt;1,_xlfn.CONCAT(A231," (",M231,")"),B231)</f>
        <v>Sìhăi Zhèn</v>
      </c>
      <c r="D231" t="s">
        <v>7</v>
      </c>
      <c r="E231" t="s">
        <v>558</v>
      </c>
      <c r="F231" t="str">
        <f>_xlfn.CONCAT(E231,", ",I231,", ",H231,", ",H231)</f>
        <v>四海镇, 延庆区, 北京市, 北京市</v>
      </c>
      <c r="G231">
        <v>4343</v>
      </c>
      <c r="H231" t="s">
        <v>572</v>
      </c>
      <c r="I231" t="s">
        <v>3568</v>
      </c>
      <c r="J231">
        <f>VLOOKUP(F231,[1]!china_towns_second__2[[Column1]:[Y]],3,FALSE)</f>
        <v>40.527408442399597</v>
      </c>
      <c r="K231">
        <f>VLOOKUP(F231,[1]!china_towns_second__2[[Column1]:[Y]],2,FALSE)</f>
        <v>116.3948681</v>
      </c>
      <c r="L231" t="s">
        <v>3879</v>
      </c>
      <c r="M231" t="str">
        <f>VLOOKUP(I231,CHOOSE({1,2},Table2[Native],Table2[Name]),2,0)</f>
        <v>Yánqìng Qū</v>
      </c>
      <c r="N231" s="2" t="str">
        <f>VLOOKUP(H231,CHOOSE({1,2},Table2[Native],Table2[Name]),2,0)</f>
        <v>Bĕijīng Shì</v>
      </c>
      <c r="O231" s="2" t="str">
        <f t="shared" si="6"/>
        <v>Sihai Zhen (Bĕijīng Shì)</v>
      </c>
      <c r="P231" s="2" t="str">
        <f t="shared" si="7"/>
        <v>Sihai Zhen (Bĕijīng Shì)</v>
      </c>
    </row>
    <row r="232" spans="1:16" x14ac:dyDescent="0.25">
      <c r="A232" t="s">
        <v>677</v>
      </c>
      <c r="B232" t="str">
        <f>IF(COUNTIF(A:A,A232)&gt;1,_xlfn.CONCAT(A232," (",N232,")"),A232)</f>
        <v>Sìjìqīng Zhèn</v>
      </c>
      <c r="C232" t="str">
        <f>IF(COUNTIF(B:B,B232)&gt;1,_xlfn.CONCAT(A232," (",M232,")"),B232)</f>
        <v>Sìjìqīng Zhèn</v>
      </c>
      <c r="D232" t="s">
        <v>18</v>
      </c>
      <c r="E232" t="s">
        <v>615</v>
      </c>
      <c r="F232" t="str">
        <f>_xlfn.CONCAT(E232,", ",I232,", ",H232,", ",H232)</f>
        <v>四季青镇, 海淀区, 北京市, 北京市</v>
      </c>
      <c r="G232">
        <v>162700</v>
      </c>
      <c r="H232" t="s">
        <v>572</v>
      </c>
      <c r="I232" t="s">
        <v>251</v>
      </c>
      <c r="J232">
        <f>VLOOKUP(F232,[1]!china_towns_second__2[[Column1]:[Y]],3,FALSE)</f>
        <v>39.961163227440203</v>
      </c>
      <c r="K232">
        <f>VLOOKUP(F232,[1]!china_towns_second__2[[Column1]:[Y]],2,FALSE)</f>
        <v>116.2321431</v>
      </c>
      <c r="L232" t="s">
        <v>3880</v>
      </c>
      <c r="M232" t="str">
        <f>VLOOKUP(I232,CHOOSE({1,2},Table2[Native],Table2[Name]),2,0)</f>
        <v>Hăidiàn Qū</v>
      </c>
      <c r="N232" s="2" t="str">
        <f>VLOOKUP(H232,CHOOSE({1,2},Table2[Native],Table2[Name]),2,0)</f>
        <v>Bĕijīng Shì</v>
      </c>
      <c r="O232" s="2" t="str">
        <f t="shared" si="6"/>
        <v>Sijiqing Zhen (Bĕijīng Shì)</v>
      </c>
      <c r="P232" s="2" t="str">
        <f t="shared" si="7"/>
        <v>Sijiqing Zhen (Bĕijīng Shì)</v>
      </c>
    </row>
    <row r="233" spans="1:16" hidden="1" x14ac:dyDescent="0.25">
      <c r="A233" t="s">
        <v>482</v>
      </c>
      <c r="B233" t="str">
        <f>IF(COUNTIF(A:A,A233)&gt;1,_xlfn.CONCAT(A233," (",N233,")"),A233)</f>
        <v>Sòngzhuāng Zhèn</v>
      </c>
      <c r="C233" t="str">
        <f>IF(COUNTIF(B:B,B233)&gt;1,_xlfn.CONCAT(A233," (",M233,")"),B233)</f>
        <v>Sòngzhuāng Zhèn</v>
      </c>
      <c r="D233" t="s">
        <v>7</v>
      </c>
      <c r="E233" t="s">
        <v>483</v>
      </c>
      <c r="F233" t="str">
        <f>_xlfn.CONCAT(E233,", ",I233,", ",H233,", ",H233)</f>
        <v>宋庄镇, 通州区, 北京市, 北京市</v>
      </c>
      <c r="G233">
        <v>145247</v>
      </c>
      <c r="H233" t="s">
        <v>572</v>
      </c>
      <c r="I233" t="s">
        <v>469</v>
      </c>
      <c r="J233">
        <f>VLOOKUP(F233,[1]!china_towns_second__2[[Column1]:[Y]],3,FALSE)</f>
        <v>39.975161921467901</v>
      </c>
      <c r="K233">
        <f>VLOOKUP(F233,[1]!china_towns_second__2[[Column1]:[Y]],2,FALSE)</f>
        <v>116.70428560000001</v>
      </c>
      <c r="L233" t="s">
        <v>3881</v>
      </c>
      <c r="M233" t="str">
        <f>VLOOKUP(I233,CHOOSE({1,2},Table2[Native],Table2[Name]),2,0)</f>
        <v>Tōngzhōu Qū</v>
      </c>
      <c r="N233" s="2" t="str">
        <f>VLOOKUP(H233,CHOOSE({1,2},Table2[Native],Table2[Name]),2,0)</f>
        <v>Bĕijīng Shì</v>
      </c>
      <c r="O233" s="2" t="str">
        <f t="shared" si="6"/>
        <v>Songzhuang Zhen (Bĕijīng Shì)</v>
      </c>
      <c r="P233" s="2" t="str">
        <f t="shared" si="7"/>
        <v>Songzhuang Zhen (Bĕijīng Shì)</v>
      </c>
    </row>
    <row r="234" spans="1:16" x14ac:dyDescent="0.25">
      <c r="A234" t="s">
        <v>678</v>
      </c>
      <c r="B234" t="str">
        <f>IF(COUNTIF(A:A,A234)&gt;1,_xlfn.CONCAT(A234," (",N234,")"),A234)</f>
        <v>Sūjiātuó Zhèn</v>
      </c>
      <c r="C234" t="str">
        <f>IF(COUNTIF(B:B,B234)&gt;1,_xlfn.CONCAT(A234," (",M234,")"),B234)</f>
        <v>Sūjiātuó Zhèn</v>
      </c>
      <c r="D234" t="s">
        <v>18</v>
      </c>
      <c r="E234" t="s">
        <v>616</v>
      </c>
      <c r="F234" t="str">
        <f>_xlfn.CONCAT(E234,", ",I234,", ",H234,", ",H234)</f>
        <v>苏家坨镇, 海淀区, 北京市, 北京市</v>
      </c>
      <c r="G234">
        <v>78235</v>
      </c>
      <c r="H234" t="s">
        <v>572</v>
      </c>
      <c r="I234" t="s">
        <v>251</v>
      </c>
      <c r="J234">
        <f>VLOOKUP(F234,[1]!china_towns_second__2[[Column1]:[Y]],3,FALSE)</f>
        <v>40.078014366770603</v>
      </c>
      <c r="K234">
        <f>VLOOKUP(F234,[1]!china_towns_second__2[[Column1]:[Y]],2,FALSE)</f>
        <v>116.11326320000001</v>
      </c>
      <c r="L234" t="s">
        <v>3882</v>
      </c>
      <c r="M234" t="str">
        <f>VLOOKUP(I234,CHOOSE({1,2},Table2[Native],Table2[Name]),2,0)</f>
        <v>Hăidiàn Qū</v>
      </c>
      <c r="N234" s="2" t="str">
        <f>VLOOKUP(H234,CHOOSE({1,2},Table2[Native],Table2[Name]),2,0)</f>
        <v>Bĕijīng Shì</v>
      </c>
      <c r="O234" s="2" t="str">
        <f t="shared" si="6"/>
        <v>Sujiatuo Zhen (Bĕijīng Shì)</v>
      </c>
      <c r="P234" s="2" t="str">
        <f t="shared" si="7"/>
        <v>Sujiatuo Zhen (Bĕijīng Shì)</v>
      </c>
    </row>
    <row r="235" spans="1:16" x14ac:dyDescent="0.25">
      <c r="A235" t="s">
        <v>659</v>
      </c>
      <c r="B235" t="str">
        <f>IF(COUNTIF(A:A,A235)&gt;1,_xlfn.CONCAT(A235," (",N235,")"),A235)</f>
        <v>Sūnhé Zhèn</v>
      </c>
      <c r="C235" t="str">
        <f>IF(COUNTIF(B:B,B235)&gt;1,_xlfn.CONCAT(A235," (",M235,")"),B235)</f>
        <v>Sūnhé Zhèn</v>
      </c>
      <c r="D235" t="s">
        <v>18</v>
      </c>
      <c r="E235" t="s">
        <v>601</v>
      </c>
      <c r="F235" t="str">
        <f>_xlfn.CONCAT(E235,", ",I235,", ",H235,", ",H235)</f>
        <v>孙河镇, 朝阳区, 北京市, 北京市</v>
      </c>
      <c r="G235">
        <v>31288</v>
      </c>
      <c r="H235" t="s">
        <v>572</v>
      </c>
      <c r="I235" t="s">
        <v>42</v>
      </c>
      <c r="J235">
        <f>VLOOKUP(F235,[1]!china_towns_second__2[[Column1]:[Y]],3,FALSE)</f>
        <v>40.051697496430698</v>
      </c>
      <c r="K235">
        <f>VLOOKUP(F235,[1]!china_towns_second__2[[Column1]:[Y]],2,FALSE)</f>
        <v>116.50647119999999</v>
      </c>
      <c r="L235" t="s">
        <v>3883</v>
      </c>
      <c r="M235" t="str">
        <f>VLOOKUP(I235,CHOOSE({1,2},Table2[Native],Table2[Name]),2,0)</f>
        <v>Cháoyáng Qū</v>
      </c>
      <c r="N235" s="2" t="str">
        <f>VLOOKUP(H235,CHOOSE({1,2},Table2[Native],Table2[Name]),2,0)</f>
        <v>Bĕijīng Shì</v>
      </c>
      <c r="O235" s="2" t="str">
        <f t="shared" si="6"/>
        <v>Sunhe Zhen (Bĕijīng Shì)</v>
      </c>
      <c r="P235" s="2" t="str">
        <f t="shared" si="7"/>
        <v>Sunhe Zhen (Bĕijīng Shì)</v>
      </c>
    </row>
    <row r="236" spans="1:16" hidden="1" x14ac:dyDescent="0.25">
      <c r="A236" t="s">
        <v>484</v>
      </c>
      <c r="B236" t="str">
        <f>IF(COUNTIF(A:A,A236)&gt;1,_xlfn.CONCAT(A236," (",N236,")"),A236)</f>
        <v>Táihú Zhèn</v>
      </c>
      <c r="C236" t="str">
        <f>IF(COUNTIF(B:B,B236)&gt;1,_xlfn.CONCAT(A236," (",M236,")"),B236)</f>
        <v>Táihú Zhèn</v>
      </c>
      <c r="D236" t="s">
        <v>7</v>
      </c>
      <c r="E236" t="s">
        <v>485</v>
      </c>
      <c r="F236" t="str">
        <f>_xlfn.CONCAT(E236,", ",I236,", ",H236,", ",H236)</f>
        <v>台湖镇, 通州区, 北京市, 北京市</v>
      </c>
      <c r="G236">
        <v>151735</v>
      </c>
      <c r="H236" t="s">
        <v>572</v>
      </c>
      <c r="I236" t="s">
        <v>469</v>
      </c>
      <c r="J236">
        <f>VLOOKUP(F236,[1]!china_towns_second__2[[Column1]:[Y]],3,FALSE)</f>
        <v>39.8141575207868</v>
      </c>
      <c r="K236">
        <f>VLOOKUP(F236,[1]!china_towns_second__2[[Column1]:[Y]],2,FALSE)</f>
        <v>116.6090619</v>
      </c>
      <c r="L236" t="s">
        <v>3884</v>
      </c>
      <c r="M236" t="str">
        <f>VLOOKUP(I236,CHOOSE({1,2},Table2[Native],Table2[Name]),2,0)</f>
        <v>Tōngzhōu Qū</v>
      </c>
      <c r="N236" s="2" t="str">
        <f>VLOOKUP(H236,CHOOSE({1,2},Table2[Native],Table2[Name]),2,0)</f>
        <v>Bĕijīng Shì</v>
      </c>
      <c r="O236" s="2" t="str">
        <f t="shared" si="6"/>
        <v>Taihu Zhen (Bĕijīng Shì)</v>
      </c>
      <c r="P236" s="2" t="str">
        <f t="shared" si="7"/>
        <v>Taihu Zhen (Bĕijīng Shì)</v>
      </c>
    </row>
    <row r="237" spans="1:16" x14ac:dyDescent="0.25">
      <c r="A237" t="s">
        <v>239</v>
      </c>
      <c r="B237" t="str">
        <f>IF(COUNTIF(A:A,A237)&gt;1,_xlfn.CONCAT(A237," (",N237,")"),A237)</f>
        <v>Tàipíngqiáo Jiēdào</v>
      </c>
      <c r="C237" t="str">
        <f>IF(COUNTIF(B:B,B237)&gt;1,_xlfn.CONCAT(A237," (",M237,")"),B237)</f>
        <v>Tàipíngqiáo Jiēdào</v>
      </c>
      <c r="D237" t="s">
        <v>12</v>
      </c>
      <c r="E237" t="s">
        <v>240</v>
      </c>
      <c r="F237" t="str">
        <f>_xlfn.CONCAT(E237,", ",I237,", ",H237,", ",H237)</f>
        <v>太平桥街道, 丰台区, 北京市, 北京市</v>
      </c>
      <c r="G237">
        <v>74275</v>
      </c>
      <c r="H237" t="s">
        <v>572</v>
      </c>
      <c r="I237" t="s">
        <v>218</v>
      </c>
      <c r="J237">
        <f>VLOOKUP(F237,[1]!china_towns_second__2[[Column1]:[Y]],3,FALSE)</f>
        <v>39.879417158878098</v>
      </c>
      <c r="K237">
        <f>VLOOKUP(F237,[1]!china_towns_second__2[[Column1]:[Y]],2,FALSE)</f>
        <v>116.3174805</v>
      </c>
      <c r="L237" t="s">
        <v>3885</v>
      </c>
      <c r="M237" t="str">
        <f>VLOOKUP(I237,CHOOSE({1,2},Table2[Native],Table2[Name]),2,0)</f>
        <v>Fēngtái Qū</v>
      </c>
      <c r="N237" s="2" t="str">
        <f>VLOOKUP(H237,CHOOSE({1,2},Table2[Native],Table2[Name]),2,0)</f>
        <v>Bĕijīng Shì</v>
      </c>
      <c r="O237" s="2" t="str">
        <f t="shared" si="6"/>
        <v>Taipingqiao Jiedao (Bĕijīng Shì)</v>
      </c>
      <c r="P237" s="2" t="str">
        <f t="shared" si="7"/>
        <v>Taipingqiao Jiedao (Bĕijīng Shì)</v>
      </c>
    </row>
    <row r="238" spans="1:16" hidden="1" x14ac:dyDescent="0.25">
      <c r="A238" t="s">
        <v>376</v>
      </c>
      <c r="B238" t="str">
        <f>IF(COUNTIF(A:A,A238)&gt;1,_xlfn.CONCAT(A238," (",N238,")"),A238)</f>
        <v>Tàishītún Zhèn</v>
      </c>
      <c r="C238" t="str">
        <f>IF(COUNTIF(B:B,B238)&gt;1,_xlfn.CONCAT(A238," (",M238,")"),B238)</f>
        <v>Tàishītún Zhèn</v>
      </c>
      <c r="D238" t="s">
        <v>7</v>
      </c>
      <c r="E238" t="s">
        <v>377</v>
      </c>
      <c r="F238" t="str">
        <f>_xlfn.CONCAT(E238,", ",I238,", ",H238,", ",H238)</f>
        <v>太师屯镇, 密云区, 北京市, 北京市</v>
      </c>
      <c r="G238">
        <v>22388</v>
      </c>
      <c r="H238" t="s">
        <v>572</v>
      </c>
      <c r="I238" t="s">
        <v>3562</v>
      </c>
      <c r="J238">
        <f>VLOOKUP(F238,[1]!china_towns_second__2[[Column1]:[Y]],3,FALSE)</f>
        <v>40.545595227975603</v>
      </c>
      <c r="K238">
        <f>VLOOKUP(F238,[1]!china_towns_second__2[[Column1]:[Y]],2,FALSE)</f>
        <v>117.13973919999999</v>
      </c>
      <c r="L238" t="s">
        <v>3886</v>
      </c>
      <c r="M238" t="str">
        <f>VLOOKUP(I238,CHOOSE({1,2},Table2[Native],Table2[Name]),2,0)</f>
        <v>Mìyún Qū</v>
      </c>
      <c r="N238" s="2" t="str">
        <f>VLOOKUP(H238,CHOOSE({1,2},Table2[Native],Table2[Name]),2,0)</f>
        <v>Bĕijīng Shì</v>
      </c>
      <c r="O238" s="2" t="str">
        <f t="shared" si="6"/>
        <v>Taishitun Zhen (Bĕijīng Shì)</v>
      </c>
      <c r="P238" s="2" t="str">
        <f t="shared" si="7"/>
        <v>Taishitun Zhen (Bĕijīng Shì)</v>
      </c>
    </row>
    <row r="239" spans="1:16" x14ac:dyDescent="0.25">
      <c r="A239" t="s">
        <v>660</v>
      </c>
      <c r="B239" t="str">
        <f>IF(COUNTIF(A:A,A239)&gt;1,_xlfn.CONCAT(A239," (",N239,")"),A239)</f>
        <v>Tàiyánggōng Zhèn</v>
      </c>
      <c r="C239" t="str">
        <f>IF(COUNTIF(B:B,B239)&gt;1,_xlfn.CONCAT(A239," (",M239,")"),B239)</f>
        <v>Tàiyánggōng Zhèn</v>
      </c>
      <c r="D239" t="s">
        <v>18</v>
      </c>
      <c r="E239" t="s">
        <v>602</v>
      </c>
      <c r="F239" t="str">
        <f>_xlfn.CONCAT(E239,", ",I239,", ",H239,", ",H239)</f>
        <v>太阳宫镇, 朝阳区, 北京市, 北京市</v>
      </c>
      <c r="G239">
        <v>86935</v>
      </c>
      <c r="H239" t="s">
        <v>572</v>
      </c>
      <c r="I239" t="s">
        <v>42</v>
      </c>
      <c r="J239">
        <f>VLOOKUP(F239,[1]!china_towns_second__2[[Column1]:[Y]],3,FALSE)</f>
        <v>39.973440854423103</v>
      </c>
      <c r="K239">
        <f>VLOOKUP(F239,[1]!china_towns_second__2[[Column1]:[Y]],2,FALSE)</f>
        <v>116.4419547</v>
      </c>
      <c r="L239" t="s">
        <v>3887</v>
      </c>
      <c r="M239" t="str">
        <f>VLOOKUP(I239,CHOOSE({1,2},Table2[Native],Table2[Name]),2,0)</f>
        <v>Cháoyáng Qū</v>
      </c>
      <c r="N239" s="2" t="str">
        <f>VLOOKUP(H239,CHOOSE({1,2},Table2[Native],Table2[Name]),2,0)</f>
        <v>Bĕijīng Shì</v>
      </c>
      <c r="O239" s="2" t="str">
        <f t="shared" si="6"/>
        <v>Taiyanggong Zhen (Bĕijīng Shì)</v>
      </c>
      <c r="P239" s="2" t="str">
        <f t="shared" si="7"/>
        <v>Taiyanggong Zhen (Bĕijīng Shì)</v>
      </c>
    </row>
    <row r="240" spans="1:16" hidden="1" x14ac:dyDescent="0.25">
      <c r="A240" t="s">
        <v>317</v>
      </c>
      <c r="B240" t="str">
        <f>IF(COUNTIF(A:A,A240)&gt;1,_xlfn.CONCAT(A240," (",N240,")"),A240)</f>
        <v>Tānghékŏu Zhèn</v>
      </c>
      <c r="C240" t="str">
        <f>IF(COUNTIF(B:B,B240)&gt;1,_xlfn.CONCAT(A240," (",M240,")"),B240)</f>
        <v>Tānghékŏu Zhèn</v>
      </c>
      <c r="D240" t="s">
        <v>7</v>
      </c>
      <c r="E240" t="s">
        <v>318</v>
      </c>
      <c r="F240" t="str">
        <f>_xlfn.CONCAT(E240,", ",I240,", ",H240,", ",H240)</f>
        <v>汤河口镇, 怀柔区, 北京市, 北京市</v>
      </c>
      <c r="G240">
        <v>5445</v>
      </c>
      <c r="H240" t="s">
        <v>572</v>
      </c>
      <c r="I240" t="s">
        <v>294</v>
      </c>
      <c r="J240">
        <f>VLOOKUP(F240,[1]!china_towns_second__2[[Column1]:[Y]],3,FALSE)</f>
        <v>40.766506535500199</v>
      </c>
      <c r="K240">
        <f>VLOOKUP(F240,[1]!china_towns_second__2[[Column1]:[Y]],2,FALSE)</f>
        <v>116.6184846</v>
      </c>
      <c r="L240" t="s">
        <v>3888</v>
      </c>
      <c r="M240" t="str">
        <f>VLOOKUP(I240,CHOOSE({1,2},Table2[Native],Table2[Name]),2,0)</f>
        <v>Huáiróu Qū</v>
      </c>
      <c r="N240" s="2" t="str">
        <f>VLOOKUP(H240,CHOOSE({1,2},Table2[Native],Table2[Name]),2,0)</f>
        <v>Bĕijīng Shì</v>
      </c>
      <c r="O240" s="2" t="str">
        <f t="shared" si="6"/>
        <v>Tanghekou Zhen (Bĕijīng Shì)</v>
      </c>
      <c r="P240" s="2" t="str">
        <f t="shared" si="7"/>
        <v>Tanghekou Zhen (Bĕijīng Shì)</v>
      </c>
    </row>
    <row r="241" spans="1:16" x14ac:dyDescent="0.25">
      <c r="A241" t="s">
        <v>688</v>
      </c>
      <c r="B241" t="str">
        <f>IF(COUNTIF(A:A,A241)&gt;1,_xlfn.CONCAT(A241," (",N241,")"),A241)</f>
        <v>Tányíng Zhèn</v>
      </c>
      <c r="C241" t="str">
        <f>IF(COUNTIF(B:B,B241)&gt;1,_xlfn.CONCAT(A241," (",M241,")"),B241)</f>
        <v>Tányíng Zhèn</v>
      </c>
      <c r="D241" t="s">
        <v>18</v>
      </c>
      <c r="E241" t="s">
        <v>626</v>
      </c>
      <c r="F241" t="str">
        <f>_xlfn.CONCAT(E241,", ",I241,", ",H241,", ",H241)</f>
        <v>檀营镇, 密云区, 北京市, 北京市</v>
      </c>
      <c r="G241">
        <v>15466</v>
      </c>
      <c r="H241" t="s">
        <v>572</v>
      </c>
      <c r="I241" t="s">
        <v>3562</v>
      </c>
      <c r="J241">
        <f>VLOOKUP(F241,[1]!china_towns_second__2[[Column1]:[Y]],3,FALSE)</f>
        <v>40.394418556908001</v>
      </c>
      <c r="K241">
        <f>VLOOKUP(F241,[1]!china_towns_second__2[[Column1]:[Y]],2,FALSE)</f>
        <v>116.8637073</v>
      </c>
      <c r="L241" t="s">
        <v>3889</v>
      </c>
      <c r="M241" t="str">
        <f>VLOOKUP(I241,CHOOSE({1,2},Table2[Native],Table2[Name]),2,0)</f>
        <v>Mìyún Qū</v>
      </c>
      <c r="N241" s="2" t="str">
        <f>VLOOKUP(H241,CHOOSE({1,2},Table2[Native],Table2[Name]),2,0)</f>
        <v>Bĕijīng Shì</v>
      </c>
      <c r="O241" s="2" t="str">
        <f t="shared" si="6"/>
        <v>Tanying Zhen (Bĕijīng Shì)</v>
      </c>
      <c r="P241" s="2" t="str">
        <f t="shared" si="7"/>
        <v>Tanying Zhen (Bĕijīng Shì)</v>
      </c>
    </row>
    <row r="242" spans="1:16" hidden="1" x14ac:dyDescent="0.25">
      <c r="A242" t="s">
        <v>338</v>
      </c>
      <c r="B242" t="str">
        <f>IF(COUNTIF(A:A,A242)&gt;1,_xlfn.CONCAT(A242," (",N242,")"),A242)</f>
        <v>Tánzhèsì Zhèn</v>
      </c>
      <c r="C242" t="str">
        <f>IF(COUNTIF(B:B,B242)&gt;1,_xlfn.CONCAT(A242," (",M242,")"),B242)</f>
        <v>Tánzhèsì Zhèn</v>
      </c>
      <c r="D242" t="s">
        <v>7</v>
      </c>
      <c r="E242" t="s">
        <v>339</v>
      </c>
      <c r="F242" t="str">
        <f>_xlfn.CONCAT(E242,", ",I242,", ",H242,", ",H242)</f>
        <v>潭柘寺镇, 门头沟区, 北京市, 北京市</v>
      </c>
      <c r="G242">
        <v>11053</v>
      </c>
      <c r="H242" t="s">
        <v>572</v>
      </c>
      <c r="I242" t="s">
        <v>323</v>
      </c>
      <c r="J242">
        <f>VLOOKUP(F242,[1]!china_towns_second__2[[Column1]:[Y]],3,FALSE)</f>
        <v>39.884327374645302</v>
      </c>
      <c r="K242">
        <f>VLOOKUP(F242,[1]!china_towns_second__2[[Column1]:[Y]],2,FALSE)</f>
        <v>116.00190449999999</v>
      </c>
      <c r="L242" t="s">
        <v>3890</v>
      </c>
      <c r="M242" t="str">
        <f>VLOOKUP(I242,CHOOSE({1,2},Table2[Native],Table2[Name]),2,0)</f>
        <v>Méntóugōu Qū</v>
      </c>
      <c r="N242" s="2" t="str">
        <f>VLOOKUP(H242,CHOOSE({1,2},Table2[Native],Table2[Name]),2,0)</f>
        <v>Bĕijīng Shì</v>
      </c>
      <c r="O242" s="2" t="str">
        <f t="shared" si="6"/>
        <v>Tanzhesi Zhen (Bĕijīng Shì)</v>
      </c>
      <c r="P242" s="2" t="str">
        <f t="shared" si="7"/>
        <v>Tanzhesi Zhen (Bĕijīng Shì)</v>
      </c>
    </row>
    <row r="243" spans="1:16" x14ac:dyDescent="0.25">
      <c r="A243" t="s">
        <v>523</v>
      </c>
      <c r="B243" t="str">
        <f>IF(COUNTIF(A:A,A243)&gt;1,_xlfn.CONCAT(A243," (",N243,")"),A243)</f>
        <v>Táorántíng Jiēdào</v>
      </c>
      <c r="C243" t="str">
        <f>IF(COUNTIF(B:B,B243)&gt;1,_xlfn.CONCAT(A243," (",M243,")"),B243)</f>
        <v>Táorántíng Jiēdào</v>
      </c>
      <c r="D243" t="s">
        <v>12</v>
      </c>
      <c r="E243" t="s">
        <v>524</v>
      </c>
      <c r="F243" t="str">
        <f>_xlfn.CONCAT(E243,", ",I243,", ",H243,", ",H243)</f>
        <v>陶然亭街道, 西城区, 北京市, 北京市</v>
      </c>
      <c r="G243">
        <v>42231</v>
      </c>
      <c r="H243" t="s">
        <v>572</v>
      </c>
      <c r="I243" t="s">
        <v>504</v>
      </c>
      <c r="J243">
        <f>VLOOKUP(F243,[1]!china_towns_second__2[[Column1]:[Y]],3,FALSE)</f>
        <v>39.878369851466303</v>
      </c>
      <c r="K243">
        <f>VLOOKUP(F243,[1]!china_towns_second__2[[Column1]:[Y]],2,FALSE)</f>
        <v>116.3743451</v>
      </c>
      <c r="L243" t="s">
        <v>3891</v>
      </c>
      <c r="M243" t="str">
        <f>VLOOKUP(I243,CHOOSE({1,2},Table2[Native],Table2[Name]),2,0)</f>
        <v>Xīchéng Qū [incl. Xuānwǔ Qū]</v>
      </c>
      <c r="N243" s="2" t="str">
        <f>VLOOKUP(H243,CHOOSE({1,2},Table2[Native],Table2[Name]),2,0)</f>
        <v>Bĕijīng Shì</v>
      </c>
      <c r="O243" s="2" t="str">
        <f t="shared" si="6"/>
        <v>Taoranting Jiedao (Bĕijīng Shì)</v>
      </c>
      <c r="P243" s="2" t="str">
        <f t="shared" si="7"/>
        <v>Taoranting Jiedao (Bĕijīng Shì)</v>
      </c>
    </row>
    <row r="244" spans="1:16" x14ac:dyDescent="0.25">
      <c r="A244" t="s">
        <v>274</v>
      </c>
      <c r="B244" t="str">
        <f>IF(COUNTIF(A:A,A244)&gt;1,_xlfn.CONCAT(A244," (",N244,")"),A244)</f>
        <v>Tiáncūnlù Jiēdào</v>
      </c>
      <c r="C244" t="str">
        <f>IF(COUNTIF(B:B,B244)&gt;1,_xlfn.CONCAT(A244," (",M244,")"),B244)</f>
        <v>Tiáncūnlù Jiēdào</v>
      </c>
      <c r="D244" t="s">
        <v>12</v>
      </c>
      <c r="E244" t="s">
        <v>275</v>
      </c>
      <c r="F244" t="str">
        <f>_xlfn.CONCAT(E244,", ",I244,", ",H244,", ",H244)</f>
        <v>田村路街道, 海淀区, 北京市, 北京市</v>
      </c>
      <c r="G244">
        <v>108088</v>
      </c>
      <c r="H244" t="s">
        <v>572</v>
      </c>
      <c r="I244" t="s">
        <v>251</v>
      </c>
      <c r="J244">
        <f>VLOOKUP(F244,[1]!china_towns_second__2[[Column1]:[Y]],3,FALSE)</f>
        <v>39.923699413447501</v>
      </c>
      <c r="K244">
        <f>VLOOKUP(F244,[1]!china_towns_second__2[[Column1]:[Y]],2,FALSE)</f>
        <v>116.24174290000001</v>
      </c>
      <c r="L244" t="s">
        <v>3892</v>
      </c>
      <c r="M244" t="str">
        <f>VLOOKUP(I244,CHOOSE({1,2},Table2[Native],Table2[Name]),2,0)</f>
        <v>Hăidiàn Qū</v>
      </c>
      <c r="N244" s="2" t="str">
        <f>VLOOKUP(H244,CHOOSE({1,2},Table2[Native],Table2[Name]),2,0)</f>
        <v>Bĕijīng Shì</v>
      </c>
      <c r="O244" s="2" t="str">
        <f t="shared" si="6"/>
        <v>Tiancunlu Jiedao (Bĕijīng Shì)</v>
      </c>
      <c r="P244" s="2" t="str">
        <f t="shared" si="7"/>
        <v>Tiancunlu Jiedao (Bĕijīng Shì)</v>
      </c>
    </row>
    <row r="245" spans="1:16" x14ac:dyDescent="0.25">
      <c r="A245" t="s">
        <v>123</v>
      </c>
      <c r="B245" t="str">
        <f>IF(COUNTIF(A:A,A245)&gt;1,_xlfn.CONCAT(A245," (",N245,")"),A245)</f>
        <v>Tiāngōngyuàn Jiēdào</v>
      </c>
      <c r="C245" t="str">
        <f>IF(COUNTIF(B:B,B245)&gt;1,_xlfn.CONCAT(A245," (",M245,")"),B245)</f>
        <v>Tiāngōngyuàn Jiēdào</v>
      </c>
      <c r="D245" t="s">
        <v>12</v>
      </c>
      <c r="E245" t="s">
        <v>124</v>
      </c>
      <c r="F245" t="str">
        <f>_xlfn.CONCAT(E245,", ",I245,", ",H245,", ",H245)</f>
        <v>天宫院街道, 大兴区, 北京市, 北京市</v>
      </c>
      <c r="G245">
        <v>87415</v>
      </c>
      <c r="H245" t="s">
        <v>572</v>
      </c>
      <c r="I245" t="s">
        <v>91</v>
      </c>
      <c r="J245">
        <f>VLOOKUP(F245,[1]!china_towns_second__2[[Column1]:[Y]],3,FALSE)</f>
        <v>39.676494322343103</v>
      </c>
      <c r="K245">
        <f>VLOOKUP(F245,[1]!china_towns_second__2[[Column1]:[Y]],2,FALSE)</f>
        <v>116.3369251</v>
      </c>
      <c r="L245" t="s">
        <v>3893</v>
      </c>
      <c r="M245" t="str">
        <f>VLOOKUP(I245,CHOOSE({1,2},Table2[Native],Table2[Name]),2,0)</f>
        <v>Dàxīng Qū</v>
      </c>
      <c r="N245" s="2" t="str">
        <f>VLOOKUP(H245,CHOOSE({1,2},Table2[Native],Table2[Name]),2,0)</f>
        <v>Bĕijīng Shì</v>
      </c>
      <c r="O245" s="2" t="str">
        <f t="shared" si="6"/>
        <v>Tiangongyuan Jiedao (Bĕijīng Shì)</v>
      </c>
      <c r="P245" s="2" t="str">
        <f t="shared" si="7"/>
        <v>Tiangongyuan Jiedao (Bĕijīng Shì)</v>
      </c>
    </row>
    <row r="246" spans="1:16" x14ac:dyDescent="0.25">
      <c r="A246" t="s">
        <v>525</v>
      </c>
      <c r="B246" t="str">
        <f>IF(COUNTIF(A:A,A246)&gt;1,_xlfn.CONCAT(A246," (",N246,")"),A246)</f>
        <v>Tiānqiáo Jiēdào</v>
      </c>
      <c r="C246" t="str">
        <f>IF(COUNTIF(B:B,B246)&gt;1,_xlfn.CONCAT(A246," (",M246,")"),B246)</f>
        <v>Tiānqiáo Jiēdào</v>
      </c>
      <c r="D246" t="s">
        <v>12</v>
      </c>
      <c r="E246" t="s">
        <v>526</v>
      </c>
      <c r="F246" t="str">
        <f>_xlfn.CONCAT(E246,", ",I246,", ",H246,", ",H246)</f>
        <v>天桥街道, 西城区, 北京市, 北京市</v>
      </c>
      <c r="G246">
        <v>34427</v>
      </c>
      <c r="H246" t="s">
        <v>572</v>
      </c>
      <c r="I246" t="s">
        <v>504</v>
      </c>
      <c r="J246">
        <f>VLOOKUP(F246,[1]!china_towns_second__2[[Column1]:[Y]],3,FALSE)</f>
        <v>39.879992972448598</v>
      </c>
      <c r="K246">
        <f>VLOOKUP(F246,[1]!china_towns_second__2[[Column1]:[Y]],2,FALSE)</f>
        <v>116.38645529999999</v>
      </c>
      <c r="L246" t="s">
        <v>3894</v>
      </c>
      <c r="M246" t="str">
        <f>VLOOKUP(I246,CHOOSE({1,2},Table2[Native],Table2[Name]),2,0)</f>
        <v>Xīchéng Qū [incl. Xuānwǔ Qū]</v>
      </c>
      <c r="N246" s="2" t="str">
        <f>VLOOKUP(H246,CHOOSE({1,2},Table2[Native],Table2[Name]),2,0)</f>
        <v>Bĕijīng Shì</v>
      </c>
      <c r="O246" s="2" t="str">
        <f t="shared" si="6"/>
        <v>Tianqiao Jiedao (Bĕijīng Shì)</v>
      </c>
      <c r="P246" s="2" t="str">
        <f t="shared" si="7"/>
        <v>Tianqiao Jiedao (Bĕijīng Shì)</v>
      </c>
    </row>
    <row r="247" spans="1:16" x14ac:dyDescent="0.25">
      <c r="A247" t="s">
        <v>160</v>
      </c>
      <c r="B247" t="str">
        <f>IF(COUNTIF(A:A,A247)&gt;1,_xlfn.CONCAT(A247," (",N247,")"),A247)</f>
        <v>Tiāntán Jiēdào</v>
      </c>
      <c r="C247" t="str">
        <f>IF(COUNTIF(B:B,B247)&gt;1,_xlfn.CONCAT(A247," (",M247,")"),B247)</f>
        <v>Tiāntán Jiēdào</v>
      </c>
      <c r="D247" t="s">
        <v>12</v>
      </c>
      <c r="E247" t="s">
        <v>161</v>
      </c>
      <c r="F247" t="str">
        <f>_xlfn.CONCAT(E247,", ",I247,", ",H247,", ",H247)</f>
        <v>天坛街道, 东城区, 北京市, 北京市</v>
      </c>
      <c r="G247">
        <v>27429</v>
      </c>
      <c r="H247" t="s">
        <v>572</v>
      </c>
      <c r="I247" t="s">
        <v>131</v>
      </c>
      <c r="J247">
        <f>VLOOKUP(F247,[1]!china_towns_second__2[[Column1]:[Y]],3,FALSE)</f>
        <v>39.880936747185999</v>
      </c>
      <c r="K247">
        <f>VLOOKUP(F247,[1]!china_towns_second__2[[Column1]:[Y]],2,FALSE)</f>
        <v>116.4031243</v>
      </c>
      <c r="L247" t="s">
        <v>3895</v>
      </c>
      <c r="M247" t="str">
        <f>VLOOKUP(I247,CHOOSE({1,2},Table2[Native],Table2[Name]),2,0)</f>
        <v>Dōngchéng Qū [incl. Chóngwén Qū]</v>
      </c>
      <c r="N247" s="2" t="str">
        <f>VLOOKUP(H247,CHOOSE({1,2},Table2[Native],Table2[Name]),2,0)</f>
        <v>Bĕijīng Shì</v>
      </c>
      <c r="O247" s="2" t="str">
        <f t="shared" si="6"/>
        <v>Tiantan Jiedao (Bĕijīng Shì)</v>
      </c>
      <c r="P247" s="2" t="str">
        <f t="shared" si="7"/>
        <v>Tiantan Jiedao (Bĕijīng Shì)</v>
      </c>
    </row>
    <row r="248" spans="1:16" x14ac:dyDescent="0.25">
      <c r="A248" t="s">
        <v>31</v>
      </c>
      <c r="B248" t="str">
        <f>IF(COUNTIF(A:A,A248)&gt;1,_xlfn.CONCAT(A248," (",N248,")"),A248)</f>
        <v>Tiāntōngyuàn Běi Jiēdào [← Dōngxiăokŏu Dìqū]</v>
      </c>
      <c r="C248" t="str">
        <f>IF(COUNTIF(B:B,B248)&gt;1,_xlfn.CONCAT(A248," (",M248,")"),B248)</f>
        <v>Tiāntōngyuàn Běi Jiēdào [← Dōngxiăokŏu Dìqū]</v>
      </c>
      <c r="D248" t="s">
        <v>12</v>
      </c>
      <c r="E248" t="s">
        <v>32</v>
      </c>
      <c r="F248" t="str">
        <f>_xlfn.CONCAT(E248,", ",I248,", ",H248,", ",H248)</f>
        <v>天通苑北街道, 昌平区, 北京市, 北京市</v>
      </c>
      <c r="G248">
        <v>142707</v>
      </c>
      <c r="H248" t="s">
        <v>572</v>
      </c>
      <c r="I248" t="s">
        <v>5</v>
      </c>
      <c r="J248">
        <f>VLOOKUP(F248,[1]!china_towns_second__2[[Column1]:[Y]],3,FALSE)</f>
        <v>40.072975068638698</v>
      </c>
      <c r="K248">
        <f>VLOOKUP(F248,[1]!china_towns_second__2[[Column1]:[Y]],2,FALSE)</f>
        <v>116.4177656</v>
      </c>
      <c r="L248" t="s">
        <v>3896</v>
      </c>
      <c r="M248" t="str">
        <f>VLOOKUP(I248,CHOOSE({1,2},Table2[Native],Table2[Name]),2,0)</f>
        <v>Chāngpíng Qū</v>
      </c>
      <c r="N248" s="2" t="str">
        <f>VLOOKUP(H248,CHOOSE({1,2},Table2[Native],Table2[Name]),2,0)</f>
        <v>Bĕijīng Shì</v>
      </c>
      <c r="O248" s="2" t="str">
        <f t="shared" si="6"/>
        <v>Tiantongyuan Bei Jiedao [← Dongxiaokou Diqu] (Bĕijīng Shì)</v>
      </c>
      <c r="P248" s="2" t="str">
        <f t="shared" si="7"/>
        <v>Tiantongyuan Bei Jiedao [← Dongxiaokou Diqu] (Bĕijīng Shì)</v>
      </c>
    </row>
    <row r="249" spans="1:16" x14ac:dyDescent="0.25">
      <c r="A249" t="s">
        <v>33</v>
      </c>
      <c r="B249" t="str">
        <f>IF(COUNTIF(A:A,A249)&gt;1,_xlfn.CONCAT(A249," (",N249,")"),A249)</f>
        <v>Tiāntōngyuàn Nán Jiēdào [← Dōngxiăokŏu Dìqū]</v>
      </c>
      <c r="C249" t="str">
        <f>IF(COUNTIF(B:B,B249)&gt;1,_xlfn.CONCAT(A249," (",M249,")"),B249)</f>
        <v>Tiāntōngyuàn Nán Jiēdào [← Dōngxiăokŏu Dìqū]</v>
      </c>
      <c r="D249" t="s">
        <v>12</v>
      </c>
      <c r="E249" t="s">
        <v>34</v>
      </c>
      <c r="F249" t="str">
        <f>_xlfn.CONCAT(E249,", ",I249,", ",H249,", ",H249)</f>
        <v>天通苑南街道, 昌平区, 北京市, 北京市</v>
      </c>
      <c r="G249">
        <v>116529</v>
      </c>
      <c r="H249" t="s">
        <v>572</v>
      </c>
      <c r="I249" t="s">
        <v>5</v>
      </c>
      <c r="J249">
        <f>VLOOKUP(F249,[1]!china_towns_second__2[[Column1]:[Y]],3,FALSE)</f>
        <v>40.054013551197002</v>
      </c>
      <c r="K249">
        <f>VLOOKUP(F249,[1]!china_towns_second__2[[Column1]:[Y]],2,FALSE)</f>
        <v>116.4052078</v>
      </c>
      <c r="L249" t="s">
        <v>3897</v>
      </c>
      <c r="M249" t="str">
        <f>VLOOKUP(I249,CHOOSE({1,2},Table2[Native],Table2[Name]),2,0)</f>
        <v>Chāngpíng Qū</v>
      </c>
      <c r="N249" s="2" t="str">
        <f>VLOOKUP(H249,CHOOSE({1,2},Table2[Native],Table2[Name]),2,0)</f>
        <v>Bĕijīng Shì</v>
      </c>
      <c r="O249" s="2" t="str">
        <f t="shared" si="6"/>
        <v>Tiantongyuan Nan Jiedao [← Dongxiaokou Diqu] (Bĕijīng Shì)</v>
      </c>
      <c r="P249" s="2" t="str">
        <f t="shared" si="7"/>
        <v>Tiantongyuan Nan Jiedao [← Dongxiaokou Diqu] (Bĕijīng Shì)</v>
      </c>
    </row>
    <row r="250" spans="1:16" x14ac:dyDescent="0.25">
      <c r="A250" t="s">
        <v>698</v>
      </c>
      <c r="B250" t="str">
        <f>IF(COUNTIF(A:A,A250)&gt;1,_xlfn.CONCAT(A250," (",N250,")"),A250)</f>
        <v>Tiānzhú Zhèn</v>
      </c>
      <c r="C250" t="str">
        <f>IF(COUNTIF(B:B,B250)&gt;1,_xlfn.CONCAT(A250," (",M250,")"),B250)</f>
        <v>Tiānzhú Zhèn</v>
      </c>
      <c r="D250" t="s">
        <v>18</v>
      </c>
      <c r="E250" t="s">
        <v>636</v>
      </c>
      <c r="F250" t="str">
        <f>_xlfn.CONCAT(E250,", ",I250,", ",H250,", ",H250)</f>
        <v>天竺镇, 顺义区, 北京市, 北京市</v>
      </c>
      <c r="G250">
        <v>32979</v>
      </c>
      <c r="H250" t="s">
        <v>572</v>
      </c>
      <c r="I250" t="s">
        <v>432</v>
      </c>
      <c r="J250">
        <f>VLOOKUP(F250,[1]!china_towns_second__2[[Column1]:[Y]],3,FALSE)</f>
        <v>40.055379356420403</v>
      </c>
      <c r="K250">
        <f>VLOOKUP(F250,[1]!china_towns_second__2[[Column1]:[Y]],2,FALSE)</f>
        <v>116.5929388</v>
      </c>
      <c r="L250" t="s">
        <v>3898</v>
      </c>
      <c r="M250" t="str">
        <f>VLOOKUP(I250,CHOOSE({1,2},Table2[Native],Table2[Name]),2,0)</f>
        <v>Shùnyì Qū</v>
      </c>
      <c r="N250" s="2" t="str">
        <f>VLOOKUP(H250,CHOOSE({1,2},Table2[Native],Table2[Name]),2,0)</f>
        <v>Bĕijīng Shì</v>
      </c>
      <c r="O250" s="2" t="str">
        <f t="shared" si="6"/>
        <v>Tianzhu Zhen (Bĕijīng Shì)</v>
      </c>
      <c r="P250" s="2" t="str">
        <f t="shared" si="7"/>
        <v>Tianzhu Zhen (Bĕijīng Shì)</v>
      </c>
    </row>
    <row r="251" spans="1:16" x14ac:dyDescent="0.25">
      <c r="A251" t="s">
        <v>162</v>
      </c>
      <c r="B251" t="str">
        <f>IF(COUNTIF(A:A,A251)&gt;1,_xlfn.CONCAT(A251," (",N251,")"),A251)</f>
        <v>Tĭyùguănlù Jiēdào</v>
      </c>
      <c r="C251" t="str">
        <f>IF(COUNTIF(B:B,B251)&gt;1,_xlfn.CONCAT(A251," (",M251,")"),B251)</f>
        <v>Tĭyùguănlù Jiēdào</v>
      </c>
      <c r="D251" t="s">
        <v>12</v>
      </c>
      <c r="E251" t="s">
        <v>163</v>
      </c>
      <c r="F251" t="str">
        <f>_xlfn.CONCAT(E251,", ",I251,", ",H251,", ",H251)</f>
        <v>体育馆路街道, 东城区, 北京市, 北京市</v>
      </c>
      <c r="G251">
        <v>31977</v>
      </c>
      <c r="H251" t="s">
        <v>572</v>
      </c>
      <c r="I251" t="s">
        <v>131</v>
      </c>
      <c r="J251">
        <f>VLOOKUP(F251,[1]!china_towns_second__2[[Column1]:[Y]],3,FALSE)</f>
        <v>39.8828471949369</v>
      </c>
      <c r="K251">
        <f>VLOOKUP(F251,[1]!china_towns_second__2[[Column1]:[Y]],2,FALSE)</f>
        <v>116.418809</v>
      </c>
      <c r="L251" t="s">
        <v>3899</v>
      </c>
      <c r="M251" t="str">
        <f>VLOOKUP(I251,CHOOSE({1,2},Table2[Native],Table2[Name]),2,0)</f>
        <v>Dōngchéng Qū [incl. Chóngwén Qū]</v>
      </c>
      <c r="N251" s="2" t="str">
        <f>VLOOKUP(H251,CHOOSE({1,2},Table2[Native],Table2[Name]),2,0)</f>
        <v>Bĕijīng Shì</v>
      </c>
      <c r="O251" s="2" t="str">
        <f t="shared" si="6"/>
        <v>Tiyuguanlu Jiedao (Bĕijīng Shì)</v>
      </c>
      <c r="P251" s="2" t="str">
        <f t="shared" si="7"/>
        <v>Tiyuguanlu Jiedao (Bĕijīng Shì)</v>
      </c>
    </row>
    <row r="252" spans="1:16" x14ac:dyDescent="0.25">
      <c r="A252" t="s">
        <v>486</v>
      </c>
      <c r="B252" t="str">
        <f>IF(COUNTIF(A:A,A252)&gt;1,_xlfn.CONCAT(A252," (",N252,")"),A252)</f>
        <v>Tōngyùn Jiēdào [← Zhōngcāng Jiēdào, Lùchéng Zhèn]</v>
      </c>
      <c r="C252" t="str">
        <f>IF(COUNTIF(B:B,B252)&gt;1,_xlfn.CONCAT(A252," (",M252,")"),B252)</f>
        <v>Tōngyùn Jiēdào [← Zhōngcāng Jiēdào, Lùchéng Zhèn]</v>
      </c>
      <c r="D252" t="s">
        <v>12</v>
      </c>
      <c r="E252" t="s">
        <v>487</v>
      </c>
      <c r="F252" t="str">
        <f>_xlfn.CONCAT(E252,", ",I252,", ",H252,", ",H252)</f>
        <v>通运街道, 通州区, 北京市, 北京市</v>
      </c>
      <c r="G252">
        <v>49613</v>
      </c>
      <c r="H252" t="s">
        <v>572</v>
      </c>
      <c r="I252" t="s">
        <v>469</v>
      </c>
      <c r="J252" t="e">
        <f>VLOOKUP(F252,[1]!china_towns_second__2[[Column1]:[Y]],3,FALSE)</f>
        <v>#N/A</v>
      </c>
      <c r="K252" t="e">
        <f>VLOOKUP(F252,[1]!china_towns_second__2[[Column1]:[Y]],2,FALSE)</f>
        <v>#N/A</v>
      </c>
      <c r="L252" t="s">
        <v>3900</v>
      </c>
      <c r="M252" t="str">
        <f>VLOOKUP(I252,CHOOSE({1,2},Table2[Native],Table2[Name]),2,0)</f>
        <v>Tōngzhōu Qū</v>
      </c>
      <c r="N252" s="2" t="str">
        <f>VLOOKUP(H252,CHOOSE({1,2},Table2[Native],Table2[Name]),2,0)</f>
        <v>Bĕijīng Shì</v>
      </c>
      <c r="O252" s="2" t="str">
        <f t="shared" si="6"/>
        <v>Tongyun Jiedao [← Zhongcang Jiedao, Lucheng Zhen] (Bĕijīng Shì)</v>
      </c>
      <c r="P252" s="2" t="str">
        <f t="shared" si="7"/>
        <v>Tongyun Jiedao [← Zhongcang Jiedao, Lucheng Zhen] (Bĕijīng Shì)</v>
      </c>
    </row>
    <row r="253" spans="1:16" x14ac:dyDescent="0.25">
      <c r="A253" t="s">
        <v>79</v>
      </c>
      <c r="B253" t="str">
        <f>IF(COUNTIF(A:A,A253)&gt;1,_xlfn.CONCAT(A253," (",N253,")"),A253)</f>
        <v>Tuánjiéhú Jiēdào</v>
      </c>
      <c r="C253" t="str">
        <f>IF(COUNTIF(B:B,B253)&gt;1,_xlfn.CONCAT(A253," (",M253,")"),B253)</f>
        <v>Tuánjiéhú Jiēdào</v>
      </c>
      <c r="D253" t="s">
        <v>12</v>
      </c>
      <c r="E253" t="s">
        <v>80</v>
      </c>
      <c r="F253" t="str">
        <f>_xlfn.CONCAT(E253,", ",I253,", ",H253,", ",H253)</f>
        <v>团结湖街道, 朝阳区, 北京市, 北京市</v>
      </c>
      <c r="G253">
        <v>32091</v>
      </c>
      <c r="H253" t="s">
        <v>572</v>
      </c>
      <c r="I253" t="s">
        <v>42</v>
      </c>
      <c r="J253">
        <f>VLOOKUP(F253,[1]!china_towns_second__2[[Column1]:[Y]],3,FALSE)</f>
        <v>39.926493308648297</v>
      </c>
      <c r="K253">
        <f>VLOOKUP(F253,[1]!china_towns_second__2[[Column1]:[Y]],2,FALSE)</f>
        <v>116.46183739999999</v>
      </c>
      <c r="L253" t="s">
        <v>3901</v>
      </c>
      <c r="M253" t="str">
        <f>VLOOKUP(I253,CHOOSE({1,2},Table2[Native],Table2[Name]),2,0)</f>
        <v>Cháoyáng Qū</v>
      </c>
      <c r="N253" s="2" t="str">
        <f>VLOOKUP(H253,CHOOSE({1,2},Table2[Native],Table2[Name]),2,0)</f>
        <v>Bĕijīng Shì</v>
      </c>
      <c r="O253" s="2" t="str">
        <f t="shared" si="6"/>
        <v>Tuanjiehu Jiedao (Bĕijīng Shì)</v>
      </c>
      <c r="P253" s="2" t="str">
        <f t="shared" si="7"/>
        <v>Tuanjiehu Jiedao (Bĕijīng Shì)</v>
      </c>
    </row>
    <row r="254" spans="1:16" x14ac:dyDescent="0.25">
      <c r="A254" t="s">
        <v>81</v>
      </c>
      <c r="B254" t="str">
        <f>IF(COUNTIF(A:A,A254)&gt;1,_xlfn.CONCAT(A254," (",N254,")"),A254)</f>
        <v>Wàngjīng Jiēdào</v>
      </c>
      <c r="C254" t="str">
        <f>IF(COUNTIF(B:B,B254)&gt;1,_xlfn.CONCAT(A254," (",M254,")"),B254)</f>
        <v>Wàngjīng Jiēdào</v>
      </c>
      <c r="D254" t="s">
        <v>12</v>
      </c>
      <c r="E254" t="s">
        <v>82</v>
      </c>
      <c r="F254" t="str">
        <f>_xlfn.CONCAT(E254,", ",I254,", ",H254,", ",H254)</f>
        <v>望京街道, 朝阳区, 北京市, 北京市</v>
      </c>
      <c r="G254">
        <v>146220</v>
      </c>
      <c r="H254" t="s">
        <v>572</v>
      </c>
      <c r="I254" t="s">
        <v>42</v>
      </c>
      <c r="J254">
        <f>VLOOKUP(F254,[1]!china_towns_second__2[[Column1]:[Y]],3,FALSE)</f>
        <v>39.987274099972502</v>
      </c>
      <c r="K254">
        <f>VLOOKUP(F254,[1]!china_towns_second__2[[Column1]:[Y]],2,FALSE)</f>
        <v>116.46072890000001</v>
      </c>
      <c r="L254" t="s">
        <v>3902</v>
      </c>
      <c r="M254" t="str">
        <f>VLOOKUP(I254,CHOOSE({1,2},Table2[Native],Table2[Name]),2,0)</f>
        <v>Cháoyáng Qū</v>
      </c>
      <c r="N254" s="2" t="str">
        <f>VLOOKUP(H254,CHOOSE({1,2},Table2[Native],Table2[Name]),2,0)</f>
        <v>Bĕijīng Shì</v>
      </c>
      <c r="O254" s="2" t="str">
        <f t="shared" si="6"/>
        <v>Wangjing Jiedao (Bĕijīng Shì)</v>
      </c>
      <c r="P254" s="2" t="str">
        <f t="shared" si="7"/>
        <v>Wangjing Jiedao (Bĕijīng Shì)</v>
      </c>
    </row>
    <row r="255" spans="1:16" x14ac:dyDescent="0.25">
      <c r="A255" t="s">
        <v>686</v>
      </c>
      <c r="B255" t="str">
        <f>IF(COUNTIF(A:A,A255)&gt;1,_xlfn.CONCAT(A255," (",N255,")"),A255)</f>
        <v>Wángpíng Zhèn</v>
      </c>
      <c r="C255" t="str">
        <f>IF(COUNTIF(B:B,B255)&gt;1,_xlfn.CONCAT(A255," (",M255,")"),B255)</f>
        <v>Wángpíng Zhèn</v>
      </c>
      <c r="D255" t="s">
        <v>18</v>
      </c>
      <c r="E255" t="s">
        <v>624</v>
      </c>
      <c r="F255" t="str">
        <f>_xlfn.CONCAT(E255,", ",I255,", ",H255,", ",H255)</f>
        <v>王平镇, 门头沟区, 北京市, 北京市</v>
      </c>
      <c r="G255">
        <v>7013</v>
      </c>
      <c r="H255" t="s">
        <v>572</v>
      </c>
      <c r="I255" t="s">
        <v>323</v>
      </c>
      <c r="J255">
        <f>VLOOKUP(F255,[1]!china_towns_second__2[[Column1]:[Y]],3,FALSE)</f>
        <v>39.982863155569298</v>
      </c>
      <c r="K255">
        <f>VLOOKUP(F255,[1]!china_towns_second__2[[Column1]:[Y]],2,FALSE)</f>
        <v>115.9636658</v>
      </c>
      <c r="L255" t="s">
        <v>3903</v>
      </c>
      <c r="M255" t="str">
        <f>VLOOKUP(I255,CHOOSE({1,2},Table2[Native],Table2[Name]),2,0)</f>
        <v>Méntóugōu Qū</v>
      </c>
      <c r="N255" s="2" t="str">
        <f>VLOOKUP(H255,CHOOSE({1,2},Table2[Native],Table2[Name]),2,0)</f>
        <v>Bĕijīng Shì</v>
      </c>
      <c r="O255" s="2" t="str">
        <f t="shared" si="6"/>
        <v>Wangping Zhen (Bĕijīng Shì)</v>
      </c>
      <c r="P255" s="2" t="str">
        <f t="shared" si="7"/>
        <v>Wangping Zhen (Bĕijīng Shì)</v>
      </c>
    </row>
    <row r="256" spans="1:16" x14ac:dyDescent="0.25">
      <c r="A256" t="s">
        <v>463</v>
      </c>
      <c r="B256" t="str">
        <f>IF(COUNTIF(A:A,A256)&gt;1,_xlfn.CONCAT(A256," (",N256,")"),A256)</f>
        <v>Wàngquán Jiēdào</v>
      </c>
      <c r="C256" t="str">
        <f>IF(COUNTIF(B:B,B256)&gt;1,_xlfn.CONCAT(A256," (",M256,")"),B256)</f>
        <v>Wàngquán Jiēdào</v>
      </c>
      <c r="D256" t="s">
        <v>12</v>
      </c>
      <c r="E256" t="s">
        <v>464</v>
      </c>
      <c r="F256" t="str">
        <f>_xlfn.CONCAT(E256,", ",I256,", ",H256,", ",H256)</f>
        <v>旺泉街道, 顺义区, 北京市, 北京市</v>
      </c>
      <c r="G256">
        <v>94415</v>
      </c>
      <c r="H256" t="s">
        <v>572</v>
      </c>
      <c r="I256" t="s">
        <v>432</v>
      </c>
      <c r="J256">
        <f>VLOOKUP(F256,[1]!china_towns_second__2[[Column1]:[Y]],3,FALSE)</f>
        <v>40.110005639423797</v>
      </c>
      <c r="K256">
        <f>VLOOKUP(F256,[1]!china_towns_second__2[[Column1]:[Y]],2,FALSE)</f>
        <v>116.6306835</v>
      </c>
      <c r="L256" t="s">
        <v>3904</v>
      </c>
      <c r="M256" t="str">
        <f>VLOOKUP(I256,CHOOSE({1,2},Table2[Native],Table2[Name]),2,0)</f>
        <v>Shùnyì Qū</v>
      </c>
      <c r="N256" s="2" t="str">
        <f>VLOOKUP(H256,CHOOSE({1,2},Table2[Native],Table2[Name]),2,0)</f>
        <v>Bĕijīng Shì</v>
      </c>
      <c r="O256" s="2" t="str">
        <f t="shared" si="6"/>
        <v>Wangquan Jiedao (Bĕijīng Shì)</v>
      </c>
      <c r="P256" s="2" t="str">
        <f t="shared" si="7"/>
        <v>Wangquan Jiedao (Bĕijīng Shì)</v>
      </c>
    </row>
    <row r="257" spans="1:16" x14ac:dyDescent="0.25">
      <c r="A257" t="s">
        <v>661</v>
      </c>
      <c r="B257" t="str">
        <f>IF(COUNTIF(A:A,A257)&gt;1,_xlfn.CONCAT(A257," (",N257,")"),A257)</f>
        <v>Wángsìyíng Zhèn</v>
      </c>
      <c r="C257" t="str">
        <f>IF(COUNTIF(B:B,B257)&gt;1,_xlfn.CONCAT(A257," (",M257,")"),B257)</f>
        <v>Wángsìyíng Zhèn</v>
      </c>
      <c r="D257" t="s">
        <v>18</v>
      </c>
      <c r="E257" t="s">
        <v>603</v>
      </c>
      <c r="F257" t="str">
        <f>_xlfn.CONCAT(E257,", ",I257,", ",H257,", ",H257)</f>
        <v>王四营镇, 朝阳区, 北京市, 北京市</v>
      </c>
      <c r="G257">
        <v>54679</v>
      </c>
      <c r="H257" t="s">
        <v>572</v>
      </c>
      <c r="I257" t="s">
        <v>42</v>
      </c>
      <c r="J257">
        <f>VLOOKUP(F257,[1]!china_towns_second__2[[Column1]:[Y]],3,FALSE)</f>
        <v>39.8739261679954</v>
      </c>
      <c r="K257">
        <f>VLOOKUP(F257,[1]!china_towns_second__2[[Column1]:[Y]],2,FALSE)</f>
        <v>116.524541</v>
      </c>
      <c r="L257" t="s">
        <v>3905</v>
      </c>
      <c r="M257" t="str">
        <f>VLOOKUP(I257,CHOOSE({1,2},Table2[Native],Table2[Name]),2,0)</f>
        <v>Cháoyáng Qū</v>
      </c>
      <c r="N257" s="2" t="str">
        <f>VLOOKUP(H257,CHOOSE({1,2},Table2[Native],Table2[Name]),2,0)</f>
        <v>Bĕijīng Shì</v>
      </c>
      <c r="O257" s="2" t="str">
        <f t="shared" si="6"/>
        <v>Wangsiying Zhen (Bĕijīng Shì)</v>
      </c>
      <c r="P257" s="2" t="str">
        <f t="shared" si="7"/>
        <v>Wangsiying Zhen (Bĕijīng Shì)</v>
      </c>
    </row>
    <row r="258" spans="1:16" hidden="1" x14ac:dyDescent="0.25">
      <c r="A258" t="s">
        <v>403</v>
      </c>
      <c r="B258" t="str">
        <f>IF(COUNTIF(A:A,A258)&gt;1,_xlfn.CONCAT(A258," (",N258,")"),A258)</f>
        <v>Wángxīnzhuāng Zhèn</v>
      </c>
      <c r="C258" t="str">
        <f>IF(COUNTIF(B:B,B258)&gt;1,_xlfn.CONCAT(A258," (",M258,")"),B258)</f>
        <v>Wángxīnzhuāng Zhèn</v>
      </c>
      <c r="D258" t="s">
        <v>7</v>
      </c>
      <c r="E258" t="s">
        <v>404</v>
      </c>
      <c r="F258" t="str">
        <f>_xlfn.CONCAT(E258,", ",I258,", ",H258,", ",H258)</f>
        <v>王辛庄镇, 平谷区, 北京市, 北京市</v>
      </c>
      <c r="G258">
        <v>30586</v>
      </c>
      <c r="H258" t="s">
        <v>572</v>
      </c>
      <c r="I258" t="s">
        <v>384</v>
      </c>
      <c r="J258">
        <f>VLOOKUP(F258,[1]!china_towns_second__2[[Column1]:[Y]],3,FALSE)</f>
        <v>40.201397873782497</v>
      </c>
      <c r="K258">
        <f>VLOOKUP(F258,[1]!china_towns_second__2[[Column1]:[Y]],2,FALSE)</f>
        <v>117.0832983</v>
      </c>
      <c r="L258" t="s">
        <v>3906</v>
      </c>
      <c r="M258" t="str">
        <f>VLOOKUP(I258,CHOOSE({1,2},Table2[Native],Table2[Name]),2,0)</f>
        <v>Pínggŭ Qū</v>
      </c>
      <c r="N258" s="2" t="str">
        <f>VLOOKUP(H258,CHOOSE({1,2},Table2[Native],Table2[Name]),2,0)</f>
        <v>Bĕijīng Shì</v>
      </c>
      <c r="O258" s="2" t="str">
        <f t="shared" ref="O258:O321" si="8">_xlfn.CONCAT(L258," (",N258,")")</f>
        <v>Wangxinzhuang Zhen (Bĕijīng Shì)</v>
      </c>
      <c r="P258" s="2" t="str">
        <f t="shared" ref="P258:P321" si="9">IF(COUNTIF(O:O,O258)&gt;1,_xlfn.CONCAT(L258," (",M258,")"),O258)</f>
        <v>Wangxinzhuang Zhen (Bĕijīng Shì)</v>
      </c>
    </row>
    <row r="259" spans="1:16" hidden="1" x14ac:dyDescent="0.25">
      <c r="A259" t="s">
        <v>241</v>
      </c>
      <c r="B259" t="str">
        <f>IF(COUNTIF(A:A,A259)&gt;1,_xlfn.CONCAT(A259," (",N259,")"),A259)</f>
        <v>Wángzuŏ Zhèn</v>
      </c>
      <c r="C259" t="str">
        <f>IF(COUNTIF(B:B,B259)&gt;1,_xlfn.CONCAT(A259," (",M259,")"),B259)</f>
        <v>Wángzuŏ Zhèn</v>
      </c>
      <c r="D259" t="s">
        <v>7</v>
      </c>
      <c r="E259" t="s">
        <v>242</v>
      </c>
      <c r="F259" t="str">
        <f>_xlfn.CONCAT(E259,", ",I259,", ",H259,", ",H259)</f>
        <v>王佐镇, 丰台区, 北京市, 北京市</v>
      </c>
      <c r="G259">
        <v>59452</v>
      </c>
      <c r="H259" t="s">
        <v>572</v>
      </c>
      <c r="I259" t="s">
        <v>218</v>
      </c>
      <c r="J259">
        <f>VLOOKUP(F259,[1]!china_towns_second__2[[Column1]:[Y]],3,FALSE)</f>
        <v>39.810331140423997</v>
      </c>
      <c r="K259">
        <f>VLOOKUP(F259,[1]!china_towns_second__2[[Column1]:[Y]],2,FALSE)</f>
        <v>116.1153712</v>
      </c>
      <c r="L259" t="s">
        <v>3907</v>
      </c>
      <c r="M259" t="str">
        <f>VLOOKUP(I259,CHOOSE({1,2},Table2[Native],Table2[Name]),2,0)</f>
        <v>Fēngtái Qū</v>
      </c>
      <c r="N259" s="2" t="str">
        <f>VLOOKUP(H259,CHOOSE({1,2},Table2[Native],Table2[Name]),2,0)</f>
        <v>Bĕijīng Shì</v>
      </c>
      <c r="O259" s="2" t="str">
        <f t="shared" si="8"/>
        <v>Wangzuo Zhen (Bĕijīng Shì)</v>
      </c>
      <c r="P259" s="2" t="str">
        <f t="shared" si="9"/>
        <v>Wangzuo Zhen (Bĕijīng Shì)</v>
      </c>
    </row>
    <row r="260" spans="1:16" x14ac:dyDescent="0.25">
      <c r="A260" t="s">
        <v>679</v>
      </c>
      <c r="B260" t="str">
        <f>IF(COUNTIF(A:A,A260)&gt;1,_xlfn.CONCAT(A260," (",N260,")"),A260)</f>
        <v>Wànliŭ Zhèn</v>
      </c>
      <c r="C260" t="str">
        <f>IF(COUNTIF(B:B,B260)&gt;1,_xlfn.CONCAT(A260," (",M260,")"),B260)</f>
        <v>Wànliŭ Zhèn</v>
      </c>
      <c r="D260" t="s">
        <v>18</v>
      </c>
      <c r="E260" t="s">
        <v>617</v>
      </c>
      <c r="F260" t="str">
        <f>_xlfn.CONCAT(E260,", ",I260,", ",H260,", ",H260)</f>
        <v>万柳镇, 海淀区, 北京市, 北京市</v>
      </c>
      <c r="G260">
        <v>2022</v>
      </c>
      <c r="H260" t="s">
        <v>572</v>
      </c>
      <c r="I260" t="s">
        <v>251</v>
      </c>
      <c r="J260">
        <f>VLOOKUP(F260,[1]!china_towns_second__2[[Column1]:[Y]],3,FALSE)</f>
        <v>39.990192296458901</v>
      </c>
      <c r="K260">
        <f>VLOOKUP(F260,[1]!china_towns_second__2[[Column1]:[Y]],2,FALSE)</f>
        <v>116.26448139999999</v>
      </c>
      <c r="L260" t="s">
        <v>3908</v>
      </c>
      <c r="M260" t="str">
        <f>VLOOKUP(I260,CHOOSE({1,2},Table2[Native],Table2[Name]),2,0)</f>
        <v>Hăidiàn Qū</v>
      </c>
      <c r="N260" s="2" t="str">
        <f>VLOOKUP(H260,CHOOSE({1,2},Table2[Native],Table2[Name]),2,0)</f>
        <v>Bĕijīng Shì</v>
      </c>
      <c r="O260" s="2" t="str">
        <f t="shared" si="8"/>
        <v>Wanliu Zhen (Bĕijīng Shì)</v>
      </c>
      <c r="P260" s="2" t="str">
        <f t="shared" si="9"/>
        <v>Wanliu Zhen (Bĕijīng Shì)</v>
      </c>
    </row>
    <row r="261" spans="1:16" x14ac:dyDescent="0.25">
      <c r="A261" t="s">
        <v>674</v>
      </c>
      <c r="B261" t="str">
        <f>IF(COUNTIF(A:A,A261)&gt;1,_xlfn.CONCAT(A261," (",N261,")"),A261)</f>
        <v>Wănpíngchéng Zhèn</v>
      </c>
      <c r="C261" t="str">
        <f>IF(COUNTIF(B:B,B261)&gt;1,_xlfn.CONCAT(A261," (",M261,")"),B261)</f>
        <v>Wănpíngchéng Zhèn</v>
      </c>
      <c r="D261" t="s">
        <v>18</v>
      </c>
      <c r="E261" t="s">
        <v>581</v>
      </c>
      <c r="F261" t="str">
        <f>_xlfn.CONCAT(E261,", ",I261,", ",H261,", ",H261)</f>
        <v>宛平城镇, 丰台区, 北京市, 北京市</v>
      </c>
      <c r="G261">
        <v>46208</v>
      </c>
      <c r="H261" t="s">
        <v>572</v>
      </c>
      <c r="I261" t="s">
        <v>218</v>
      </c>
      <c r="J261">
        <f>VLOOKUP(F261,[1]!china_towns_second__2[[Column1]:[Y]],3,FALSE)</f>
        <v>39.830034116832898</v>
      </c>
      <c r="K261">
        <f>VLOOKUP(F261,[1]!china_towns_second__2[[Column1]:[Y]],2,FALSE)</f>
        <v>116.23690860000001</v>
      </c>
      <c r="L261" t="s">
        <v>3909</v>
      </c>
      <c r="M261" t="str">
        <f>VLOOKUP(I261,CHOOSE({1,2},Table2[Native],Table2[Name]),2,0)</f>
        <v>Fēngtái Qū</v>
      </c>
      <c r="N261" s="2" t="str">
        <f>VLOOKUP(H261,CHOOSE({1,2},Table2[Native],Table2[Name]),2,0)</f>
        <v>Bĕijīng Shì</v>
      </c>
      <c r="O261" s="2" t="str">
        <f t="shared" si="8"/>
        <v>Wanpingcheng Zhen (Bĕijīng Shì)</v>
      </c>
      <c r="P261" s="2" t="str">
        <f t="shared" si="9"/>
        <v>Wanpingcheng Zhen (Bĕijīng Shì)</v>
      </c>
    </row>
    <row r="262" spans="1:16" x14ac:dyDescent="0.25">
      <c r="A262" t="s">
        <v>276</v>
      </c>
      <c r="B262" t="str">
        <f>IF(COUNTIF(A:A,A262)&gt;1,_xlfn.CONCAT(A262," (",N262,")"),A262)</f>
        <v>Wànshòulù Jiēdào</v>
      </c>
      <c r="C262" t="str">
        <f>IF(COUNTIF(B:B,B262)&gt;1,_xlfn.CONCAT(A262," (",M262,")"),B262)</f>
        <v>Wànshòulù Jiēdào</v>
      </c>
      <c r="D262" t="s">
        <v>12</v>
      </c>
      <c r="E262" t="s">
        <v>277</v>
      </c>
      <c r="F262" t="str">
        <f>_xlfn.CONCAT(E262,", ",I262,", ",H262,", ",H262)</f>
        <v>万寿路街道, 海淀区, 北京市, 北京市</v>
      </c>
      <c r="G262">
        <v>121453</v>
      </c>
      <c r="H262" t="s">
        <v>572</v>
      </c>
      <c r="I262" t="s">
        <v>251</v>
      </c>
      <c r="J262">
        <f>VLOOKUP(F262,[1]!china_towns_second__2[[Column1]:[Y]],3,FALSE)</f>
        <v>39.9055031798163</v>
      </c>
      <c r="K262">
        <f>VLOOKUP(F262,[1]!china_towns_second__2[[Column1]:[Y]],2,FALSE)</f>
        <v>116.27360880000001</v>
      </c>
      <c r="L262" t="s">
        <v>3910</v>
      </c>
      <c r="M262" t="str">
        <f>VLOOKUP(I262,CHOOSE({1,2},Table2[Native],Table2[Name]),2,0)</f>
        <v>Hăidiàn Qū</v>
      </c>
      <c r="N262" s="2" t="str">
        <f>VLOOKUP(H262,CHOOSE({1,2},Table2[Native],Table2[Name]),2,0)</f>
        <v>Bĕijīng Shì</v>
      </c>
      <c r="O262" s="2" t="str">
        <f t="shared" si="8"/>
        <v>Wanshoulu Jiedao (Bĕijīng Shì)</v>
      </c>
      <c r="P262" s="2" t="str">
        <f t="shared" si="9"/>
        <v>Wanshoulu Jiedao (Bĕijīng Shì)</v>
      </c>
    </row>
    <row r="263" spans="1:16" hidden="1" x14ac:dyDescent="0.25">
      <c r="A263" t="s">
        <v>125</v>
      </c>
      <c r="B263" t="str">
        <f>IF(COUNTIF(A:A,A263)&gt;1,_xlfn.CONCAT(A263," (",N263,")"),A263)</f>
        <v>Wèishànzhuāng Zhèn</v>
      </c>
      <c r="C263" t="str">
        <f>IF(COUNTIF(B:B,B263)&gt;1,_xlfn.CONCAT(A263," (",M263,")"),B263)</f>
        <v>Wèishànzhuāng Zhèn</v>
      </c>
      <c r="D263" t="s">
        <v>7</v>
      </c>
      <c r="E263" t="s">
        <v>126</v>
      </c>
      <c r="F263" t="str">
        <f>_xlfn.CONCAT(E263,", ",I263,", ",H263,", ",H263)</f>
        <v>魏善庄镇, 大兴区, 北京市, 北京市</v>
      </c>
      <c r="G263">
        <v>46661</v>
      </c>
      <c r="H263" t="s">
        <v>572</v>
      </c>
      <c r="I263" t="s">
        <v>91</v>
      </c>
      <c r="J263">
        <f>VLOOKUP(F263,[1]!china_towns_second__2[[Column1]:[Y]],3,FALSE)</f>
        <v>39.649777575746199</v>
      </c>
      <c r="K263">
        <f>VLOOKUP(F263,[1]!china_towns_second__2[[Column1]:[Y]],2,FALSE)</f>
        <v>116.4102287</v>
      </c>
      <c r="L263" t="s">
        <v>3911</v>
      </c>
      <c r="M263" t="str">
        <f>VLOOKUP(I263,CHOOSE({1,2},Table2[Native],Table2[Name]),2,0)</f>
        <v>Dàxīng Qū</v>
      </c>
      <c r="N263" s="2" t="str">
        <f>VLOOKUP(H263,CHOOSE({1,2},Table2[Native],Table2[Name]),2,0)</f>
        <v>Bĕijīng Shì</v>
      </c>
      <c r="O263" s="2" t="str">
        <f t="shared" si="8"/>
        <v>Weishanzhuang Zhen (Bĕijīng Shì)</v>
      </c>
      <c r="P263" s="2" t="str">
        <f t="shared" si="9"/>
        <v>Weishanzhuang Zhen (Bĕijīng Shì)</v>
      </c>
    </row>
    <row r="264" spans="1:16" x14ac:dyDescent="0.25">
      <c r="A264" t="s">
        <v>680</v>
      </c>
      <c r="B264" t="str">
        <f>IF(COUNTIF(A:A,A264)&gt;1,_xlfn.CONCAT(A264," (",N264,")"),A264)</f>
        <v>Wēnquán Zhèn</v>
      </c>
      <c r="C264" t="str">
        <f>IF(COUNTIF(B:B,B264)&gt;1,_xlfn.CONCAT(A264," (",M264,")"),B264)</f>
        <v>Wēnquán Zhèn</v>
      </c>
      <c r="D264" t="s">
        <v>18</v>
      </c>
      <c r="E264" t="s">
        <v>618</v>
      </c>
      <c r="F264" t="str">
        <f>_xlfn.CONCAT(E264,", ",I264,", ",H264,", ",H264)</f>
        <v>温泉镇, 海淀区, 北京市, 北京市</v>
      </c>
      <c r="G264">
        <v>69165</v>
      </c>
      <c r="H264" t="s">
        <v>572</v>
      </c>
      <c r="I264" t="s">
        <v>251</v>
      </c>
      <c r="J264">
        <f>VLOOKUP(F264,[1]!china_towns_second__2[[Column1]:[Y]],3,FALSE)</f>
        <v>40.039980576553802</v>
      </c>
      <c r="K264">
        <f>VLOOKUP(F264,[1]!china_towns_second__2[[Column1]:[Y]],2,FALSE)</f>
        <v>116.1720682</v>
      </c>
      <c r="L264" t="s">
        <v>3912</v>
      </c>
      <c r="M264" t="str">
        <f>VLOOKUP(I264,CHOOSE({1,2},Table2[Native],Table2[Name]),2,0)</f>
        <v>Hăidiàn Qū</v>
      </c>
      <c r="N264" s="2" t="str">
        <f>VLOOKUP(H264,CHOOSE({1,2},Table2[Native],Table2[Name]),2,0)</f>
        <v>Bĕijīng Shì</v>
      </c>
      <c r="O264" s="2" t="str">
        <f t="shared" si="8"/>
        <v>Wenquan Zhen (Bĕijīng Shì)</v>
      </c>
      <c r="P264" s="2" t="str">
        <f t="shared" si="9"/>
        <v>Wenquan Zhen (Bĕijīng Shì)</v>
      </c>
    </row>
    <row r="265" spans="1:16" x14ac:dyDescent="0.25">
      <c r="A265" t="s">
        <v>430</v>
      </c>
      <c r="B265" t="str">
        <f>IF(COUNTIF(A:A,A265)&gt;1,_xlfn.CONCAT(A265," (",N265,")"),A265)</f>
        <v>Wŭlĭtuó Jiēdào</v>
      </c>
      <c r="C265" t="str">
        <f>IF(COUNTIF(B:B,B265)&gt;1,_xlfn.CONCAT(A265," (",M265,")"),B265)</f>
        <v>Wŭlĭtuó Jiēdào</v>
      </c>
      <c r="D265" t="s">
        <v>12</v>
      </c>
      <c r="E265" t="s">
        <v>431</v>
      </c>
      <c r="F265" t="str">
        <f>_xlfn.CONCAT(E265,", ",I265,", ",H265,", ",H265)</f>
        <v>五里坨街道, 石景山区, 北京市, 北京市</v>
      </c>
      <c r="G265">
        <v>41248</v>
      </c>
      <c r="H265" t="s">
        <v>572</v>
      </c>
      <c r="I265" t="s">
        <v>413</v>
      </c>
      <c r="J265">
        <f>VLOOKUP(F265,[1]!china_towns_second__2[[Column1]:[Y]],3,FALSE)</f>
        <v>39.965489642628903</v>
      </c>
      <c r="K265">
        <f>VLOOKUP(F265,[1]!china_towns_second__2[[Column1]:[Y]],2,FALSE)</f>
        <v>116.1410827</v>
      </c>
      <c r="L265" t="s">
        <v>3913</v>
      </c>
      <c r="M265" t="str">
        <f>VLOOKUP(I265,CHOOSE({1,2},Table2[Native],Table2[Name]),2,0)</f>
        <v>Shíjĭngshān Qū</v>
      </c>
      <c r="N265" s="2" t="str">
        <f>VLOOKUP(H265,CHOOSE({1,2},Table2[Native],Table2[Name]),2,0)</f>
        <v>Bĕijīng Shì</v>
      </c>
      <c r="O265" s="2" t="str">
        <f t="shared" si="8"/>
        <v>Wulituo Jiedao (Bĕijīng Shì)</v>
      </c>
      <c r="P265" s="2" t="str">
        <f t="shared" si="9"/>
        <v>Wulituo Jiedao (Bĕijīng Shì)</v>
      </c>
    </row>
    <row r="266" spans="1:16" hidden="1" x14ac:dyDescent="0.25">
      <c r="A266" t="s">
        <v>405</v>
      </c>
      <c r="B266" t="str">
        <f>IF(COUNTIF(A:A,A266)&gt;1,_xlfn.CONCAT(A266," (",N266,")"),A266)</f>
        <v>Xiàgèzhuāng Zhèn</v>
      </c>
      <c r="C266" t="str">
        <f>IF(COUNTIF(B:B,B266)&gt;1,_xlfn.CONCAT(A266," (",M266,")"),B266)</f>
        <v>Xiàgèzhuāng Zhèn</v>
      </c>
      <c r="D266" t="s">
        <v>7</v>
      </c>
      <c r="E266" t="s">
        <v>406</v>
      </c>
      <c r="F266" t="str">
        <f>_xlfn.CONCAT(E266,", ",I266,", ",H266,", ",H266)</f>
        <v>夏各庄镇, 平谷区, 北京市, 北京市</v>
      </c>
      <c r="G266">
        <v>26185</v>
      </c>
      <c r="H266" t="s">
        <v>572</v>
      </c>
      <c r="I266" t="s">
        <v>384</v>
      </c>
      <c r="J266">
        <f>VLOOKUP(F266,[1]!china_towns_second__2[[Column1]:[Y]],3,FALSE)</f>
        <v>40.118743230611003</v>
      </c>
      <c r="K266">
        <f>VLOOKUP(F266,[1]!china_towns_second__2[[Column1]:[Y]],2,FALSE)</f>
        <v>117.1827243</v>
      </c>
      <c r="L266" t="s">
        <v>3914</v>
      </c>
      <c r="M266" t="str">
        <f>VLOOKUP(I266,CHOOSE({1,2},Table2[Native],Table2[Name]),2,0)</f>
        <v>Pínggŭ Qū</v>
      </c>
      <c r="N266" s="2" t="str">
        <f>VLOOKUP(H266,CHOOSE({1,2},Table2[Native],Table2[Name]),2,0)</f>
        <v>Bĕijīng Shì</v>
      </c>
      <c r="O266" s="2" t="str">
        <f t="shared" si="8"/>
        <v>Xiagezhuang Zhen (Bĕijīng Shì)</v>
      </c>
      <c r="P266" s="2" t="str">
        <f t="shared" si="9"/>
        <v>Xiagezhuang Zhen (Bĕijīng Shì)</v>
      </c>
    </row>
    <row r="267" spans="1:16" x14ac:dyDescent="0.25">
      <c r="A267" t="s">
        <v>83</v>
      </c>
      <c r="B267" t="str">
        <f>IF(COUNTIF(A:A,A267)&gt;1,_xlfn.CONCAT(A267," (",N267,")"),A267)</f>
        <v>Xiānghéyuán Jiēdào</v>
      </c>
      <c r="C267" t="str">
        <f>IF(COUNTIF(B:B,B267)&gt;1,_xlfn.CONCAT(A267," (",M267,")"),B267)</f>
        <v>Xiānghéyuán Jiēdào</v>
      </c>
      <c r="D267" t="s">
        <v>12</v>
      </c>
      <c r="E267" t="s">
        <v>84</v>
      </c>
      <c r="F267" t="str">
        <f>_xlfn.CONCAT(E267,", ",I267,", ",H267,", ",H267)</f>
        <v>香河园街道, 朝阳区, 北京市, 北京市</v>
      </c>
      <c r="G267">
        <v>43002</v>
      </c>
      <c r="H267" t="s">
        <v>572</v>
      </c>
      <c r="I267" t="s">
        <v>42</v>
      </c>
      <c r="J267">
        <f>VLOOKUP(F267,[1]!china_towns_second__2[[Column1]:[Y]],3,FALSE)</f>
        <v>39.960656021719103</v>
      </c>
      <c r="K267">
        <f>VLOOKUP(F267,[1]!china_towns_second__2[[Column1]:[Y]],2,FALSE)</f>
        <v>116.4322985</v>
      </c>
      <c r="L267" t="s">
        <v>3915</v>
      </c>
      <c r="M267" t="str">
        <f>VLOOKUP(I267,CHOOSE({1,2},Table2[Native],Table2[Name]),2,0)</f>
        <v>Cháoyáng Qū</v>
      </c>
      <c r="N267" s="2" t="str">
        <f>VLOOKUP(H267,CHOOSE({1,2},Table2[Native],Table2[Name]),2,0)</f>
        <v>Bĕijīng Shì</v>
      </c>
      <c r="O267" s="2" t="str">
        <f t="shared" si="8"/>
        <v>Xiangheyuan Jiedao (Bĕijīng Shì)</v>
      </c>
      <c r="P267" s="2" t="str">
        <f t="shared" si="9"/>
        <v>Xiangheyuan Jiedao (Bĕijīng Shì)</v>
      </c>
    </row>
    <row r="268" spans="1:16" x14ac:dyDescent="0.25">
      <c r="A268" t="s">
        <v>278</v>
      </c>
      <c r="B268" t="str">
        <f>IF(COUNTIF(A:A,A268)&gt;1,_xlfn.CONCAT(A268," (",N268,")"),A268)</f>
        <v>Xiāngshān Jiēdào</v>
      </c>
      <c r="C268" t="str">
        <f>IF(COUNTIF(B:B,B268)&gt;1,_xlfn.CONCAT(A268," (",M268,")"),B268)</f>
        <v>Xiāngshān Jiēdào</v>
      </c>
      <c r="D268" t="s">
        <v>12</v>
      </c>
      <c r="E268" t="s">
        <v>279</v>
      </c>
      <c r="F268" t="str">
        <f>_xlfn.CONCAT(E268,", ",I268,", ",H268,", ",H268)</f>
        <v>香山街道, 海淀区, 北京市, 北京市</v>
      </c>
      <c r="G268">
        <v>27614</v>
      </c>
      <c r="H268" t="s">
        <v>572</v>
      </c>
      <c r="I268" t="s">
        <v>251</v>
      </c>
      <c r="J268">
        <f>VLOOKUP(F268,[1]!china_towns_second__2[[Column1]:[Y]],3,FALSE)</f>
        <v>39.996779345048701</v>
      </c>
      <c r="K268">
        <f>VLOOKUP(F268,[1]!china_towns_second__2[[Column1]:[Y]],2,FALSE)</f>
        <v>116.1904625</v>
      </c>
      <c r="L268" t="s">
        <v>3916</v>
      </c>
      <c r="M268" t="str">
        <f>VLOOKUP(I268,CHOOSE({1,2},Table2[Native],Table2[Name]),2,0)</f>
        <v>Hăidiàn Qū</v>
      </c>
      <c r="N268" s="2" t="str">
        <f>VLOOKUP(H268,CHOOSE({1,2},Table2[Native],Table2[Name]),2,0)</f>
        <v>Bĕijīng Shì</v>
      </c>
      <c r="O268" s="2" t="str">
        <f t="shared" si="8"/>
        <v>Xiangshan Jiedao (Bĕijīng Shì)</v>
      </c>
      <c r="P268" s="2" t="str">
        <f t="shared" si="9"/>
        <v>Xiangshan Jiedao (Bĕijīng Shì)</v>
      </c>
    </row>
    <row r="269" spans="1:16" x14ac:dyDescent="0.25">
      <c r="A269" t="s">
        <v>559</v>
      </c>
      <c r="B269" t="str">
        <f>IF(COUNTIF(A:A,A269)&gt;1,_xlfn.CONCAT(A269," (",N269,")"),A269)</f>
        <v>Xiāngshuǐyuán Jiēdào [← Yánqìng Zhèn]</v>
      </c>
      <c r="C269" t="str">
        <f>IF(COUNTIF(B:B,B269)&gt;1,_xlfn.CONCAT(A269," (",M269,")"),B269)</f>
        <v>Xiāngshuǐyuán Jiēdào [← Yánqìng Zhèn]</v>
      </c>
      <c r="D269" t="s">
        <v>12</v>
      </c>
      <c r="E269" t="s">
        <v>560</v>
      </c>
      <c r="F269" t="str">
        <f>_xlfn.CONCAT(E269,", ",I269,", ",H269,", ",H269)</f>
        <v>香水园街道, 延庆区, 北京市, 北京市</v>
      </c>
      <c r="G269">
        <v>48251</v>
      </c>
      <c r="H269" t="s">
        <v>572</v>
      </c>
      <c r="I269" t="s">
        <v>3568</v>
      </c>
      <c r="J269">
        <f>VLOOKUP(F269,[1]!china_towns_second__2[[Column1]:[Y]],3,FALSE)</f>
        <v>40.466527467422999</v>
      </c>
      <c r="K269">
        <f>VLOOKUP(F269,[1]!china_towns_second__2[[Column1]:[Y]],2,FALSE)</f>
        <v>115.9812773</v>
      </c>
      <c r="L269" t="s">
        <v>3917</v>
      </c>
      <c r="M269" t="str">
        <f>VLOOKUP(I269,CHOOSE({1,2},Table2[Native],Table2[Name]),2,0)</f>
        <v>Yánqìng Qū</v>
      </c>
      <c r="N269" s="2" t="str">
        <f>VLOOKUP(H269,CHOOSE({1,2},Table2[Native],Table2[Name]),2,0)</f>
        <v>Bĕijīng Shì</v>
      </c>
      <c r="O269" s="2" t="str">
        <f t="shared" si="8"/>
        <v>Xiangshuiyuan Jiedao [← Yanqing Zhen] (Bĕijīng Shì)</v>
      </c>
      <c r="P269" s="2" t="str">
        <f t="shared" si="9"/>
        <v>Xiangshuiyuan Jiedao [← Yanqing Zhen] (Bĕijīng Shì)</v>
      </c>
    </row>
    <row r="270" spans="1:16" x14ac:dyDescent="0.25">
      <c r="A270" t="s">
        <v>202</v>
      </c>
      <c r="B270" t="str">
        <f>IF(COUNTIF(A:A,A270)&gt;1,_xlfn.CONCAT(A270," (",N270,")"),A270)</f>
        <v>Xiàngyáng Jiēdào</v>
      </c>
      <c r="C270" t="str">
        <f>IF(COUNTIF(B:B,B270)&gt;1,_xlfn.CONCAT(A270," (",M270,")"),B270)</f>
        <v>Xiàngyáng Jiēdào</v>
      </c>
      <c r="D270" t="s">
        <v>12</v>
      </c>
      <c r="E270" t="s">
        <v>203</v>
      </c>
      <c r="F270" t="str">
        <f>_xlfn.CONCAT(E270,", ",I270,", ",H270,", ",H270)</f>
        <v>向阳街道, 房山区, 北京市, 北京市</v>
      </c>
      <c r="G270">
        <v>19142</v>
      </c>
      <c r="H270" t="s">
        <v>572</v>
      </c>
      <c r="I270" t="s">
        <v>166</v>
      </c>
      <c r="J270">
        <f>VLOOKUP(F270,[1]!china_towns_second__2[[Column1]:[Y]],3,FALSE)</f>
        <v>39.746755409897901</v>
      </c>
      <c r="K270">
        <f>VLOOKUP(F270,[1]!china_towns_second__2[[Column1]:[Y]],2,FALSE)</f>
        <v>115.9356511</v>
      </c>
      <c r="L270" t="s">
        <v>3918</v>
      </c>
      <c r="M270" t="str">
        <f>VLOOKUP(I270,CHOOSE({1,2},Table2[Native],Table2[Name]),2,0)</f>
        <v>Fángshān Qū</v>
      </c>
      <c r="N270" s="2" t="str">
        <f>VLOOKUP(H270,CHOOSE({1,2},Table2[Native],Table2[Name]),2,0)</f>
        <v>Bĕijīng Shì</v>
      </c>
      <c r="O270" s="2" t="str">
        <f t="shared" si="8"/>
        <v>Xiangyang Jiedao (Bĕijīng Shì)</v>
      </c>
      <c r="P270" s="2" t="str">
        <f t="shared" si="9"/>
        <v>Xiangyang Jiedao (Bĕijīng Shì)</v>
      </c>
    </row>
    <row r="271" spans="1:16" hidden="1" x14ac:dyDescent="0.25">
      <c r="A271" t="s">
        <v>561</v>
      </c>
      <c r="B271" t="str">
        <f>IF(COUNTIF(A:A,A271)&gt;1,_xlfn.CONCAT(A271," (",N271,")"),A271)</f>
        <v>Xiāngyíng Xiāng</v>
      </c>
      <c r="C271" t="str">
        <f>IF(COUNTIF(B:B,B271)&gt;1,_xlfn.CONCAT(A271," (",M271,")"),B271)</f>
        <v>Xiāngyíng Xiāng</v>
      </c>
      <c r="D271" t="s">
        <v>174</v>
      </c>
      <c r="E271" t="s">
        <v>562</v>
      </c>
      <c r="F271" t="str">
        <f>_xlfn.CONCAT(E271,", ",I271,", ",H271,", ",H271)</f>
        <v>香营乡, 延庆区, 北京市, 北京市</v>
      </c>
      <c r="G271">
        <v>6019</v>
      </c>
      <c r="H271" t="s">
        <v>572</v>
      </c>
      <c r="I271" t="s">
        <v>3568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3919</v>
      </c>
      <c r="M271" t="str">
        <f>VLOOKUP(I271,CHOOSE({1,2},Table2[Native],Table2[Name]),2,0)</f>
        <v>Yánqìng Qū</v>
      </c>
      <c r="N271" s="2" t="str">
        <f>VLOOKUP(H271,CHOOSE({1,2},Table2[Native],Table2[Name]),2,0)</f>
        <v>Bĕijīng Shì</v>
      </c>
      <c r="O271" s="2" t="str">
        <f t="shared" si="8"/>
        <v>Xiangying Xiang (Bĕijīng Shì)</v>
      </c>
      <c r="P271" s="2" t="str">
        <f t="shared" si="9"/>
        <v>Xiangying Xiang (Bĕijīng Shì)</v>
      </c>
    </row>
    <row r="272" spans="1:16" x14ac:dyDescent="0.25">
      <c r="A272" t="s">
        <v>85</v>
      </c>
      <c r="B272" t="str">
        <f>IF(COUNTIF(A:A,A272)&gt;1,_xlfn.CONCAT(A272," (",N272,")"),A272)</f>
        <v>Xiăoguān Jiēdào</v>
      </c>
      <c r="C272" t="str">
        <f>IF(COUNTIF(B:B,B272)&gt;1,_xlfn.CONCAT(A272," (",M272,")"),B272)</f>
        <v>Xiăoguān Jiēdào</v>
      </c>
      <c r="D272" t="s">
        <v>12</v>
      </c>
      <c r="E272" t="s">
        <v>86</v>
      </c>
      <c r="F272" t="str">
        <f>_xlfn.CONCAT(E272,", ",I272,", ",H272,", ",H272)</f>
        <v>小关街道, 朝阳区, 北京市, 北京市</v>
      </c>
      <c r="G272">
        <v>61966</v>
      </c>
      <c r="H272" t="s">
        <v>572</v>
      </c>
      <c r="I272" t="s">
        <v>42</v>
      </c>
      <c r="J272">
        <f>VLOOKUP(F272,[1]!china_towns_second__2[[Column1]:[Y]],3,FALSE)</f>
        <v>39.980668046715799</v>
      </c>
      <c r="K272">
        <f>VLOOKUP(F272,[1]!china_towns_second__2[[Column1]:[Y]],2,FALSE)</f>
        <v>116.41373780000001</v>
      </c>
      <c r="L272" t="s">
        <v>3920</v>
      </c>
      <c r="M272" t="str">
        <f>VLOOKUP(I272,CHOOSE({1,2},Table2[Native],Table2[Name]),2,0)</f>
        <v>Cháoyáng Qū</v>
      </c>
      <c r="N272" s="2" t="str">
        <f>VLOOKUP(H272,CHOOSE({1,2},Table2[Native],Table2[Name]),2,0)</f>
        <v>Bĕijīng Shì</v>
      </c>
      <c r="O272" s="2" t="str">
        <f t="shared" si="8"/>
        <v>Xiaoguan Jiedao (Bĕijīng Shì)</v>
      </c>
      <c r="P272" s="2" t="str">
        <f t="shared" si="9"/>
        <v>Xiaoguan Jiedao (Bĕijīng Shì)</v>
      </c>
    </row>
    <row r="273" spans="1:16" x14ac:dyDescent="0.25">
      <c r="A273" t="s">
        <v>662</v>
      </c>
      <c r="B273" t="str">
        <f>IF(COUNTIF(A:A,A273)&gt;1,_xlfn.CONCAT(A273," (",N273,")"),A273)</f>
        <v>Xiăohóngmén Zhèn</v>
      </c>
      <c r="C273" t="str">
        <f>IF(COUNTIF(B:B,B273)&gt;1,_xlfn.CONCAT(A273," (",M273,")"),B273)</f>
        <v>Xiăohóngmén Zhèn</v>
      </c>
      <c r="D273" t="s">
        <v>18</v>
      </c>
      <c r="E273" t="s">
        <v>604</v>
      </c>
      <c r="F273" t="str">
        <f>_xlfn.CONCAT(E273,", ",I273,", ",H273,", ",H273)</f>
        <v>小红门镇, 朝阳区, 北京市, 北京市</v>
      </c>
      <c r="G273">
        <v>83675</v>
      </c>
      <c r="H273" t="s">
        <v>572</v>
      </c>
      <c r="I273" t="s">
        <v>42</v>
      </c>
      <c r="J273">
        <f>VLOOKUP(F273,[1]!china_towns_second__2[[Column1]:[Y]],3,FALSE)</f>
        <v>39.827949839531598</v>
      </c>
      <c r="K273">
        <f>VLOOKUP(F273,[1]!china_towns_second__2[[Column1]:[Y]],2,FALSE)</f>
        <v>116.4566895</v>
      </c>
      <c r="L273" t="s">
        <v>3921</v>
      </c>
      <c r="M273" t="str">
        <f>VLOOKUP(I273,CHOOSE({1,2},Table2[Native],Table2[Name]),2,0)</f>
        <v>Cháoyáng Qū</v>
      </c>
      <c r="N273" s="2" t="str">
        <f>VLOOKUP(H273,CHOOSE({1,2},Table2[Native],Table2[Name]),2,0)</f>
        <v>Bĕijīng Shì</v>
      </c>
      <c r="O273" s="2" t="str">
        <f t="shared" si="8"/>
        <v>Xiaohongmen Zhen (Bĕijīng Shì)</v>
      </c>
      <c r="P273" s="2" t="str">
        <f t="shared" si="9"/>
        <v>Xiaohongmen Zhen (Bĕijīng Shì)</v>
      </c>
    </row>
    <row r="274" spans="1:16" hidden="1" x14ac:dyDescent="0.25">
      <c r="A274" t="s">
        <v>35</v>
      </c>
      <c r="B274" t="str">
        <f>IF(COUNTIF(A:A,A274)&gt;1,_xlfn.CONCAT(A274," (",N274,")"),A274)</f>
        <v>Xiăotāngshān Zhèn</v>
      </c>
      <c r="C274" t="str">
        <f>IF(COUNTIF(B:B,B274)&gt;1,_xlfn.CONCAT(A274," (",M274,")"),B274)</f>
        <v>Xiăotāngshān Zhèn</v>
      </c>
      <c r="D274" t="s">
        <v>7</v>
      </c>
      <c r="E274" t="s">
        <v>36</v>
      </c>
      <c r="F274" t="str">
        <f>_xlfn.CONCAT(E274,", ",I274,", ",H274,", ",H274)</f>
        <v>小汤山镇, 昌平区, 北京市, 北京市</v>
      </c>
      <c r="G274">
        <v>80273</v>
      </c>
      <c r="H274" t="s">
        <v>572</v>
      </c>
      <c r="I274" t="s">
        <v>5</v>
      </c>
      <c r="J274">
        <f>VLOOKUP(F274,[1]!china_towns_second__2[[Column1]:[Y]],3,FALSE)</f>
        <v>40.163193005099501</v>
      </c>
      <c r="K274">
        <f>VLOOKUP(F274,[1]!china_towns_second__2[[Column1]:[Y]],2,FALSE)</f>
        <v>116.4145876</v>
      </c>
      <c r="L274" t="s">
        <v>3922</v>
      </c>
      <c r="M274" t="str">
        <f>VLOOKUP(I274,CHOOSE({1,2},Table2[Native],Table2[Name]),2,0)</f>
        <v>Chāngpíng Qū</v>
      </c>
      <c r="N274" s="2" t="str">
        <f>VLOOKUP(H274,CHOOSE({1,2},Table2[Native],Table2[Name]),2,0)</f>
        <v>Bĕijīng Shì</v>
      </c>
      <c r="O274" s="2" t="str">
        <f t="shared" si="8"/>
        <v>Xiaotangshan Zhen (Bĕijīng Shì)</v>
      </c>
      <c r="P274" s="2" t="str">
        <f t="shared" si="9"/>
        <v>Xiaotangshan Zhen (Bĕijīng Shì)</v>
      </c>
    </row>
    <row r="275" spans="1:16" hidden="1" x14ac:dyDescent="0.25">
      <c r="A275" t="s">
        <v>204</v>
      </c>
      <c r="B275" t="str">
        <f>IF(COUNTIF(A:A,A275)&gt;1,_xlfn.CONCAT(A275," (",N275,")"),A275)</f>
        <v>Xiáyúnlĭng Xiāng</v>
      </c>
      <c r="C275" t="str">
        <f>IF(COUNTIF(B:B,B275)&gt;1,_xlfn.CONCAT(A275," (",M275,")"),B275)</f>
        <v>Xiáyúnlĭng Xiāng</v>
      </c>
      <c r="D275" t="s">
        <v>174</v>
      </c>
      <c r="E275" t="s">
        <v>205</v>
      </c>
      <c r="F275" t="str">
        <f>_xlfn.CONCAT(E275,", ",I275,", ",H275,", ",H275)</f>
        <v>霞云岭乡, 房山区, 北京市, 北京市</v>
      </c>
      <c r="G275">
        <v>4885</v>
      </c>
      <c r="H275" t="s">
        <v>572</v>
      </c>
      <c r="I275" t="s">
        <v>166</v>
      </c>
      <c r="J275" t="e">
        <f>VLOOKUP(F275,[1]!china_towns_second__2[[Column1]:[Y]],3,FALSE)</f>
        <v>#N/A</v>
      </c>
      <c r="K275" t="e">
        <f>VLOOKUP(F275,[1]!china_towns_second__2[[Column1]:[Y]],2,FALSE)</f>
        <v>#N/A</v>
      </c>
      <c r="L275" t="s">
        <v>3923</v>
      </c>
      <c r="M275" t="str">
        <f>VLOOKUP(I275,CHOOSE({1,2},Table2[Native],Table2[Name]),2,0)</f>
        <v>Fángshān Qū</v>
      </c>
      <c r="N275" s="2" t="str">
        <f>VLOOKUP(H275,CHOOSE({1,2},Table2[Native],Table2[Name]),2,0)</f>
        <v>Bĕijīng Shì</v>
      </c>
      <c r="O275" s="2" t="str">
        <f t="shared" si="8"/>
        <v>Xiayunling Xiang (Bĕijīng Shì)</v>
      </c>
      <c r="P275" s="2" t="str">
        <f t="shared" si="9"/>
        <v>Xiayunling Xiang (Bĕijīng Shì)</v>
      </c>
    </row>
    <row r="276" spans="1:16" x14ac:dyDescent="0.25">
      <c r="A276" t="s">
        <v>681</v>
      </c>
      <c r="B276" t="str">
        <f>IF(COUNTIF(A:A,A276)&gt;1,_xlfn.CONCAT(A276," (",N276,")"),A276)</f>
        <v>Xībĕiwàng Zhèn</v>
      </c>
      <c r="C276" t="str">
        <f>IF(COUNTIF(B:B,B276)&gt;1,_xlfn.CONCAT(A276," (",M276,")"),B276)</f>
        <v>Xībĕiwàng Zhèn</v>
      </c>
      <c r="D276" t="s">
        <v>18</v>
      </c>
      <c r="E276" t="s">
        <v>619</v>
      </c>
      <c r="F276" t="str">
        <f>_xlfn.CONCAT(E276,", ",I276,", ",H276,", ",H276)</f>
        <v>西北旺镇, 海淀区, 北京市, 北京市</v>
      </c>
      <c r="G276">
        <v>164795</v>
      </c>
      <c r="H276" t="s">
        <v>572</v>
      </c>
      <c r="I276" t="s">
        <v>251</v>
      </c>
      <c r="J276">
        <f>VLOOKUP(F276,[1]!china_towns_second__2[[Column1]:[Y]],3,FALSE)</f>
        <v>40.061417922380201</v>
      </c>
      <c r="K276">
        <f>VLOOKUP(F276,[1]!china_towns_second__2[[Column1]:[Y]],2,FALSE)</f>
        <v>116.2392004</v>
      </c>
      <c r="L276" t="s">
        <v>3924</v>
      </c>
      <c r="M276" t="str">
        <f>VLOOKUP(I276,CHOOSE({1,2},Table2[Native],Table2[Name]),2,0)</f>
        <v>Hăidiàn Qū</v>
      </c>
      <c r="N276" s="2" t="str">
        <f>VLOOKUP(H276,CHOOSE({1,2},Table2[Native],Table2[Name]),2,0)</f>
        <v>Bĕijīng Shì</v>
      </c>
      <c r="O276" s="2" t="str">
        <f t="shared" si="8"/>
        <v>Xibeiwang Zhen (Bĕijīng Shì)</v>
      </c>
      <c r="P276" s="2" t="str">
        <f t="shared" si="9"/>
        <v>Xibeiwang Zhen (Bĕijīng Shì)</v>
      </c>
    </row>
    <row r="277" spans="1:16" x14ac:dyDescent="0.25">
      <c r="A277" t="s">
        <v>527</v>
      </c>
      <c r="B277" t="str">
        <f>IF(COUNTIF(A:A,A277)&gt;1,_xlfn.CONCAT(A277," (",N277,")"),A277)</f>
        <v>Xīcháng'ānjiē Jiēdào</v>
      </c>
      <c r="C277" t="str">
        <f>IF(COUNTIF(B:B,B277)&gt;1,_xlfn.CONCAT(A277," (",M277,")"),B277)</f>
        <v>Xīcháng'ānjiē Jiēdào</v>
      </c>
      <c r="D277" t="s">
        <v>12</v>
      </c>
      <c r="E277" t="s">
        <v>528</v>
      </c>
      <c r="F277" t="str">
        <f>_xlfn.CONCAT(E277,", ",I277,", ",H277,", ",H277)</f>
        <v>西长安街街道, 西城区, 北京市, 北京市</v>
      </c>
      <c r="G277">
        <v>36645</v>
      </c>
      <c r="H277" t="s">
        <v>572</v>
      </c>
      <c r="I277" t="s">
        <v>504</v>
      </c>
      <c r="J277">
        <f>VLOOKUP(F277,[1]!china_towns_second__2[[Column1]:[Y]],3,FALSE)</f>
        <v>39.909402998625197</v>
      </c>
      <c r="K277">
        <f>VLOOKUP(F277,[1]!china_towns_second__2[[Column1]:[Y]],2,FALSE)</f>
        <v>116.37730620000001</v>
      </c>
      <c r="L277" t="s">
        <v>3925</v>
      </c>
      <c r="M277" t="str">
        <f>VLOOKUP(I277,CHOOSE({1,2},Table2[Native],Table2[Name]),2,0)</f>
        <v>Xīchéng Qū [incl. Xuānwǔ Qū]</v>
      </c>
      <c r="N277" s="2" t="str">
        <f>VLOOKUP(H277,CHOOSE({1,2},Table2[Native],Table2[Name]),2,0)</f>
        <v>Bĕijīng Shì</v>
      </c>
      <c r="O277" s="2" t="str">
        <f t="shared" si="8"/>
        <v>Xichang'anjie Jiedao (Bĕijīng Shì)</v>
      </c>
      <c r="P277" s="2" t="str">
        <f t="shared" si="9"/>
        <v>Xichang'anjie Jiedao (Bĕijīng Shì)</v>
      </c>
    </row>
    <row r="278" spans="1:16" x14ac:dyDescent="0.25">
      <c r="A278" t="s">
        <v>665</v>
      </c>
      <c r="B278" t="str">
        <f>IF(COUNTIF(A:A,A278)&gt;1,_xlfn.CONCAT(A278," (",N278,")"),A278)</f>
        <v>Xīhóngmén Zhèn</v>
      </c>
      <c r="C278" t="str">
        <f>IF(COUNTIF(B:B,B278)&gt;1,_xlfn.CONCAT(A278," (",M278,")"),B278)</f>
        <v>Xīhóngmén Zhèn</v>
      </c>
      <c r="D278" t="s">
        <v>18</v>
      </c>
      <c r="E278" t="s">
        <v>607</v>
      </c>
      <c r="F278" t="str">
        <f>_xlfn.CONCAT(E278,", ",I278,", ",H278,", ",H278)</f>
        <v>西红门镇, 大兴区, 北京市, 北京市</v>
      </c>
      <c r="G278">
        <v>179974</v>
      </c>
      <c r="H278" t="s">
        <v>572</v>
      </c>
      <c r="I278" t="s">
        <v>91</v>
      </c>
      <c r="J278">
        <f>VLOOKUP(F278,[1]!china_towns_second__2[[Column1]:[Y]],3,FALSE)</f>
        <v>39.766300810889597</v>
      </c>
      <c r="K278">
        <f>VLOOKUP(F278,[1]!china_towns_second__2[[Column1]:[Y]],2,FALSE)</f>
        <v>116.3719613</v>
      </c>
      <c r="L278" t="s">
        <v>3926</v>
      </c>
      <c r="M278" t="str">
        <f>VLOOKUP(I278,CHOOSE({1,2},Table2[Native],Table2[Name]),2,0)</f>
        <v>Dàxīng Qū</v>
      </c>
      <c r="N278" s="2" t="str">
        <f>VLOOKUP(H278,CHOOSE({1,2},Table2[Native],Table2[Name]),2,0)</f>
        <v>Bĕijīng Shì</v>
      </c>
      <c r="O278" s="2" t="str">
        <f t="shared" si="8"/>
        <v>Xihongmen Zhen (Bĕijīng Shì)</v>
      </c>
      <c r="P278" s="2" t="str">
        <f t="shared" si="9"/>
        <v>Xihongmen Zhen (Bĕijīng Shì)</v>
      </c>
    </row>
    <row r="279" spans="1:16" hidden="1" x14ac:dyDescent="0.25">
      <c r="A279" t="s">
        <v>488</v>
      </c>
      <c r="B279" t="str">
        <f>IF(COUNTIF(A:A,A279)&gt;1,_xlfn.CONCAT(A279," (",N279,")"),A279)</f>
        <v>Xījí Zhèn</v>
      </c>
      <c r="C279" t="str">
        <f>IF(COUNTIF(B:B,B279)&gt;1,_xlfn.CONCAT(A279," (",M279,")"),B279)</f>
        <v>Xījí Zhèn</v>
      </c>
      <c r="D279" t="s">
        <v>7</v>
      </c>
      <c r="E279" t="s">
        <v>489</v>
      </c>
      <c r="F279" t="str">
        <f>_xlfn.CONCAT(E279,", ",I279,", ",H279,", ",H279)</f>
        <v>西集镇, 通州区, 北京市, 北京市</v>
      </c>
      <c r="G279">
        <v>46678</v>
      </c>
      <c r="H279" t="s">
        <v>572</v>
      </c>
      <c r="I279" t="s">
        <v>469</v>
      </c>
      <c r="J279">
        <f>VLOOKUP(F279,[1]!china_towns_second__2[[Column1]:[Y]],3,FALSE)</f>
        <v>39.800901538324098</v>
      </c>
      <c r="K279">
        <f>VLOOKUP(F279,[1]!china_towns_second__2[[Column1]:[Y]],2,FALSE)</f>
        <v>116.861023</v>
      </c>
      <c r="L279" t="s">
        <v>3927</v>
      </c>
      <c r="M279" t="str">
        <f>VLOOKUP(I279,CHOOSE({1,2},Table2[Native],Table2[Name]),2,0)</f>
        <v>Tōngzhōu Qū</v>
      </c>
      <c r="N279" s="2" t="str">
        <f>VLOOKUP(H279,CHOOSE({1,2},Table2[Native],Table2[Name]),2,0)</f>
        <v>Bĕijīng Shì</v>
      </c>
      <c r="O279" s="2" t="str">
        <f t="shared" si="8"/>
        <v>Xiji Zhen (Bĕijīng Shì)</v>
      </c>
      <c r="P279" s="2" t="str">
        <f t="shared" si="9"/>
        <v>Xiji Zhen (Bĕijīng Shì)</v>
      </c>
    </row>
    <row r="280" spans="1:16" x14ac:dyDescent="0.25">
      <c r="A280" t="s">
        <v>206</v>
      </c>
      <c r="B280" t="str">
        <f>IF(COUNTIF(A:A,A280)&gt;1,_xlfn.CONCAT(A280," (",N280,")"),A280)</f>
        <v>Xīlù Jiēdào</v>
      </c>
      <c r="C280" t="str">
        <f>IF(COUNTIF(B:B,B280)&gt;1,_xlfn.CONCAT(A280," (",M280,")"),B280)</f>
        <v>Xīlù Jiēdào</v>
      </c>
      <c r="D280" t="s">
        <v>12</v>
      </c>
      <c r="E280" t="s">
        <v>207</v>
      </c>
      <c r="F280" t="str">
        <f>_xlfn.CONCAT(E280,", ",I280,", ",H280,", ",H280)</f>
        <v>西潞街道, 房山区, 北京市, 北京市</v>
      </c>
      <c r="G280">
        <v>75903</v>
      </c>
      <c r="H280" t="s">
        <v>572</v>
      </c>
      <c r="I280" t="s">
        <v>166</v>
      </c>
      <c r="J280">
        <f>VLOOKUP(F280,[1]!china_towns_second__2[[Column1]:[Y]],3,FALSE)</f>
        <v>39.735225379636702</v>
      </c>
      <c r="K280">
        <f>VLOOKUP(F280,[1]!china_towns_second__2[[Column1]:[Y]],2,FALSE)</f>
        <v>116.11258359999999</v>
      </c>
      <c r="L280" t="s">
        <v>3928</v>
      </c>
      <c r="M280" t="str">
        <f>VLOOKUP(I280,CHOOSE({1,2},Table2[Native],Table2[Name]),2,0)</f>
        <v>Fángshān Qū</v>
      </c>
      <c r="N280" s="2" t="str">
        <f>VLOOKUP(H280,CHOOSE({1,2},Table2[Native],Table2[Name]),2,0)</f>
        <v>Bĕijīng Shì</v>
      </c>
      <c r="O280" s="2" t="str">
        <f t="shared" si="8"/>
        <v>Xilu Jiedao (Bĕijīng Shì)</v>
      </c>
      <c r="P280" s="2" t="str">
        <f t="shared" si="9"/>
        <v>Xilu Jiedao (Bĕijīng Shì)</v>
      </c>
    </row>
    <row r="281" spans="1:16" x14ac:dyDescent="0.25">
      <c r="A281" t="s">
        <v>243</v>
      </c>
      <c r="B281" t="str">
        <f>IF(COUNTIF(A:A,A281)&gt;1,_xlfn.CONCAT(A281," (",N281,")"),A281)</f>
        <v>Xīluóyuán Jiēdào</v>
      </c>
      <c r="C281" t="str">
        <f>IF(COUNTIF(B:B,B281)&gt;1,_xlfn.CONCAT(A281," (",M281,")"),B281)</f>
        <v>Xīluóyuán Jiēdào</v>
      </c>
      <c r="D281" t="s">
        <v>12</v>
      </c>
      <c r="E281" t="s">
        <v>244</v>
      </c>
      <c r="F281" t="str">
        <f>_xlfn.CONCAT(E281,", ",I281,", ",H281,", ",H281)</f>
        <v>西罗园街道, 丰台区, 北京市, 北京市</v>
      </c>
      <c r="G281">
        <v>83815</v>
      </c>
      <c r="H281" t="s">
        <v>572</v>
      </c>
      <c r="I281" t="s">
        <v>218</v>
      </c>
      <c r="J281">
        <f>VLOOKUP(F281,[1]!china_towns_second__2[[Column1]:[Y]],3,FALSE)</f>
        <v>39.854623056408101</v>
      </c>
      <c r="K281">
        <f>VLOOKUP(F281,[1]!china_towns_second__2[[Column1]:[Y]],2,FALSE)</f>
        <v>116.37862749999999</v>
      </c>
      <c r="L281" t="s">
        <v>3929</v>
      </c>
      <c r="M281" t="str">
        <f>VLOOKUP(I281,CHOOSE({1,2},Table2[Native],Table2[Name]),2,0)</f>
        <v>Fēngtái Qū</v>
      </c>
      <c r="N281" s="2" t="str">
        <f>VLOOKUP(H281,CHOOSE({1,2},Table2[Native],Table2[Name]),2,0)</f>
        <v>Bĕijīng Shì</v>
      </c>
      <c r="O281" s="2" t="str">
        <f t="shared" si="8"/>
        <v>Xiluoyuan Jiedao (Bĕijīng Shì)</v>
      </c>
      <c r="P281" s="2" t="str">
        <f t="shared" si="9"/>
        <v>Xiluoyuan Jiedao (Bĕijīng Shì)</v>
      </c>
    </row>
    <row r="282" spans="1:16" hidden="1" x14ac:dyDescent="0.25">
      <c r="A282" t="s">
        <v>378</v>
      </c>
      <c r="B282" t="str">
        <f>IF(COUNTIF(A:A,A282)&gt;1,_xlfn.CONCAT(A282," (",N282,")"),A282)</f>
        <v>Xīnchéngzi Zhèn</v>
      </c>
      <c r="C282" t="str">
        <f>IF(COUNTIF(B:B,B282)&gt;1,_xlfn.CONCAT(A282," (",M282,")"),B282)</f>
        <v>Xīnchéngzi Zhèn</v>
      </c>
      <c r="D282" t="s">
        <v>7</v>
      </c>
      <c r="E282" t="s">
        <v>379</v>
      </c>
      <c r="F282" t="str">
        <f>_xlfn.CONCAT(E282,", ",I282,", ",H282,", ",H282)</f>
        <v>新城子镇, 密云区, 北京市, 北京市</v>
      </c>
      <c r="G282">
        <v>6528</v>
      </c>
      <c r="H282" t="s">
        <v>572</v>
      </c>
      <c r="I282" t="s">
        <v>3562</v>
      </c>
      <c r="J282">
        <f>VLOOKUP(F282,[1]!china_towns_second__2[[Column1]:[Y]],3,FALSE)</f>
        <v>40.628232177025197</v>
      </c>
      <c r="K282">
        <f>VLOOKUP(F282,[1]!china_towns_second__2[[Column1]:[Y]],2,FALSE)</f>
        <v>117.3717822</v>
      </c>
      <c r="L282" t="s">
        <v>3930</v>
      </c>
      <c r="M282" t="str">
        <f>VLOOKUP(I282,CHOOSE({1,2},Table2[Native],Table2[Name]),2,0)</f>
        <v>Mìyún Qū</v>
      </c>
      <c r="N282" s="2" t="str">
        <f>VLOOKUP(H282,CHOOSE({1,2},Table2[Native],Table2[Name]),2,0)</f>
        <v>Bĕijīng Shì</v>
      </c>
      <c r="O282" s="2" t="str">
        <f t="shared" si="8"/>
        <v>Xinchengzi Zhen (Bĕijīng Shì)</v>
      </c>
      <c r="P282" s="2" t="str">
        <f t="shared" si="9"/>
        <v>Xinchengzi Zhen (Bĕijīng Shì)</v>
      </c>
    </row>
    <row r="283" spans="1:16" x14ac:dyDescent="0.25">
      <c r="A283" t="s">
        <v>245</v>
      </c>
      <c r="B283" t="str">
        <f>IF(COUNTIF(A:A,A283)&gt;1,_xlfn.CONCAT(A283," (",N283,")"),A283)</f>
        <v>Xīncūn Jiēdào</v>
      </c>
      <c r="C283" t="str">
        <f>IF(COUNTIF(B:B,B283)&gt;1,_xlfn.CONCAT(A283," (",M283,")"),B283)</f>
        <v>Xīncūn Jiēdào</v>
      </c>
      <c r="D283" t="s">
        <v>12</v>
      </c>
      <c r="E283" t="s">
        <v>246</v>
      </c>
      <c r="F283" t="str">
        <f>_xlfn.CONCAT(E283,", ",I283,", ",H283,", ",H283)</f>
        <v>新村街道, 丰台区, 北京市, 北京市</v>
      </c>
      <c r="G283">
        <v>204697</v>
      </c>
      <c r="H283" t="s">
        <v>572</v>
      </c>
      <c r="I283" t="s">
        <v>218</v>
      </c>
      <c r="J283">
        <f>VLOOKUP(F283,[1]!china_towns_second__2[[Column1]:[Y]],3,FALSE)</f>
        <v>39.831981516652803</v>
      </c>
      <c r="K283">
        <f>VLOOKUP(F283,[1]!china_towns_second__2[[Column1]:[Y]],2,FALSE)</f>
        <v>116.29652179999999</v>
      </c>
      <c r="L283" t="s">
        <v>3931</v>
      </c>
      <c r="M283" t="str">
        <f>VLOOKUP(I283,CHOOSE({1,2},Table2[Native],Table2[Name]),2,0)</f>
        <v>Fēngtái Qū</v>
      </c>
      <c r="N283" s="2" t="str">
        <f>VLOOKUP(H283,CHOOSE({1,2},Table2[Native],Table2[Name]),2,0)</f>
        <v>Bĕijīng Shì</v>
      </c>
      <c r="O283" s="2" t="str">
        <f t="shared" si="8"/>
        <v>Xincun Jiedao (Bĕijīng Shì)</v>
      </c>
      <c r="P283" s="2" t="str">
        <f t="shared" si="9"/>
        <v>Xincun Jiedao (Bĕijīng Shì)</v>
      </c>
    </row>
    <row r="284" spans="1:16" x14ac:dyDescent="0.25">
      <c r="A284" t="s">
        <v>208</v>
      </c>
      <c r="B284" t="str">
        <f>IF(COUNTIF(A:A,A284)&gt;1,_xlfn.CONCAT(A284," (",N284,")"),A284)</f>
        <v>Xīngchéng Jiēdào</v>
      </c>
      <c r="C284" t="str">
        <f>IF(COUNTIF(B:B,B284)&gt;1,_xlfn.CONCAT(A284," (",M284,")"),B284)</f>
        <v>Xīngchéng Jiēdào</v>
      </c>
      <c r="D284" t="s">
        <v>12</v>
      </c>
      <c r="E284" t="s">
        <v>209</v>
      </c>
      <c r="F284" t="str">
        <f>_xlfn.CONCAT(E284,", ",I284,", ",H284,", ",H284)</f>
        <v>星城街道, 房山区, 北京市, 北京市</v>
      </c>
      <c r="G284">
        <v>21663</v>
      </c>
      <c r="H284" t="s">
        <v>572</v>
      </c>
      <c r="I284" t="s">
        <v>166</v>
      </c>
      <c r="J284">
        <f>VLOOKUP(F284,[1]!china_towns_second__2[[Column1]:[Y]],3,FALSE)</f>
        <v>39.709397799522698</v>
      </c>
      <c r="K284">
        <f>VLOOKUP(F284,[1]!china_towns_second__2[[Column1]:[Y]],2,FALSE)</f>
        <v>116.0562084</v>
      </c>
      <c r="L284" t="s">
        <v>3932</v>
      </c>
      <c r="M284" t="str">
        <f>VLOOKUP(I284,CHOOSE({1,2},Table2[Native],Table2[Name]),2,0)</f>
        <v>Fángshān Qū</v>
      </c>
      <c r="N284" s="2" t="str">
        <f>VLOOKUP(H284,CHOOSE({1,2},Table2[Native],Table2[Name]),2,0)</f>
        <v>Bĕijīng Shì</v>
      </c>
      <c r="O284" s="2" t="str">
        <f t="shared" si="8"/>
        <v>Xingcheng Jiedao (Bĕijīng Shì)</v>
      </c>
      <c r="P284" s="2" t="str">
        <f t="shared" si="9"/>
        <v>Xingcheng Jiedao (Bĕijīng Shì)</v>
      </c>
    </row>
    <row r="285" spans="1:16" x14ac:dyDescent="0.25">
      <c r="A285" t="s">
        <v>127</v>
      </c>
      <c r="B285" t="str">
        <f>IF(COUNTIF(A:A,A285)&gt;1,_xlfn.CONCAT(A285," (",N285,")"),A285)</f>
        <v>Xīngfēng Jiēdào</v>
      </c>
      <c r="C285" t="str">
        <f>IF(COUNTIF(B:B,B285)&gt;1,_xlfn.CONCAT(A285," (",M285,")"),B285)</f>
        <v>Xīngfēng Jiēdào</v>
      </c>
      <c r="D285" t="s">
        <v>12</v>
      </c>
      <c r="E285" t="s">
        <v>128</v>
      </c>
      <c r="F285" t="str">
        <f>_xlfn.CONCAT(E285,", ",I285,", ",H285,", ",H285)</f>
        <v>兴丰街道, 大兴区, 北京市, 北京市</v>
      </c>
      <c r="G285">
        <v>79851</v>
      </c>
      <c r="H285" t="s">
        <v>572</v>
      </c>
      <c r="I285" t="s">
        <v>91</v>
      </c>
      <c r="J285">
        <f>VLOOKUP(F285,[1]!china_towns_second__2[[Column1]:[Y]],3,FALSE)</f>
        <v>39.735703882367602</v>
      </c>
      <c r="K285">
        <f>VLOOKUP(F285,[1]!china_towns_second__2[[Column1]:[Y]],2,FALSE)</f>
        <v>116.3277362</v>
      </c>
      <c r="L285" t="s">
        <v>3933</v>
      </c>
      <c r="M285" t="str">
        <f>VLOOKUP(I285,CHOOSE({1,2},Table2[Native],Table2[Name]),2,0)</f>
        <v>Dàxīng Qū</v>
      </c>
      <c r="N285" s="2" t="str">
        <f>VLOOKUP(H285,CHOOSE({1,2},Table2[Native],Table2[Name]),2,0)</f>
        <v>Bĕijīng Shì</v>
      </c>
      <c r="O285" s="2" t="str">
        <f t="shared" si="8"/>
        <v>Xingfeng Jiedao (Bĕijīng Shì)</v>
      </c>
      <c r="P285" s="2" t="str">
        <f t="shared" si="9"/>
        <v>Xingfeng Jiedao (Bĕijīng Shì)</v>
      </c>
    </row>
    <row r="286" spans="1:16" x14ac:dyDescent="0.25">
      <c r="A286" t="s">
        <v>407</v>
      </c>
      <c r="B286" t="str">
        <f>IF(COUNTIF(A:A,A286)&gt;1,_xlfn.CONCAT(A286," (",N286,")"),A286)</f>
        <v>Xīnggŭ Jiēdào</v>
      </c>
      <c r="C286" t="str">
        <f>IF(COUNTIF(B:B,B286)&gt;1,_xlfn.CONCAT(A286," (",M286,")"),B286)</f>
        <v>Xīnggŭ Jiēdào</v>
      </c>
      <c r="D286" t="s">
        <v>12</v>
      </c>
      <c r="E286" t="s">
        <v>408</v>
      </c>
      <c r="F286" t="str">
        <f>_xlfn.CONCAT(E286,", ",I286,", ",H286,", ",H286)</f>
        <v>兴谷街道, 平谷区, 北京市, 北京市</v>
      </c>
      <c r="G286">
        <v>61949</v>
      </c>
      <c r="H286" t="s">
        <v>572</v>
      </c>
      <c r="I286" t="s">
        <v>384</v>
      </c>
      <c r="J286">
        <f>VLOOKUP(F286,[1]!china_towns_second__2[[Column1]:[Y]],3,FALSE)</f>
        <v>40.159356467892202</v>
      </c>
      <c r="K286">
        <f>VLOOKUP(F286,[1]!china_towns_second__2[[Column1]:[Y]],2,FALSE)</f>
        <v>117.12154289999999</v>
      </c>
      <c r="L286" t="s">
        <v>3934</v>
      </c>
      <c r="M286" t="str">
        <f>VLOOKUP(I286,CHOOSE({1,2},Table2[Native],Table2[Name]),2,0)</f>
        <v>Pínggŭ Qū</v>
      </c>
      <c r="N286" s="2" t="str">
        <f>VLOOKUP(H286,CHOOSE({1,2},Table2[Native],Table2[Name]),2,0)</f>
        <v>Bĕijīng Shì</v>
      </c>
      <c r="O286" s="2" t="str">
        <f t="shared" si="8"/>
        <v>Xinggu Jiedao (Bĕijīng Shì)</v>
      </c>
      <c r="P286" s="2" t="str">
        <f t="shared" si="9"/>
        <v>Xinggu Jiedao (Bĕijīng Shì)</v>
      </c>
    </row>
    <row r="287" spans="1:16" hidden="1" x14ac:dyDescent="0.25">
      <c r="A287" t="s">
        <v>37</v>
      </c>
      <c r="B287" t="str">
        <f>IF(COUNTIF(A:A,A287)&gt;1,_xlfn.CONCAT(A287," (",N287,")"),A287)</f>
        <v>Xīngshòu Zhèn</v>
      </c>
      <c r="C287" t="str">
        <f>IF(COUNTIF(B:B,B287)&gt;1,_xlfn.CONCAT(A287," (",M287,")"),B287)</f>
        <v>Xīngshòu Zhèn</v>
      </c>
      <c r="D287" t="s">
        <v>7</v>
      </c>
      <c r="E287" t="s">
        <v>38</v>
      </c>
      <c r="F287" t="str">
        <f>_xlfn.CONCAT(E287,", ",I287,", ",H287,", ",H287)</f>
        <v>兴寿镇, 昌平区, 北京市, 北京市</v>
      </c>
      <c r="G287">
        <v>34139</v>
      </c>
      <c r="H287" t="s">
        <v>572</v>
      </c>
      <c r="I287" t="s">
        <v>5</v>
      </c>
      <c r="J287">
        <f>VLOOKUP(F287,[1]!china_towns_second__2[[Column1]:[Y]],3,FALSE)</f>
        <v>40.231928208682604</v>
      </c>
      <c r="K287">
        <f>VLOOKUP(F287,[1]!china_towns_second__2[[Column1]:[Y]],2,FALSE)</f>
        <v>116.4297828</v>
      </c>
      <c r="L287" t="s">
        <v>3935</v>
      </c>
      <c r="M287" t="str">
        <f>VLOOKUP(I287,CHOOSE({1,2},Table2[Native],Table2[Name]),2,0)</f>
        <v>Chāngpíng Qū</v>
      </c>
      <c r="N287" s="2" t="str">
        <f>VLOOKUP(H287,CHOOSE({1,2},Table2[Native],Table2[Name]),2,0)</f>
        <v>Bĕijīng Shì</v>
      </c>
      <c r="O287" s="2" t="str">
        <f t="shared" si="8"/>
        <v>Xingshou Zhen (Bĕijīng Shì)</v>
      </c>
      <c r="P287" s="2" t="str">
        <f t="shared" si="9"/>
        <v>Xingshou Zhen (Bĕijīng Shì)</v>
      </c>
    </row>
    <row r="288" spans="1:16" x14ac:dyDescent="0.25">
      <c r="A288" t="s">
        <v>490</v>
      </c>
      <c r="B288" t="str">
        <f>IF(COUNTIF(A:A,A288)&gt;1,_xlfn.CONCAT(A288," (",N288,")"),A288)</f>
        <v>Xīnhuá Jiēdào</v>
      </c>
      <c r="C288" t="str">
        <f>IF(COUNTIF(B:B,B288)&gt;1,_xlfn.CONCAT(A288," (",M288,")"),B288)</f>
        <v>Xīnhuá Jiēdào</v>
      </c>
      <c r="D288" t="s">
        <v>12</v>
      </c>
      <c r="E288" t="s">
        <v>491</v>
      </c>
      <c r="F288" t="str">
        <f>_xlfn.CONCAT(E288,", ",I288,", ",H288,", ",H288)</f>
        <v>新华街道, 通州区, 北京市, 北京市</v>
      </c>
      <c r="G288">
        <v>37286</v>
      </c>
      <c r="H288" t="s">
        <v>572</v>
      </c>
      <c r="I288" t="s">
        <v>469</v>
      </c>
      <c r="J288">
        <f>VLOOKUP(F288,[1]!china_towns_second__2[[Column1]:[Y]],3,FALSE)</f>
        <v>39.913643591843403</v>
      </c>
      <c r="K288">
        <f>VLOOKUP(F288,[1]!china_towns_second__2[[Column1]:[Y]],2,FALSE)</f>
        <v>116.65860480000001</v>
      </c>
      <c r="L288" t="s">
        <v>3936</v>
      </c>
      <c r="M288" t="str">
        <f>VLOOKUP(I288,CHOOSE({1,2},Table2[Native],Table2[Name]),2,0)</f>
        <v>Tōngzhōu Qū</v>
      </c>
      <c r="N288" s="2" t="str">
        <f>VLOOKUP(H288,CHOOSE({1,2},Table2[Native],Table2[Name]),2,0)</f>
        <v>Bĕijīng Shì</v>
      </c>
      <c r="O288" s="2" t="str">
        <f t="shared" si="8"/>
        <v>Xinhua Jiedao (Bĕijīng Shì)</v>
      </c>
      <c r="P288" s="2" t="str">
        <f t="shared" si="9"/>
        <v>Xinhua Jiedao (Bĕijīng Shì)</v>
      </c>
    </row>
    <row r="289" spans="1:16" x14ac:dyDescent="0.25">
      <c r="A289" t="s">
        <v>529</v>
      </c>
      <c r="B289" t="str">
        <f>IF(COUNTIF(A:A,A289)&gt;1,_xlfn.CONCAT(A289," (",N289,")"),A289)</f>
        <v>Xīnjiēkŏu Jiēdào</v>
      </c>
      <c r="C289" t="str">
        <f>IF(COUNTIF(B:B,B289)&gt;1,_xlfn.CONCAT(A289," (",M289,")"),B289)</f>
        <v>Xīnjiēkŏu Jiēdào</v>
      </c>
      <c r="D289" t="s">
        <v>12</v>
      </c>
      <c r="E289" t="s">
        <v>530</v>
      </c>
      <c r="F289" t="str">
        <f>_xlfn.CONCAT(E289,", ",I289,", ",H289,", ",H289)</f>
        <v>新街口街道, 西城区, 北京市, 北京市</v>
      </c>
      <c r="G289">
        <v>84866</v>
      </c>
      <c r="H289" t="s">
        <v>572</v>
      </c>
      <c r="I289" t="s">
        <v>504</v>
      </c>
      <c r="J289">
        <f>VLOOKUP(F289,[1]!china_towns_second__2[[Column1]:[Y]],3,FALSE)</f>
        <v>39.9336189041613</v>
      </c>
      <c r="K289">
        <f>VLOOKUP(F289,[1]!china_towns_second__2[[Column1]:[Y]],2,FALSE)</f>
        <v>116.3584433</v>
      </c>
      <c r="L289" t="s">
        <v>3937</v>
      </c>
      <c r="M289" t="str">
        <f>VLOOKUP(I289,CHOOSE({1,2},Table2[Native],Table2[Name]),2,0)</f>
        <v>Xīchéng Qū [incl. Xuānwǔ Qū]</v>
      </c>
      <c r="N289" s="2" t="str">
        <f>VLOOKUP(H289,CHOOSE({1,2},Table2[Native],Table2[Name]),2,0)</f>
        <v>Bĕijīng Shì</v>
      </c>
      <c r="O289" s="2" t="str">
        <f t="shared" si="8"/>
        <v>Xinjiekou Jiedao (Bĕijīng Shì)</v>
      </c>
      <c r="P289" s="2" t="str">
        <f t="shared" si="9"/>
        <v>Xinjiekou Jiedao (Bĕijīng Shì)</v>
      </c>
    </row>
    <row r="290" spans="1:16" x14ac:dyDescent="0.25">
      <c r="A290" t="s">
        <v>210</v>
      </c>
      <c r="B290" t="str">
        <f>IF(COUNTIF(A:A,A290)&gt;1,_xlfn.CONCAT(A290," (",N290,")"),A290)</f>
        <v>Xīnzhèn Jiēdào</v>
      </c>
      <c r="C290" t="str">
        <f>IF(COUNTIF(B:B,B290)&gt;1,_xlfn.CONCAT(A290," (",M290,")"),B290)</f>
        <v>Xīnzhèn Jiēdào</v>
      </c>
      <c r="D290" t="s">
        <v>12</v>
      </c>
      <c r="E290" t="s">
        <v>211</v>
      </c>
      <c r="F290" t="str">
        <f>_xlfn.CONCAT(E290,", ",I290,", ",H290,", ",H290)</f>
        <v>新镇街道, 房山区, 北京市, 北京市</v>
      </c>
      <c r="G290">
        <v>10681</v>
      </c>
      <c r="H290" t="s">
        <v>572</v>
      </c>
      <c r="I290" t="s">
        <v>166</v>
      </c>
      <c r="J290">
        <f>VLOOKUP(F290,[1]!china_towns_second__2[[Column1]:[Y]],3,FALSE)</f>
        <v>39.738179766748402</v>
      </c>
      <c r="K290">
        <f>VLOOKUP(F290,[1]!china_towns_second__2[[Column1]:[Y]],2,FALSE)</f>
        <v>116.0464394</v>
      </c>
      <c r="L290" t="s">
        <v>3938</v>
      </c>
      <c r="M290" t="str">
        <f>VLOOKUP(I290,CHOOSE({1,2},Table2[Native],Table2[Name]),2,0)</f>
        <v>Fángshān Qū</v>
      </c>
      <c r="N290" s="2" t="str">
        <f>VLOOKUP(H290,CHOOSE({1,2},Table2[Native],Table2[Name]),2,0)</f>
        <v>Bĕijīng Shì</v>
      </c>
      <c r="O290" s="2" t="str">
        <f t="shared" si="8"/>
        <v>Xinzhen Jiedao (Bĕijīng Shì)</v>
      </c>
      <c r="P290" s="2" t="str">
        <f t="shared" si="9"/>
        <v>Xinzhen Jiedao (Bĕijīng Shì)</v>
      </c>
    </row>
    <row r="291" spans="1:16" hidden="1" x14ac:dyDescent="0.25">
      <c r="A291" t="s">
        <v>409</v>
      </c>
      <c r="B291" t="str">
        <f>IF(COUNTIF(A:A,A291)&gt;1,_xlfn.CONCAT(A291," (",N291,")"),A291)</f>
        <v>Xióng'érzhài Xiāng</v>
      </c>
      <c r="C291" t="str">
        <f>IF(COUNTIF(B:B,B291)&gt;1,_xlfn.CONCAT(A291," (",M291,")"),B291)</f>
        <v>Xióng'érzhài Xiāng</v>
      </c>
      <c r="D291" t="s">
        <v>174</v>
      </c>
      <c r="E291" t="s">
        <v>410</v>
      </c>
      <c r="F291" t="str">
        <f>_xlfn.CONCAT(E291,", ",I291,", ",H291,", ",H291)</f>
        <v>熊儿寨乡, 平谷区, 北京市, 北京市</v>
      </c>
      <c r="G291">
        <v>2859</v>
      </c>
      <c r="H291" t="s">
        <v>572</v>
      </c>
      <c r="I291" t="s">
        <v>384</v>
      </c>
      <c r="J291" t="e">
        <f>VLOOKUP(F291,[1]!china_towns_second__2[[Column1]:[Y]],3,FALSE)</f>
        <v>#N/A</v>
      </c>
      <c r="K291" t="e">
        <f>VLOOKUP(F291,[1]!china_towns_second__2[[Column1]:[Y]],2,FALSE)</f>
        <v>#N/A</v>
      </c>
      <c r="L291" t="s">
        <v>3939</v>
      </c>
      <c r="M291" t="str">
        <f>VLOOKUP(I291,CHOOSE({1,2},Table2[Native],Table2[Name]),2,0)</f>
        <v>Pínggŭ Qū</v>
      </c>
      <c r="N291" s="2" t="str">
        <f>VLOOKUP(H291,CHOOSE({1,2},Table2[Native],Table2[Name]),2,0)</f>
        <v>Bĕijīng Shì</v>
      </c>
      <c r="O291" s="2" t="str">
        <f t="shared" si="8"/>
        <v>Xiong'erzhai Xiang (Bĕijīng Shì)</v>
      </c>
      <c r="P291" s="2" t="str">
        <f t="shared" si="9"/>
        <v>Xiong'erzhai Xiang (Bĕijīng Shì)</v>
      </c>
    </row>
    <row r="292" spans="1:16" x14ac:dyDescent="0.25">
      <c r="A292" t="s">
        <v>280</v>
      </c>
      <c r="B292" t="str">
        <f>IF(COUNTIF(A:A,A292)&gt;1,_xlfn.CONCAT(A292," (",N292,")"),A292)</f>
        <v>Xīsānqí Jiēdào</v>
      </c>
      <c r="C292" t="str">
        <f>IF(COUNTIF(B:B,B292)&gt;1,_xlfn.CONCAT(A292," (",M292,")"),B292)</f>
        <v>Xīsānqí Jiēdào</v>
      </c>
      <c r="D292" t="s">
        <v>12</v>
      </c>
      <c r="E292" t="s">
        <v>281</v>
      </c>
      <c r="F292" t="str">
        <f>_xlfn.CONCAT(E292,", ",I292,", ",H292,", ",H292)</f>
        <v>西三旗街道, 海淀区, 北京市, 北京市</v>
      </c>
      <c r="G292">
        <v>157643</v>
      </c>
      <c r="H292" t="s">
        <v>572</v>
      </c>
      <c r="I292" t="s">
        <v>251</v>
      </c>
      <c r="J292">
        <f>VLOOKUP(F292,[1]!china_towns_second__2[[Column1]:[Y]],3,FALSE)</f>
        <v>40.049079234512703</v>
      </c>
      <c r="K292">
        <f>VLOOKUP(F292,[1]!china_towns_second__2[[Column1]:[Y]],2,FALSE)</f>
        <v>116.34883309999999</v>
      </c>
      <c r="L292" t="s">
        <v>3940</v>
      </c>
      <c r="M292" t="str">
        <f>VLOOKUP(I292,CHOOSE({1,2},Table2[Native],Table2[Name]),2,0)</f>
        <v>Hăidiàn Qū</v>
      </c>
      <c r="N292" s="2" t="str">
        <f>VLOOKUP(H292,CHOOSE({1,2},Table2[Native],Table2[Name]),2,0)</f>
        <v>Bĕijīng Shì</v>
      </c>
      <c r="O292" s="2" t="str">
        <f t="shared" si="8"/>
        <v>Xisanqi Jiedao (Bĕijīng Shì)</v>
      </c>
      <c r="P292" s="2" t="str">
        <f t="shared" si="9"/>
        <v>Xisanqi Jiedao (Bĕijīng Shì)</v>
      </c>
    </row>
    <row r="293" spans="1:16" hidden="1" x14ac:dyDescent="0.25">
      <c r="A293" t="s">
        <v>380</v>
      </c>
      <c r="B293" t="str">
        <f>IF(COUNTIF(A:A,A293)&gt;1,_xlfn.CONCAT(A293," (",N293,")"),A293)</f>
        <v>Xītiángèzhuāng Zhèn</v>
      </c>
      <c r="C293" t="str">
        <f>IF(COUNTIF(B:B,B293)&gt;1,_xlfn.CONCAT(A293," (",M293,")"),B293)</f>
        <v>Xītiángèzhuāng Zhèn</v>
      </c>
      <c r="D293" t="s">
        <v>7</v>
      </c>
      <c r="E293" t="s">
        <v>381</v>
      </c>
      <c r="F293" t="str">
        <f>_xlfn.CONCAT(E293,", ",I293,", ",H293,", ",H293)</f>
        <v>西田各庄镇, 密云区, 北京市, 北京市</v>
      </c>
      <c r="G293">
        <v>33702</v>
      </c>
      <c r="H293" t="s">
        <v>572</v>
      </c>
      <c r="I293" t="s">
        <v>3562</v>
      </c>
      <c r="J293">
        <f>VLOOKUP(F293,[1]!china_towns_second__2[[Column1]:[Y]],3,FALSE)</f>
        <v>40.4365410723019</v>
      </c>
      <c r="K293">
        <f>VLOOKUP(F293,[1]!china_towns_second__2[[Column1]:[Y]],2,FALSE)</f>
        <v>116.7520413</v>
      </c>
      <c r="L293" t="s">
        <v>3941</v>
      </c>
      <c r="M293" t="str">
        <f>VLOOKUP(I293,CHOOSE({1,2},Table2[Native],Table2[Name]),2,0)</f>
        <v>Mìyún Qū</v>
      </c>
      <c r="N293" s="2" t="str">
        <f>VLOOKUP(H293,CHOOSE({1,2},Table2[Native],Table2[Name]),2,0)</f>
        <v>Bĕijīng Shì</v>
      </c>
      <c r="O293" s="2" t="str">
        <f t="shared" si="8"/>
        <v>Xitiangezhuang Zhen (Bĕijīng Shì)</v>
      </c>
      <c r="P293" s="2" t="str">
        <f t="shared" si="9"/>
        <v>Xitiangezhuang Zhen (Bĕijīng Shì)</v>
      </c>
    </row>
    <row r="294" spans="1:16" hidden="1" x14ac:dyDescent="0.25">
      <c r="A294" t="s">
        <v>382</v>
      </c>
      <c r="B294" t="str">
        <f>IF(COUNTIF(A:A,A294)&gt;1,_xlfn.CONCAT(A294," (",N294,")"),A294)</f>
        <v>Xīwēngzhuāng Zhèn</v>
      </c>
      <c r="C294" t="str">
        <f>IF(COUNTIF(B:B,B294)&gt;1,_xlfn.CONCAT(A294," (",M294,")"),B294)</f>
        <v>Xīwēngzhuāng Zhèn</v>
      </c>
      <c r="D294" t="s">
        <v>7</v>
      </c>
      <c r="E294" t="s">
        <v>383</v>
      </c>
      <c r="F294" t="str">
        <f>_xlfn.CONCAT(E294,", ",I294,", ",H294,", ",H294)</f>
        <v>溪翁庄镇, 密云区, 北京市, 北京市</v>
      </c>
      <c r="G294">
        <v>20438</v>
      </c>
      <c r="H294" t="s">
        <v>572</v>
      </c>
      <c r="I294" t="s">
        <v>3562</v>
      </c>
      <c r="J294">
        <f>VLOOKUP(F294,[1]!china_towns_second__2[[Column1]:[Y]],3,FALSE)</f>
        <v>40.4761605402905</v>
      </c>
      <c r="K294">
        <f>VLOOKUP(F294,[1]!china_towns_second__2[[Column1]:[Y]],2,FALSE)</f>
        <v>116.8597978</v>
      </c>
      <c r="L294" t="s">
        <v>3942</v>
      </c>
      <c r="M294" t="str">
        <f>VLOOKUP(I294,CHOOSE({1,2},Table2[Native],Table2[Name]),2,0)</f>
        <v>Mìyún Qū</v>
      </c>
      <c r="N294" s="2" t="str">
        <f>VLOOKUP(H294,CHOOSE({1,2},Table2[Native],Table2[Name]),2,0)</f>
        <v>Bĕijīng Shì</v>
      </c>
      <c r="O294" s="2" t="str">
        <f t="shared" si="8"/>
        <v>Xiwengzhuang Zhen (Bĕijīng Shì)</v>
      </c>
      <c r="P294" s="2" t="str">
        <f t="shared" si="9"/>
        <v>Xiwengzhuang Zhen (Bĕijīng Shì)</v>
      </c>
    </row>
    <row r="295" spans="1:16" x14ac:dyDescent="0.25">
      <c r="A295" t="s">
        <v>282</v>
      </c>
      <c r="B295" t="str">
        <f>IF(COUNTIF(A:A,A295)&gt;1,_xlfn.CONCAT(A295," (",N295,")"),A295)</f>
        <v>Xuéyuànlù Jiēdào</v>
      </c>
      <c r="C295" t="str">
        <f>IF(COUNTIF(B:B,B295)&gt;1,_xlfn.CONCAT(A295," (",M295,")"),B295)</f>
        <v>Xuéyuànlù Jiēdào</v>
      </c>
      <c r="D295" t="s">
        <v>12</v>
      </c>
      <c r="E295" t="s">
        <v>283</v>
      </c>
      <c r="F295" t="str">
        <f>_xlfn.CONCAT(E295,", ",I295,", ",H295,", ",H295)</f>
        <v>学院路街道, 海淀区, 北京市, 北京市</v>
      </c>
      <c r="G295">
        <v>226315</v>
      </c>
      <c r="H295" t="s">
        <v>572</v>
      </c>
      <c r="I295" t="s">
        <v>251</v>
      </c>
      <c r="J295">
        <f>VLOOKUP(F295,[1]!china_towns_second__2[[Column1]:[Y]],3,FALSE)</f>
        <v>39.998292504510303</v>
      </c>
      <c r="K295">
        <f>VLOOKUP(F295,[1]!china_towns_second__2[[Column1]:[Y]],2,FALSE)</f>
        <v>116.3488169</v>
      </c>
      <c r="L295" t="s">
        <v>3943</v>
      </c>
      <c r="M295" t="str">
        <f>VLOOKUP(I295,CHOOSE({1,2},Table2[Native],Table2[Name]),2,0)</f>
        <v>Hăidiàn Qū</v>
      </c>
      <c r="N295" s="2" t="str">
        <f>VLOOKUP(H295,CHOOSE({1,2},Table2[Native],Table2[Name]),2,0)</f>
        <v>Bĕijīng Shì</v>
      </c>
      <c r="O295" s="2" t="str">
        <f t="shared" si="8"/>
        <v>Xueyuanlu Jiedao (Bĕijīng Shì)</v>
      </c>
      <c r="P295" s="2" t="str">
        <f t="shared" si="9"/>
        <v>Xueyuanlu Jiedao (Bĕijīng Shì)</v>
      </c>
    </row>
    <row r="296" spans="1:16" hidden="1" x14ac:dyDescent="0.25">
      <c r="A296" t="s">
        <v>340</v>
      </c>
      <c r="B296" t="str">
        <f>IF(COUNTIF(A:A,A296)&gt;1,_xlfn.CONCAT(A296," (",N296,")"),A296)</f>
        <v>Yànchì Zhèn</v>
      </c>
      <c r="C296" t="str">
        <f>IF(COUNTIF(B:B,B296)&gt;1,_xlfn.CONCAT(A296," (",M296,")"),B296)</f>
        <v>Yànchì Zhèn</v>
      </c>
      <c r="D296" t="s">
        <v>7</v>
      </c>
      <c r="E296" t="s">
        <v>341</v>
      </c>
      <c r="F296" t="str">
        <f>_xlfn.CONCAT(E296,", ",I296,", ",H296,", ",H296)</f>
        <v>雁翅镇, 门头沟区, 北京市, 北京市</v>
      </c>
      <c r="G296">
        <v>5160</v>
      </c>
      <c r="H296" t="s">
        <v>572</v>
      </c>
      <c r="I296" t="s">
        <v>323</v>
      </c>
      <c r="J296">
        <f>VLOOKUP(F296,[1]!china_towns_second__2[[Column1]:[Y]],3,FALSE)</f>
        <v>40.070389348682298</v>
      </c>
      <c r="K296">
        <f>VLOOKUP(F296,[1]!china_towns_second__2[[Column1]:[Y]],2,FALSE)</f>
        <v>115.84364220000001</v>
      </c>
      <c r="L296" t="s">
        <v>3944</v>
      </c>
      <c r="M296" t="str">
        <f>VLOOKUP(I296,CHOOSE({1,2},Table2[Native],Table2[Name]),2,0)</f>
        <v>Méntóugōu Qū</v>
      </c>
      <c r="N296" s="2" t="str">
        <f>VLOOKUP(H296,CHOOSE({1,2},Table2[Native],Table2[Name]),2,0)</f>
        <v>Bĕijīng Shì</v>
      </c>
      <c r="O296" s="2" t="str">
        <f t="shared" si="8"/>
        <v>Yanchi Zhen (Bĕijīng Shì)</v>
      </c>
      <c r="P296" s="2" t="str">
        <f t="shared" si="9"/>
        <v>Yanchi Zhen (Bĕijīng Shì)</v>
      </c>
    </row>
    <row r="297" spans="1:16" hidden="1" x14ac:dyDescent="0.25">
      <c r="A297" t="s">
        <v>212</v>
      </c>
      <c r="B297" t="str">
        <f>IF(COUNTIF(A:A,A297)&gt;1,_xlfn.CONCAT(A297," (",N297,")"),A297)</f>
        <v>Yáncūn Zhèn</v>
      </c>
      <c r="C297" t="str">
        <f>IF(COUNTIF(B:B,B297)&gt;1,_xlfn.CONCAT(A297," (",M297,")"),B297)</f>
        <v>Yáncūn Zhèn</v>
      </c>
      <c r="D297" t="s">
        <v>7</v>
      </c>
      <c r="E297" t="s">
        <v>213</v>
      </c>
      <c r="F297" t="str">
        <f>_xlfn.CONCAT(E297,", ",I297,", ",H297,", ",H297)</f>
        <v>阎村镇, 房山区, 北京市, 北京市</v>
      </c>
      <c r="G297">
        <v>77621</v>
      </c>
      <c r="H297" t="s">
        <v>572</v>
      </c>
      <c r="I297" t="s">
        <v>166</v>
      </c>
      <c r="J297">
        <f>VLOOKUP(F297,[1]!china_towns_second__2[[Column1]:[Y]],3,FALSE)</f>
        <v>39.710884411000301</v>
      </c>
      <c r="K297">
        <f>VLOOKUP(F297,[1]!china_towns_second__2[[Column1]:[Y]],2,FALSE)</f>
        <v>116.0732703</v>
      </c>
      <c r="L297" t="s">
        <v>3945</v>
      </c>
      <c r="M297" t="str">
        <f>VLOOKUP(I297,CHOOSE({1,2},Table2[Native],Table2[Name]),2,0)</f>
        <v>Fángshān Qū</v>
      </c>
      <c r="N297" s="2" t="str">
        <f>VLOOKUP(H297,CHOOSE({1,2},Table2[Native],Table2[Name]),2,0)</f>
        <v>Bĕijīng Shì</v>
      </c>
      <c r="O297" s="2" t="str">
        <f t="shared" si="8"/>
        <v>Yancun Zhen (Bĕijīng Shì)</v>
      </c>
      <c r="P297" s="2" t="str">
        <f t="shared" si="9"/>
        <v>Yancun Zhen (Bĕijīng Shì)</v>
      </c>
    </row>
    <row r="298" spans="1:16" hidden="1" x14ac:dyDescent="0.25">
      <c r="A298" t="s">
        <v>39</v>
      </c>
      <c r="B298" t="str">
        <f>IF(COUNTIF(A:A,A298)&gt;1,_xlfn.CONCAT(A298," (",N298,")"),A298)</f>
        <v>Yángfāng Zhèn</v>
      </c>
      <c r="C298" t="str">
        <f>IF(COUNTIF(B:B,B298)&gt;1,_xlfn.CONCAT(A298," (",M298,")"),B298)</f>
        <v>Yángfāng Zhèn</v>
      </c>
      <c r="D298" t="s">
        <v>7</v>
      </c>
      <c r="E298" t="s">
        <v>40</v>
      </c>
      <c r="F298" t="str">
        <f>_xlfn.CONCAT(E298,", ",I298,", ",H298,", ",H298)</f>
        <v>阳坊镇, 昌平区, 北京市, 北京市</v>
      </c>
      <c r="G298">
        <v>26470</v>
      </c>
      <c r="H298" t="s">
        <v>572</v>
      </c>
      <c r="I298" t="s">
        <v>5</v>
      </c>
      <c r="J298">
        <f>VLOOKUP(F298,[1]!china_towns_second__2[[Column1]:[Y]],3,FALSE)</f>
        <v>40.1417068978404</v>
      </c>
      <c r="K298">
        <f>VLOOKUP(F298,[1]!china_towns_second__2[[Column1]:[Y]],2,FALSE)</f>
        <v>116.12335830000001</v>
      </c>
      <c r="L298" t="s">
        <v>3946</v>
      </c>
      <c r="M298" t="str">
        <f>VLOOKUP(I298,CHOOSE({1,2},Table2[Native],Table2[Name]),2,0)</f>
        <v>Chāngpíng Qū</v>
      </c>
      <c r="N298" s="2" t="str">
        <f>VLOOKUP(H298,CHOOSE({1,2},Table2[Native],Table2[Name]),2,0)</f>
        <v>Bĕijīng Shì</v>
      </c>
      <c r="O298" s="2" t="str">
        <f t="shared" si="8"/>
        <v>Yangfang Zhen (Bĕijīng Shì)</v>
      </c>
      <c r="P298" s="2" t="str">
        <f t="shared" si="9"/>
        <v>Yangfang Zhen (Bĕijīng Shì)</v>
      </c>
    </row>
    <row r="299" spans="1:16" x14ac:dyDescent="0.25">
      <c r="A299" t="s">
        <v>284</v>
      </c>
      <c r="B299" t="str">
        <f>IF(COUNTIF(A:A,A299)&gt;1,_xlfn.CONCAT(A299," (",N299,")"),A299)</f>
        <v>Yángfāngdiàn Jiēdào</v>
      </c>
      <c r="C299" t="str">
        <f>IF(COUNTIF(B:B,B299)&gt;1,_xlfn.CONCAT(A299," (",M299,")"),B299)</f>
        <v>Yángfāngdiàn Jiēdào</v>
      </c>
      <c r="D299" t="s">
        <v>12</v>
      </c>
      <c r="E299" t="s">
        <v>285</v>
      </c>
      <c r="F299" t="str">
        <f>_xlfn.CONCAT(E299,", ",I299,", ",H299,", ",H299)</f>
        <v>羊坊店街道, 海淀区, 北京市, 北京市</v>
      </c>
      <c r="G299">
        <v>120302</v>
      </c>
      <c r="H299" t="s">
        <v>572</v>
      </c>
      <c r="I299" t="s">
        <v>251</v>
      </c>
      <c r="J299">
        <f>VLOOKUP(F299,[1]!china_towns_second__2[[Column1]:[Y]],3,FALSE)</f>
        <v>39.902653860806801</v>
      </c>
      <c r="K299">
        <f>VLOOKUP(F299,[1]!china_towns_second__2[[Column1]:[Y]],2,FALSE)</f>
        <v>116.3091445</v>
      </c>
      <c r="L299" t="s">
        <v>3947</v>
      </c>
      <c r="M299" t="str">
        <f>VLOOKUP(I299,CHOOSE({1,2},Table2[Native],Table2[Name]),2,0)</f>
        <v>Hăidiàn Qū</v>
      </c>
      <c r="N299" s="2" t="str">
        <f>VLOOKUP(H299,CHOOSE({1,2},Table2[Native],Table2[Name]),2,0)</f>
        <v>Bĕijīng Shì</v>
      </c>
      <c r="O299" s="2" t="str">
        <f t="shared" si="8"/>
        <v>Yangfangdian Jiedao (Bĕijīng Shì)</v>
      </c>
      <c r="P299" s="2" t="str">
        <f t="shared" si="9"/>
        <v>Yangfangdian Jiedao (Bĕijīng Shì)</v>
      </c>
    </row>
    <row r="300" spans="1:16" hidden="1" x14ac:dyDescent="0.25">
      <c r="A300" t="s">
        <v>319</v>
      </c>
      <c r="B300" t="str">
        <f>IF(COUNTIF(A:A,A300)&gt;1,_xlfn.CONCAT(A300," (",N300,")"),A300)</f>
        <v>Yángsòng Zhèn</v>
      </c>
      <c r="C300" t="str">
        <f>IF(COUNTIF(B:B,B300)&gt;1,_xlfn.CONCAT(A300," (",M300,")"),B300)</f>
        <v>Yángsòng Zhèn</v>
      </c>
      <c r="D300" t="s">
        <v>7</v>
      </c>
      <c r="E300" t="s">
        <v>320</v>
      </c>
      <c r="F300" t="str">
        <f>_xlfn.CONCAT(E300,", ",I300,", ",H300,", ",H300)</f>
        <v>杨宋镇, 怀柔区, 北京市, 北京市</v>
      </c>
      <c r="G300">
        <v>31270</v>
      </c>
      <c r="H300" t="s">
        <v>572</v>
      </c>
      <c r="I300" t="s">
        <v>294</v>
      </c>
      <c r="J300">
        <f>VLOOKUP(F300,[1]!china_towns_second__2[[Column1]:[Y]],3,FALSE)</f>
        <v>40.273997673598799</v>
      </c>
      <c r="K300">
        <f>VLOOKUP(F300,[1]!china_towns_second__2[[Column1]:[Y]],2,FALSE)</f>
        <v>116.6883472</v>
      </c>
      <c r="L300" t="s">
        <v>3948</v>
      </c>
      <c r="M300" t="str">
        <f>VLOOKUP(I300,CHOOSE({1,2},Table2[Native],Table2[Name]),2,0)</f>
        <v>Huáiróu Qū</v>
      </c>
      <c r="N300" s="2" t="str">
        <f>VLOOKUP(H300,CHOOSE({1,2},Table2[Native],Table2[Name]),2,0)</f>
        <v>Bĕijīng Shì</v>
      </c>
      <c r="O300" s="2" t="str">
        <f t="shared" si="8"/>
        <v>Yangsong Zhen (Bĕijīng Shì)</v>
      </c>
      <c r="P300" s="2" t="str">
        <f t="shared" si="9"/>
        <v>Yangsong Zhen (Bĕijīng Shì)</v>
      </c>
    </row>
    <row r="301" spans="1:16" x14ac:dyDescent="0.25">
      <c r="A301" t="s">
        <v>699</v>
      </c>
      <c r="B301" t="str">
        <f>IF(COUNTIF(A:A,A301)&gt;1,_xlfn.CONCAT(A301," (",N301,")"),A301)</f>
        <v>Yángzhèn Zhèn</v>
      </c>
      <c r="C301" t="str">
        <f>IF(COUNTIF(B:B,B301)&gt;1,_xlfn.CONCAT(A301," (",M301,")"),B301)</f>
        <v>Yángzhèn Zhèn</v>
      </c>
      <c r="D301" t="s">
        <v>18</v>
      </c>
      <c r="E301" t="s">
        <v>637</v>
      </c>
      <c r="F301" t="str">
        <f>_xlfn.CONCAT(E301,", ",I301,", ",H301,", ",H301)</f>
        <v>杨镇镇, 顺义区, 北京市, 北京市</v>
      </c>
      <c r="G301">
        <v>64578</v>
      </c>
      <c r="H301" t="s">
        <v>572</v>
      </c>
      <c r="I301" t="s">
        <v>432</v>
      </c>
      <c r="J301">
        <f>VLOOKUP(F301,[1]!china_towns_second__2[[Column1]:[Y]],3,FALSE)</f>
        <v>40.140258213630702</v>
      </c>
      <c r="K301">
        <f>VLOOKUP(F301,[1]!china_towns_second__2[[Column1]:[Y]],2,FALSE)</f>
        <v>116.8344407</v>
      </c>
      <c r="L301" t="s">
        <v>3949</v>
      </c>
      <c r="M301" t="str">
        <f>VLOOKUP(I301,CHOOSE({1,2},Table2[Native],Table2[Name]),2,0)</f>
        <v>Shùnyì Qū</v>
      </c>
      <c r="N301" s="2" t="str">
        <f>VLOOKUP(H301,CHOOSE({1,2},Table2[Native],Table2[Name]),2,0)</f>
        <v>Bĕijīng Shì</v>
      </c>
      <c r="O301" s="2" t="str">
        <f t="shared" si="8"/>
        <v>Yangzhen Zhen (Bĕijīng Shì)</v>
      </c>
      <c r="P301" s="2" t="str">
        <f t="shared" si="9"/>
        <v>Yangzhen Zhen (Bĕijīng Shì)</v>
      </c>
    </row>
    <row r="302" spans="1:16" x14ac:dyDescent="0.25">
      <c r="A302" t="s">
        <v>321</v>
      </c>
      <c r="B302" t="str">
        <f>IF(COUNTIF(A:A,A302)&gt;1,_xlfn.CONCAT(A302," (",N302,")"),A302)</f>
        <v>Yànqī Jīngjì Kāifāqū [Běijīng Yànqī Economic Development Zone]</v>
      </c>
      <c r="C302" t="str">
        <f>IF(COUNTIF(B:B,B302)&gt;1,_xlfn.CONCAT(A302," (",M302,")"),B302)</f>
        <v>Yànqī Jīngjì Kāifāqū [Běijīng Yànqī Economic Development Zone]</v>
      </c>
      <c r="D302" t="s">
        <v>95</v>
      </c>
      <c r="E302" t="s">
        <v>322</v>
      </c>
      <c r="F302" t="str">
        <f>_xlfn.CONCAT(E302,", ",I302,", ",H302,", ",H302)</f>
        <v>北京雁栖经济开发区, 怀柔区, 北京市, 北京市</v>
      </c>
      <c r="G302">
        <v>3261</v>
      </c>
      <c r="H302" t="s">
        <v>572</v>
      </c>
      <c r="I302" t="s">
        <v>294</v>
      </c>
      <c r="J302">
        <f>VLOOKUP(F302,[1]!china_towns_second__2[[Column1]:[Y]],3,FALSE)</f>
        <v>40.351309603381601</v>
      </c>
      <c r="K302">
        <f>VLOOKUP(F302,[1]!china_towns_second__2[[Column1]:[Y]],2,FALSE)</f>
        <v>116.68074</v>
      </c>
      <c r="L302" t="s">
        <v>3950</v>
      </c>
      <c r="M302" t="str">
        <f>VLOOKUP(I302,CHOOSE({1,2},Table2[Native],Table2[Name]),2,0)</f>
        <v>Huáiróu Qū</v>
      </c>
      <c r="N302" s="2" t="str">
        <f>VLOOKUP(H302,CHOOSE({1,2},Table2[Native],Table2[Name]),2,0)</f>
        <v>Bĕijīng Shì</v>
      </c>
      <c r="O302" s="2" t="str">
        <f t="shared" si="8"/>
        <v>Yanqi Jingji Kaifaqu [Beijing Yanqi Economic Development Zone] (Bĕijīng Shì)</v>
      </c>
      <c r="P302" s="2" t="str">
        <f t="shared" si="9"/>
        <v>Yanqi Jingji Kaifaqu [Beijing Yanqi Economic Development Zone] (Bĕijīng Shì)</v>
      </c>
    </row>
    <row r="303" spans="1:16" x14ac:dyDescent="0.25">
      <c r="A303" t="s">
        <v>684</v>
      </c>
      <c r="B303" t="str">
        <f>IF(COUNTIF(A:A,A303)&gt;1,_xlfn.CONCAT(A303," (",N303,")"),A303)</f>
        <v>Yànqī Zhèn</v>
      </c>
      <c r="C303" t="str">
        <f>IF(COUNTIF(B:B,B303)&gt;1,_xlfn.CONCAT(A303," (",M303,")"),B303)</f>
        <v>Yànqī Zhèn</v>
      </c>
      <c r="D303" t="s">
        <v>18</v>
      </c>
      <c r="E303" t="s">
        <v>622</v>
      </c>
      <c r="F303" t="str">
        <f>_xlfn.CONCAT(E303,", ",I303,", ",H303,", ",H303)</f>
        <v>雁栖镇, 怀柔区, 北京市, 北京市</v>
      </c>
      <c r="G303">
        <v>38483</v>
      </c>
      <c r="H303" t="s">
        <v>572</v>
      </c>
      <c r="I303" t="s">
        <v>294</v>
      </c>
      <c r="J303">
        <f>VLOOKUP(F303,[1]!china_towns_second__2[[Column1]:[Y]],3,FALSE)</f>
        <v>40.45639118191</v>
      </c>
      <c r="K303">
        <f>VLOOKUP(F303,[1]!china_towns_second__2[[Column1]:[Y]],2,FALSE)</f>
        <v>116.5915664</v>
      </c>
      <c r="L303" t="s">
        <v>3951</v>
      </c>
      <c r="M303" t="str">
        <f>VLOOKUP(I303,CHOOSE({1,2},Table2[Native],Table2[Name]),2,0)</f>
        <v>Huáiróu Qū</v>
      </c>
      <c r="N303" s="2" t="str">
        <f>VLOOKUP(H303,CHOOSE({1,2},Table2[Native],Table2[Name]),2,0)</f>
        <v>Bĕijīng Shì</v>
      </c>
      <c r="O303" s="2" t="str">
        <f t="shared" si="8"/>
        <v>Yanqi Zhen (Bĕijīng Shì)</v>
      </c>
      <c r="P303" s="2" t="str">
        <f t="shared" si="9"/>
        <v>Yanqi Zhen (Bĕijīng Shì)</v>
      </c>
    </row>
    <row r="304" spans="1:16" hidden="1" x14ac:dyDescent="0.25">
      <c r="A304" t="s">
        <v>563</v>
      </c>
      <c r="B304" t="str">
        <f>IF(COUNTIF(A:A,A304)&gt;1,_xlfn.CONCAT(A304," (",N304,")"),A304)</f>
        <v>Yánqìng Zhèn</v>
      </c>
      <c r="C304" t="str">
        <f>IF(COUNTIF(B:B,B304)&gt;1,_xlfn.CONCAT(A304," (",M304,")"),B304)</f>
        <v>Yánqìng Zhèn</v>
      </c>
      <c r="D304" t="s">
        <v>7</v>
      </c>
      <c r="E304" t="s">
        <v>564</v>
      </c>
      <c r="F304" t="str">
        <f>_xlfn.CONCAT(E304,", ",I304,", ",H304,", ",H304)</f>
        <v>延庆镇, 延庆区, 北京市, 北京市</v>
      </c>
      <c r="G304">
        <v>54790</v>
      </c>
      <c r="H304" t="s">
        <v>572</v>
      </c>
      <c r="I304" t="s">
        <v>3568</v>
      </c>
      <c r="J304">
        <f>VLOOKUP(F304,[1]!china_towns_second__2[[Column1]:[Y]],3,FALSE)</f>
        <v>40.468595277348399</v>
      </c>
      <c r="K304">
        <f>VLOOKUP(F304,[1]!china_towns_second__2[[Column1]:[Y]],2,FALSE)</f>
        <v>115.9545782</v>
      </c>
      <c r="L304" t="s">
        <v>3952</v>
      </c>
      <c r="M304" t="str">
        <f>VLOOKUP(I304,CHOOSE({1,2},Table2[Native],Table2[Name]),2,0)</f>
        <v>Yánqìng Qū</v>
      </c>
      <c r="N304" s="2" t="str">
        <f>VLOOKUP(H304,CHOOSE({1,2},Table2[Native],Table2[Name]),2,0)</f>
        <v>Bĕijīng Shì</v>
      </c>
      <c r="O304" s="2" t="str">
        <f t="shared" si="8"/>
        <v>Yanqing Zhen (Bĕijīng Shì)</v>
      </c>
      <c r="P304" s="2" t="str">
        <f t="shared" si="9"/>
        <v>Yanqing Zhen (Bĕijīng Shì)</v>
      </c>
    </row>
    <row r="305" spans="1:16" hidden="1" x14ac:dyDescent="0.25">
      <c r="A305" t="s">
        <v>704</v>
      </c>
      <c r="B305" t="str">
        <f>IF(COUNTIF(A:A,A305)&gt;1,_xlfn.CONCAT(A305," (",N305,")"),A305)</f>
        <v>Yánshòu Zhèn</v>
      </c>
      <c r="C305" t="str">
        <f>IF(COUNTIF(B:B,B305)&gt;1,_xlfn.CONCAT(A305," (",M305,")"),B305)</f>
        <v>Yánshòu Zhèn</v>
      </c>
      <c r="D305" t="s">
        <v>7</v>
      </c>
      <c r="E305" t="s">
        <v>41</v>
      </c>
      <c r="F305" t="str">
        <f>_xlfn.CONCAT(E305,", ",I305,", ",H305,", ",H305)</f>
        <v>延寿镇, 昌平区, 北京市, 北京市</v>
      </c>
      <c r="G305">
        <v>7766</v>
      </c>
      <c r="H305" t="s">
        <v>572</v>
      </c>
      <c r="I305" t="s">
        <v>5</v>
      </c>
      <c r="J305">
        <f>VLOOKUP(F305,[1]!china_towns_second__2[[Column1]:[Y]],3,FALSE)</f>
        <v>40.320356762565403</v>
      </c>
      <c r="K305">
        <f>VLOOKUP(F305,[1]!china_towns_second__2[[Column1]:[Y]],2,FALSE)</f>
        <v>116.35185199999999</v>
      </c>
      <c r="L305" t="s">
        <v>3953</v>
      </c>
      <c r="M305" t="str">
        <f>VLOOKUP(I305,CHOOSE({1,2},Table2[Native],Table2[Name]),2,0)</f>
        <v>Chāngpíng Qū</v>
      </c>
      <c r="N305" s="2" t="str">
        <f>VLOOKUP(H305,CHOOSE({1,2},Table2[Native],Table2[Name]),2,0)</f>
        <v>Bĕijīng Shì</v>
      </c>
      <c r="O305" s="2" t="str">
        <f t="shared" si="8"/>
        <v>Yanshou Zhen (Bĕijīng Shì)</v>
      </c>
      <c r="P305" s="2" t="str">
        <f t="shared" si="9"/>
        <v>Yanshou Zhen (Bĕijīng Shì)</v>
      </c>
    </row>
    <row r="306" spans="1:16" x14ac:dyDescent="0.25">
      <c r="A306" t="s">
        <v>286</v>
      </c>
      <c r="B306" t="str">
        <f>IF(COUNTIF(A:A,A306)&gt;1,_xlfn.CONCAT(A306," (",N306,")"),A306)</f>
        <v>Yànyuán Jiēdào</v>
      </c>
      <c r="C306" t="str">
        <f>IF(COUNTIF(B:B,B306)&gt;1,_xlfn.CONCAT(A306," (",M306,")"),B306)</f>
        <v>Yànyuán Jiēdào</v>
      </c>
      <c r="D306" t="s">
        <v>12</v>
      </c>
      <c r="E306" t="s">
        <v>287</v>
      </c>
      <c r="F306" t="str">
        <f>_xlfn.CONCAT(E306,", ",I306,", ",H306,", ",H306)</f>
        <v>燕园街道, 海淀区, 北京市, 北京市</v>
      </c>
      <c r="G306">
        <v>29779</v>
      </c>
      <c r="H306" t="s">
        <v>572</v>
      </c>
      <c r="I306" t="s">
        <v>251</v>
      </c>
      <c r="J306">
        <f>VLOOKUP(F306,[1]!china_towns_second__2[[Column1]:[Y]],3,FALSE)</f>
        <v>39.9926169466994</v>
      </c>
      <c r="K306">
        <f>VLOOKUP(F306,[1]!china_towns_second__2[[Column1]:[Y]],2,FALSE)</f>
        <v>116.30329620000001</v>
      </c>
      <c r="L306" t="s">
        <v>3954</v>
      </c>
      <c r="M306" t="str">
        <f>VLOOKUP(I306,CHOOSE({1,2},Table2[Native],Table2[Name]),2,0)</f>
        <v>Hăidiàn Qū</v>
      </c>
      <c r="N306" s="2" t="str">
        <f>VLOOKUP(H306,CHOOSE({1,2},Table2[Native],Table2[Name]),2,0)</f>
        <v>Bĕijīng Shì</v>
      </c>
      <c r="O306" s="2" t="str">
        <f t="shared" si="8"/>
        <v>Yanyuan Jiedao (Bĕijīng Shì)</v>
      </c>
      <c r="P306" s="2" t="str">
        <f t="shared" si="9"/>
        <v>Yanyuan Jiedao (Bĕijīng Shì)</v>
      </c>
    </row>
    <row r="307" spans="1:16" x14ac:dyDescent="0.25">
      <c r="A307" t="s">
        <v>87</v>
      </c>
      <c r="B307" t="str">
        <f>IF(COUNTIF(A:A,A307)&gt;1,_xlfn.CONCAT(A307," (",N307,")"),A307)</f>
        <v>Yàyùncūn Jiēdào</v>
      </c>
      <c r="C307" t="str">
        <f>IF(COUNTIF(B:B,B307)&gt;1,_xlfn.CONCAT(A307," (",M307,")"),B307)</f>
        <v>Yàyùncūn Jiēdào</v>
      </c>
      <c r="D307" t="s">
        <v>12</v>
      </c>
      <c r="E307" t="s">
        <v>88</v>
      </c>
      <c r="F307" t="str">
        <f>_xlfn.CONCAT(E307,", ",I307,", ",H307,", ",H307)</f>
        <v>亚运村街道, 朝阳区, 北京市, 北京市</v>
      </c>
      <c r="G307">
        <v>67745</v>
      </c>
      <c r="H307" t="s">
        <v>572</v>
      </c>
      <c r="I307" t="s">
        <v>42</v>
      </c>
      <c r="J307">
        <f>VLOOKUP(F307,[1]!china_towns_second__2[[Column1]:[Y]],3,FALSE)</f>
        <v>39.9836408866325</v>
      </c>
      <c r="K307">
        <f>VLOOKUP(F307,[1]!china_towns_second__2[[Column1]:[Y]],2,FALSE)</f>
        <v>116.38979430000001</v>
      </c>
      <c r="L307" t="s">
        <v>3955</v>
      </c>
      <c r="M307" t="str">
        <f>VLOOKUP(I307,CHOOSE({1,2},Table2[Native],Table2[Name]),2,0)</f>
        <v>Cháoyáng Qū</v>
      </c>
      <c r="N307" s="2" t="str">
        <f>VLOOKUP(H307,CHOOSE({1,2},Table2[Native],Table2[Name]),2,0)</f>
        <v>Bĕijīng Shì</v>
      </c>
      <c r="O307" s="2" t="str">
        <f t="shared" si="8"/>
        <v>Yayuncun Jiedao (Bĕijīng Shì)</v>
      </c>
      <c r="P307" s="2" t="str">
        <f t="shared" si="9"/>
        <v>Yayuncun Jiedao (Bĕijīng Shì)</v>
      </c>
    </row>
    <row r="308" spans="1:16" x14ac:dyDescent="0.25">
      <c r="A308" t="s">
        <v>214</v>
      </c>
      <c r="B308" t="str">
        <f>IF(COUNTIF(A:A,A308)&gt;1,_xlfn.CONCAT(A308," (",N308,")"),A308)</f>
        <v>Yíngfēng Jiēdào</v>
      </c>
      <c r="C308" t="str">
        <f>IF(COUNTIF(B:B,B308)&gt;1,_xlfn.CONCAT(A308," (",M308,")"),B308)</f>
        <v>Yíngfēng Jiēdào</v>
      </c>
      <c r="D308" t="s">
        <v>12</v>
      </c>
      <c r="E308" t="s">
        <v>215</v>
      </c>
      <c r="F308" t="str">
        <f>_xlfn.CONCAT(E308,", ",I308,", ",H308,", ",H308)</f>
        <v>迎风街道, 房山区, 北京市, 北京市</v>
      </c>
      <c r="G308">
        <v>34721</v>
      </c>
      <c r="H308" t="s">
        <v>572</v>
      </c>
      <c r="I308" t="s">
        <v>166</v>
      </c>
      <c r="J308">
        <f>VLOOKUP(F308,[1]!china_towns_second__2[[Column1]:[Y]],3,FALSE)</f>
        <v>39.716127587602401</v>
      </c>
      <c r="K308">
        <f>VLOOKUP(F308,[1]!china_towns_second__2[[Column1]:[Y]],2,FALSE)</f>
        <v>115.9651406</v>
      </c>
      <c r="L308" t="s">
        <v>3956</v>
      </c>
      <c r="M308" t="str">
        <f>VLOOKUP(I308,CHOOSE({1,2},Table2[Native],Table2[Name]),2,0)</f>
        <v>Fángshān Qū</v>
      </c>
      <c r="N308" s="2" t="str">
        <f>VLOOKUP(H308,CHOOSE({1,2},Table2[Native],Table2[Name]),2,0)</f>
        <v>Bĕijīng Shì</v>
      </c>
      <c r="O308" s="2" t="str">
        <f t="shared" si="8"/>
        <v>Yingfeng Jiedao (Bĕijīng Shì)</v>
      </c>
      <c r="P308" s="2" t="str">
        <f t="shared" si="9"/>
        <v>Yingfeng Jiedao (Bĕijīng Shì)</v>
      </c>
    </row>
    <row r="309" spans="1:16" x14ac:dyDescent="0.25">
      <c r="A309" t="s">
        <v>666</v>
      </c>
      <c r="B309" t="str">
        <f>IF(COUNTIF(A:A,A309)&gt;1,_xlfn.CONCAT(A309," (",N309,")"),A309)</f>
        <v>Yínghăi Zhèn</v>
      </c>
      <c r="C309" t="str">
        <f>IF(COUNTIF(B:B,B309)&gt;1,_xlfn.CONCAT(A309," (",M309,")"),B309)</f>
        <v>Yínghăi Zhèn</v>
      </c>
      <c r="D309" t="s">
        <v>18</v>
      </c>
      <c r="E309" t="s">
        <v>608</v>
      </c>
      <c r="F309" t="str">
        <f>_xlfn.CONCAT(E309,", ",I309,", ",H309,", ",H309)</f>
        <v>瀛海镇, 大兴区, 北京市, 北京市</v>
      </c>
      <c r="G309">
        <v>102463</v>
      </c>
      <c r="H309" t="s">
        <v>572</v>
      </c>
      <c r="I309" t="s">
        <v>91</v>
      </c>
      <c r="J309">
        <f>VLOOKUP(F309,[1]!china_towns_second__2[[Column1]:[Y]],3,FALSE)</f>
        <v>39.753155417526898</v>
      </c>
      <c r="K309">
        <f>VLOOKUP(F309,[1]!china_towns_second__2[[Column1]:[Y]],2,FALSE)</f>
        <v>116.45061870000001</v>
      </c>
      <c r="L309" t="s">
        <v>3957</v>
      </c>
      <c r="M309" t="str">
        <f>VLOOKUP(I309,CHOOSE({1,2},Table2[Native],Table2[Name]),2,0)</f>
        <v>Dàxīng Qū</v>
      </c>
      <c r="N309" s="2" t="str">
        <f>VLOOKUP(H309,CHOOSE({1,2},Table2[Native],Table2[Name]),2,0)</f>
        <v>Bĕijīng Shì</v>
      </c>
      <c r="O309" s="2" t="str">
        <f t="shared" si="8"/>
        <v>Yinghai Zhen (Bĕijīng Shì)</v>
      </c>
      <c r="P309" s="2" t="str">
        <f t="shared" si="9"/>
        <v>Yinghai Zhen (Bĕijīng Shì)</v>
      </c>
    </row>
    <row r="310" spans="1:16" x14ac:dyDescent="0.25">
      <c r="A310" t="s">
        <v>700</v>
      </c>
      <c r="B310" t="str">
        <f>IF(COUNTIF(A:A,A310)&gt;1,_xlfn.CONCAT(A310," (",N310,")"),A310)</f>
        <v>Yìzhuāng Zhèn</v>
      </c>
      <c r="C310" t="str">
        <f>IF(COUNTIF(B:B,B310)&gt;1,_xlfn.CONCAT(A310," (",M310,")"),B310)</f>
        <v>Yìzhuāng Zhèn</v>
      </c>
      <c r="D310" t="s">
        <v>18</v>
      </c>
      <c r="E310" t="s">
        <v>609</v>
      </c>
      <c r="F310" t="str">
        <f>_xlfn.CONCAT(E310,", ",I310,", ",H310,", ",H310)</f>
        <v>亦庄镇, 大兴区, 北京市, 北京市</v>
      </c>
      <c r="G310">
        <v>108255</v>
      </c>
      <c r="H310" t="s">
        <v>572</v>
      </c>
      <c r="I310" t="s">
        <v>91</v>
      </c>
      <c r="J310">
        <f>VLOOKUP(F310,[1]!china_towns_second__2[[Column1]:[Y]],3,FALSE)</f>
        <v>39.7927951827713</v>
      </c>
      <c r="K310">
        <f>VLOOKUP(F310,[1]!china_towns_second__2[[Column1]:[Y]],2,FALSE)</f>
        <v>116.4874908</v>
      </c>
      <c r="L310" t="s">
        <v>3958</v>
      </c>
      <c r="M310" t="str">
        <f>VLOOKUP(I310,CHOOSE({1,2},Table2[Native],Table2[Name]),2,0)</f>
        <v>Dàxīng Qū</v>
      </c>
      <c r="N310" s="2" t="str">
        <f>VLOOKUP(H310,CHOOSE({1,2},Table2[Native],Table2[Name]),2,0)</f>
        <v>Bĕijīng Shì</v>
      </c>
      <c r="O310" s="2" t="str">
        <f t="shared" si="8"/>
        <v>Yizhuang Zhen (Bĕijīng Shì)</v>
      </c>
      <c r="P310" s="2" t="str">
        <f t="shared" si="9"/>
        <v>Yizhuang Zhen (Bĕijīng Shì)</v>
      </c>
    </row>
    <row r="311" spans="1:16" x14ac:dyDescent="0.25">
      <c r="A311" t="s">
        <v>687</v>
      </c>
      <c r="B311" t="str">
        <f>IF(COUNTIF(A:A,A311)&gt;1,_xlfn.CONCAT(A311," (",N311,")"),A311)</f>
        <v>Yŏngdìng Zhèn</v>
      </c>
      <c r="C311" t="str">
        <f>IF(COUNTIF(B:B,B311)&gt;1,_xlfn.CONCAT(A311," (",M311,")"),B311)</f>
        <v>Yŏngdìng Zhèn</v>
      </c>
      <c r="D311" t="s">
        <v>18</v>
      </c>
      <c r="E311" t="s">
        <v>625</v>
      </c>
      <c r="F311" t="str">
        <f>_xlfn.CONCAT(E311,", ",I311,", ",H311,", ",H311)</f>
        <v>永定镇, 门头沟区, 北京市, 北京市</v>
      </c>
      <c r="G311">
        <v>106112</v>
      </c>
      <c r="H311" t="s">
        <v>572</v>
      </c>
      <c r="I311" t="s">
        <v>323</v>
      </c>
      <c r="J311">
        <f>VLOOKUP(F311,[1]!china_towns_second__2[[Column1]:[Y]],3,FALSE)</f>
        <v>39.914375377092099</v>
      </c>
      <c r="K311">
        <f>VLOOKUP(F311,[1]!china_towns_second__2[[Column1]:[Y]],2,FALSE)</f>
        <v>116.04173419999999</v>
      </c>
      <c r="L311" t="s">
        <v>3959</v>
      </c>
      <c r="M311" t="str">
        <f>VLOOKUP(I311,CHOOSE({1,2},Table2[Native],Table2[Name]),2,0)</f>
        <v>Méntóugōu Qū</v>
      </c>
      <c r="N311" s="2" t="str">
        <f>VLOOKUP(H311,CHOOSE({1,2},Table2[Native],Table2[Name]),2,0)</f>
        <v>Bĕijīng Shì</v>
      </c>
      <c r="O311" s="2" t="str">
        <f t="shared" si="8"/>
        <v>Yongding Zhen (Bĕijīng Shì)</v>
      </c>
      <c r="P311" s="2" t="str">
        <f t="shared" si="9"/>
        <v>Yongding Zhen (Bĕijīng Shì)</v>
      </c>
    </row>
    <row r="312" spans="1:16" x14ac:dyDescent="0.25">
      <c r="A312" t="s">
        <v>288</v>
      </c>
      <c r="B312" t="str">
        <f>IF(COUNTIF(A:A,A312)&gt;1,_xlfn.CONCAT(A312," (",N312,")"),A312)</f>
        <v>Yŏngdìnglù Jiēdào</v>
      </c>
      <c r="C312" t="str">
        <f>IF(COUNTIF(B:B,B312)&gt;1,_xlfn.CONCAT(A312," (",M312,")"),B312)</f>
        <v>Yŏngdìnglù Jiēdào</v>
      </c>
      <c r="D312" t="s">
        <v>12</v>
      </c>
      <c r="E312" t="s">
        <v>289</v>
      </c>
      <c r="F312" t="str">
        <f>_xlfn.CONCAT(E312,", ",I312,", ",H312,", ",H312)</f>
        <v>永定路街道, 海淀区, 北京市, 北京市</v>
      </c>
      <c r="G312">
        <v>90879</v>
      </c>
      <c r="H312" t="s">
        <v>572</v>
      </c>
      <c r="I312" t="s">
        <v>251</v>
      </c>
      <c r="J312">
        <f>VLOOKUP(F312,[1]!china_towns_second__2[[Column1]:[Y]],3,FALSE)</f>
        <v>39.912545786693997</v>
      </c>
      <c r="K312">
        <f>VLOOKUP(F312,[1]!china_towns_second__2[[Column1]:[Y]],2,FALSE)</f>
        <v>116.2588236</v>
      </c>
      <c r="L312" t="s">
        <v>3960</v>
      </c>
      <c r="M312" t="str">
        <f>VLOOKUP(I312,CHOOSE({1,2},Table2[Native],Table2[Name]),2,0)</f>
        <v>Hăidiàn Qū</v>
      </c>
      <c r="N312" s="2" t="str">
        <f>VLOOKUP(H312,CHOOSE({1,2},Table2[Native],Table2[Name]),2,0)</f>
        <v>Bĕijīng Shì</v>
      </c>
      <c r="O312" s="2" t="str">
        <f t="shared" si="8"/>
        <v>Yongdinglu Jiedao (Bĕijīng Shì)</v>
      </c>
      <c r="P312" s="2" t="str">
        <f t="shared" si="9"/>
        <v>Yongdinglu Jiedao (Bĕijīng Shì)</v>
      </c>
    </row>
    <row r="313" spans="1:16" x14ac:dyDescent="0.25">
      <c r="A313" t="s">
        <v>164</v>
      </c>
      <c r="B313" t="str">
        <f>IF(COUNTIF(A:A,A313)&gt;1,_xlfn.CONCAT(A313," (",N313,")"),A313)</f>
        <v>Yŏngdìngménwài Jiēdào</v>
      </c>
      <c r="C313" t="str">
        <f>IF(COUNTIF(B:B,B313)&gt;1,_xlfn.CONCAT(A313," (",M313,")"),B313)</f>
        <v>Yŏngdìngménwài Jiēdào</v>
      </c>
      <c r="D313" t="s">
        <v>12</v>
      </c>
      <c r="E313" t="s">
        <v>165</v>
      </c>
      <c r="F313" t="str">
        <f>_xlfn.CONCAT(E313,", ",I313,", ",H313,", ",H313)</f>
        <v>永定门外街道, 东城区, 北京市, 北京市</v>
      </c>
      <c r="G313">
        <v>64790</v>
      </c>
      <c r="H313" t="s">
        <v>572</v>
      </c>
      <c r="I313" t="s">
        <v>131</v>
      </c>
      <c r="J313">
        <f>VLOOKUP(F313,[1]!china_towns_second__2[[Column1]:[Y]],3,FALSE)</f>
        <v>39.865240036618601</v>
      </c>
      <c r="K313">
        <f>VLOOKUP(F313,[1]!china_towns_second__2[[Column1]:[Y]],2,FALSE)</f>
        <v>116.3949732</v>
      </c>
      <c r="L313" t="s">
        <v>3961</v>
      </c>
      <c r="M313" t="str">
        <f>VLOOKUP(I313,CHOOSE({1,2},Table2[Native],Table2[Name]),2,0)</f>
        <v>Dōngchéng Qū [incl. Chóngwén Qū]</v>
      </c>
      <c r="N313" s="2" t="str">
        <f>VLOOKUP(H313,CHOOSE({1,2},Table2[Native],Table2[Name]),2,0)</f>
        <v>Bĕijīng Shì</v>
      </c>
      <c r="O313" s="2" t="str">
        <f t="shared" si="8"/>
        <v>Yongdingmenwai Jiedao (Bĕijīng Shì)</v>
      </c>
      <c r="P313" s="2" t="str">
        <f t="shared" si="9"/>
        <v>Yongdingmenwai Jiedao (Bĕijīng Shì)</v>
      </c>
    </row>
    <row r="314" spans="1:16" hidden="1" x14ac:dyDescent="0.25">
      <c r="A314" t="s">
        <v>492</v>
      </c>
      <c r="B314" t="str">
        <f>IF(COUNTIF(A:A,A314)&gt;1,_xlfn.CONCAT(A314," (",N314,")"),A314)</f>
        <v>Yŏnglèdiàn Zhèn</v>
      </c>
      <c r="C314" t="str">
        <f>IF(COUNTIF(B:B,B314)&gt;1,_xlfn.CONCAT(A314," (",M314,")"),B314)</f>
        <v>Yŏnglèdiàn Zhèn</v>
      </c>
      <c r="D314" t="s">
        <v>7</v>
      </c>
      <c r="E314" t="s">
        <v>493</v>
      </c>
      <c r="F314" t="str">
        <f>_xlfn.CONCAT(E314,", ",I314,", ",H314,", ",H314)</f>
        <v>永乐店镇, 通州区, 北京市, 北京市</v>
      </c>
      <c r="G314">
        <v>43308</v>
      </c>
      <c r="H314" t="s">
        <v>572</v>
      </c>
      <c r="I314" t="s">
        <v>469</v>
      </c>
      <c r="J314">
        <f>VLOOKUP(F314,[1]!china_towns_second__2[[Column1]:[Y]],3,FALSE)</f>
        <v>39.662944912984798</v>
      </c>
      <c r="K314">
        <f>VLOOKUP(F314,[1]!china_towns_second__2[[Column1]:[Y]],2,FALSE)</f>
        <v>116.7901415</v>
      </c>
      <c r="L314" t="s">
        <v>3962</v>
      </c>
      <c r="M314" t="str">
        <f>VLOOKUP(I314,CHOOSE({1,2},Table2[Native],Table2[Name]),2,0)</f>
        <v>Tōngzhōu Qū</v>
      </c>
      <c r="N314" s="2" t="str">
        <f>VLOOKUP(H314,CHOOSE({1,2},Table2[Native],Table2[Name]),2,0)</f>
        <v>Bĕijīng Shì</v>
      </c>
      <c r="O314" s="2" t="str">
        <f t="shared" si="8"/>
        <v>Yongledian Zhen (Bĕijīng Shì)</v>
      </c>
      <c r="P314" s="2" t="str">
        <f t="shared" si="9"/>
        <v>Yongledian Zhen (Bĕijīng Shì)</v>
      </c>
    </row>
    <row r="315" spans="1:16" hidden="1" x14ac:dyDescent="0.25">
      <c r="A315" t="s">
        <v>565</v>
      </c>
      <c r="B315" t="str">
        <f>IF(COUNTIF(A:A,A315)&gt;1,_xlfn.CONCAT(A315," (",N315,")"),A315)</f>
        <v>Yŏngníng Zhèn</v>
      </c>
      <c r="C315" t="str">
        <f>IF(COUNTIF(B:B,B315)&gt;1,_xlfn.CONCAT(A315," (",M315,")"),B315)</f>
        <v>Yŏngníng Zhèn</v>
      </c>
      <c r="D315" t="s">
        <v>7</v>
      </c>
      <c r="E315" t="s">
        <v>566</v>
      </c>
      <c r="F315" t="str">
        <f>_xlfn.CONCAT(E315,", ",I315,", ",H315,", ",H315)</f>
        <v>永宁镇, 延庆区, 北京市, 北京市</v>
      </c>
      <c r="G315">
        <v>23483</v>
      </c>
      <c r="H315" t="s">
        <v>572</v>
      </c>
      <c r="I315" t="s">
        <v>3568</v>
      </c>
      <c r="J315">
        <f>VLOOKUP(F315,[1]!china_towns_second__2[[Column1]:[Y]],3,FALSE)</f>
        <v>40.5032489072644</v>
      </c>
      <c r="K315">
        <f>VLOOKUP(F315,[1]!china_towns_second__2[[Column1]:[Y]],2,FALSE)</f>
        <v>116.1997843</v>
      </c>
      <c r="L315" t="s">
        <v>3963</v>
      </c>
      <c r="M315" t="str">
        <f>VLOOKUP(I315,CHOOSE({1,2},Table2[Native],Table2[Name]),2,0)</f>
        <v>Yánqìng Qū</v>
      </c>
      <c r="N315" s="2" t="str">
        <f>VLOOKUP(H315,CHOOSE({1,2},Table2[Native],Table2[Name]),2,0)</f>
        <v>Bĕijīng Shì</v>
      </c>
      <c r="O315" s="2" t="str">
        <f t="shared" si="8"/>
        <v>Yongning Zhen (Bĕijīng Shì)</v>
      </c>
      <c r="P315" s="2" t="str">
        <f t="shared" si="9"/>
        <v>Yongning Zhen (Bĕijīng Shì)</v>
      </c>
    </row>
    <row r="316" spans="1:16" hidden="1" x14ac:dyDescent="0.25">
      <c r="A316" t="s">
        <v>494</v>
      </c>
      <c r="B316" t="str">
        <f>IF(COUNTIF(A:A,A316)&gt;1,_xlfn.CONCAT(A316," (",N316,")"),A316)</f>
        <v>Yŏngshùn Zhèn</v>
      </c>
      <c r="C316" t="str">
        <f>IF(COUNTIF(B:B,B316)&gt;1,_xlfn.CONCAT(A316," (",M316,")"),B316)</f>
        <v>Yŏngshùn Zhèn</v>
      </c>
      <c r="D316" t="s">
        <v>7</v>
      </c>
      <c r="E316" t="s">
        <v>495</v>
      </c>
      <c r="F316" t="str">
        <f>_xlfn.CONCAT(E316,", ",I316,", ",H316,", ",H316)</f>
        <v>永顺镇, 通州区, 北京市, 北京市</v>
      </c>
      <c r="G316">
        <v>304781</v>
      </c>
      <c r="H316" t="s">
        <v>572</v>
      </c>
      <c r="I316" t="s">
        <v>469</v>
      </c>
      <c r="J316">
        <f>VLOOKUP(F316,[1]!china_towns_second__2[[Column1]:[Y]],3,FALSE)</f>
        <v>39.920168513175</v>
      </c>
      <c r="K316">
        <f>VLOOKUP(F316,[1]!china_towns_second__2[[Column1]:[Y]],2,FALSE)</f>
        <v>116.6615879</v>
      </c>
      <c r="L316" t="s">
        <v>3964</v>
      </c>
      <c r="M316" t="str">
        <f>VLOOKUP(I316,CHOOSE({1,2},Table2[Native],Table2[Name]),2,0)</f>
        <v>Tōngzhōu Qū</v>
      </c>
      <c r="N316" s="2" t="str">
        <f>VLOOKUP(H316,CHOOSE({1,2},Table2[Native],Table2[Name]),2,0)</f>
        <v>Bĕijīng Shì</v>
      </c>
      <c r="O316" s="2" t="str">
        <f t="shared" si="8"/>
        <v>Yongshun Zhen (Bĕijīng Shì)</v>
      </c>
      <c r="P316" s="2" t="str">
        <f t="shared" si="9"/>
        <v>Yongshun Zhen (Bĕijīng Shì)</v>
      </c>
    </row>
    <row r="317" spans="1:16" x14ac:dyDescent="0.25">
      <c r="A317" t="s">
        <v>247</v>
      </c>
      <c r="B317" t="str">
        <f>IF(COUNTIF(A:A,A317)&gt;1,_xlfn.CONCAT(A317," (",N317,")"),A317)</f>
        <v>Yòu'ānmén Jiēdào</v>
      </c>
      <c r="C317" t="str">
        <f>IF(COUNTIF(B:B,B317)&gt;1,_xlfn.CONCAT(A317," (",M317,")"),B317)</f>
        <v>Yòu'ānmén Jiēdào</v>
      </c>
      <c r="D317" t="s">
        <v>12</v>
      </c>
      <c r="E317" t="s">
        <v>248</v>
      </c>
      <c r="F317" t="str">
        <f>_xlfn.CONCAT(E317,", ",I317,", ",H317,", ",H317)</f>
        <v>右安门街道, 丰台区, 北京市, 北京市</v>
      </c>
      <c r="G317">
        <v>73499</v>
      </c>
      <c r="H317" t="s">
        <v>572</v>
      </c>
      <c r="I317" t="s">
        <v>218</v>
      </c>
      <c r="J317">
        <f>VLOOKUP(F317,[1]!china_towns_second__2[[Column1]:[Y]],3,FALSE)</f>
        <v>39.862619323146603</v>
      </c>
      <c r="K317">
        <f>VLOOKUP(F317,[1]!china_towns_second__2[[Column1]:[Y]],2,FALSE)</f>
        <v>116.3598148</v>
      </c>
      <c r="L317" t="s">
        <v>3965</v>
      </c>
      <c r="M317" t="str">
        <f>VLOOKUP(I317,CHOOSE({1,2},Table2[Native],Table2[Name]),2,0)</f>
        <v>Fēngtái Qū</v>
      </c>
      <c r="N317" s="2" t="str">
        <f>VLOOKUP(H317,CHOOSE({1,2},Table2[Native],Table2[Name]),2,0)</f>
        <v>Bĕijīng Shì</v>
      </c>
      <c r="O317" s="2" t="str">
        <f t="shared" si="8"/>
        <v>You'anmen Jiedao (Bĕijīng Shì)</v>
      </c>
      <c r="P317" s="2" t="str">
        <f t="shared" si="9"/>
        <v>You'anmen Jiedao (Bĕijīng Shì)</v>
      </c>
    </row>
    <row r="318" spans="1:16" x14ac:dyDescent="0.25">
      <c r="A318" t="s">
        <v>531</v>
      </c>
      <c r="B318" t="str">
        <f>IF(COUNTIF(A:A,A318)&gt;1,_xlfn.CONCAT(A318," (",N318,")"),A318)</f>
        <v>Yuètán Jiēdào</v>
      </c>
      <c r="C318" t="str">
        <f>IF(COUNTIF(B:B,B318)&gt;1,_xlfn.CONCAT(A318," (",M318,")"),B318)</f>
        <v>Yuètán Jiēdào</v>
      </c>
      <c r="D318" t="s">
        <v>12</v>
      </c>
      <c r="E318" t="s">
        <v>532</v>
      </c>
      <c r="F318" t="str">
        <f>_xlfn.CONCAT(E318,", ",I318,", ",H318,", ",H318)</f>
        <v>月坛街道, 西城区, 北京市, 北京市</v>
      </c>
      <c r="G318">
        <v>97771</v>
      </c>
      <c r="H318" t="s">
        <v>572</v>
      </c>
      <c r="I318" t="s">
        <v>504</v>
      </c>
      <c r="J318">
        <f>VLOOKUP(F318,[1]!china_towns_second__2[[Column1]:[Y]],3,FALSE)</f>
        <v>39.907127439845802</v>
      </c>
      <c r="K318">
        <f>VLOOKUP(F318,[1]!china_towns_second__2[[Column1]:[Y]],2,FALSE)</f>
        <v>116.33948169999999</v>
      </c>
      <c r="L318" t="s">
        <v>3966</v>
      </c>
      <c r="M318" t="str">
        <f>VLOOKUP(I318,CHOOSE({1,2},Table2[Native],Table2[Name]),2,0)</f>
        <v>Xīchéng Qū [incl. Xuānwǔ Qū]</v>
      </c>
      <c r="N318" s="2" t="str">
        <f>VLOOKUP(H318,CHOOSE({1,2},Table2[Native],Table2[Name]),2,0)</f>
        <v>Bĕijīng Shì</v>
      </c>
      <c r="O318" s="2" t="str">
        <f t="shared" si="8"/>
        <v>Yuetan Jiedao (Bĕijīng Shì)</v>
      </c>
      <c r="P318" s="2" t="str">
        <f t="shared" si="9"/>
        <v>Yuetan Jiedao (Bĕijīng Shì)</v>
      </c>
    </row>
    <row r="319" spans="1:16" hidden="1" x14ac:dyDescent="0.25">
      <c r="A319" t="s">
        <v>129</v>
      </c>
      <c r="B319" t="str">
        <f>IF(COUNTIF(A:A,A319)&gt;1,_xlfn.CONCAT(A319," (",N319,")"),A319)</f>
        <v>Yúfá Zhèn</v>
      </c>
      <c r="C319" t="str">
        <f>IF(COUNTIF(B:B,B319)&gt;1,_xlfn.CONCAT(A319," (",M319,")"),B319)</f>
        <v>Yúfá Zhèn</v>
      </c>
      <c r="D319" t="s">
        <v>7</v>
      </c>
      <c r="E319" t="s">
        <v>130</v>
      </c>
      <c r="F319" t="str">
        <f>_xlfn.CONCAT(E319,", ",I319,", ",H319,", ",H319)</f>
        <v>榆垡镇, 大兴区, 北京市, 北京市</v>
      </c>
      <c r="G319">
        <v>71812</v>
      </c>
      <c r="H319" t="s">
        <v>572</v>
      </c>
      <c r="I319" t="s">
        <v>91</v>
      </c>
      <c r="J319">
        <f>VLOOKUP(F319,[1]!china_towns_second__2[[Column1]:[Y]],3,FALSE)</f>
        <v>39.504885280016602</v>
      </c>
      <c r="K319">
        <f>VLOOKUP(F319,[1]!china_towns_second__2[[Column1]:[Y]],2,FALSE)</f>
        <v>116.3321162</v>
      </c>
      <c r="L319" t="s">
        <v>3967</v>
      </c>
      <c r="M319" t="str">
        <f>VLOOKUP(I319,CHOOSE({1,2},Table2[Native],Table2[Name]),2,0)</f>
        <v>Dàxīng Qū</v>
      </c>
      <c r="N319" s="2" t="str">
        <f>VLOOKUP(H319,CHOOSE({1,2},Table2[Native],Table2[Name]),2,0)</f>
        <v>Bĕijīng Shì</v>
      </c>
      <c r="O319" s="2" t="str">
        <f t="shared" si="8"/>
        <v>Yufa Zhen (Bĕijīng Shì)</v>
      </c>
      <c r="P319" s="2" t="str">
        <f t="shared" si="9"/>
        <v>Yufa Zhen (Bĕijīng Shì)</v>
      </c>
    </row>
    <row r="320" spans="1:16" hidden="1" x14ac:dyDescent="0.25">
      <c r="A320" t="s">
        <v>496</v>
      </c>
      <c r="B320" t="str">
        <f>IF(COUNTIF(A:A,A320)&gt;1,_xlfn.CONCAT(A320," (",N320,")"),A320)</f>
        <v>Yújiāwù Huízú Xiāng</v>
      </c>
      <c r="C320" t="str">
        <f>IF(COUNTIF(B:B,B320)&gt;1,_xlfn.CONCAT(A320," (",M320,")"),B320)</f>
        <v>Yújiāwù Huízú Xiāng</v>
      </c>
      <c r="D320" t="s">
        <v>174</v>
      </c>
      <c r="E320" t="s">
        <v>497</v>
      </c>
      <c r="F320" t="str">
        <f>_xlfn.CONCAT(E320,", ",I320,", ",H320,", ",H320)</f>
        <v>于家务回族乡, 通州区, 北京市, 北京市</v>
      </c>
      <c r="G320">
        <v>34734</v>
      </c>
      <c r="H320" t="s">
        <v>572</v>
      </c>
      <c r="I320" t="s">
        <v>469</v>
      </c>
      <c r="J320" t="e">
        <f>VLOOKUP(F320,[1]!china_towns_second__2[[Column1]:[Y]],3,FALSE)</f>
        <v>#N/A</v>
      </c>
      <c r="K320" t="e">
        <f>VLOOKUP(F320,[1]!china_towns_second__2[[Column1]:[Y]],2,FALSE)</f>
        <v>#N/A</v>
      </c>
      <c r="L320" t="s">
        <v>3968</v>
      </c>
      <c r="M320" t="str">
        <f>VLOOKUP(I320,CHOOSE({1,2},Table2[Native],Table2[Name]),2,0)</f>
        <v>Tōngzhōu Qū</v>
      </c>
      <c r="N320" s="2" t="str">
        <f>VLOOKUP(H320,CHOOSE({1,2},Table2[Native],Table2[Name]),2,0)</f>
        <v>Bĕijīng Shì</v>
      </c>
      <c r="O320" s="2" t="str">
        <f t="shared" si="8"/>
        <v>Yujiawu Huizu Xiang (Bĕijīng Shì)</v>
      </c>
      <c r="P320" s="2" t="str">
        <f t="shared" si="9"/>
        <v>Yujiawu Huizu Xiang (Bĕijīng Shì)</v>
      </c>
    </row>
    <row r="321" spans="1:16" x14ac:dyDescent="0.25">
      <c r="A321" t="s">
        <v>691</v>
      </c>
      <c r="B321" t="str">
        <f>IF(COUNTIF(A:A,A321)&gt;1,_xlfn.CONCAT(A321," (",N321,")"),A321)</f>
        <v>Yùkŏu Zhèn</v>
      </c>
      <c r="C321" t="str">
        <f>IF(COUNTIF(B:B,B321)&gt;1,_xlfn.CONCAT(A321," (",M321,")"),B321)</f>
        <v>Yùkŏu Zhèn</v>
      </c>
      <c r="D321" t="s">
        <v>18</v>
      </c>
      <c r="E321" t="s">
        <v>629</v>
      </c>
      <c r="F321" t="str">
        <f>_xlfn.CONCAT(E321,", ",I321,", ",H321,", ",H321)</f>
        <v>峪口镇, 平谷区, 北京市, 北京市</v>
      </c>
      <c r="G321">
        <v>28385</v>
      </c>
      <c r="H321" t="s">
        <v>572</v>
      </c>
      <c r="I321" t="s">
        <v>384</v>
      </c>
      <c r="J321">
        <f>VLOOKUP(F321,[1]!china_towns_second__2[[Column1]:[Y]],3,FALSE)</f>
        <v>40.187828640854399</v>
      </c>
      <c r="K321">
        <f>VLOOKUP(F321,[1]!china_towns_second__2[[Column1]:[Y]],2,FALSE)</f>
        <v>116.98482730000001</v>
      </c>
      <c r="L321" t="s">
        <v>3969</v>
      </c>
      <c r="M321" t="str">
        <f>VLOOKUP(I321,CHOOSE({1,2},Table2[Native],Table2[Name]),2,0)</f>
        <v>Pínggŭ Qū</v>
      </c>
      <c r="N321" s="2" t="str">
        <f>VLOOKUP(H321,CHOOSE({1,2},Table2[Native],Table2[Name]),2,0)</f>
        <v>Bĕijīng Shì</v>
      </c>
      <c r="O321" s="2" t="str">
        <f t="shared" si="8"/>
        <v>Yukou Zhen (Bĕijīng Shì)</v>
      </c>
      <c r="P321" s="2" t="str">
        <f t="shared" si="9"/>
        <v>Yukou Zhen (Bĕijīng Shì)</v>
      </c>
    </row>
    <row r="322" spans="1:16" x14ac:dyDescent="0.25">
      <c r="A322" t="s">
        <v>249</v>
      </c>
      <c r="B322" t="str">
        <f>IF(COUNTIF(A:A,A322)&gt;1,_xlfn.CONCAT(A322," (",N322,")"),A322)</f>
        <v>Yúngăng Jiēdào</v>
      </c>
      <c r="C322" t="str">
        <f>IF(COUNTIF(B:B,B322)&gt;1,_xlfn.CONCAT(A322," (",M322,")"),B322)</f>
        <v>Yúngăng Jiēdào</v>
      </c>
      <c r="D322" t="s">
        <v>12</v>
      </c>
      <c r="E322" t="s">
        <v>250</v>
      </c>
      <c r="F322" t="str">
        <f>_xlfn.CONCAT(E322,", ",I322,", ",H322,", ",H322)</f>
        <v>云岗街道, 丰台区, 北京市, 北京市</v>
      </c>
      <c r="G322">
        <v>34537</v>
      </c>
      <c r="H322" t="s">
        <v>572</v>
      </c>
      <c r="I322" t="s">
        <v>218</v>
      </c>
      <c r="J322">
        <f>VLOOKUP(F322,[1]!china_towns_second__2[[Column1]:[Y]],3,FALSE)</f>
        <v>39.816345028533703</v>
      </c>
      <c r="K322">
        <f>VLOOKUP(F322,[1]!china_towns_second__2[[Column1]:[Y]],2,FALSE)</f>
        <v>116.145557</v>
      </c>
      <c r="L322" t="s">
        <v>3970</v>
      </c>
      <c r="M322" t="str">
        <f>VLOOKUP(I322,CHOOSE({1,2},Table2[Native],Table2[Name]),2,0)</f>
        <v>Fēngtái Qū</v>
      </c>
      <c r="N322" s="2" t="str">
        <f>VLOOKUP(H322,CHOOSE({1,2},Table2[Native],Table2[Name]),2,0)</f>
        <v>Bĕijīng Shì</v>
      </c>
      <c r="O322" s="2" t="str">
        <f t="shared" ref="O322:O385" si="10">_xlfn.CONCAT(L322," (",N322,")")</f>
        <v>Yungang Jiedao (Bĕijīng Shì)</v>
      </c>
      <c r="P322" s="2" t="str">
        <f t="shared" ref="P322:P385" si="11">IF(COUNTIF(O:O,O322)&gt;1,_xlfn.CONCAT(L322," (",M322,")"),O322)</f>
        <v>Yungang Jiedao (Bĕijīng Shì)</v>
      </c>
    </row>
    <row r="323" spans="1:16" x14ac:dyDescent="0.25">
      <c r="A323" t="s">
        <v>498</v>
      </c>
      <c r="B323" t="str">
        <f>IF(COUNTIF(A:A,A323)&gt;1,_xlfn.CONCAT(A323," (",N323,")"),A323)</f>
        <v>Yùqiáo Jiēdào</v>
      </c>
      <c r="C323" t="str">
        <f>IF(COUNTIF(B:B,B323)&gt;1,_xlfn.CONCAT(A323," (",M323,")"),B323)</f>
        <v>Yùqiáo Jiēdào</v>
      </c>
      <c r="D323" t="s">
        <v>12</v>
      </c>
      <c r="E323" t="s">
        <v>499</v>
      </c>
      <c r="F323" t="str">
        <f>_xlfn.CONCAT(E323,", ",I323,", ",H323,", ",H323)</f>
        <v>玉桥街道, 通州区, 北京市, 北京市</v>
      </c>
      <c r="G323">
        <v>115813</v>
      </c>
      <c r="H323" t="s">
        <v>572</v>
      </c>
      <c r="I323" t="s">
        <v>469</v>
      </c>
      <c r="J323">
        <f>VLOOKUP(F323,[1]!china_towns_second__2[[Column1]:[Y]],3,FALSE)</f>
        <v>39.886297820156898</v>
      </c>
      <c r="K323">
        <f>VLOOKUP(F323,[1]!china_towns_second__2[[Column1]:[Y]],2,FALSE)</f>
        <v>116.6782649</v>
      </c>
      <c r="L323" t="s">
        <v>3971</v>
      </c>
      <c r="M323" t="str">
        <f>VLOOKUP(I323,CHOOSE({1,2},Table2[Native],Table2[Name]),2,0)</f>
        <v>Tōngzhōu Qū</v>
      </c>
      <c r="N323" s="2" t="str">
        <f>VLOOKUP(H323,CHOOSE({1,2},Table2[Native],Table2[Name]),2,0)</f>
        <v>Bĕijīng Shì</v>
      </c>
      <c r="O323" s="2" t="str">
        <f t="shared" si="10"/>
        <v>Yuqiao Jiedao (Bĕijīng Shì)</v>
      </c>
      <c r="P323" s="2" t="str">
        <f t="shared" si="11"/>
        <v>Yuqiao Jiedao (Bĕijīng Shì)</v>
      </c>
    </row>
    <row r="324" spans="1:16" x14ac:dyDescent="0.25">
      <c r="A324" t="s">
        <v>692</v>
      </c>
      <c r="B324" t="str">
        <f>IF(COUNTIF(A:A,A324)&gt;1,_xlfn.CONCAT(A324," (",N324,")"),A324)</f>
        <v>Yúyáng Zhèn</v>
      </c>
      <c r="C324" t="str">
        <f>IF(COUNTIF(B:B,B324)&gt;1,_xlfn.CONCAT(A324," (",M324,")"),B324)</f>
        <v>Yúyáng Zhèn</v>
      </c>
      <c r="D324" t="s">
        <v>18</v>
      </c>
      <c r="E324" t="s">
        <v>630</v>
      </c>
      <c r="F324" t="str">
        <f>_xlfn.CONCAT(E324,", ",I324,", ",H324,", ",H324)</f>
        <v>渔阳镇, 平谷区, 北京市, 北京市</v>
      </c>
      <c r="G324">
        <v>62694</v>
      </c>
      <c r="H324" t="s">
        <v>572</v>
      </c>
      <c r="I324" t="s">
        <v>384</v>
      </c>
      <c r="J324">
        <f>VLOOKUP(F324,[1]!china_towns_second__2[[Column1]:[Y]],3,FALSE)</f>
        <v>40.127474419827301</v>
      </c>
      <c r="K324">
        <f>VLOOKUP(F324,[1]!china_towns_second__2[[Column1]:[Y]],2,FALSE)</f>
        <v>117.0896403</v>
      </c>
      <c r="L324" t="s">
        <v>3972</v>
      </c>
      <c r="M324" t="str">
        <f>VLOOKUP(I324,CHOOSE({1,2},Table2[Native],Table2[Name]),2,0)</f>
        <v>Pínggŭ Qū</v>
      </c>
      <c r="N324" s="2" t="str">
        <f>VLOOKUP(H324,CHOOSE({1,2},Table2[Native],Table2[Name]),2,0)</f>
        <v>Bĕijīng Shì</v>
      </c>
      <c r="O324" s="2" t="str">
        <f t="shared" si="10"/>
        <v>Yuyang Zhen (Bĕijīng Shì)</v>
      </c>
      <c r="P324" s="2" t="str">
        <f t="shared" si="11"/>
        <v>Yuyang Zhen (Bĕijīng Shì)</v>
      </c>
    </row>
    <row r="325" spans="1:16" hidden="1" x14ac:dyDescent="0.25">
      <c r="A325" t="s">
        <v>342</v>
      </c>
      <c r="B325" t="str">
        <f>IF(COUNTIF(A:A,A325)&gt;1,_xlfn.CONCAT(A325," (",N325,")"),A325)</f>
        <v>Zhāitáng Zhèn</v>
      </c>
      <c r="C325" t="str">
        <f>IF(COUNTIF(B:B,B325)&gt;1,_xlfn.CONCAT(A325," (",M325,")"),B325)</f>
        <v>Zhāitáng Zhèn</v>
      </c>
      <c r="D325" t="s">
        <v>7</v>
      </c>
      <c r="E325" t="s">
        <v>343</v>
      </c>
      <c r="F325" t="str">
        <f>_xlfn.CONCAT(E325,", ",I325,", ",H325,", ",H325)</f>
        <v>斋堂镇, 门头沟区, 北京市, 北京市</v>
      </c>
      <c r="G325">
        <v>7486</v>
      </c>
      <c r="H325" t="s">
        <v>572</v>
      </c>
      <c r="I325" t="s">
        <v>323</v>
      </c>
      <c r="J325">
        <f>VLOOKUP(F325,[1]!china_towns_second__2[[Column1]:[Y]],3,FALSE)</f>
        <v>40.022403642345203</v>
      </c>
      <c r="K325">
        <f>VLOOKUP(F325,[1]!china_towns_second__2[[Column1]:[Y]],2,FALSE)</f>
        <v>115.691283</v>
      </c>
      <c r="L325" t="s">
        <v>3973</v>
      </c>
      <c r="M325" t="str">
        <f>VLOOKUP(I325,CHOOSE({1,2},Table2[Native],Table2[Name]),2,0)</f>
        <v>Méntóugōu Qū</v>
      </c>
      <c r="N325" s="2" t="str">
        <f>VLOOKUP(H325,CHOOSE({1,2},Table2[Native],Table2[Name]),2,0)</f>
        <v>Bĕijīng Shì</v>
      </c>
      <c r="O325" s="2" t="str">
        <f t="shared" si="10"/>
        <v>Zhaitang Zhen (Bĕijīng Shì)</v>
      </c>
      <c r="P325" s="2" t="str">
        <f t="shared" si="11"/>
        <v>Zhaitang Zhen (Bĕijīng Shì)</v>
      </c>
    </row>
    <row r="326" spans="1:16" hidden="1" x14ac:dyDescent="0.25">
      <c r="A326" t="s">
        <v>465</v>
      </c>
      <c r="B326" t="str">
        <f>IF(COUNTIF(A:A,A326)&gt;1,_xlfn.CONCAT(A326," (",N326,")"),A326)</f>
        <v>Zhāng Zhèn</v>
      </c>
      <c r="C326" t="str">
        <f>IF(COUNTIF(B:B,B326)&gt;1,_xlfn.CONCAT(A326," (",M326,")"),B326)</f>
        <v>Zhāng Zhèn</v>
      </c>
      <c r="D326" t="s">
        <v>7</v>
      </c>
      <c r="E326" t="s">
        <v>466</v>
      </c>
      <c r="F326" t="str">
        <f>_xlfn.CONCAT(E326,", ",I326,", ",H326,", ",H326)</f>
        <v>张镇, 顺义区, 北京市, 北京市</v>
      </c>
      <c r="G326">
        <v>24795</v>
      </c>
      <c r="H326" t="s">
        <v>572</v>
      </c>
      <c r="I326" t="s">
        <v>432</v>
      </c>
      <c r="J326">
        <f>VLOOKUP(F326,[1]!china_towns_second__2[[Column1]:[Y]],3,FALSE)</f>
        <v>40.153754130200902</v>
      </c>
      <c r="K326">
        <f>VLOOKUP(F326,[1]!china_towns_second__2[[Column1]:[Y]],2,FALSE)</f>
        <v>116.9257331</v>
      </c>
      <c r="L326" t="s">
        <v>3974</v>
      </c>
      <c r="M326" t="str">
        <f>VLOOKUP(I326,CHOOSE({1,2},Table2[Native],Table2[Name]),2,0)</f>
        <v>Shùnyì Qū</v>
      </c>
      <c r="N326" s="2" t="str">
        <f>VLOOKUP(H326,CHOOSE({1,2},Table2[Native],Table2[Name]),2,0)</f>
        <v>Bĕijīng Shì</v>
      </c>
      <c r="O326" s="2" t="str">
        <f t="shared" si="10"/>
        <v>Zhang Zhen (Bĕijīng Shì)</v>
      </c>
      <c r="P326" s="2" t="str">
        <f t="shared" si="11"/>
        <v>Zhang Zhen (Bĕijīng Shì)</v>
      </c>
    </row>
    <row r="327" spans="1:16" hidden="1" x14ac:dyDescent="0.25">
      <c r="A327" t="s">
        <v>216</v>
      </c>
      <c r="B327" t="str">
        <f>IF(COUNTIF(A:A,A327)&gt;1,_xlfn.CONCAT(A327," (",N327,")"),A327)</f>
        <v>Zhāngfāng Zhèn</v>
      </c>
      <c r="C327" t="str">
        <f>IF(COUNTIF(B:B,B327)&gt;1,_xlfn.CONCAT(A327," (",M327,")"),B327)</f>
        <v>Zhāngfāng Zhèn</v>
      </c>
      <c r="D327" t="s">
        <v>7</v>
      </c>
      <c r="E327" t="s">
        <v>217</v>
      </c>
      <c r="F327" t="str">
        <f>_xlfn.CONCAT(E327,", ",I327,", ",H327,", ",H327)</f>
        <v>张坊镇, 房山区, 北京市, 北京市</v>
      </c>
      <c r="G327">
        <v>18299</v>
      </c>
      <c r="H327" t="s">
        <v>572</v>
      </c>
      <c r="I327" t="s">
        <v>166</v>
      </c>
      <c r="J327">
        <f>VLOOKUP(F327,[1]!china_towns_second__2[[Column1]:[Y]],3,FALSE)</f>
        <v>39.622431746798597</v>
      </c>
      <c r="K327">
        <f>VLOOKUP(F327,[1]!china_towns_second__2[[Column1]:[Y]],2,FALSE)</f>
        <v>115.7125802</v>
      </c>
      <c r="L327" t="s">
        <v>3975</v>
      </c>
      <c r="M327" t="str">
        <f>VLOOKUP(I327,CHOOSE({1,2},Table2[Native],Table2[Name]),2,0)</f>
        <v>Fángshān Qū</v>
      </c>
      <c r="N327" s="2" t="str">
        <f>VLOOKUP(H327,CHOOSE({1,2},Table2[Native],Table2[Name]),2,0)</f>
        <v>Bĕijīng Shì</v>
      </c>
      <c r="O327" s="2" t="str">
        <f t="shared" si="10"/>
        <v>Zhangfang Zhen (Bĕijīng Shì)</v>
      </c>
      <c r="P327" s="2" t="str">
        <f t="shared" si="11"/>
        <v>Zhangfang Zhen (Bĕijīng Shì)</v>
      </c>
    </row>
    <row r="328" spans="1:16" hidden="1" x14ac:dyDescent="0.25">
      <c r="A328" t="s">
        <v>500</v>
      </c>
      <c r="B328" t="str">
        <f>IF(COUNTIF(A:A,A328)&gt;1,_xlfn.CONCAT(A328," (",N328,")"),A328)</f>
        <v>Zhāngjiāwān Zhèn</v>
      </c>
      <c r="C328" t="str">
        <f>IF(COUNTIF(B:B,B328)&gt;1,_xlfn.CONCAT(A328," (",M328,")"),B328)</f>
        <v>Zhāngjiāwān Zhèn</v>
      </c>
      <c r="D328" t="s">
        <v>7</v>
      </c>
      <c r="E328" t="s">
        <v>501</v>
      </c>
      <c r="F328" t="str">
        <f>_xlfn.CONCAT(E328,", ",I328,", ",H328,", ",H328)</f>
        <v>张家湾镇, 通州区, 北京市, 北京市</v>
      </c>
      <c r="G328">
        <v>127992</v>
      </c>
      <c r="H328" t="s">
        <v>572</v>
      </c>
      <c r="I328" t="s">
        <v>469</v>
      </c>
      <c r="J328">
        <f>VLOOKUP(F328,[1]!china_towns_second__2[[Column1]:[Y]],3,FALSE)</f>
        <v>39.8098438433423</v>
      </c>
      <c r="K328">
        <f>VLOOKUP(F328,[1]!china_towns_second__2[[Column1]:[Y]],2,FALSE)</f>
        <v>116.7070305</v>
      </c>
      <c r="L328" t="s">
        <v>3976</v>
      </c>
      <c r="M328" t="str">
        <f>VLOOKUP(I328,CHOOSE({1,2},Table2[Native],Table2[Name]),2,0)</f>
        <v>Tōngzhōu Qū</v>
      </c>
      <c r="N328" s="2" t="str">
        <f>VLOOKUP(H328,CHOOSE({1,2},Table2[Native],Table2[Name]),2,0)</f>
        <v>Bĕijīng Shì</v>
      </c>
      <c r="O328" s="2" t="str">
        <f t="shared" si="10"/>
        <v>Zhangjiawan Zhen (Bĕijīng Shì)</v>
      </c>
      <c r="P328" s="2" t="str">
        <f t="shared" si="11"/>
        <v>Zhangjiawan Zhen (Bĕijīng Shì)</v>
      </c>
    </row>
    <row r="329" spans="1:16" hidden="1" x14ac:dyDescent="0.25">
      <c r="A329" t="s">
        <v>567</v>
      </c>
      <c r="B329" t="str">
        <f>IF(COUNTIF(A:A,A329)&gt;1,_xlfn.CONCAT(A329," (",N329,")"),A329)</f>
        <v>Zhāngshānyíng Zhèn</v>
      </c>
      <c r="C329" t="str">
        <f>IF(COUNTIF(B:B,B329)&gt;1,_xlfn.CONCAT(A329," (",M329,")"),B329)</f>
        <v>Zhāngshānyíng Zhèn</v>
      </c>
      <c r="D329" t="s">
        <v>7</v>
      </c>
      <c r="E329" t="s">
        <v>568</v>
      </c>
      <c r="F329" t="str">
        <f>_xlfn.CONCAT(E329,", ",I329,", ",H329,", ",H329)</f>
        <v>张山营镇, 延庆区, 北京市, 北京市</v>
      </c>
      <c r="G329">
        <v>24259</v>
      </c>
      <c r="H329" t="s">
        <v>572</v>
      </c>
      <c r="I329" t="s">
        <v>3568</v>
      </c>
      <c r="J329">
        <f>VLOOKUP(F329,[1]!china_towns_second__2[[Column1]:[Y]],3,FALSE)</f>
        <v>40.524153592875102</v>
      </c>
      <c r="K329">
        <f>VLOOKUP(F329,[1]!china_towns_second__2[[Column1]:[Y]],2,FALSE)</f>
        <v>115.86633329999999</v>
      </c>
      <c r="L329" t="s">
        <v>3977</v>
      </c>
      <c r="M329" t="str">
        <f>VLOOKUP(I329,CHOOSE({1,2},Table2[Native],Table2[Name]),2,0)</f>
        <v>Yánqìng Qū</v>
      </c>
      <c r="N329" s="2" t="str">
        <f>VLOOKUP(H329,CHOOSE({1,2},Table2[Native],Table2[Name]),2,0)</f>
        <v>Bĕijīng Shì</v>
      </c>
      <c r="O329" s="2" t="str">
        <f t="shared" si="10"/>
        <v>Zhangshanying Zhen (Bĕijīng Shì)</v>
      </c>
      <c r="P329" s="2" t="str">
        <f t="shared" si="11"/>
        <v>Zhangshanying Zhen (Bĕijīng Shì)</v>
      </c>
    </row>
    <row r="330" spans="1:16" x14ac:dyDescent="0.25">
      <c r="A330" t="s">
        <v>533</v>
      </c>
      <c r="B330" t="str">
        <f>IF(COUNTIF(A:A,A330)&gt;1,_xlfn.CONCAT(A330," (",N330,")"),A330)</f>
        <v>Zhănlănlù Jiēdào</v>
      </c>
      <c r="C330" t="str">
        <f>IF(COUNTIF(B:B,B330)&gt;1,_xlfn.CONCAT(A330," (",M330,")"),B330)</f>
        <v>Zhănlănlù Jiēdào</v>
      </c>
      <c r="D330" t="s">
        <v>12</v>
      </c>
      <c r="E330" t="s">
        <v>534</v>
      </c>
      <c r="F330" t="str">
        <f>_xlfn.CONCAT(E330,", ",I330,", ",H330,", ",H330)</f>
        <v>展览路街道, 西城区, 北京市, 北京市</v>
      </c>
      <c r="G330">
        <v>114831</v>
      </c>
      <c r="H330" t="s">
        <v>572</v>
      </c>
      <c r="I330" t="s">
        <v>504</v>
      </c>
      <c r="J330">
        <f>VLOOKUP(F330,[1]!china_towns_second__2[[Column1]:[Y]],3,FALSE)</f>
        <v>39.930352662109797</v>
      </c>
      <c r="K330">
        <f>VLOOKUP(F330,[1]!china_towns_second__2[[Column1]:[Y]],2,FALSE)</f>
        <v>116.33855730000001</v>
      </c>
      <c r="L330" t="s">
        <v>3978</v>
      </c>
      <c r="M330" t="str">
        <f>VLOOKUP(I330,CHOOSE({1,2},Table2[Native],Table2[Name]),2,0)</f>
        <v>Xīchéng Qū [incl. Xuānwǔ Qū]</v>
      </c>
      <c r="N330" s="2" t="str">
        <f>VLOOKUP(H330,CHOOSE({1,2},Table2[Native],Table2[Name]),2,0)</f>
        <v>Bĕijīng Shì</v>
      </c>
      <c r="O330" s="2" t="str">
        <f t="shared" si="10"/>
        <v>Zhanlanlu Jiedao (Bĕijīng Shì)</v>
      </c>
      <c r="P330" s="2" t="str">
        <f t="shared" si="11"/>
        <v>Zhanlanlu Jiedao (Bĕijīng Shì)</v>
      </c>
    </row>
    <row r="331" spans="1:16" hidden="1" x14ac:dyDescent="0.25">
      <c r="A331" t="s">
        <v>467</v>
      </c>
      <c r="B331" t="str">
        <f>IF(COUNTIF(A:A,A331)&gt;1,_xlfn.CONCAT(A331," (",N331,")"),A331)</f>
        <v>Zhàoquányíng Zhèn</v>
      </c>
      <c r="C331" t="str">
        <f>IF(COUNTIF(B:B,B331)&gt;1,_xlfn.CONCAT(A331," (",M331,")"),B331)</f>
        <v>Zhàoquányíng Zhèn</v>
      </c>
      <c r="D331" t="s">
        <v>7</v>
      </c>
      <c r="E331" t="s">
        <v>468</v>
      </c>
      <c r="F331" t="str">
        <f>_xlfn.CONCAT(E331,", ",I331,", ",H331,", ",H331)</f>
        <v>赵全营镇, 顺义区, 北京市, 北京市</v>
      </c>
      <c r="G331">
        <v>47206</v>
      </c>
      <c r="H331" t="s">
        <v>572</v>
      </c>
      <c r="I331" t="s">
        <v>432</v>
      </c>
      <c r="J331">
        <f>VLOOKUP(F331,[1]!china_towns_second__2[[Column1]:[Y]],3,FALSE)</f>
        <v>40.2125719399288</v>
      </c>
      <c r="K331">
        <f>VLOOKUP(F331,[1]!china_towns_second__2[[Column1]:[Y]],2,FALSE)</f>
        <v>116.5515899</v>
      </c>
      <c r="L331" t="s">
        <v>3979</v>
      </c>
      <c r="M331" t="str">
        <f>VLOOKUP(I331,CHOOSE({1,2},Table2[Native],Table2[Name]),2,0)</f>
        <v>Shùnyì Qū</v>
      </c>
      <c r="N331" s="2" t="str">
        <f>VLOOKUP(H331,CHOOSE({1,2},Table2[Native],Table2[Name]),2,0)</f>
        <v>Bĕijīng Shì</v>
      </c>
      <c r="O331" s="2" t="str">
        <f t="shared" si="10"/>
        <v>Zhaoquanying Zhen (Bĕijīng Shì)</v>
      </c>
      <c r="P331" s="2" t="str">
        <f t="shared" si="11"/>
        <v>Zhaoquanying Zhen (Bĕijīng Shì)</v>
      </c>
    </row>
    <row r="332" spans="1:16" hidden="1" x14ac:dyDescent="0.25">
      <c r="A332" t="s">
        <v>411</v>
      </c>
      <c r="B332" t="str">
        <f>IF(COUNTIF(A:A,A332)&gt;1,_xlfn.CONCAT(A332," (",N332,")"),A332)</f>
        <v>Zhènluóyíng Zhèn</v>
      </c>
      <c r="C332" t="str">
        <f>IF(COUNTIF(B:B,B332)&gt;1,_xlfn.CONCAT(A332," (",M332,")"),B332)</f>
        <v>Zhènluóyíng Zhèn</v>
      </c>
      <c r="D332" t="s">
        <v>7</v>
      </c>
      <c r="E332" t="s">
        <v>412</v>
      </c>
      <c r="F332" t="str">
        <f>_xlfn.CONCAT(E332,", ",I332,", ",H332,", ",H332)</f>
        <v>镇罗营镇, 平谷区, 北京市, 北京市</v>
      </c>
      <c r="G332">
        <v>7610</v>
      </c>
      <c r="H332" t="s">
        <v>572</v>
      </c>
      <c r="I332" t="s">
        <v>384</v>
      </c>
      <c r="J332">
        <f>VLOOKUP(F332,[1]!china_towns_second__2[[Column1]:[Y]],3,FALSE)</f>
        <v>40.3391458008903</v>
      </c>
      <c r="K332">
        <f>VLOOKUP(F332,[1]!china_towns_second__2[[Column1]:[Y]],2,FALSE)</f>
        <v>117.1731044</v>
      </c>
      <c r="L332" t="s">
        <v>3980</v>
      </c>
      <c r="M332" t="str">
        <f>VLOOKUP(I332,CHOOSE({1,2},Table2[Native],Table2[Name]),2,0)</f>
        <v>Pínggŭ Qū</v>
      </c>
      <c r="N332" s="2" t="str">
        <f>VLOOKUP(H332,CHOOSE({1,2},Table2[Native],Table2[Name]),2,0)</f>
        <v>Bĕijīng Shì</v>
      </c>
      <c r="O332" s="2" t="str">
        <f t="shared" si="10"/>
        <v>Zhenluoying Zhen (Bĕijīng Shì)</v>
      </c>
      <c r="P332" s="2" t="str">
        <f t="shared" si="11"/>
        <v>Zhenluoying Zhen (Bĕijīng Shì)</v>
      </c>
    </row>
    <row r="333" spans="1:16" hidden="1" x14ac:dyDescent="0.25">
      <c r="A333" t="s">
        <v>569</v>
      </c>
      <c r="B333" t="str">
        <f>IF(COUNTIF(A:A,A333)&gt;1,_xlfn.CONCAT(A333," (",N333,")"),A333)</f>
        <v>Zhēnzhūquán Xiāng</v>
      </c>
      <c r="C333" t="str">
        <f>IF(COUNTIF(B:B,B333)&gt;1,_xlfn.CONCAT(A333," (",M333,")"),B333)</f>
        <v>Zhēnzhūquán Xiāng</v>
      </c>
      <c r="D333" t="s">
        <v>174</v>
      </c>
      <c r="E333" t="s">
        <v>570</v>
      </c>
      <c r="F333" t="str">
        <f>_xlfn.CONCAT(E333,", ",I333,", ",H333,", ",H333)</f>
        <v>珍珠泉乡, 延庆区, 北京市, 北京市</v>
      </c>
      <c r="G333">
        <v>2469</v>
      </c>
      <c r="H333" t="s">
        <v>572</v>
      </c>
      <c r="I333" t="s">
        <v>3568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3981</v>
      </c>
      <c r="M333" t="str">
        <f>VLOOKUP(I333,CHOOSE({1,2},Table2[Native],Table2[Name]),2,0)</f>
        <v>Yánqìng Qū</v>
      </c>
      <c r="N333" s="2" t="str">
        <f>VLOOKUP(H333,CHOOSE({1,2},Table2[Native],Table2[Name]),2,0)</f>
        <v>Bĕijīng Shì</v>
      </c>
      <c r="O333" s="2" t="str">
        <f t="shared" si="10"/>
        <v>Zhenzhuquan Xiang (Bĕijīng Shì)</v>
      </c>
      <c r="P333" s="2" t="str">
        <f t="shared" si="11"/>
        <v>Zhenzhuquan Xiang (Bĕijīng Shì)</v>
      </c>
    </row>
    <row r="334" spans="1:16" x14ac:dyDescent="0.25">
      <c r="A334" t="s">
        <v>502</v>
      </c>
      <c r="B334" t="str">
        <f>IF(COUNTIF(A:A,A334)&gt;1,_xlfn.CONCAT(A334," (",N334,")"),A334)</f>
        <v>Zhōngcāng Jiēdào</v>
      </c>
      <c r="C334" t="str">
        <f>IF(COUNTIF(B:B,B334)&gt;1,_xlfn.CONCAT(A334," (",M334,")"),B334)</f>
        <v>Zhōngcāng Jiēdào</v>
      </c>
      <c r="D334" t="s">
        <v>12</v>
      </c>
      <c r="E334" t="s">
        <v>503</v>
      </c>
      <c r="F334" t="str">
        <f>_xlfn.CONCAT(E334,", ",I334,", ",H334,", ",H334)</f>
        <v>中仓街道, 通州区, 北京市, 北京市</v>
      </c>
      <c r="G334">
        <v>66803</v>
      </c>
      <c r="H334" t="s">
        <v>572</v>
      </c>
      <c r="I334" t="s">
        <v>469</v>
      </c>
      <c r="J334">
        <f>VLOOKUP(F334,[1]!china_towns_second__2[[Column1]:[Y]],3,FALSE)</f>
        <v>39.903415741593697</v>
      </c>
      <c r="K334">
        <f>VLOOKUP(F334,[1]!china_towns_second__2[[Column1]:[Y]],2,FALSE)</f>
        <v>116.6721359</v>
      </c>
      <c r="L334" t="s">
        <v>3982</v>
      </c>
      <c r="M334" t="str">
        <f>VLOOKUP(I334,CHOOSE({1,2},Table2[Native],Table2[Name]),2,0)</f>
        <v>Tōngzhōu Qū</v>
      </c>
      <c r="N334" s="2" t="str">
        <f>VLOOKUP(H334,CHOOSE({1,2},Table2[Native],Table2[Name]),2,0)</f>
        <v>Bĕijīng Shì</v>
      </c>
      <c r="O334" s="2" t="str">
        <f t="shared" si="10"/>
        <v>Zhongcang Jiedao (Bĕijīng Shì)</v>
      </c>
      <c r="P334" s="2" t="str">
        <f t="shared" si="11"/>
        <v>Zhongcang Jiedao (Bĕijīng Shì)</v>
      </c>
    </row>
    <row r="335" spans="1:16" x14ac:dyDescent="0.25">
      <c r="A335" t="s">
        <v>290</v>
      </c>
      <c r="B335" t="str">
        <f>IF(COUNTIF(A:A,A335)&gt;1,_xlfn.CONCAT(A335," (",N335,")"),A335)</f>
        <v>Zhōngguāncūn Jiēdào</v>
      </c>
      <c r="C335" t="str">
        <f>IF(COUNTIF(B:B,B335)&gt;1,_xlfn.CONCAT(A335," (",M335,")"),B335)</f>
        <v>Zhōngguāncūn Jiēdào</v>
      </c>
      <c r="D335" t="s">
        <v>12</v>
      </c>
      <c r="E335" t="s">
        <v>291</v>
      </c>
      <c r="F335" t="str">
        <f>_xlfn.CONCAT(E335,", ",I335,", ",H335,", ",H335)</f>
        <v>中关村街道, 海淀区, 北京市, 北京市</v>
      </c>
      <c r="G335">
        <v>130672</v>
      </c>
      <c r="H335" t="s">
        <v>572</v>
      </c>
      <c r="I335" t="s">
        <v>251</v>
      </c>
      <c r="J335">
        <f>VLOOKUP(F335,[1]!china_towns_second__2[[Column1]:[Y]],3,FALSE)</f>
        <v>39.978140604481702</v>
      </c>
      <c r="K335">
        <f>VLOOKUP(F335,[1]!china_towns_second__2[[Column1]:[Y]],2,FALSE)</f>
        <v>116.32315920000001</v>
      </c>
      <c r="L335" t="s">
        <v>3983</v>
      </c>
      <c r="M335" t="str">
        <f>VLOOKUP(I335,CHOOSE({1,2},Table2[Native],Table2[Name]),2,0)</f>
        <v>Hăidiàn Qū</v>
      </c>
      <c r="N335" s="2" t="str">
        <f>VLOOKUP(H335,CHOOSE({1,2},Table2[Native],Table2[Name]),2,0)</f>
        <v>Bĕijīng Shì</v>
      </c>
      <c r="O335" s="2" t="str">
        <f t="shared" si="10"/>
        <v>Zhongguancun Jiedao (Bĕijīng Shì)</v>
      </c>
      <c r="P335" s="2" t="str">
        <f t="shared" si="11"/>
        <v>Zhongguancun Jiedao (Bĕijīng Shì)</v>
      </c>
    </row>
    <row r="336" spans="1:16" x14ac:dyDescent="0.25">
      <c r="A336" t="s">
        <v>669</v>
      </c>
      <c r="B336" t="str">
        <f>IF(COUNTIF(A:A,A336)&gt;1,_xlfn.CONCAT(A336," (",N336,")"),A336)</f>
        <v>Zhōukŏudiàn Zhèn</v>
      </c>
      <c r="C336" t="str">
        <f>IF(COUNTIF(B:B,B336)&gt;1,_xlfn.CONCAT(A336," (",M336,")"),B336)</f>
        <v>Zhōukŏudiàn Zhèn</v>
      </c>
      <c r="D336" t="s">
        <v>18</v>
      </c>
      <c r="E336" t="s">
        <v>612</v>
      </c>
      <c r="F336" t="str">
        <f>_xlfn.CONCAT(E336,", ",I336,", ",H336,", ",H336)</f>
        <v>周口店镇, 房山区, 北京市, 北京市</v>
      </c>
      <c r="G336">
        <v>41868</v>
      </c>
      <c r="H336" t="s">
        <v>572</v>
      </c>
      <c r="I336" t="s">
        <v>166</v>
      </c>
      <c r="J336">
        <f>VLOOKUP(F336,[1]!china_towns_second__2[[Column1]:[Y]],3,FALSE)</f>
        <v>39.695284008009899</v>
      </c>
      <c r="K336">
        <f>VLOOKUP(F336,[1]!china_towns_second__2[[Column1]:[Y]],2,FALSE)</f>
        <v>115.8848244</v>
      </c>
      <c r="L336" t="s">
        <v>3984</v>
      </c>
      <c r="M336" t="str">
        <f>VLOOKUP(I336,CHOOSE({1,2},Table2[Native],Table2[Name]),2,0)</f>
        <v>Fángshān Qū</v>
      </c>
      <c r="N336" s="2" t="str">
        <f>VLOOKUP(H336,CHOOSE({1,2},Table2[Native],Table2[Name]),2,0)</f>
        <v>Bĕijīng Shì</v>
      </c>
      <c r="O336" s="2" t="str">
        <f t="shared" si="10"/>
        <v>Zhoukoudian Zhen (Bĕijīng Shì)</v>
      </c>
      <c r="P336" s="2" t="str">
        <f t="shared" si="11"/>
        <v>Zhoukoudian Zhen (Bĕijīng Shì)</v>
      </c>
    </row>
    <row r="337" spans="1:16" x14ac:dyDescent="0.25">
      <c r="A337" t="s">
        <v>292</v>
      </c>
      <c r="B337" t="str">
        <f>IF(COUNTIF(A:A,A337)&gt;1,_xlfn.CONCAT(A337," (",N337,")"),A337)</f>
        <v>Zĭzhúyuàn Jiēdào</v>
      </c>
      <c r="C337" t="str">
        <f>IF(COUNTIF(B:B,B337)&gt;1,_xlfn.CONCAT(A337," (",M337,")"),B337)</f>
        <v>Zĭzhúyuàn Jiēdào</v>
      </c>
      <c r="D337" t="s">
        <v>12</v>
      </c>
      <c r="E337" t="s">
        <v>293</v>
      </c>
      <c r="F337" t="str">
        <f>_xlfn.CONCAT(E337,", ",I337,", ",H337,", ",H337)</f>
        <v>紫竹院街道, 海淀区, 北京市, 北京市</v>
      </c>
      <c r="G337">
        <v>129367</v>
      </c>
      <c r="H337" t="s">
        <v>572</v>
      </c>
      <c r="I337" t="s">
        <v>251</v>
      </c>
      <c r="J337">
        <f>VLOOKUP(F337,[1]!china_towns_second__2[[Column1]:[Y]],3,FALSE)</f>
        <v>39.949603280144601</v>
      </c>
      <c r="K337">
        <f>VLOOKUP(F337,[1]!china_towns_second__2[[Column1]:[Y]],2,FALSE)</f>
        <v>116.3048027</v>
      </c>
      <c r="L337" t="s">
        <v>3985</v>
      </c>
      <c r="M337" t="str">
        <f>VLOOKUP(I337,CHOOSE({1,2},Table2[Native],Table2[Name]),2,0)</f>
        <v>Hăidiàn Qū</v>
      </c>
      <c r="N337" s="2" t="str">
        <f>VLOOKUP(H337,CHOOSE({1,2},Table2[Native],Table2[Name]),2,0)</f>
        <v>Bĕijīng Shì</v>
      </c>
      <c r="O337" s="2" t="str">
        <f t="shared" si="10"/>
        <v>Zizhuyuan Jiedao (Bĕijīng Shì)</v>
      </c>
      <c r="P337" s="2" t="str">
        <f t="shared" si="11"/>
        <v>Zizhuyuan Jiedao (Bĕijīng Shì)</v>
      </c>
    </row>
    <row r="338" spans="1:16" x14ac:dyDescent="0.25">
      <c r="A338" t="s">
        <v>89</v>
      </c>
      <c r="B338" t="str">
        <f>IF(COUNTIF(A:A,A338)&gt;1,_xlfn.CONCAT(A338," (",N338,")"),A338)</f>
        <v>Zuŏjiāzhuāng Jiēdào</v>
      </c>
      <c r="C338" t="str">
        <f>IF(COUNTIF(B:B,B338)&gt;1,_xlfn.CONCAT(A338," (",M338,")"),B338)</f>
        <v>Zuŏjiāzhuāng Jiēdào</v>
      </c>
      <c r="D338" t="s">
        <v>12</v>
      </c>
      <c r="E338" t="s">
        <v>90</v>
      </c>
      <c r="F338" t="str">
        <f>_xlfn.CONCAT(E338,", ",I338,", ",H338,", ",H338)</f>
        <v>左家庄街道, 朝阳区, 北京市, 北京市</v>
      </c>
      <c r="G338">
        <v>70245</v>
      </c>
      <c r="H338" t="s">
        <v>572</v>
      </c>
      <c r="I338" t="s">
        <v>42</v>
      </c>
      <c r="J338">
        <f>VLOOKUP(F338,[1]!china_towns_second__2[[Column1]:[Y]],3,FALSE)</f>
        <v>39.9538735616417</v>
      </c>
      <c r="K338">
        <f>VLOOKUP(F338,[1]!china_towns_second__2[[Column1]:[Y]],2,FALSE)</f>
        <v>116.4439421</v>
      </c>
      <c r="L338" t="s">
        <v>3986</v>
      </c>
      <c r="M338" t="str">
        <f>VLOOKUP(I338,CHOOSE({1,2},Table2[Native],Table2[Name]),2,0)</f>
        <v>Cháoyáng Qū</v>
      </c>
      <c r="N338" s="2" t="str">
        <f>VLOOKUP(H338,CHOOSE({1,2},Table2[Native],Table2[Name]),2,0)</f>
        <v>Bĕijīng Shì</v>
      </c>
      <c r="O338" s="2" t="str">
        <f t="shared" si="10"/>
        <v>Zuojiazhuang Jiedao (Bĕijīng Shì)</v>
      </c>
      <c r="P338" s="2" t="str">
        <f t="shared" si="11"/>
        <v>Zuojiazhuang Jiedao (Bĕijīng Shì)</v>
      </c>
    </row>
  </sheetData>
  <phoneticPr fontId="1" type="noConversion"/>
  <conditionalFormatting sqref="J2:J338">
    <cfRule type="expression" dxfId="27" priority="7">
      <formula>ISERROR(J2)</formula>
    </cfRule>
  </conditionalFormatting>
  <conditionalFormatting sqref="A2:A338">
    <cfRule type="duplicateValues" dxfId="26" priority="6"/>
  </conditionalFormatting>
  <conditionalFormatting sqref="B2:B338">
    <cfRule type="duplicateValues" dxfId="25" priority="5"/>
  </conditionalFormatting>
  <conditionalFormatting sqref="C2:C338">
    <cfRule type="duplicateValues" dxfId="24" priority="4"/>
  </conditionalFormatting>
  <conditionalFormatting sqref="L2:L338">
    <cfRule type="duplicateValues" dxfId="23" priority="3"/>
  </conditionalFormatting>
  <conditionalFormatting sqref="O2:O338">
    <cfRule type="duplicateValues" dxfId="22" priority="2"/>
  </conditionalFormatting>
  <conditionalFormatting sqref="P2:P338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2CBB-BA62-4A8A-A308-9A9703B2B9FD}">
  <dimension ref="A1:F40"/>
  <sheetViews>
    <sheetView workbookViewId="0">
      <selection activeCell="A2" sqref="A2:F40"/>
    </sheetView>
  </sheetViews>
  <sheetFormatPr defaultRowHeight="15" x14ac:dyDescent="0.25"/>
  <cols>
    <col min="4" max="4" width="12.85546875" customWidth="1"/>
    <col min="5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3573</v>
      </c>
      <c r="F1" t="s">
        <v>3574</v>
      </c>
    </row>
    <row r="2" spans="1:6" x14ac:dyDescent="0.25">
      <c r="A2" t="s">
        <v>3575</v>
      </c>
      <c r="B2" t="s">
        <v>571</v>
      </c>
      <c r="C2" t="s">
        <v>2367</v>
      </c>
      <c r="D2" s="1">
        <v>30512763</v>
      </c>
      <c r="E2" s="1">
        <v>28846170</v>
      </c>
      <c r="F2" s="1">
        <v>32054159</v>
      </c>
    </row>
    <row r="3" spans="1:6" x14ac:dyDescent="0.25">
      <c r="A3" t="s">
        <v>3576</v>
      </c>
      <c r="B3" t="s">
        <v>4</v>
      </c>
      <c r="C3" t="s">
        <v>3577</v>
      </c>
      <c r="D3" s="1">
        <v>886447</v>
      </c>
      <c r="E3" s="1">
        <v>918692</v>
      </c>
      <c r="F3" s="1">
        <v>1178856</v>
      </c>
    </row>
    <row r="4" spans="1:6" x14ac:dyDescent="0.25">
      <c r="A4" t="s">
        <v>3578</v>
      </c>
      <c r="B4" t="s">
        <v>4</v>
      </c>
      <c r="C4" t="s">
        <v>3579</v>
      </c>
      <c r="D4" s="1">
        <v>646577</v>
      </c>
      <c r="E4" s="1">
        <v>680360</v>
      </c>
      <c r="F4" s="1">
        <v>834887</v>
      </c>
    </row>
    <row r="5" spans="1:6" x14ac:dyDescent="0.25">
      <c r="A5" t="s">
        <v>3580</v>
      </c>
      <c r="B5" t="s">
        <v>4</v>
      </c>
      <c r="C5" t="s">
        <v>711</v>
      </c>
      <c r="D5" s="1">
        <v>608473</v>
      </c>
      <c r="E5" s="1">
        <v>586034</v>
      </c>
      <c r="F5" s="1">
        <v>756022</v>
      </c>
    </row>
    <row r="6" spans="1:6" x14ac:dyDescent="0.25">
      <c r="A6" t="s">
        <v>3581</v>
      </c>
      <c r="B6" t="s">
        <v>4</v>
      </c>
      <c r="C6" t="s">
        <v>738</v>
      </c>
      <c r="D6" s="1">
        <v>874307</v>
      </c>
      <c r="E6" s="1">
        <v>770009</v>
      </c>
      <c r="F6" s="1">
        <v>692960</v>
      </c>
    </row>
    <row r="7" spans="1:6" x14ac:dyDescent="0.25">
      <c r="A7" t="s">
        <v>3582</v>
      </c>
      <c r="B7" t="s">
        <v>3583</v>
      </c>
      <c r="C7" t="s">
        <v>775</v>
      </c>
      <c r="D7" s="1">
        <v>225841</v>
      </c>
      <c r="E7" s="1">
        <v>192967</v>
      </c>
      <c r="F7" s="1">
        <v>197497</v>
      </c>
    </row>
    <row r="8" spans="1:6" x14ac:dyDescent="0.25">
      <c r="A8" t="s">
        <v>3584</v>
      </c>
      <c r="B8" t="s">
        <v>4</v>
      </c>
      <c r="C8" t="s">
        <v>3585</v>
      </c>
      <c r="D8" s="1">
        <v>247021</v>
      </c>
      <c r="E8" s="1">
        <v>301042</v>
      </c>
      <c r="F8" s="1">
        <v>421904</v>
      </c>
    </row>
    <row r="9" spans="1:6" x14ac:dyDescent="0.25">
      <c r="A9" t="s">
        <v>3586</v>
      </c>
      <c r="B9" t="s">
        <v>4</v>
      </c>
      <c r="C9" t="s">
        <v>824</v>
      </c>
      <c r="D9" s="1">
        <v>947442</v>
      </c>
      <c r="E9" s="1">
        <v>721359</v>
      </c>
      <c r="F9" s="1">
        <v>834592</v>
      </c>
    </row>
    <row r="10" spans="1:6" x14ac:dyDescent="0.25">
      <c r="A10" t="s">
        <v>3587</v>
      </c>
      <c r="B10" t="s">
        <v>3583</v>
      </c>
      <c r="C10" t="s">
        <v>879</v>
      </c>
      <c r="D10" s="1">
        <v>862323</v>
      </c>
      <c r="E10" s="1">
        <v>704458</v>
      </c>
      <c r="F10" s="1">
        <v>650694</v>
      </c>
    </row>
    <row r="11" spans="1:6" x14ac:dyDescent="0.25">
      <c r="A11" t="s">
        <v>3588</v>
      </c>
      <c r="B11" t="s">
        <v>3583</v>
      </c>
      <c r="C11" t="s">
        <v>930</v>
      </c>
      <c r="D11" s="1">
        <v>774054</v>
      </c>
      <c r="E11" s="1">
        <v>649182</v>
      </c>
      <c r="F11" s="1">
        <v>557374</v>
      </c>
    </row>
    <row r="12" spans="1:6" x14ac:dyDescent="0.25">
      <c r="A12" t="s">
        <v>3589</v>
      </c>
      <c r="B12" t="s">
        <v>3583</v>
      </c>
      <c r="C12" t="s">
        <v>988</v>
      </c>
      <c r="D12" s="1">
        <v>871743</v>
      </c>
      <c r="E12" s="1">
        <v>834259</v>
      </c>
      <c r="F12" s="1">
        <v>744836</v>
      </c>
    </row>
    <row r="13" spans="1:6" x14ac:dyDescent="0.25">
      <c r="A13" t="s">
        <v>3590</v>
      </c>
      <c r="B13" t="s">
        <v>4</v>
      </c>
      <c r="C13" t="s">
        <v>1048</v>
      </c>
      <c r="D13" s="1">
        <v>1134080</v>
      </c>
      <c r="E13" s="1">
        <v>1066714</v>
      </c>
      <c r="F13" s="1">
        <v>1115016</v>
      </c>
    </row>
    <row r="14" spans="1:6" x14ac:dyDescent="0.25">
      <c r="A14" t="s">
        <v>3591</v>
      </c>
      <c r="B14" t="s">
        <v>4</v>
      </c>
      <c r="C14" t="s">
        <v>1101</v>
      </c>
      <c r="D14" s="1">
        <v>1420520</v>
      </c>
      <c r="E14" s="1">
        <v>1293028</v>
      </c>
      <c r="F14" s="1">
        <v>1245294</v>
      </c>
    </row>
    <row r="15" spans="1:6" x14ac:dyDescent="0.25">
      <c r="A15" t="s">
        <v>3592</v>
      </c>
      <c r="B15" t="s">
        <v>4</v>
      </c>
      <c r="C15" t="s">
        <v>3593</v>
      </c>
      <c r="D15" s="1">
        <v>609619</v>
      </c>
      <c r="E15" s="1">
        <v>738003</v>
      </c>
      <c r="F15" s="1">
        <v>925800</v>
      </c>
    </row>
    <row r="16" spans="1:6" x14ac:dyDescent="0.25">
      <c r="A16" t="s">
        <v>3594</v>
      </c>
      <c r="B16" t="s">
        <v>4</v>
      </c>
      <c r="C16" t="s">
        <v>1162</v>
      </c>
      <c r="D16" s="1">
        <v>1322890</v>
      </c>
      <c r="E16" s="1">
        <v>1233149</v>
      </c>
      <c r="F16" s="1">
        <v>1359611</v>
      </c>
    </row>
    <row r="17" spans="1:6" x14ac:dyDescent="0.25">
      <c r="A17" t="s">
        <v>3595</v>
      </c>
      <c r="B17" t="s">
        <v>4</v>
      </c>
      <c r="C17" t="s">
        <v>3596</v>
      </c>
      <c r="D17" s="1">
        <v>878777</v>
      </c>
      <c r="E17" s="1">
        <v>1084419</v>
      </c>
      <c r="F17" s="1">
        <v>1526821</v>
      </c>
    </row>
    <row r="18" spans="1:6" x14ac:dyDescent="0.25">
      <c r="A18" t="s">
        <v>3597</v>
      </c>
      <c r="B18" t="s">
        <v>4</v>
      </c>
      <c r="C18" t="s">
        <v>1219</v>
      </c>
      <c r="D18" s="1">
        <v>1408116</v>
      </c>
      <c r="E18" s="1">
        <v>1160336</v>
      </c>
      <c r="F18" s="1">
        <v>1203306</v>
      </c>
    </row>
    <row r="19" spans="1:6" x14ac:dyDescent="0.25">
      <c r="A19" t="s">
        <v>3598</v>
      </c>
      <c r="B19" t="s">
        <v>4</v>
      </c>
      <c r="C19" t="s">
        <v>1296</v>
      </c>
      <c r="D19" s="1">
        <v>850064</v>
      </c>
      <c r="E19" s="1">
        <v>687525</v>
      </c>
      <c r="F19" s="1">
        <v>645315</v>
      </c>
    </row>
    <row r="20" spans="1:6" x14ac:dyDescent="0.25">
      <c r="A20" t="s">
        <v>3599</v>
      </c>
      <c r="B20" t="s">
        <v>4</v>
      </c>
      <c r="C20" t="s">
        <v>3600</v>
      </c>
      <c r="D20" s="1">
        <v>592566</v>
      </c>
      <c r="E20" s="1">
        <v>759570</v>
      </c>
      <c r="F20" s="1">
        <v>1197639</v>
      </c>
    </row>
    <row r="21" spans="1:6" x14ac:dyDescent="0.25">
      <c r="A21" t="s">
        <v>3601</v>
      </c>
      <c r="B21" t="s">
        <v>4</v>
      </c>
      <c r="C21" t="s">
        <v>1362</v>
      </c>
      <c r="D21" s="1">
        <v>631853</v>
      </c>
      <c r="E21" s="1">
        <v>534329</v>
      </c>
      <c r="F21" s="1">
        <v>572362</v>
      </c>
    </row>
    <row r="22" spans="1:6" x14ac:dyDescent="0.25">
      <c r="A22" t="s">
        <v>3602</v>
      </c>
      <c r="B22" t="s">
        <v>3603</v>
      </c>
      <c r="C22" t="s">
        <v>1422</v>
      </c>
      <c r="D22" s="1">
        <v>590228</v>
      </c>
      <c r="E22" s="1">
        <v>545094</v>
      </c>
      <c r="F22" s="1">
        <v>530599</v>
      </c>
    </row>
    <row r="23" spans="1:6" x14ac:dyDescent="0.25">
      <c r="A23" t="s">
        <v>3604</v>
      </c>
      <c r="B23" t="s">
        <v>4</v>
      </c>
      <c r="C23" t="s">
        <v>1501</v>
      </c>
      <c r="D23" s="1">
        <v>442385</v>
      </c>
      <c r="E23" s="1">
        <v>445012</v>
      </c>
      <c r="F23" s="1">
        <v>487281</v>
      </c>
    </row>
    <row r="24" spans="1:6" x14ac:dyDescent="0.25">
      <c r="A24" t="s">
        <v>3605</v>
      </c>
      <c r="B24" t="s">
        <v>4</v>
      </c>
      <c r="C24" t="s">
        <v>1560</v>
      </c>
      <c r="D24" s="1">
        <v>1228556</v>
      </c>
      <c r="E24" s="1">
        <v>1056817</v>
      </c>
      <c r="F24" s="1">
        <v>1011334</v>
      </c>
    </row>
    <row r="25" spans="1:6" x14ac:dyDescent="0.25">
      <c r="A25" t="s">
        <v>3606</v>
      </c>
      <c r="B25" t="s">
        <v>4</v>
      </c>
      <c r="C25" t="s">
        <v>1621</v>
      </c>
      <c r="D25" s="1">
        <v>659556</v>
      </c>
      <c r="E25" s="1">
        <v>661253</v>
      </c>
      <c r="F25" s="1">
        <v>668977</v>
      </c>
    </row>
    <row r="26" spans="1:6" x14ac:dyDescent="0.25">
      <c r="A26" t="s">
        <v>3607</v>
      </c>
      <c r="B26" t="s">
        <v>4</v>
      </c>
      <c r="C26" t="s">
        <v>3608</v>
      </c>
      <c r="D26" s="1">
        <v>789359</v>
      </c>
      <c r="E26" s="1">
        <v>1000013</v>
      </c>
      <c r="F26" s="1">
        <v>1477345</v>
      </c>
    </row>
    <row r="27" spans="1:6" x14ac:dyDescent="0.25">
      <c r="A27" t="s">
        <v>3609</v>
      </c>
      <c r="B27" t="s">
        <v>3603</v>
      </c>
      <c r="C27" t="s">
        <v>1665</v>
      </c>
      <c r="D27" s="1">
        <v>484876</v>
      </c>
      <c r="E27" s="1">
        <v>415050</v>
      </c>
      <c r="F27" s="1">
        <v>389001</v>
      </c>
    </row>
    <row r="28" spans="1:6" x14ac:dyDescent="0.25">
      <c r="A28" t="s">
        <v>3610</v>
      </c>
      <c r="B28" t="s">
        <v>4</v>
      </c>
      <c r="C28" t="s">
        <v>1726</v>
      </c>
      <c r="D28" s="1">
        <v>794104</v>
      </c>
      <c r="E28" s="1">
        <v>600086</v>
      </c>
      <c r="F28" s="1">
        <v>685729</v>
      </c>
    </row>
    <row r="29" spans="1:6" x14ac:dyDescent="0.25">
      <c r="A29" t="s">
        <v>3611</v>
      </c>
      <c r="B29" t="s">
        <v>4</v>
      </c>
      <c r="C29" t="s">
        <v>1777</v>
      </c>
      <c r="D29" s="1">
        <v>860016</v>
      </c>
      <c r="E29" s="1">
        <v>639985</v>
      </c>
      <c r="F29" s="1">
        <v>688115</v>
      </c>
    </row>
    <row r="30" spans="1:6" x14ac:dyDescent="0.25">
      <c r="A30" t="s">
        <v>3612</v>
      </c>
      <c r="B30" t="s">
        <v>4</v>
      </c>
      <c r="C30" t="s">
        <v>1821</v>
      </c>
      <c r="D30" s="1">
        <v>1648870</v>
      </c>
      <c r="E30" s="1">
        <v>1563050</v>
      </c>
      <c r="F30" s="1">
        <v>1564449</v>
      </c>
    </row>
    <row r="31" spans="1:6" x14ac:dyDescent="0.25">
      <c r="A31" t="s">
        <v>3613</v>
      </c>
      <c r="B31" t="s">
        <v>4</v>
      </c>
      <c r="C31" t="s">
        <v>1914</v>
      </c>
      <c r="D31" s="1">
        <v>397697</v>
      </c>
      <c r="E31" s="1">
        <v>351038</v>
      </c>
      <c r="F31" s="1">
        <v>356748</v>
      </c>
    </row>
    <row r="32" spans="1:6" x14ac:dyDescent="0.25">
      <c r="A32" t="s">
        <v>3614</v>
      </c>
      <c r="B32" t="s">
        <v>3583</v>
      </c>
      <c r="C32" t="s">
        <v>1967</v>
      </c>
      <c r="D32" s="1">
        <v>571959</v>
      </c>
      <c r="E32" s="1">
        <v>495072</v>
      </c>
      <c r="F32" s="1">
        <v>462462</v>
      </c>
    </row>
    <row r="33" spans="1:6" x14ac:dyDescent="0.25">
      <c r="A33" t="s">
        <v>3615</v>
      </c>
      <c r="B33" t="s">
        <v>3583</v>
      </c>
      <c r="C33" t="s">
        <v>2010</v>
      </c>
      <c r="D33" s="1">
        <v>483759</v>
      </c>
      <c r="E33" s="1">
        <v>414073</v>
      </c>
      <c r="F33" s="1">
        <v>388685</v>
      </c>
    </row>
    <row r="34" spans="1:6" x14ac:dyDescent="0.25">
      <c r="A34" t="s">
        <v>3616</v>
      </c>
      <c r="B34" t="s">
        <v>3603</v>
      </c>
      <c r="C34" t="s">
        <v>2071</v>
      </c>
      <c r="D34" s="1">
        <v>507522</v>
      </c>
      <c r="E34" s="1">
        <v>501590</v>
      </c>
      <c r="F34" s="1">
        <v>496194</v>
      </c>
    </row>
    <row r="35" spans="1:6" x14ac:dyDescent="0.25">
      <c r="A35" t="s">
        <v>3617</v>
      </c>
      <c r="B35" t="s">
        <v>4</v>
      </c>
      <c r="C35" t="s">
        <v>2124</v>
      </c>
      <c r="D35" s="1">
        <v>984730</v>
      </c>
      <c r="E35" s="1">
        <v>1024708</v>
      </c>
      <c r="F35" s="1">
        <v>1148896</v>
      </c>
    </row>
    <row r="36" spans="1:6" x14ac:dyDescent="0.25">
      <c r="A36" t="s">
        <v>3618</v>
      </c>
      <c r="B36" t="s">
        <v>3603</v>
      </c>
      <c r="C36" t="s">
        <v>2169</v>
      </c>
      <c r="D36" s="1">
        <v>594287</v>
      </c>
      <c r="E36" s="1">
        <v>578058</v>
      </c>
      <c r="F36" s="1">
        <v>607338</v>
      </c>
    </row>
    <row r="37" spans="1:6" x14ac:dyDescent="0.25">
      <c r="A37" t="s">
        <v>3619</v>
      </c>
      <c r="B37" t="s">
        <v>4</v>
      </c>
      <c r="C37" t="s">
        <v>3620</v>
      </c>
      <c r="D37" s="1">
        <v>843482</v>
      </c>
      <c r="E37" s="1">
        <v>1345410</v>
      </c>
      <c r="F37" s="1">
        <v>2191493</v>
      </c>
    </row>
    <row r="38" spans="1:6" x14ac:dyDescent="0.25">
      <c r="A38" t="s">
        <v>3621</v>
      </c>
      <c r="B38" t="s">
        <v>3583</v>
      </c>
      <c r="C38" t="s">
        <v>2242</v>
      </c>
      <c r="D38" s="1">
        <v>1219647</v>
      </c>
      <c r="E38" s="1">
        <v>912912</v>
      </c>
      <c r="F38" s="1">
        <v>929034</v>
      </c>
    </row>
    <row r="39" spans="1:6" x14ac:dyDescent="0.25">
      <c r="A39" t="s">
        <v>3622</v>
      </c>
      <c r="B39" t="s">
        <v>4</v>
      </c>
      <c r="C39" t="s">
        <v>3623</v>
      </c>
      <c r="D39" s="1">
        <v>664942</v>
      </c>
      <c r="E39" s="1">
        <v>630090</v>
      </c>
      <c r="F39" s="1">
        <v>588717</v>
      </c>
    </row>
    <row r="40" spans="1:6" x14ac:dyDescent="0.25">
      <c r="A40" t="s">
        <v>3624</v>
      </c>
      <c r="B40" t="s">
        <v>3583</v>
      </c>
      <c r="C40" t="s">
        <v>2317</v>
      </c>
      <c r="D40" s="1">
        <v>954075</v>
      </c>
      <c r="E40" s="1">
        <v>751424</v>
      </c>
      <c r="F40" s="1">
        <v>720976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3094-7470-4351-8786-037427F010EB}">
  <dimension ref="A1:F18"/>
  <sheetViews>
    <sheetView workbookViewId="0">
      <selection activeCell="A2" sqref="A2:F18"/>
    </sheetView>
  </sheetViews>
  <sheetFormatPr defaultRowHeight="15" x14ac:dyDescent="0.25"/>
  <cols>
    <col min="4" max="4" width="12.85546875" customWidth="1"/>
    <col min="5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3573</v>
      </c>
      <c r="F1" t="s">
        <v>3574</v>
      </c>
    </row>
    <row r="2" spans="1:6" x14ac:dyDescent="0.25">
      <c r="A2" t="s">
        <v>3625</v>
      </c>
      <c r="B2" t="s">
        <v>571</v>
      </c>
      <c r="C2" t="s">
        <v>2843</v>
      </c>
      <c r="D2" s="1">
        <v>16407734</v>
      </c>
      <c r="E2" s="1">
        <v>23019196</v>
      </c>
      <c r="F2" s="1">
        <v>24870895</v>
      </c>
    </row>
    <row r="3" spans="1:6" x14ac:dyDescent="0.25">
      <c r="A3" t="s">
        <v>3626</v>
      </c>
      <c r="B3" t="s">
        <v>4</v>
      </c>
      <c r="C3" t="s">
        <v>2376</v>
      </c>
      <c r="D3" s="1">
        <v>1227978</v>
      </c>
      <c r="E3" s="1">
        <v>1904886</v>
      </c>
      <c r="F3" s="1">
        <v>2235218</v>
      </c>
    </row>
    <row r="4" spans="1:6" x14ac:dyDescent="0.25">
      <c r="A4" t="s">
        <v>3627</v>
      </c>
      <c r="B4" t="s">
        <v>4</v>
      </c>
      <c r="C4" t="s">
        <v>2403</v>
      </c>
      <c r="D4" s="1">
        <v>702239</v>
      </c>
      <c r="E4" s="1">
        <v>690571</v>
      </c>
      <c r="F4" s="1">
        <v>693051</v>
      </c>
    </row>
    <row r="5" spans="1:6" x14ac:dyDescent="0.25">
      <c r="A5" t="s">
        <v>3628</v>
      </c>
      <c r="B5" t="s">
        <v>4</v>
      </c>
      <c r="C5" t="s">
        <v>2424</v>
      </c>
      <c r="D5" s="1">
        <v>649812</v>
      </c>
      <c r="E5" s="1">
        <v>703722</v>
      </c>
      <c r="F5" s="1">
        <v>637921</v>
      </c>
    </row>
    <row r="6" spans="1:6" x14ac:dyDescent="0.25">
      <c r="A6" t="s">
        <v>3629</v>
      </c>
      <c r="B6" t="s">
        <v>4</v>
      </c>
      <c r="C6" t="s">
        <v>2467</v>
      </c>
      <c r="D6" s="1">
        <v>624285</v>
      </c>
      <c r="E6" s="1">
        <v>1083463</v>
      </c>
      <c r="F6" s="1">
        <v>1140872</v>
      </c>
    </row>
    <row r="7" spans="1:6" x14ac:dyDescent="0.25">
      <c r="A7" t="s">
        <v>3630</v>
      </c>
      <c r="B7" t="s">
        <v>4</v>
      </c>
      <c r="C7" t="s">
        <v>2494</v>
      </c>
      <c r="D7" s="1">
        <v>860726</v>
      </c>
      <c r="E7" s="1">
        <v>852476</v>
      </c>
      <c r="F7" s="1">
        <v>757498</v>
      </c>
    </row>
    <row r="8" spans="1:6" x14ac:dyDescent="0.25">
      <c r="A8" t="s">
        <v>3631</v>
      </c>
      <c r="B8" t="s">
        <v>4</v>
      </c>
      <c r="C8" t="s">
        <v>2511</v>
      </c>
      <c r="D8" s="1">
        <v>903451</v>
      </c>
      <c r="E8" s="1">
        <v>678670</v>
      </c>
      <c r="F8" s="1">
        <v>662030</v>
      </c>
    </row>
    <row r="9" spans="1:6" x14ac:dyDescent="0.25">
      <c r="A9" t="s">
        <v>3632</v>
      </c>
      <c r="B9" t="s">
        <v>4</v>
      </c>
      <c r="C9" t="s">
        <v>2532</v>
      </c>
      <c r="D9" s="1">
        <v>753070</v>
      </c>
      <c r="E9" s="1">
        <v>1471231</v>
      </c>
      <c r="F9" s="1">
        <v>1834258</v>
      </c>
    </row>
    <row r="10" spans="1:6" x14ac:dyDescent="0.25">
      <c r="A10" t="s">
        <v>3633</v>
      </c>
      <c r="B10" t="s">
        <v>4</v>
      </c>
      <c r="C10" t="s">
        <v>2557</v>
      </c>
      <c r="D10" s="1">
        <v>1103949</v>
      </c>
      <c r="E10" s="1">
        <v>1077284</v>
      </c>
      <c r="F10" s="1">
        <v>975707</v>
      </c>
    </row>
    <row r="11" spans="1:6" x14ac:dyDescent="0.25">
      <c r="A11" t="s">
        <v>3634</v>
      </c>
      <c r="B11" t="s">
        <v>4</v>
      </c>
      <c r="C11" t="s">
        <v>2586</v>
      </c>
      <c r="D11" s="1">
        <v>580377</v>
      </c>
      <c r="E11" s="1">
        <v>732438</v>
      </c>
      <c r="F11" s="1">
        <v>822776</v>
      </c>
    </row>
    <row r="12" spans="1:6" x14ac:dyDescent="0.25">
      <c r="A12" t="s">
        <v>3635</v>
      </c>
      <c r="B12" t="s">
        <v>4</v>
      </c>
      <c r="C12" t="s">
        <v>2607</v>
      </c>
      <c r="D12" s="1">
        <v>1217309</v>
      </c>
      <c r="E12" s="1">
        <v>2429372</v>
      </c>
      <c r="F12" s="1">
        <v>2653489</v>
      </c>
    </row>
    <row r="13" spans="1:6" x14ac:dyDescent="0.25">
      <c r="A13" t="s">
        <v>3636</v>
      </c>
      <c r="B13" t="s">
        <v>4</v>
      </c>
      <c r="C13" t="s">
        <v>2634</v>
      </c>
      <c r="D13" s="1">
        <v>3187445</v>
      </c>
      <c r="E13" s="1">
        <v>5044430</v>
      </c>
      <c r="F13" s="1">
        <v>5681512</v>
      </c>
    </row>
    <row r="14" spans="1:6" x14ac:dyDescent="0.25">
      <c r="A14" t="s">
        <v>3637</v>
      </c>
      <c r="B14" t="s">
        <v>4</v>
      </c>
      <c r="C14" t="s">
        <v>2715</v>
      </c>
      <c r="D14" s="1">
        <v>1051672</v>
      </c>
      <c r="E14" s="1">
        <v>1288881</v>
      </c>
      <c r="F14" s="1">
        <v>1239800</v>
      </c>
    </row>
    <row r="15" spans="1:6" x14ac:dyDescent="0.25">
      <c r="A15" t="s">
        <v>3638</v>
      </c>
      <c r="B15" t="s">
        <v>4</v>
      </c>
      <c r="C15" t="s">
        <v>2734</v>
      </c>
      <c r="D15" s="1">
        <v>595863</v>
      </c>
      <c r="E15" s="1">
        <v>1081022</v>
      </c>
      <c r="F15" s="1">
        <v>1271424</v>
      </c>
    </row>
    <row r="16" spans="1:6" x14ac:dyDescent="0.25">
      <c r="A16" t="s">
        <v>3639</v>
      </c>
      <c r="B16" t="s">
        <v>4</v>
      </c>
      <c r="C16" t="s">
        <v>2757</v>
      </c>
      <c r="D16" s="1">
        <v>641156</v>
      </c>
      <c r="E16" s="1">
        <v>1582398</v>
      </c>
      <c r="F16" s="1">
        <v>1909713</v>
      </c>
    </row>
    <row r="17" spans="1:6" x14ac:dyDescent="0.25">
      <c r="A17" t="s">
        <v>3640</v>
      </c>
      <c r="B17" t="s">
        <v>4</v>
      </c>
      <c r="C17" t="s">
        <v>2790</v>
      </c>
      <c r="D17" s="1">
        <v>1064645</v>
      </c>
      <c r="E17" s="1">
        <v>1085130</v>
      </c>
      <c r="F17" s="1">
        <v>1113078</v>
      </c>
    </row>
    <row r="18" spans="1:6" x14ac:dyDescent="0.25">
      <c r="A18" t="s">
        <v>3641</v>
      </c>
      <c r="B18" t="s">
        <v>4</v>
      </c>
      <c r="C18" t="s">
        <v>2819</v>
      </c>
      <c r="D18" s="1">
        <v>1243757</v>
      </c>
      <c r="E18" s="1">
        <v>1313222</v>
      </c>
      <c r="F18" s="1">
        <v>1242548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BD54-F469-4777-9364-80E5DB13E8C2}">
  <dimension ref="A1:F18"/>
  <sheetViews>
    <sheetView workbookViewId="0">
      <selection activeCell="A2" sqref="A2:F18"/>
    </sheetView>
  </sheetViews>
  <sheetFormatPr defaultRowHeight="15" x14ac:dyDescent="0.25"/>
  <cols>
    <col min="4" max="4" width="12.85546875" customWidth="1"/>
    <col min="5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3573</v>
      </c>
      <c r="F1" t="s">
        <v>3574</v>
      </c>
    </row>
    <row r="2" spans="1:6" x14ac:dyDescent="0.25">
      <c r="A2" t="s">
        <v>3428</v>
      </c>
      <c r="B2" t="s">
        <v>571</v>
      </c>
      <c r="C2" t="s">
        <v>3429</v>
      </c>
      <c r="D2" s="1">
        <v>9848731</v>
      </c>
      <c r="E2" s="1">
        <v>12938693</v>
      </c>
      <c r="F2" s="1">
        <v>13866009</v>
      </c>
    </row>
    <row r="3" spans="1:6" x14ac:dyDescent="0.25">
      <c r="A3" t="s">
        <v>2845</v>
      </c>
      <c r="B3" t="s">
        <v>4</v>
      </c>
      <c r="C3" t="s">
        <v>2846</v>
      </c>
      <c r="D3" s="1">
        <v>646947</v>
      </c>
      <c r="E3" s="1">
        <v>799157</v>
      </c>
      <c r="F3" s="1">
        <v>722367</v>
      </c>
    </row>
    <row r="4" spans="1:6" x14ac:dyDescent="0.25">
      <c r="A4" t="s">
        <v>2907</v>
      </c>
      <c r="B4" t="s">
        <v>4</v>
      </c>
      <c r="C4" t="s">
        <v>2908</v>
      </c>
      <c r="D4" s="1">
        <v>444791</v>
      </c>
      <c r="E4" s="1">
        <v>669121</v>
      </c>
      <c r="F4" s="1">
        <v>909643</v>
      </c>
    </row>
    <row r="5" spans="1:6" x14ac:dyDescent="0.25">
      <c r="A5" t="s">
        <v>3642</v>
      </c>
      <c r="B5" t="s">
        <v>4</v>
      </c>
      <c r="C5" t="s">
        <v>2949</v>
      </c>
      <c r="D5" s="1">
        <v>1115997</v>
      </c>
      <c r="E5" s="1">
        <v>2423204</v>
      </c>
      <c r="F5" s="1">
        <v>1973752</v>
      </c>
    </row>
    <row r="6" spans="1:6" x14ac:dyDescent="0.25">
      <c r="A6" t="s">
        <v>3005</v>
      </c>
      <c r="B6" t="s">
        <v>4</v>
      </c>
      <c r="C6" t="s">
        <v>3006</v>
      </c>
      <c r="D6" s="1">
        <v>442224</v>
      </c>
      <c r="E6" s="1">
        <v>598966</v>
      </c>
      <c r="F6" s="1">
        <v>936322</v>
      </c>
    </row>
    <row r="7" spans="1:6" x14ac:dyDescent="0.25">
      <c r="A7" t="s">
        <v>3039</v>
      </c>
      <c r="B7" t="s">
        <v>4</v>
      </c>
      <c r="C7" t="s">
        <v>3040</v>
      </c>
      <c r="D7" s="1">
        <v>633603</v>
      </c>
      <c r="E7" s="1">
        <v>788451</v>
      </c>
      <c r="F7" s="1">
        <v>647702</v>
      </c>
    </row>
    <row r="8" spans="1:6" x14ac:dyDescent="0.25">
      <c r="A8" t="s">
        <v>3061</v>
      </c>
      <c r="B8" t="s">
        <v>4</v>
      </c>
      <c r="C8" t="s">
        <v>3062</v>
      </c>
      <c r="D8" s="1">
        <v>720247</v>
      </c>
      <c r="E8" s="1">
        <v>860852</v>
      </c>
      <c r="F8" s="1">
        <v>858787</v>
      </c>
    </row>
    <row r="9" spans="1:6" x14ac:dyDescent="0.25">
      <c r="A9" t="s">
        <v>3089</v>
      </c>
      <c r="B9" t="s">
        <v>4</v>
      </c>
      <c r="C9" t="s">
        <v>3090</v>
      </c>
      <c r="D9" s="1">
        <v>310368</v>
      </c>
      <c r="E9" s="1">
        <v>273477</v>
      </c>
      <c r="F9" s="1">
        <v>355000</v>
      </c>
    </row>
    <row r="10" spans="1:6" x14ac:dyDescent="0.25">
      <c r="A10" t="s">
        <v>3103</v>
      </c>
      <c r="B10" t="s">
        <v>4</v>
      </c>
      <c r="C10" t="s">
        <v>3104</v>
      </c>
      <c r="D10" s="1">
        <v>779131</v>
      </c>
      <c r="E10" s="1">
        <v>870632</v>
      </c>
      <c r="F10" s="1">
        <v>822174</v>
      </c>
    </row>
    <row r="11" spans="1:6" x14ac:dyDescent="0.25">
      <c r="A11" t="s">
        <v>3129</v>
      </c>
      <c r="B11" t="s">
        <v>4</v>
      </c>
      <c r="C11" t="s">
        <v>3130</v>
      </c>
      <c r="D11" s="1">
        <v>527013</v>
      </c>
      <c r="E11" s="1">
        <v>531526</v>
      </c>
      <c r="F11" s="1">
        <v>483130</v>
      </c>
    </row>
    <row r="12" spans="1:6" x14ac:dyDescent="0.25">
      <c r="A12" t="s">
        <v>3153</v>
      </c>
      <c r="B12" t="s">
        <v>4</v>
      </c>
      <c r="C12" t="s">
        <v>3154</v>
      </c>
      <c r="D12" s="1">
        <v>542593</v>
      </c>
      <c r="E12" s="1">
        <v>646978</v>
      </c>
      <c r="F12" s="1">
        <v>787106</v>
      </c>
    </row>
    <row r="13" spans="1:6" x14ac:dyDescent="0.25">
      <c r="A13" t="s">
        <v>3195</v>
      </c>
      <c r="B13" t="s">
        <v>4</v>
      </c>
      <c r="C13" t="s">
        <v>3196</v>
      </c>
      <c r="D13" s="1">
        <v>417254</v>
      </c>
      <c r="E13" s="1">
        <v>593063</v>
      </c>
      <c r="F13" s="1">
        <v>928066</v>
      </c>
    </row>
    <row r="14" spans="1:6" x14ac:dyDescent="0.25">
      <c r="A14" t="s">
        <v>3224</v>
      </c>
      <c r="B14" t="s">
        <v>4</v>
      </c>
      <c r="C14" t="s">
        <v>3225</v>
      </c>
      <c r="D14" s="1">
        <v>800763</v>
      </c>
      <c r="E14" s="1">
        <v>784789</v>
      </c>
      <c r="F14" s="1">
        <v>795516</v>
      </c>
    </row>
    <row r="15" spans="1:6" x14ac:dyDescent="0.25">
      <c r="A15" t="s">
        <v>3278</v>
      </c>
      <c r="B15" t="s">
        <v>4</v>
      </c>
      <c r="C15" t="s">
        <v>3279</v>
      </c>
      <c r="D15" s="1">
        <v>860104</v>
      </c>
      <c r="E15" s="1">
        <v>1018196</v>
      </c>
      <c r="F15" s="1">
        <v>917106</v>
      </c>
    </row>
    <row r="16" spans="1:6" x14ac:dyDescent="0.25">
      <c r="A16" t="s">
        <v>3302</v>
      </c>
      <c r="B16" t="s">
        <v>4</v>
      </c>
      <c r="C16" t="s">
        <v>3303</v>
      </c>
      <c r="D16" s="1">
        <v>359247</v>
      </c>
      <c r="E16" s="1">
        <v>416143</v>
      </c>
      <c r="F16" s="1">
        <v>395333</v>
      </c>
    </row>
    <row r="17" spans="1:6" x14ac:dyDescent="0.25">
      <c r="A17" t="s">
        <v>3332</v>
      </c>
      <c r="B17" t="s">
        <v>4</v>
      </c>
      <c r="C17" t="s">
        <v>3333</v>
      </c>
      <c r="D17" s="1">
        <v>814752</v>
      </c>
      <c r="E17" s="1">
        <v>951078</v>
      </c>
      <c r="F17" s="1">
        <v>1153235</v>
      </c>
    </row>
    <row r="18" spans="1:6" x14ac:dyDescent="0.25">
      <c r="A18" t="s">
        <v>3400</v>
      </c>
      <c r="B18" t="s">
        <v>4</v>
      </c>
      <c r="C18" t="s">
        <v>3401</v>
      </c>
      <c r="D18" s="1">
        <v>433697</v>
      </c>
      <c r="E18" s="1">
        <v>713060</v>
      </c>
      <c r="F18" s="1">
        <v>1180770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8AEB-EE44-4E0F-B87F-B3A004B3BB3F}">
  <dimension ref="A1:P855"/>
  <sheetViews>
    <sheetView workbookViewId="0">
      <selection activeCell="G2" sqref="G2:G855"/>
    </sheetView>
  </sheetViews>
  <sheetFormatPr defaultRowHeight="15" x14ac:dyDescent="0.25"/>
  <cols>
    <col min="1" max="3" width="13.7109375" customWidth="1"/>
    <col min="4" max="9" width="11.28515625" customWidth="1"/>
  </cols>
  <sheetData>
    <row r="1" spans="1:16" x14ac:dyDescent="0.25">
      <c r="A1" t="s">
        <v>573</v>
      </c>
      <c r="B1" t="s">
        <v>3645</v>
      </c>
      <c r="C1" t="s">
        <v>3646</v>
      </c>
      <c r="D1" t="s">
        <v>574</v>
      </c>
      <c r="E1" t="s">
        <v>575</v>
      </c>
      <c r="F1" t="s">
        <v>2369</v>
      </c>
      <c r="G1" t="s">
        <v>701</v>
      </c>
      <c r="H1" t="s">
        <v>702</v>
      </c>
      <c r="I1" t="s">
        <v>2368</v>
      </c>
      <c r="J1" t="s">
        <v>2370</v>
      </c>
      <c r="K1" t="s">
        <v>2371</v>
      </c>
      <c r="L1" t="s">
        <v>3647</v>
      </c>
      <c r="M1" t="s">
        <v>3648</v>
      </c>
      <c r="N1" t="s">
        <v>3649</v>
      </c>
      <c r="O1" t="s">
        <v>5328</v>
      </c>
      <c r="P1" t="s">
        <v>5329</v>
      </c>
    </row>
    <row r="2" spans="1:16" hidden="1" x14ac:dyDescent="0.25">
      <c r="A2" t="s">
        <v>2072</v>
      </c>
      <c r="B2" t="str">
        <f>IF(COUNTIF(A:A,A2)&gt;1,_xlfn.CONCAT(A2," (",N2,")"),A2)</f>
        <v>Àikŏu Zhèn</v>
      </c>
      <c r="C2" t="str">
        <f>IF(COUNTIF(B:B,B2)&gt;1,_xlfn.CONCAT(A2," (",M2,")"),B2)</f>
        <v>Àikŏu Zhèn</v>
      </c>
      <c r="D2" t="s">
        <v>7</v>
      </c>
      <c r="E2" t="s">
        <v>2073</v>
      </c>
      <c r="F2" t="str">
        <f>_xlfn.CONCAT(E2,", ",I2,", ",H2,", ",H2)</f>
        <v>隘口镇, 秀山土家族苗族自治县, 重庆市, 重庆市</v>
      </c>
      <c r="G2">
        <v>14956</v>
      </c>
      <c r="H2" t="s">
        <v>2367</v>
      </c>
      <c r="I2" t="s">
        <v>2071</v>
      </c>
      <c r="J2">
        <f>VLOOKUP(F2,[1]!china_towns_second__2[[Column1]:[Y]],3,FALSE)</f>
        <v>28.289162968357299</v>
      </c>
      <c r="K2">
        <f>VLOOKUP(F2,[1]!china_towns_second__2[[Column1]:[Y]],2,FALSE)</f>
        <v>108.7898071</v>
      </c>
      <c r="L2" t="s">
        <v>3987</v>
      </c>
      <c r="M2" t="str">
        <f>VLOOKUP(I2,CHOOSE({1,2},Table3[Native],Table3[Name]),2,0)</f>
        <v>Xiùshān Tŭjiāzú Miáozú Zìzhìxiàn</v>
      </c>
      <c r="N2" s="2" t="str">
        <f>VLOOKUP(H2,CHOOSE({1,2},Table3[Native],Table3[Name]),2,0)</f>
        <v>Chóngqìng Shì</v>
      </c>
      <c r="O2" s="2" t="str">
        <f t="shared" ref="O2:O65" si="0">_xlfn.CONCAT(L2," (",N2,")")</f>
        <v>Aikou Zhen (Chóngqìng Shì)</v>
      </c>
      <c r="P2" s="2" t="str">
        <f t="shared" ref="P2:P65" si="1">IF(COUNTIF(O:O,O2)&gt;1,_xlfn.CONCAT(L2," (",M2,")"),O2)</f>
        <v>Aikou Zhen (Chóngqìng Shì)</v>
      </c>
    </row>
    <row r="3" spans="1:16" x14ac:dyDescent="0.25">
      <c r="A3" t="s">
        <v>1622</v>
      </c>
      <c r="B3" t="str">
        <f>IF(COUNTIF(A:A,A3)&gt;1,_xlfn.CONCAT(A3," (",N3,")"),A3)</f>
        <v>Ānfù Jiēdào</v>
      </c>
      <c r="C3" t="str">
        <f>IF(COUNTIF(B:B,B3)&gt;1,_xlfn.CONCAT(A3," (",M3,")"),B3)</f>
        <v>Ānfù Jiēdào</v>
      </c>
      <c r="D3" t="s">
        <v>12</v>
      </c>
      <c r="E3" t="s">
        <v>1623</v>
      </c>
      <c r="F3" t="str">
        <f>_xlfn.CONCAT(E3,", ",I3,", ",H3,", ",H3)</f>
        <v>安富街道, 荣昌区, 重庆市, 重庆市</v>
      </c>
      <c r="G3">
        <v>40268</v>
      </c>
      <c r="H3" t="s">
        <v>2367</v>
      </c>
      <c r="I3" t="s">
        <v>1621</v>
      </c>
      <c r="J3">
        <f>VLOOKUP(F3,[1]!china_towns_second__2[[Column1]:[Y]],3,FALSE)</f>
        <v>29.353228875557601</v>
      </c>
      <c r="K3">
        <f>VLOOKUP(F3,[1]!china_towns_second__2[[Column1]:[Y]],2,FALSE)</f>
        <v>105.4610897</v>
      </c>
      <c r="L3" t="s">
        <v>3988</v>
      </c>
      <c r="M3" t="str">
        <f>VLOOKUP(I3,CHOOSE({1,2},Table3[Native],Table3[Name]),2,0)</f>
        <v>Róngchāng Qū</v>
      </c>
      <c r="N3" s="2" t="str">
        <f>VLOOKUP(H3,CHOOSE({1,2},Table3[Native],Table3[Name]),2,0)</f>
        <v>Chóngqìng Shì</v>
      </c>
      <c r="O3" s="2" t="str">
        <f t="shared" si="0"/>
        <v>Anfu Jiedao (Chóngqìng Shì)</v>
      </c>
      <c r="P3" s="2" t="str">
        <f t="shared" si="1"/>
        <v>Anfu Jiedao (Chóngqìng Shì)</v>
      </c>
    </row>
    <row r="4" spans="1:16" hidden="1" x14ac:dyDescent="0.25">
      <c r="A4" t="s">
        <v>1727</v>
      </c>
      <c r="B4" t="str">
        <f>IF(COUNTIF(A:A,A4)&gt;1,_xlfn.CONCAT(A4," (",N4,")"),A4)</f>
        <v>Ānjū Zhèn</v>
      </c>
      <c r="C4" t="str">
        <f>IF(COUNTIF(B:B,B4)&gt;1,_xlfn.CONCAT(A4," (",M4,")"),B4)</f>
        <v>Ānjū Zhèn</v>
      </c>
      <c r="D4" t="s">
        <v>7</v>
      </c>
      <c r="E4" t="s">
        <v>1728</v>
      </c>
      <c r="F4" t="str">
        <f>_xlfn.CONCAT(E4,", ",I4,", ",H4,", ",H4)</f>
        <v>安居镇, 铜梁区, 重庆市, 重庆市</v>
      </c>
      <c r="G4">
        <v>21000</v>
      </c>
      <c r="H4" t="s">
        <v>2367</v>
      </c>
      <c r="I4" t="s">
        <v>1726</v>
      </c>
      <c r="J4">
        <f>VLOOKUP(F4,[1]!china_towns_second__2[[Column1]:[Y]],3,FALSE)</f>
        <v>29.9916508690015</v>
      </c>
      <c r="K4">
        <f>VLOOKUP(F4,[1]!china_towns_second__2[[Column1]:[Y]],2,FALSE)</f>
        <v>106.03045040000001</v>
      </c>
      <c r="L4" t="s">
        <v>3989</v>
      </c>
      <c r="M4" t="str">
        <f>VLOOKUP(I4,CHOOSE({1,2},Table3[Native],Table3[Name]),2,0)</f>
        <v>Tóngliáng Qū</v>
      </c>
      <c r="N4" s="2" t="str">
        <f>VLOOKUP(H4,CHOOSE({1,2},Table3[Native],Table3[Name]),2,0)</f>
        <v>Chóngqìng Shì</v>
      </c>
      <c r="O4" s="2" t="str">
        <f t="shared" si="0"/>
        <v>Anju Zhen (Chóngqìng Shì)</v>
      </c>
      <c r="P4" s="2" t="str">
        <f t="shared" si="1"/>
        <v>Anju Zhen (Chóngqìng Shì)</v>
      </c>
    </row>
    <row r="5" spans="1:16" hidden="1" x14ac:dyDescent="0.25">
      <c r="A5" t="s">
        <v>989</v>
      </c>
      <c r="B5" t="str">
        <f>IF(COUNTIF(A:A,A5)&gt;1,_xlfn.CONCAT(A5," (",N5,")"),A5)</f>
        <v>Ānpíng Zhèn</v>
      </c>
      <c r="C5" t="str">
        <f>IF(COUNTIF(B:B,B5)&gt;1,_xlfn.CONCAT(A5," (",M5,")"),B5)</f>
        <v>Ānpíng Zhèn</v>
      </c>
      <c r="D5" t="s">
        <v>7</v>
      </c>
      <c r="E5" t="s">
        <v>990</v>
      </c>
      <c r="F5" t="str">
        <f>_xlfn.CONCAT(E5,", ",I5,", ",H5,", ",H5)</f>
        <v>安坪镇, 奉节县, 重庆市, 重庆市</v>
      </c>
      <c r="G5">
        <v>24767</v>
      </c>
      <c r="H5" t="s">
        <v>2367</v>
      </c>
      <c r="I5" t="s">
        <v>988</v>
      </c>
      <c r="J5">
        <f>VLOOKUP(F5,[1]!china_towns_second__2[[Column1]:[Y]],3,FALSE)</f>
        <v>30.9196386156515</v>
      </c>
      <c r="K5">
        <f>VLOOKUP(F5,[1]!china_towns_second__2[[Column1]:[Y]],2,FALSE)</f>
        <v>109.29611300000001</v>
      </c>
      <c r="L5" t="s">
        <v>3990</v>
      </c>
      <c r="M5" t="str">
        <f>VLOOKUP(I5,CHOOSE({1,2},Table3[Native],Table3[Name]),2,0)</f>
        <v>Fèngjié Xiàn</v>
      </c>
      <c r="N5" s="2" t="str">
        <f>VLOOKUP(H5,CHOOSE({1,2},Table3[Native],Table3[Name]),2,0)</f>
        <v>Chóngqìng Shì</v>
      </c>
      <c r="O5" s="2" t="str">
        <f t="shared" si="0"/>
        <v>Anping Zhen (Chóngqìng Shì)</v>
      </c>
      <c r="P5" s="2" t="str">
        <f t="shared" si="1"/>
        <v>Anping Zhen (Chóngqìng Shì)</v>
      </c>
    </row>
    <row r="6" spans="1:16" hidden="1" x14ac:dyDescent="0.25">
      <c r="A6" t="s">
        <v>1297</v>
      </c>
      <c r="B6" t="str">
        <f>IF(COUNTIF(A:A,A6)&gt;1,_xlfn.CONCAT(A6," (",N6,")"),A6)</f>
        <v>Ānshèng Zhèn</v>
      </c>
      <c r="C6" t="str">
        <f>IF(COUNTIF(B:B,B6)&gt;1,_xlfn.CONCAT(A6," (",M6,")"),B6)</f>
        <v>Ānshèng Zhèn</v>
      </c>
      <c r="D6" t="s">
        <v>7</v>
      </c>
      <c r="E6" t="s">
        <v>1298</v>
      </c>
      <c r="F6" t="str">
        <f>_xlfn.CONCAT(E6,", ",I6,", ",H6,", ",H6)</f>
        <v>安胜镇, 梁平区, 重庆市, 重庆市</v>
      </c>
      <c r="G6">
        <v>8675</v>
      </c>
      <c r="H6" t="s">
        <v>2367</v>
      </c>
      <c r="I6" t="s">
        <v>1296</v>
      </c>
      <c r="J6">
        <f>VLOOKUP(F6,[1]!china_towns_second__2[[Column1]:[Y]],3,FALSE)</f>
        <v>30.7030646784875</v>
      </c>
      <c r="K6">
        <f>VLOOKUP(F6,[1]!china_towns_second__2[[Column1]:[Y]],2,FALSE)</f>
        <v>107.7223896</v>
      </c>
      <c r="L6" t="s">
        <v>3991</v>
      </c>
      <c r="M6" t="str">
        <f>VLOOKUP(I6,CHOOSE({1,2},Table3[Native],Table3[Name]),2,0)</f>
        <v>Liángpíng Qū [← Liángpíng Xiàn]</v>
      </c>
      <c r="N6" s="2" t="str">
        <f>VLOOKUP(H6,CHOOSE({1,2},Table3[Native],Table3[Name]),2,0)</f>
        <v>Chóngqìng Shì</v>
      </c>
      <c r="O6" s="2" t="str">
        <f t="shared" si="0"/>
        <v>Ansheng Zhen (Chóngqìng Shì)</v>
      </c>
      <c r="P6" s="2" t="str">
        <f t="shared" si="1"/>
        <v>Ansheng Zhen (Chóngqìng Shì)</v>
      </c>
    </row>
    <row r="7" spans="1:16" hidden="1" x14ac:dyDescent="0.25">
      <c r="A7" t="s">
        <v>1561</v>
      </c>
      <c r="B7" t="str">
        <f>IF(COUNTIF(A:A,A7)&gt;1,_xlfn.CONCAT(A7," (",N7,")"),A7)</f>
        <v>Ānwĕn Zhèn</v>
      </c>
      <c r="C7" t="str">
        <f>IF(COUNTIF(B:B,B7)&gt;1,_xlfn.CONCAT(A7," (",M7,")"),B7)</f>
        <v>Ānwĕn Zhèn</v>
      </c>
      <c r="D7" t="s">
        <v>7</v>
      </c>
      <c r="E7" t="s">
        <v>1562</v>
      </c>
      <c r="F7" t="str">
        <f>_xlfn.CONCAT(E7,", ",I7,", ",H7,", ",H7)</f>
        <v>安稳镇, 綦江区, 重庆市, 重庆市</v>
      </c>
      <c r="G7">
        <v>30553</v>
      </c>
      <c r="H7" t="s">
        <v>2367</v>
      </c>
      <c r="I7" t="s">
        <v>1560</v>
      </c>
      <c r="J7">
        <f>VLOOKUP(F7,[1]!china_towns_second__2[[Column1]:[Y]],3,FALSE)</f>
        <v>28.643304300701899</v>
      </c>
      <c r="K7">
        <f>VLOOKUP(F7,[1]!china_towns_second__2[[Column1]:[Y]],2,FALSE)</f>
        <v>106.7800879</v>
      </c>
      <c r="L7" t="s">
        <v>3992</v>
      </c>
      <c r="M7" t="str">
        <f>VLOOKUP(I7,CHOOSE({1,2},Table3[Native],Table3[Name]),2,0)</f>
        <v>Qíjiāng Qū [incl. Wànshèng Qū]</v>
      </c>
      <c r="N7" s="2" t="str">
        <f>VLOOKUP(H7,CHOOSE({1,2},Table3[Native],Table3[Name]),2,0)</f>
        <v>Chóngqìng Shì</v>
      </c>
      <c r="O7" s="2" t="str">
        <f t="shared" si="0"/>
        <v>Anwen Zhen (Chóngqìng Shì)</v>
      </c>
      <c r="P7" s="2" t="str">
        <f t="shared" si="1"/>
        <v>Anwen Zhen (Chóngqìng Shì)</v>
      </c>
    </row>
    <row r="8" spans="1:16" hidden="1" x14ac:dyDescent="0.25">
      <c r="A8" t="s">
        <v>1729</v>
      </c>
      <c r="B8" t="str">
        <f>IF(COUNTIF(A:A,A8)&gt;1,_xlfn.CONCAT(A8," (",N8,")"),A8)</f>
        <v>Ānxī Zhèn</v>
      </c>
      <c r="C8" t="str">
        <f>IF(COUNTIF(B:B,B8)&gt;1,_xlfn.CONCAT(A8," (",M8,")"),B8)</f>
        <v>Ānxī Zhèn</v>
      </c>
      <c r="D8" t="s">
        <v>7</v>
      </c>
      <c r="E8" t="s">
        <v>1730</v>
      </c>
      <c r="F8" t="str">
        <f>_xlfn.CONCAT(E8,", ",I8,", ",H8,", ",H8)</f>
        <v>安溪镇, 铜梁区, 重庆市, 重庆市</v>
      </c>
      <c r="G8">
        <v>6075</v>
      </c>
      <c r="H8" t="s">
        <v>2367</v>
      </c>
      <c r="I8" t="s">
        <v>1726</v>
      </c>
      <c r="J8">
        <f>VLOOKUP(F8,[1]!china_towns_second__2[[Column1]:[Y]],3,FALSE)</f>
        <v>29.5586909781351</v>
      </c>
      <c r="K8">
        <f>VLOOKUP(F8,[1]!china_towns_second__2[[Column1]:[Y]],2,FALSE)</f>
        <v>106.0486011</v>
      </c>
      <c r="L8" t="s">
        <v>3993</v>
      </c>
      <c r="M8" t="str">
        <f>VLOOKUP(I8,CHOOSE({1,2},Table3[Native],Table3[Name]),2,0)</f>
        <v>Tóngliáng Qū</v>
      </c>
      <c r="N8" s="2" t="str">
        <f>VLOOKUP(H8,CHOOSE({1,2},Table3[Native],Table3[Name]),2,0)</f>
        <v>Chóngqìng Shì</v>
      </c>
      <c r="O8" s="2" t="str">
        <f t="shared" si="0"/>
        <v>Anxi Zhen (Chóngqìng Shì)</v>
      </c>
      <c r="P8" s="2" t="str">
        <f t="shared" si="1"/>
        <v>Anxi Zhen (Chóngqìng Shì)</v>
      </c>
    </row>
    <row r="9" spans="1:16" hidden="1" x14ac:dyDescent="0.25">
      <c r="A9" t="s">
        <v>1423</v>
      </c>
      <c r="B9" t="str">
        <f>IF(COUNTIF(A:A,A9)&gt;1,_xlfn.CONCAT(A9," (",N9,")"),A9)</f>
        <v>Ānzi Zhèn</v>
      </c>
      <c r="C9" t="str">
        <f>IF(COUNTIF(B:B,B9)&gt;1,_xlfn.CONCAT(A9," (",M9,")"),B9)</f>
        <v>Ānzi Zhèn</v>
      </c>
      <c r="D9" t="s">
        <v>7</v>
      </c>
      <c r="E9" t="s">
        <v>1424</v>
      </c>
      <c r="F9" t="str">
        <f>_xlfn.CONCAT(E9,", ",I9,", ",H9,", ",H9)</f>
        <v>鞍子镇, 彭水苗族土家族自治县, 重庆市, 重庆市</v>
      </c>
      <c r="G9">
        <v>12114</v>
      </c>
      <c r="H9" t="s">
        <v>2367</v>
      </c>
      <c r="I9" t="s">
        <v>1422</v>
      </c>
      <c r="J9">
        <f>VLOOKUP(F9,[1]!china_towns_second__2[[Column1]:[Y]],3,FALSE)</f>
        <v>29.124584091774899</v>
      </c>
      <c r="K9">
        <f>VLOOKUP(F9,[1]!china_towns_second__2[[Column1]:[Y]],2,FALSE)</f>
        <v>108.4322248</v>
      </c>
      <c r="L9" t="s">
        <v>3994</v>
      </c>
      <c r="M9" t="str">
        <f>VLOOKUP(I9,CHOOSE({1,2},Table3[Native],Table3[Name]),2,0)</f>
        <v>Péngshuĭ Miáozú Tŭjiāzú Zìzhìxiàn</v>
      </c>
      <c r="N9" s="2" t="str">
        <f>VLOOKUP(H9,CHOOSE({1,2},Table3[Native],Table3[Name]),2,0)</f>
        <v>Chóngqìng Shì</v>
      </c>
      <c r="O9" s="2" t="str">
        <f t="shared" si="0"/>
        <v>Anzi Zhen (Chóngqìng Shì)</v>
      </c>
      <c r="P9" s="2" t="str">
        <f t="shared" si="1"/>
        <v>Anzi Zhen (Chóngqìng Shì)</v>
      </c>
    </row>
    <row r="10" spans="1:16" hidden="1" x14ac:dyDescent="0.25">
      <c r="A10" t="s">
        <v>1502</v>
      </c>
      <c r="B10" t="str">
        <f>IF(COUNTIF(A:A,A10)&gt;1,_xlfn.CONCAT(A10," (",N10,")"),A10)</f>
        <v>Āpéngjiāng Zhèn</v>
      </c>
      <c r="C10" t="str">
        <f>IF(COUNTIF(B:B,B10)&gt;1,_xlfn.CONCAT(A10," (",M10,")"),B10)</f>
        <v>Āpéngjiāng Zhèn</v>
      </c>
      <c r="D10" t="s">
        <v>7</v>
      </c>
      <c r="E10" t="s">
        <v>1503</v>
      </c>
      <c r="F10" t="str">
        <f>_xlfn.CONCAT(E10,", ",I10,", ",H10,", ",H10)</f>
        <v>阿蓬江镇, 黔江区, 重庆市, 重庆市</v>
      </c>
      <c r="G10">
        <v>18596</v>
      </c>
      <c r="H10" t="s">
        <v>2367</v>
      </c>
      <c r="I10" t="s">
        <v>1501</v>
      </c>
      <c r="J10">
        <f>VLOOKUP(F10,[1]!china_towns_second__2[[Column1]:[Y]],3,FALSE)</f>
        <v>29.163363309590199</v>
      </c>
      <c r="K10">
        <f>VLOOKUP(F10,[1]!china_towns_second__2[[Column1]:[Y]],2,FALSE)</f>
        <v>108.73231939999999</v>
      </c>
      <c r="L10" t="s">
        <v>3995</v>
      </c>
      <c r="M10" t="str">
        <f>VLOOKUP(I10,CHOOSE({1,2},Table3[Native],Table3[Name]),2,0)</f>
        <v>Qiánjiāng Qū</v>
      </c>
      <c r="N10" s="2" t="str">
        <f>VLOOKUP(H10,CHOOSE({1,2},Table3[Native],Table3[Name]),2,0)</f>
        <v>Chóngqìng Shì</v>
      </c>
      <c r="O10" s="2" t="str">
        <f t="shared" si="0"/>
        <v>Apengjiang Zhen (Chóngqìng Shì)</v>
      </c>
      <c r="P10" s="2" t="str">
        <f t="shared" si="1"/>
        <v>Apengjiang Zhen (Chóngqìng Shì)</v>
      </c>
    </row>
    <row r="11" spans="1:16" x14ac:dyDescent="0.25">
      <c r="A11" t="s">
        <v>1731</v>
      </c>
      <c r="B11" t="str">
        <f>IF(COUNTIF(A:A,A11)&gt;1,_xlfn.CONCAT(A11," (",N11,")"),A11)</f>
        <v>Bāchuān Jiēdào</v>
      </c>
      <c r="C11" t="str">
        <f>IF(COUNTIF(B:B,B11)&gt;1,_xlfn.CONCAT(A11," (",M11,")"),B11)</f>
        <v>Bāchuān Jiēdào</v>
      </c>
      <c r="D11" t="s">
        <v>12</v>
      </c>
      <c r="E11" t="s">
        <v>1732</v>
      </c>
      <c r="F11" t="str">
        <f>_xlfn.CONCAT(E11,", ",I11,", ",H11,", ",H11)</f>
        <v>巴川街道, 铜梁区, 重庆市, 重庆市</v>
      </c>
      <c r="G11">
        <v>80534</v>
      </c>
      <c r="H11" t="s">
        <v>2367</v>
      </c>
      <c r="I11" t="s">
        <v>1726</v>
      </c>
      <c r="J11">
        <f>VLOOKUP(F11,[1]!china_towns_second__2[[Column1]:[Y]],3,FALSE)</f>
        <v>29.867675804409998</v>
      </c>
      <c r="K11">
        <f>VLOOKUP(F11,[1]!china_towns_second__2[[Column1]:[Y]],2,FALSE)</f>
        <v>106.0548335</v>
      </c>
      <c r="L11" t="s">
        <v>3996</v>
      </c>
      <c r="M11" t="str">
        <f>VLOOKUP(I11,CHOOSE({1,2},Table3[Native],Table3[Name]),2,0)</f>
        <v>Tóngliáng Qū</v>
      </c>
      <c r="N11" s="2" t="str">
        <f>VLOOKUP(H11,CHOOSE({1,2},Table3[Native],Table3[Name]),2,0)</f>
        <v>Chóngqìng Shì</v>
      </c>
      <c r="O11" s="2" t="str">
        <f t="shared" si="0"/>
        <v>Bachuan Jiedao (Chóngqìng Shì)</v>
      </c>
      <c r="P11" s="2" t="str">
        <f t="shared" si="1"/>
        <v>Bachuan Jiedao (Chóngqìng Shì)</v>
      </c>
    </row>
    <row r="12" spans="1:16" x14ac:dyDescent="0.25">
      <c r="A12" t="s">
        <v>1822</v>
      </c>
      <c r="B12" t="str">
        <f>IF(COUNTIF(A:A,A12)&gt;1,_xlfn.CONCAT(A12," (",N12,")"),A12)</f>
        <v>Băi'ānbà Jiēdào</v>
      </c>
      <c r="C12" t="str">
        <f>IF(COUNTIF(B:B,B12)&gt;1,_xlfn.CONCAT(A12," (",M12,")"),B12)</f>
        <v>Băi'ānbà Jiēdào</v>
      </c>
      <c r="D12" t="s">
        <v>12</v>
      </c>
      <c r="E12" t="s">
        <v>1823</v>
      </c>
      <c r="F12" t="str">
        <f>_xlfn.CONCAT(E12,", ",I12,", ",H12,", ",H12)</f>
        <v>百安坝街道, 万州区, 重庆市, 重庆市</v>
      </c>
      <c r="G12">
        <v>91947</v>
      </c>
      <c r="H12" t="s">
        <v>2367</v>
      </c>
      <c r="I12" t="s">
        <v>1821</v>
      </c>
      <c r="J12">
        <f>VLOOKUP(F12,[1]!china_towns_second__2[[Column1]:[Y]],3,FALSE)</f>
        <v>30.751441637238901</v>
      </c>
      <c r="K12">
        <f>VLOOKUP(F12,[1]!china_towns_second__2[[Column1]:[Y]],2,FALSE)</f>
        <v>108.4462254</v>
      </c>
      <c r="L12" t="s">
        <v>3997</v>
      </c>
      <c r="M12" t="str">
        <f>VLOOKUP(I12,CHOOSE({1,2},Table3[Native],Table3[Name]),2,0)</f>
        <v>Wànzhōu Qū</v>
      </c>
      <c r="N12" s="2" t="str">
        <f>VLOOKUP(H12,CHOOSE({1,2},Table3[Native],Table3[Name]),2,0)</f>
        <v>Chóngqìng Shì</v>
      </c>
      <c r="O12" s="2" t="str">
        <f t="shared" si="0"/>
        <v>Bai'anba Jiedao (Chóngqìng Shì)</v>
      </c>
      <c r="P12" s="2" t="str">
        <f t="shared" si="1"/>
        <v>Bai'anba Jiedao (Chóngqìng Shì)</v>
      </c>
    </row>
    <row r="13" spans="1:16" x14ac:dyDescent="0.25">
      <c r="A13" t="s">
        <v>991</v>
      </c>
      <c r="B13" t="str">
        <f>IF(COUNTIF(A:A,A13)&gt;1,_xlfn.CONCAT(A13," (",N13,")"),A13)</f>
        <v>Báidì Chéngfēng Jĭngqū Guănlĭ Wĕiyuánhuì</v>
      </c>
      <c r="C13" t="str">
        <f>IF(COUNTIF(B:B,B13)&gt;1,_xlfn.CONCAT(A13," (",M13,")"),B13)</f>
        <v>Báidì Chéngfēng Jĭngqū Guănlĭ Wĕiyuánhuì</v>
      </c>
      <c r="D13" t="s">
        <v>95</v>
      </c>
      <c r="E13" t="s">
        <v>992</v>
      </c>
      <c r="F13" t="str">
        <f>_xlfn.CONCAT(E13,", ",I13,", ",H13,", ",H13)</f>
        <v>白帝城风景区管理委员会, 奉节县, 重庆市, 重庆市</v>
      </c>
      <c r="G13">
        <v>25965</v>
      </c>
      <c r="H13" t="s">
        <v>2367</v>
      </c>
      <c r="I13" t="s">
        <v>988</v>
      </c>
      <c r="J13">
        <f>VLOOKUP(F13,[1]!china_towns_second__2[[Column1]:[Y]],3,FALSE)</f>
        <v>31.060659964270901</v>
      </c>
      <c r="K13">
        <f>VLOOKUP(F13,[1]!china_towns_second__2[[Column1]:[Y]],2,FALSE)</f>
        <v>109.51177269999999</v>
      </c>
      <c r="L13" t="s">
        <v>3998</v>
      </c>
      <c r="M13" t="str">
        <f>VLOOKUP(I13,CHOOSE({1,2},Table3[Native],Table3[Name]),2,0)</f>
        <v>Fèngjié Xiàn</v>
      </c>
      <c r="N13" s="2" t="str">
        <f>VLOOKUP(H13,CHOOSE({1,2},Table3[Native],Table3[Name]),2,0)</f>
        <v>Chóngqìng Shì</v>
      </c>
      <c r="O13" s="2" t="str">
        <f t="shared" si="0"/>
        <v>Baidi Chengfeng Jingqu Guanli Weiyuanhui (Chóngqìng Shì)</v>
      </c>
      <c r="P13" s="2" t="str">
        <f t="shared" si="1"/>
        <v>Baidi Chengfeng Jingqu Guanli Weiyuanhui (Chóngqìng Shì)</v>
      </c>
    </row>
    <row r="14" spans="1:16" hidden="1" x14ac:dyDescent="0.25">
      <c r="A14" t="s">
        <v>993</v>
      </c>
      <c r="B14" t="str">
        <f>IF(COUNTIF(A:A,A14)&gt;1,_xlfn.CONCAT(A14," (",N14,")"),A14)</f>
        <v>Báidì Zhèn</v>
      </c>
      <c r="C14" t="str">
        <f>IF(COUNTIF(B:B,B14)&gt;1,_xlfn.CONCAT(A14," (",M14,")"),B14)</f>
        <v>Báidì Zhèn</v>
      </c>
      <c r="D14" t="s">
        <v>7</v>
      </c>
      <c r="E14" t="s">
        <v>994</v>
      </c>
      <c r="F14" t="str">
        <f>_xlfn.CONCAT(E14,", ",I14,", ",H14,", ",H14)</f>
        <v>白帝镇, 奉节县, 重庆市, 重庆市</v>
      </c>
      <c r="G14">
        <v>30251</v>
      </c>
      <c r="H14" t="s">
        <v>2367</v>
      </c>
      <c r="I14" t="s">
        <v>988</v>
      </c>
      <c r="J14">
        <f>VLOOKUP(F14,[1]!china_towns_second__2[[Column1]:[Y]],3,FALSE)</f>
        <v>31.093330786250199</v>
      </c>
      <c r="K14">
        <f>VLOOKUP(F14,[1]!china_towns_second__2[[Column1]:[Y]],2,FALSE)</f>
        <v>109.57123660000001</v>
      </c>
      <c r="L14" t="s">
        <v>3999</v>
      </c>
      <c r="M14" t="str">
        <f>VLOOKUP(I14,CHOOSE({1,2},Table3[Native],Table3[Name]),2,0)</f>
        <v>Fèngjié Xiàn</v>
      </c>
      <c r="N14" s="2" t="str">
        <f>VLOOKUP(H14,CHOOSE({1,2},Table3[Native],Table3[Name]),2,0)</f>
        <v>Chóngqìng Shì</v>
      </c>
      <c r="O14" s="2" t="str">
        <f t="shared" si="0"/>
        <v>Baidi Zhen (Chóngqìng Shì)</v>
      </c>
      <c r="P14" s="2" t="str">
        <f t="shared" si="1"/>
        <v>Baidi Zhen (Chóngqìng Shì)</v>
      </c>
    </row>
    <row r="15" spans="1:16" x14ac:dyDescent="0.25">
      <c r="A15" t="s">
        <v>1220</v>
      </c>
      <c r="B15" t="str">
        <f>IF(COUNTIF(A:A,A15)&gt;1,_xlfn.CONCAT(A15," (",N15,")"),A15)</f>
        <v>Báihè Jiēdào</v>
      </c>
      <c r="C15" t="str">
        <f>IF(COUNTIF(B:B,B15)&gt;1,_xlfn.CONCAT(A15," (",M15,")"),B15)</f>
        <v>Báihè Jiēdào</v>
      </c>
      <c r="D15" t="s">
        <v>12</v>
      </c>
      <c r="E15" t="s">
        <v>1221</v>
      </c>
      <c r="F15" t="str">
        <f>_xlfn.CONCAT(E15,", ",I15,", ",H15,", ",H15)</f>
        <v>白鹤街道, 开州区, 重庆市, 重庆市</v>
      </c>
      <c r="G15">
        <v>40937</v>
      </c>
      <c r="H15" t="s">
        <v>2367</v>
      </c>
      <c r="I15" t="s">
        <v>1219</v>
      </c>
      <c r="J15">
        <f>VLOOKUP(F15,[1]!china_towns_second__2[[Column1]:[Y]],3,FALSE)</f>
        <v>31.264972861000501</v>
      </c>
      <c r="K15">
        <f>VLOOKUP(F15,[1]!china_towns_second__2[[Column1]:[Y]],2,FALSE)</f>
        <v>108.4711229</v>
      </c>
      <c r="L15" t="s">
        <v>4000</v>
      </c>
      <c r="M15" t="str">
        <f>VLOOKUP(I15,CHOOSE({1,2},Table3[Native],Table3[Name]),2,0)</f>
        <v>Kāizhōu Qū</v>
      </c>
      <c r="N15" s="2" t="str">
        <f>VLOOKUP(H15,CHOOSE({1,2},Table3[Native],Table3[Name]),2,0)</f>
        <v>Chóngqìng Shì</v>
      </c>
      <c r="O15" s="2" t="str">
        <f t="shared" si="0"/>
        <v>Baihe Jiedao (Chóngqìng Shì)</v>
      </c>
      <c r="P15" s="2" t="str">
        <f t="shared" si="1"/>
        <v>Baihe Jiedao (Chóngqìng Shì)</v>
      </c>
    </row>
    <row r="16" spans="1:16" hidden="1" x14ac:dyDescent="0.25">
      <c r="A16" t="s">
        <v>880</v>
      </c>
      <c r="B16" t="str">
        <f>IF(COUNTIF(A:A,A16)&gt;1,_xlfn.CONCAT(A16," (",N16,")"),A16)</f>
        <v>Báijiā Zhèn</v>
      </c>
      <c r="C16" t="str">
        <f>IF(COUNTIF(B:B,B16)&gt;1,_xlfn.CONCAT(A16," (",M16,")"),B16)</f>
        <v>Báijiā Zhèn</v>
      </c>
      <c r="D16" t="s">
        <v>7</v>
      </c>
      <c r="E16" t="s">
        <v>881</v>
      </c>
      <c r="F16" t="str">
        <f>_xlfn.CONCAT(E16,", ",I16,", ",H16,", ",H16)</f>
        <v>白家镇, 垫江县, 重庆市, 重庆市</v>
      </c>
      <c r="G16">
        <v>19133</v>
      </c>
      <c r="H16" t="s">
        <v>2367</v>
      </c>
      <c r="I16" t="s">
        <v>879</v>
      </c>
      <c r="J16">
        <f>VLOOKUP(F16,[1]!china_towns_second__2[[Column1]:[Y]],3,FALSE)</f>
        <v>30.0149968449781</v>
      </c>
      <c r="K16">
        <f>VLOOKUP(F16,[1]!china_towns_second__2[[Column1]:[Y]],2,FALSE)</f>
        <v>107.3402378</v>
      </c>
      <c r="L16" t="s">
        <v>4001</v>
      </c>
      <c r="M16" t="str">
        <f>VLOOKUP(I16,CHOOSE({1,2},Table3[Native],Table3[Name]),2,0)</f>
        <v>Diànjiāng Xiàn</v>
      </c>
      <c r="N16" s="2" t="str">
        <f>VLOOKUP(H16,CHOOSE({1,2},Table3[Native],Table3[Name]),2,0)</f>
        <v>Chóngqìng Shì</v>
      </c>
      <c r="O16" s="2" t="str">
        <f t="shared" si="0"/>
        <v>Baijia Zhen (Chóngqìng Shì)</v>
      </c>
      <c r="P16" s="2" t="str">
        <f t="shared" si="1"/>
        <v>Baijia Zhen (Diànjiāng Xiàn)</v>
      </c>
    </row>
    <row r="17" spans="1:16" hidden="1" x14ac:dyDescent="0.25">
      <c r="A17" t="s">
        <v>1299</v>
      </c>
      <c r="B17" t="str">
        <f>IF(COUNTIF(A:A,A17)&gt;1,_xlfn.CONCAT(A17," (",N17,")"),A17)</f>
        <v>Bǎijiā Zhèn</v>
      </c>
      <c r="C17" t="str">
        <f>IF(COUNTIF(B:B,B17)&gt;1,_xlfn.CONCAT(A17," (",M17,")"),B17)</f>
        <v>Bǎijiā Zhèn</v>
      </c>
      <c r="D17" t="s">
        <v>7</v>
      </c>
      <c r="E17" t="s">
        <v>1300</v>
      </c>
      <c r="F17" t="str">
        <f>_xlfn.CONCAT(E17,", ",I17,", ",H17,", ",H17)</f>
        <v>柏家镇, 梁平区, 重庆市, 重庆市</v>
      </c>
      <c r="G17">
        <v>14163</v>
      </c>
      <c r="H17" t="s">
        <v>2367</v>
      </c>
      <c r="I17" t="s">
        <v>1296</v>
      </c>
      <c r="J17">
        <f>VLOOKUP(F17,[1]!china_towns_second__2[[Column1]:[Y]],3,FALSE)</f>
        <v>30.575464385896499</v>
      </c>
      <c r="K17">
        <f>VLOOKUP(F17,[1]!china_towns_second__2[[Column1]:[Y]],2,FALSE)</f>
        <v>107.89651310000001</v>
      </c>
      <c r="L17" t="s">
        <v>4001</v>
      </c>
      <c r="M17" t="str">
        <f>VLOOKUP(I17,CHOOSE({1,2},Table3[Native],Table3[Name]),2,0)</f>
        <v>Liángpíng Qū [← Liángpíng Xiàn]</v>
      </c>
      <c r="N17" s="2" t="str">
        <f>VLOOKUP(H17,CHOOSE({1,2},Table3[Native],Table3[Name]),2,0)</f>
        <v>Chóngqìng Shì</v>
      </c>
      <c r="O17" s="2" t="str">
        <f t="shared" si="0"/>
        <v>Baijia Zhen (Chóngqìng Shì)</v>
      </c>
      <c r="P17" s="2" t="str">
        <f t="shared" si="1"/>
        <v>Baijia Zhen (Liángpíng Qū [← Liángpíng Xiàn])</v>
      </c>
    </row>
    <row r="18" spans="1:16" hidden="1" x14ac:dyDescent="0.25">
      <c r="A18" t="s">
        <v>1163</v>
      </c>
      <c r="B18" t="str">
        <f>IF(COUNTIF(A:A,A18)&gt;1,_xlfn.CONCAT(A18," (",N18,")"),A18)</f>
        <v>Bǎilín Zhèn</v>
      </c>
      <c r="C18" t="str">
        <f>IF(COUNTIF(B:B,B18)&gt;1,_xlfn.CONCAT(A18," (",M18,")"),B18)</f>
        <v>Bǎilín Zhèn</v>
      </c>
      <c r="D18" t="s">
        <v>7</v>
      </c>
      <c r="E18" t="s">
        <v>1164</v>
      </c>
      <c r="F18" t="str">
        <f>_xlfn.CONCAT(E18,", ",I18,", ",H18,", ",H18)</f>
        <v>柏林镇, 江津区, 重庆市, 重庆市</v>
      </c>
      <c r="G18">
        <v>38564</v>
      </c>
      <c r="H18" t="s">
        <v>2367</v>
      </c>
      <c r="I18" t="s">
        <v>1162</v>
      </c>
      <c r="J18">
        <f>VLOOKUP(F18,[1]!china_towns_second__2[[Column1]:[Y]],3,FALSE)</f>
        <v>28.738019490168899</v>
      </c>
      <c r="K18">
        <f>VLOOKUP(F18,[1]!china_towns_second__2[[Column1]:[Y]],2,FALSE)</f>
        <v>106.437213</v>
      </c>
      <c r="L18" t="s">
        <v>4002</v>
      </c>
      <c r="M18" t="str">
        <f>VLOOKUP(I18,CHOOSE({1,2},Table3[Native],Table3[Name]),2,0)</f>
        <v>Jiāngjīn Qū</v>
      </c>
      <c r="N18" s="2" t="str">
        <f>VLOOKUP(H18,CHOOSE({1,2},Table3[Native],Table3[Name]),2,0)</f>
        <v>Chóngqìng Shì</v>
      </c>
      <c r="O18" s="2" t="str">
        <f t="shared" si="0"/>
        <v>Bailin Zhen (Chóngqìng Shì)</v>
      </c>
      <c r="P18" s="2" t="str">
        <f t="shared" si="1"/>
        <v>Bailin Zhen (Chóngqìng Shì)</v>
      </c>
    </row>
    <row r="19" spans="1:16" hidden="1" x14ac:dyDescent="0.25">
      <c r="A19" t="s">
        <v>2011</v>
      </c>
      <c r="B19" t="str">
        <f>IF(COUNTIF(A:A,A19)&gt;1,_xlfn.CONCAT(A19," (",N19,")"),A19)</f>
        <v>Báilù Zhèn</v>
      </c>
      <c r="C19" t="str">
        <f>IF(COUNTIF(B:B,B19)&gt;1,_xlfn.CONCAT(A19," (",M19,")"),B19)</f>
        <v>Báilù Zhèn</v>
      </c>
      <c r="D19" t="s">
        <v>7</v>
      </c>
      <c r="E19" t="s">
        <v>2012</v>
      </c>
      <c r="F19" t="str">
        <f>_xlfn.CONCAT(E19,", ",I19,", ",H19,", ",H19)</f>
        <v>白鹿镇, 巫溪县, 重庆市, 重庆市</v>
      </c>
      <c r="G19">
        <v>14870</v>
      </c>
      <c r="H19" t="s">
        <v>2367</v>
      </c>
      <c r="I19" t="s">
        <v>2010</v>
      </c>
      <c r="J19">
        <f>VLOOKUP(F19,[1]!china_towns_second__2[[Column1]:[Y]],3,FALSE)</f>
        <v>31.598641495794599</v>
      </c>
      <c r="K19">
        <f>VLOOKUP(F19,[1]!china_towns_second__2[[Column1]:[Y]],2,FALSE)</f>
        <v>109.6413538</v>
      </c>
      <c r="L19" t="s">
        <v>4003</v>
      </c>
      <c r="M19" t="str">
        <f>VLOOKUP(I19,CHOOSE({1,2},Table3[Native],Table3[Name]),2,0)</f>
        <v>Wūxī Xiàn</v>
      </c>
      <c r="N19" s="2" t="str">
        <f>VLOOKUP(H19,CHOOSE({1,2},Table3[Native],Table3[Name]),2,0)</f>
        <v>Chóngqìng Shì</v>
      </c>
      <c r="O19" s="2" t="str">
        <f t="shared" si="0"/>
        <v>Bailu Zhen (Chóngqìng Shì)</v>
      </c>
      <c r="P19" s="2" t="str">
        <f t="shared" si="1"/>
        <v>Bailu Zhen (Chóngqìng Shì)</v>
      </c>
    </row>
    <row r="20" spans="1:16" hidden="1" x14ac:dyDescent="0.25">
      <c r="A20" t="s">
        <v>1915</v>
      </c>
      <c r="B20" t="str">
        <f>IF(COUNTIF(A:A,A20)&gt;1,_xlfn.CONCAT(A20," (",N20,")"),A20)</f>
        <v>Báimă Zhèn</v>
      </c>
      <c r="C20" t="str">
        <f>IF(COUNTIF(B:B,B20)&gt;1,_xlfn.CONCAT(A20," (",M20,")"),B20)</f>
        <v>Báimă Zhèn</v>
      </c>
      <c r="D20" t="s">
        <v>7</v>
      </c>
      <c r="E20" t="s">
        <v>1916</v>
      </c>
      <c r="F20" t="str">
        <f>_xlfn.CONCAT(E20,", ",I20,", ",H20,", ",H20)</f>
        <v>白马镇, 武隆区, 重庆市, 重庆市</v>
      </c>
      <c r="G20">
        <v>25629</v>
      </c>
      <c r="H20" t="s">
        <v>2367</v>
      </c>
      <c r="I20" t="s">
        <v>1914</v>
      </c>
      <c r="J20">
        <f>VLOOKUP(F20,[1]!china_towns_second__2[[Column1]:[Y]],3,FALSE)</f>
        <v>29.3443105083735</v>
      </c>
      <c r="K20">
        <f>VLOOKUP(F20,[1]!china_towns_second__2[[Column1]:[Y]],2,FALSE)</f>
        <v>107.5621395</v>
      </c>
      <c r="L20" t="s">
        <v>4004</v>
      </c>
      <c r="M20" t="str">
        <f>VLOOKUP(I20,CHOOSE({1,2},Table3[Native],Table3[Name]),2,0)</f>
        <v>Wŭlóng Qū [← Wŭlóng Xiàn]</v>
      </c>
      <c r="N20" s="2" t="str">
        <f>VLOOKUP(H20,CHOOSE({1,2},Table3[Native],Table3[Name]),2,0)</f>
        <v>Chóngqìng Shì</v>
      </c>
      <c r="O20" s="2" t="str">
        <f t="shared" si="0"/>
        <v>Baima Zhen (Chóngqìng Shì)</v>
      </c>
      <c r="P20" s="2" t="str">
        <f t="shared" si="1"/>
        <v>Baima Zhen (Chóngqìng Shì)</v>
      </c>
    </row>
    <row r="21" spans="1:16" hidden="1" x14ac:dyDescent="0.25">
      <c r="A21" t="s">
        <v>1222</v>
      </c>
      <c r="B21" t="str">
        <f>IF(COUNTIF(A:A,A21)&gt;1,_xlfn.CONCAT(A21," (",N21,")"),A21)</f>
        <v>Báiqiáo Zhèn</v>
      </c>
      <c r="C21" t="str">
        <f>IF(COUNTIF(B:B,B21)&gt;1,_xlfn.CONCAT(A21," (",M21,")"),B21)</f>
        <v>Báiqiáo Zhèn</v>
      </c>
      <c r="D21" t="s">
        <v>7</v>
      </c>
      <c r="E21" t="s">
        <v>1223</v>
      </c>
      <c r="F21" t="str">
        <f>_xlfn.CONCAT(E21,", ",I21,", ",H21,", ",H21)</f>
        <v>白桥镇, 开州区, 重庆市, 重庆市</v>
      </c>
      <c r="G21">
        <v>13796</v>
      </c>
      <c r="H21" t="s">
        <v>2367</v>
      </c>
      <c r="I21" t="s">
        <v>1219</v>
      </c>
      <c r="J21">
        <f>VLOOKUP(F21,[1]!china_towns_second__2[[Column1]:[Y]],3,FALSE)</f>
        <v>31.2989694797295</v>
      </c>
      <c r="K21">
        <f>VLOOKUP(F21,[1]!china_towns_second__2[[Column1]:[Y]],2,FALSE)</f>
        <v>108.5987628</v>
      </c>
      <c r="L21" t="s">
        <v>4005</v>
      </c>
      <c r="M21" t="str">
        <f>VLOOKUP(I21,CHOOSE({1,2},Table3[Native],Table3[Name]),2,0)</f>
        <v>Kāizhōu Qū</v>
      </c>
      <c r="N21" s="2" t="str">
        <f>VLOOKUP(H21,CHOOSE({1,2},Table3[Native],Table3[Name]),2,0)</f>
        <v>Chóngqìng Shì</v>
      </c>
      <c r="O21" s="2" t="str">
        <f t="shared" si="0"/>
        <v>Baiqiao Zhen (Chóngqìng Shì)</v>
      </c>
      <c r="P21" s="2" t="str">
        <f t="shared" si="1"/>
        <v>Baiqiao Zhen (Chóngqìng Shì)</v>
      </c>
    </row>
    <row r="22" spans="1:16" hidden="1" x14ac:dyDescent="0.25">
      <c r="A22" t="s">
        <v>1165</v>
      </c>
      <c r="B22" t="str">
        <f>IF(COUNTIF(A:A,A22)&gt;1,_xlfn.CONCAT(A22," (",N22,")"),A22)</f>
        <v>Báishā Zhèn (Chóngqìng Shì)</v>
      </c>
      <c r="C22" t="str">
        <f>IF(COUNTIF(B:B,B22)&gt;1,_xlfn.CONCAT(A22," (",M22,")"),B22)</f>
        <v>Báishā Zhèn (Jiāngjīn Qū)</v>
      </c>
      <c r="D22" t="s">
        <v>7</v>
      </c>
      <c r="E22" t="s">
        <v>1166</v>
      </c>
      <c r="F22" t="str">
        <f>_xlfn.CONCAT(E22,", ",I22,", ",H22,", ",H22)</f>
        <v>白沙镇, 江津区, 重庆市, 重庆市</v>
      </c>
      <c r="G22">
        <v>115761</v>
      </c>
      <c r="H22" t="s">
        <v>2367</v>
      </c>
      <c r="I22" t="s">
        <v>1162</v>
      </c>
      <c r="J22">
        <f>VLOOKUP(F22,[1]!china_towns_second__2[[Column1]:[Y]],3,FALSE)</f>
        <v>29.038470360457701</v>
      </c>
      <c r="K22">
        <f>VLOOKUP(F22,[1]!china_towns_second__2[[Column1]:[Y]],2,FALSE)</f>
        <v>106.10176989999999</v>
      </c>
      <c r="L22" t="s">
        <v>4006</v>
      </c>
      <c r="M22" t="str">
        <f>VLOOKUP(I22,CHOOSE({1,2},Table3[Native],Table3[Name]),2,0)</f>
        <v>Jiāngjīn Qū</v>
      </c>
      <c r="N22" s="2" t="str">
        <f>VLOOKUP(H22,CHOOSE({1,2},Table3[Native],Table3[Name]),2,0)</f>
        <v>Chóngqìng Shì</v>
      </c>
      <c r="O22" s="2" t="str">
        <f t="shared" si="0"/>
        <v>Baisha Zhen (Jiangjin Qu) (Chóngqìng Shì)</v>
      </c>
      <c r="P22" s="2" t="str">
        <f t="shared" si="1"/>
        <v>Baisha Zhen (Jiangjin Qu) (Chóngqìng Shì)</v>
      </c>
    </row>
    <row r="23" spans="1:16" hidden="1" x14ac:dyDescent="0.25">
      <c r="A23" t="s">
        <v>1165</v>
      </c>
      <c r="B23" t="str">
        <f>IF(COUNTIF(A:A,A23)&gt;1,_xlfn.CONCAT(A23," (",N23,")"),A23)</f>
        <v>Báishā Zhèn (Chóngqìng Shì)</v>
      </c>
      <c r="C23" t="str">
        <f>IF(COUNTIF(B:B,B23)&gt;1,_xlfn.CONCAT(A23," (",M23,")"),B23)</f>
        <v>Báishā Zhèn (Nánchuān Qū)</v>
      </c>
      <c r="D23" t="s">
        <v>7</v>
      </c>
      <c r="E23" t="s">
        <v>1166</v>
      </c>
      <c r="F23" t="str">
        <f>_xlfn.CONCAT(E23,", ",I23,", ",H23,", ",H23)</f>
        <v>白沙镇, 南川区, 重庆市, 重庆市</v>
      </c>
      <c r="G23">
        <v>6412</v>
      </c>
      <c r="H23" t="s">
        <v>2367</v>
      </c>
      <c r="I23" t="s">
        <v>1362</v>
      </c>
      <c r="J23">
        <f>VLOOKUP(F23,[1]!china_towns_second__2[[Column1]:[Y]],3,FALSE)</f>
        <v>29.363803596029602</v>
      </c>
      <c r="K23">
        <f>VLOOKUP(F23,[1]!china_towns_second__2[[Column1]:[Y]],2,FALSE)</f>
        <v>106.9342204</v>
      </c>
      <c r="L23" t="s">
        <v>4007</v>
      </c>
      <c r="M23" t="str">
        <f>VLOOKUP(I23,CHOOSE({1,2},Table3[Native],Table3[Name]),2,0)</f>
        <v>Nánchuān Qū</v>
      </c>
      <c r="N23" s="2" t="str">
        <f>VLOOKUP(H23,CHOOSE({1,2},Table3[Native],Table3[Name]),2,0)</f>
        <v>Chóngqìng Shì</v>
      </c>
      <c r="O23" s="2" t="str">
        <f t="shared" si="0"/>
        <v>Baisha Zhen (Nanchuan Qu) (Chóngqìng Shì)</v>
      </c>
      <c r="P23" s="2" t="str">
        <f t="shared" si="1"/>
        <v>Baisha Zhen (Nanchuan Qu) (Chóngqìng Shì)</v>
      </c>
    </row>
    <row r="24" spans="1:16" hidden="1" x14ac:dyDescent="0.25">
      <c r="A24" t="s">
        <v>1049</v>
      </c>
      <c r="B24" t="str">
        <f>IF(COUNTIF(A:A,A24)&gt;1,_xlfn.CONCAT(A24," (",N24,")"),A24)</f>
        <v>Băishèng Zhèn</v>
      </c>
      <c r="C24" t="str">
        <f>IF(COUNTIF(B:B,B24)&gt;1,_xlfn.CONCAT(A24," (",M24,")"),B24)</f>
        <v>Băishèng Zhèn</v>
      </c>
      <c r="D24" t="s">
        <v>7</v>
      </c>
      <c r="E24" t="s">
        <v>1050</v>
      </c>
      <c r="F24" t="str">
        <f>_xlfn.CONCAT(E24,", ",I24,", ",H24,", ",H24)</f>
        <v>百胜镇, 涪陵区, 重庆市, 重庆市</v>
      </c>
      <c r="G24">
        <v>41114</v>
      </c>
      <c r="H24" t="s">
        <v>2367</v>
      </c>
      <c r="I24" t="s">
        <v>1048</v>
      </c>
      <c r="J24">
        <f>VLOOKUP(F24,[1]!china_towns_second__2[[Column1]:[Y]],3,FALSE)</f>
        <v>29.865682016271599</v>
      </c>
      <c r="K24">
        <f>VLOOKUP(F24,[1]!china_towns_second__2[[Column1]:[Y]],2,FALSE)</f>
        <v>107.3900012</v>
      </c>
      <c r="L24" t="s">
        <v>4008</v>
      </c>
      <c r="M24" t="str">
        <f>VLOOKUP(I24,CHOOSE({1,2},Table3[Native],Table3[Name]),2,0)</f>
        <v>Fúlíng Qū</v>
      </c>
      <c r="N24" s="2" t="str">
        <f>VLOOKUP(H24,CHOOSE({1,2},Table3[Native],Table3[Name]),2,0)</f>
        <v>Chóngqìng Shì</v>
      </c>
      <c r="O24" s="2" t="str">
        <f t="shared" si="0"/>
        <v>Baisheng Zhen (Chóngqìng Shì)</v>
      </c>
      <c r="P24" s="2" t="str">
        <f t="shared" si="1"/>
        <v>Baisheng Zhen (Chóngqìng Shì)</v>
      </c>
    </row>
    <row r="25" spans="1:16" hidden="1" x14ac:dyDescent="0.25">
      <c r="A25" t="s">
        <v>1504</v>
      </c>
      <c r="B25" t="str">
        <f>IF(COUNTIF(A:A,A25)&gt;1,_xlfn.CONCAT(A25," (",N25,")"),A25)</f>
        <v>Báishí Zhèn (Chóngqìng Shì)</v>
      </c>
      <c r="C25" t="str">
        <f>IF(COUNTIF(B:B,B25)&gt;1,_xlfn.CONCAT(A25," (",M25,")"),B25)</f>
        <v>Báishí Zhèn (Qiánjiāng Qū)</v>
      </c>
      <c r="D25" t="s">
        <v>7</v>
      </c>
      <c r="E25" t="s">
        <v>1505</v>
      </c>
      <c r="F25" t="str">
        <f>_xlfn.CONCAT(E25,", ",I25,", ",H25,", ",H25)</f>
        <v>白石镇, 黔江区, 重庆市, 重庆市</v>
      </c>
      <c r="G25">
        <v>11706</v>
      </c>
      <c r="H25" t="s">
        <v>2367</v>
      </c>
      <c r="I25" t="s">
        <v>1501</v>
      </c>
      <c r="J25">
        <f>VLOOKUP(F25,[1]!china_towns_second__2[[Column1]:[Y]],3,FALSE)</f>
        <v>29.689284064935102</v>
      </c>
      <c r="K25">
        <f>VLOOKUP(F25,[1]!china_towns_second__2[[Column1]:[Y]],2,FALSE)</f>
        <v>108.57031569999999</v>
      </c>
      <c r="L25" t="s">
        <v>4009</v>
      </c>
      <c r="M25" t="str">
        <f>VLOOKUP(I25,CHOOSE({1,2},Table3[Native],Table3[Name]),2,0)</f>
        <v>Qiánjiāng Qū</v>
      </c>
      <c r="N25" s="2" t="str">
        <f>VLOOKUP(H25,CHOOSE({1,2},Table3[Native],Table3[Name]),2,0)</f>
        <v>Chóngqìng Shì</v>
      </c>
      <c r="O25" s="2" t="str">
        <f t="shared" si="0"/>
        <v>Baishi Zhen (Qianjiang Qu) (Chóngqìng Shì)</v>
      </c>
      <c r="P25" s="2" t="str">
        <f t="shared" si="1"/>
        <v>Baishi Zhen (Qianjiang Qu) (Chóngqìng Shì)</v>
      </c>
    </row>
    <row r="26" spans="1:16" hidden="1" x14ac:dyDescent="0.25">
      <c r="A26" t="s">
        <v>1504</v>
      </c>
      <c r="B26" t="str">
        <f>IF(COUNTIF(A:A,A26)&gt;1,_xlfn.CONCAT(A26," (",N26,")"),A26)</f>
        <v>Báishí Zhèn (Chóngqìng Shì)</v>
      </c>
      <c r="C26" t="str">
        <f>IF(COUNTIF(B:B,B26)&gt;1,_xlfn.CONCAT(A26," (",M26,")"),B26)</f>
        <v>Báishí Zhèn (Zhōng Xiàn)</v>
      </c>
      <c r="D26" t="s">
        <v>7</v>
      </c>
      <c r="E26" t="s">
        <v>1505</v>
      </c>
      <c r="F26" t="str">
        <f>_xlfn.CONCAT(E26,", ",I26,", ",H26,", ",H26)</f>
        <v>白石镇, 忠县, 重庆市, 重庆市</v>
      </c>
      <c r="G26">
        <v>32024</v>
      </c>
      <c r="H26" t="s">
        <v>2367</v>
      </c>
      <c r="I26" t="s">
        <v>2317</v>
      </c>
      <c r="J26">
        <f>VLOOKUP(F26,[1]!china_towns_second__2[[Column1]:[Y]],3,FALSE)</f>
        <v>30.2885730167222</v>
      </c>
      <c r="K26">
        <f>VLOOKUP(F26,[1]!china_towns_second__2[[Column1]:[Y]],2,FALSE)</f>
        <v>107.8661796</v>
      </c>
      <c r="L26" t="s">
        <v>4010</v>
      </c>
      <c r="M26" t="str">
        <f>VLOOKUP(I26,CHOOSE({1,2},Table3[Native],Table3[Name]),2,0)</f>
        <v>Zhōng Xiàn</v>
      </c>
      <c r="N26" s="2" t="str">
        <f>VLOOKUP(H26,CHOOSE({1,2},Table3[Native],Table3[Name]),2,0)</f>
        <v>Chóngqìng Shì</v>
      </c>
      <c r="O26" s="2" t="str">
        <f t="shared" si="0"/>
        <v>Baishi Zhen (Zhong Xian) (Chóngqìng Shì)</v>
      </c>
      <c r="P26" s="2" t="str">
        <f t="shared" si="1"/>
        <v>Baishi Zhen (Zhong Xian) (Chóngqìng Shì)</v>
      </c>
    </row>
    <row r="27" spans="1:16" x14ac:dyDescent="0.25">
      <c r="A27" t="s">
        <v>1051</v>
      </c>
      <c r="B27" t="str">
        <f>IF(COUNTIF(A:A,A27)&gt;1,_xlfn.CONCAT(A27," (",N27,")"),A27)</f>
        <v>Báitāo Jiēdào</v>
      </c>
      <c r="C27" t="str">
        <f>IF(COUNTIF(B:B,B27)&gt;1,_xlfn.CONCAT(A27," (",M27,")"),B27)</f>
        <v>Báitāo Jiēdào</v>
      </c>
      <c r="D27" t="s">
        <v>12</v>
      </c>
      <c r="E27" t="s">
        <v>1052</v>
      </c>
      <c r="F27" t="str">
        <f>_xlfn.CONCAT(E27,", ",I27,", ",H27,", ",H27)</f>
        <v>白涛街道, 涪陵区, 重庆市, 重庆市</v>
      </c>
      <c r="G27">
        <v>46160</v>
      </c>
      <c r="H27" t="s">
        <v>2367</v>
      </c>
      <c r="I27" t="s">
        <v>1048</v>
      </c>
      <c r="J27">
        <f>VLOOKUP(F27,[1]!china_towns_second__2[[Column1]:[Y]],3,FALSE)</f>
        <v>29.5764126758827</v>
      </c>
      <c r="K27">
        <f>VLOOKUP(F27,[1]!china_towns_second__2[[Column1]:[Y]],2,FALSE)</f>
        <v>107.5070229</v>
      </c>
      <c r="L27" t="s">
        <v>4011</v>
      </c>
      <c r="M27" t="str">
        <f>VLOOKUP(I27,CHOOSE({1,2},Table3[Native],Table3[Name]),2,0)</f>
        <v>Fúlíng Qū</v>
      </c>
      <c r="N27" s="2" t="str">
        <f>VLOOKUP(H27,CHOOSE({1,2},Table3[Native],Table3[Name]),2,0)</f>
        <v>Chóngqìng Shì</v>
      </c>
      <c r="O27" s="2" t="str">
        <f t="shared" si="0"/>
        <v>Baitao Jiedao (Chóngqìng Shì)</v>
      </c>
      <c r="P27" s="2" t="str">
        <f t="shared" si="1"/>
        <v>Baitao Jiedao (Chóngqìng Shì)</v>
      </c>
    </row>
    <row r="28" spans="1:16" hidden="1" x14ac:dyDescent="0.25">
      <c r="A28" t="s">
        <v>1506</v>
      </c>
      <c r="B28" t="str">
        <f>IF(COUNTIF(A:A,A28)&gt;1,_xlfn.CONCAT(A28," (",N28,")"),A28)</f>
        <v>Báitŭ Xiāng</v>
      </c>
      <c r="C28" t="str">
        <f>IF(COUNTIF(B:B,B28)&gt;1,_xlfn.CONCAT(A28," (",M28,")"),B28)</f>
        <v>Báitŭ Xiāng</v>
      </c>
      <c r="D28" t="s">
        <v>174</v>
      </c>
      <c r="E28" t="s">
        <v>1507</v>
      </c>
      <c r="F28" t="str">
        <f>_xlfn.CONCAT(E28,", ",I28,", ",H28,", ",H28)</f>
        <v>白土乡, 黔江区, 重庆市, 重庆市</v>
      </c>
      <c r="G28">
        <v>5188</v>
      </c>
      <c r="H28" t="s">
        <v>2367</v>
      </c>
      <c r="I28" t="s">
        <v>1501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4012</v>
      </c>
      <c r="M28" t="str">
        <f>VLOOKUP(I28,CHOOSE({1,2},Table3[Native],Table3[Name]),2,0)</f>
        <v>Qiánjiāng Qū</v>
      </c>
      <c r="N28" s="2" t="str">
        <f>VLOOKUP(H28,CHOOSE({1,2},Table3[Native],Table3[Name]),2,0)</f>
        <v>Chóngqìng Shì</v>
      </c>
      <c r="O28" s="2" t="str">
        <f t="shared" si="0"/>
        <v>Baitu Xiang (Chóngqìng Shì)</v>
      </c>
      <c r="P28" s="2" t="str">
        <f t="shared" si="1"/>
        <v>Baitu Xiang (Chóngqìng Shì)</v>
      </c>
    </row>
    <row r="29" spans="1:16" hidden="1" x14ac:dyDescent="0.25">
      <c r="A29" t="s">
        <v>1824</v>
      </c>
      <c r="B29" t="str">
        <f>IF(COUNTIF(A:A,A29)&gt;1,_xlfn.CONCAT(A29," (",N29,")"),A29)</f>
        <v>Báitŭ Zhèn</v>
      </c>
      <c r="C29" t="str">
        <f>IF(COUNTIF(B:B,B29)&gt;1,_xlfn.CONCAT(A29," (",M29,")"),B29)</f>
        <v>Báitŭ Zhèn</v>
      </c>
      <c r="D29" t="s">
        <v>7</v>
      </c>
      <c r="E29" t="s">
        <v>1825</v>
      </c>
      <c r="F29" t="str">
        <f>_xlfn.CONCAT(E29,", ",I29,", ",H29,", ",H29)</f>
        <v>白土镇, 万州区, 重庆市, 重庆市</v>
      </c>
      <c r="G29">
        <v>16790</v>
      </c>
      <c r="H29" t="s">
        <v>2367</v>
      </c>
      <c r="I29" t="s">
        <v>1821</v>
      </c>
      <c r="J29">
        <f>VLOOKUP(F29,[1]!china_towns_second__2[[Column1]:[Y]],3,FALSE)</f>
        <v>30.613292154110699</v>
      </c>
      <c r="K29">
        <f>VLOOKUP(F29,[1]!china_towns_second__2[[Column1]:[Y]],2,FALSE)</f>
        <v>108.80499140000001</v>
      </c>
      <c r="L29" t="s">
        <v>4013</v>
      </c>
      <c r="M29" t="str">
        <f>VLOOKUP(I29,CHOOSE({1,2},Table3[Native],Table3[Name]),2,0)</f>
        <v>Wànzhōu Qū</v>
      </c>
      <c r="N29" s="2" t="str">
        <f>VLOOKUP(H29,CHOOSE({1,2},Table3[Native],Table3[Name]),2,0)</f>
        <v>Chóngqìng Shì</v>
      </c>
      <c r="O29" s="2" t="str">
        <f t="shared" si="0"/>
        <v>Baitu Zhen (Chóngqìng Shì)</v>
      </c>
      <c r="P29" s="2" t="str">
        <f t="shared" si="1"/>
        <v>Baitu Zhen (Chóngqìng Shì)</v>
      </c>
    </row>
    <row r="30" spans="1:16" hidden="1" x14ac:dyDescent="0.25">
      <c r="A30" t="s">
        <v>1733</v>
      </c>
      <c r="B30" t="str">
        <f>IF(COUNTIF(A:A,A30)&gt;1,_xlfn.CONCAT(A30," (",N30,")"),A30)</f>
        <v>Báiyáng Zhèn (Chóngqìng Shì)</v>
      </c>
      <c r="C30" t="str">
        <f>IF(COUNTIF(B:B,B30)&gt;1,_xlfn.CONCAT(A30," (",M30,")"),B30)</f>
        <v>Báiyáng Zhèn (Tóngliáng Qū)</v>
      </c>
      <c r="D30" t="s">
        <v>7</v>
      </c>
      <c r="E30" t="s">
        <v>1734</v>
      </c>
      <c r="F30" t="str">
        <f>_xlfn.CONCAT(E30,", ",I30,", ",H30,", ",H30)</f>
        <v>白羊镇, 铜梁区, 重庆市, 重庆市</v>
      </c>
      <c r="G30">
        <v>9284</v>
      </c>
      <c r="H30" t="s">
        <v>2367</v>
      </c>
      <c r="I30" t="s">
        <v>1726</v>
      </c>
      <c r="J30">
        <f>VLOOKUP(F30,[1]!china_towns_second__2[[Column1]:[Y]],3,FALSE)</f>
        <v>29.958889213396098</v>
      </c>
      <c r="K30">
        <f>VLOOKUP(F30,[1]!china_towns_second__2[[Column1]:[Y]],2,FALSE)</f>
        <v>106.07977409999999</v>
      </c>
      <c r="L30" t="s">
        <v>4014</v>
      </c>
      <c r="M30" t="str">
        <f>VLOOKUP(I30,CHOOSE({1,2},Table3[Native],Table3[Name]),2,0)</f>
        <v>Tóngliáng Qū</v>
      </c>
      <c r="N30" s="2" t="str">
        <f>VLOOKUP(H30,CHOOSE({1,2},Table3[Native],Table3[Name]),2,0)</f>
        <v>Chóngqìng Shì</v>
      </c>
      <c r="O30" s="2" t="str">
        <f t="shared" si="0"/>
        <v>Baiyang Zhen (Tongliang Qu) (Chóngqìng Shì)</v>
      </c>
      <c r="P30" s="2" t="str">
        <f t="shared" si="1"/>
        <v>Baiyang Zhen (Tongliang Qu) (Chóngqìng Shì)</v>
      </c>
    </row>
    <row r="31" spans="1:16" hidden="1" x14ac:dyDescent="0.25">
      <c r="A31" t="s">
        <v>1733</v>
      </c>
      <c r="B31" t="str">
        <f>IF(COUNTIF(A:A,A31)&gt;1,_xlfn.CONCAT(A31," (",N31,")"),A31)</f>
        <v>Báiyáng Zhèn (Chóngqìng Shì)</v>
      </c>
      <c r="C31" t="str">
        <f>IF(COUNTIF(B:B,B31)&gt;1,_xlfn.CONCAT(A31," (",M31,")"),B31)</f>
        <v>Báiyáng Zhèn (Wànzhōu Qū)</v>
      </c>
      <c r="D31" t="s">
        <v>7</v>
      </c>
      <c r="E31" t="s">
        <v>1734</v>
      </c>
      <c r="F31" t="str">
        <f>_xlfn.CONCAT(E31,", ",I31,", ",H31,", ",H31)</f>
        <v>白羊镇, 万州区, 重庆市, 重庆市</v>
      </c>
      <c r="G31">
        <v>38078</v>
      </c>
      <c r="H31" t="s">
        <v>2367</v>
      </c>
      <c r="I31" t="s">
        <v>1821</v>
      </c>
      <c r="J31">
        <f>VLOOKUP(F31,[1]!china_towns_second__2[[Column1]:[Y]],3,FALSE)</f>
        <v>30.834120501438498</v>
      </c>
      <c r="K31">
        <f>VLOOKUP(F31,[1]!china_towns_second__2[[Column1]:[Y]],2,FALSE)</f>
        <v>108.6135685</v>
      </c>
      <c r="L31" t="s">
        <v>4015</v>
      </c>
      <c r="M31" t="str">
        <f>VLOOKUP(I31,CHOOSE({1,2},Table3[Native],Table3[Name]),2,0)</f>
        <v>Wànzhōu Qū</v>
      </c>
      <c r="N31" s="2" t="str">
        <f>VLOOKUP(H31,CHOOSE({1,2},Table3[Native],Table3[Name]),2,0)</f>
        <v>Chóngqìng Shì</v>
      </c>
      <c r="O31" s="2" t="str">
        <f t="shared" si="0"/>
        <v>Baiyang Zhen (Wanzhou Qu) (Chóngqìng Shì)</v>
      </c>
      <c r="P31" s="2" t="str">
        <f t="shared" si="1"/>
        <v>Baiyang Zhen (Wanzhou Qu) (Chóngqìng Shì)</v>
      </c>
    </row>
    <row r="32" spans="1:16" hidden="1" x14ac:dyDescent="0.25">
      <c r="A32" t="s">
        <v>1917</v>
      </c>
      <c r="B32" t="str">
        <f>IF(COUNTIF(A:A,A32)&gt;1,_xlfn.CONCAT(A32," (",N32,")"),A32)</f>
        <v>Báiyún Xiāng</v>
      </c>
      <c r="C32" t="str">
        <f>IF(COUNTIF(B:B,B32)&gt;1,_xlfn.CONCAT(A32," (",M32,")"),B32)</f>
        <v>Báiyún Xiāng</v>
      </c>
      <c r="D32" t="s">
        <v>174</v>
      </c>
      <c r="E32" t="s">
        <v>1918</v>
      </c>
      <c r="F32" t="str">
        <f>_xlfn.CONCAT(E32,", ",I32,", ",H32,", ",H32)</f>
        <v>白云乡, 武隆区, 重庆市, 重庆市</v>
      </c>
      <c r="G32">
        <v>5457</v>
      </c>
      <c r="H32" t="s">
        <v>2367</v>
      </c>
      <c r="I32" t="s">
        <v>1914</v>
      </c>
      <c r="J32" t="e">
        <f>VLOOKUP(F32,[1]!china_towns_second__2[[Column1]:[Y]],3,FALSE)</f>
        <v>#N/A</v>
      </c>
      <c r="K32" t="e">
        <f>VLOOKUP(F32,[1]!china_towns_second__2[[Column1]:[Y]],2,FALSE)</f>
        <v>#N/A</v>
      </c>
      <c r="L32" t="s">
        <v>4016</v>
      </c>
      <c r="M32" t="str">
        <f>VLOOKUP(I32,CHOOSE({1,2},Table3[Native],Table3[Name]),2,0)</f>
        <v>Wŭlóng Qū [← Wŭlóng Xiàn]</v>
      </c>
      <c r="N32" s="2" t="str">
        <f>VLOOKUP(H32,CHOOSE({1,2},Table3[Native],Table3[Name]),2,0)</f>
        <v>Chóngqìng Shì</v>
      </c>
      <c r="O32" s="2" t="str">
        <f t="shared" si="0"/>
        <v>Baiyun Xiang (Chóngqìng Shì)</v>
      </c>
      <c r="P32" s="2" t="str">
        <f t="shared" si="1"/>
        <v>Baiyun Xiang (Chóngqìng Shì)</v>
      </c>
    </row>
    <row r="33" spans="1:16" hidden="1" x14ac:dyDescent="0.25">
      <c r="A33" t="s">
        <v>1778</v>
      </c>
      <c r="B33" t="str">
        <f>IF(COUNTIF(A:A,A33)&gt;1,_xlfn.CONCAT(A33," (",N33,")"),A33)</f>
        <v>Bǎizĭ Zhèn</v>
      </c>
      <c r="C33" t="str">
        <f>IF(COUNTIF(B:B,B33)&gt;1,_xlfn.CONCAT(A33," (",M33,")"),B33)</f>
        <v>Bǎizĭ Zhèn</v>
      </c>
      <c r="D33" t="s">
        <v>7</v>
      </c>
      <c r="E33" t="s">
        <v>1779</v>
      </c>
      <c r="F33" t="str">
        <f>_xlfn.CONCAT(E33,", ",I33,", ",H33,", ",H33)</f>
        <v>柏梓镇, 潼南区, 重庆市, 重庆市</v>
      </c>
      <c r="G33">
        <v>47879</v>
      </c>
      <c r="H33" t="s">
        <v>2367</v>
      </c>
      <c r="I33" t="s">
        <v>1777</v>
      </c>
      <c r="J33">
        <f>VLOOKUP(F33,[1]!china_towns_second__2[[Column1]:[Y]],3,FALSE)</f>
        <v>30.0998120370922</v>
      </c>
      <c r="K33">
        <f>VLOOKUP(F33,[1]!china_towns_second__2[[Column1]:[Y]],2,FALSE)</f>
        <v>105.7093915</v>
      </c>
      <c r="L33" t="s">
        <v>4017</v>
      </c>
      <c r="M33" t="str">
        <f>VLOOKUP(I33,CHOOSE({1,2},Table3[Native],Table3[Name]),2,0)</f>
        <v>Tóngnán Qū</v>
      </c>
      <c r="N33" s="2" t="str">
        <f>VLOOKUP(H33,CHOOSE({1,2},Table3[Native],Table3[Name]),2,0)</f>
        <v>Chóngqìng Shì</v>
      </c>
      <c r="O33" s="2" t="str">
        <f t="shared" si="0"/>
        <v>Baizi Zhen (Chóngqìng Shì)</v>
      </c>
      <c r="P33" s="2" t="str">
        <f t="shared" si="1"/>
        <v>Baizi Zhen (Chóngqìng Shì)</v>
      </c>
    </row>
    <row r="34" spans="1:16" x14ac:dyDescent="0.25">
      <c r="A34" t="s">
        <v>739</v>
      </c>
      <c r="B34" t="str">
        <f>IF(COUNTIF(A:A,A34)&gt;1,_xlfn.CONCAT(A34," (",N34,")"),A34)</f>
        <v>Bākē Jiēdào</v>
      </c>
      <c r="C34" t="str">
        <f>IF(COUNTIF(B:B,B34)&gt;1,_xlfn.CONCAT(A34," (",M34,")"),B34)</f>
        <v>Bākē Jiēdào</v>
      </c>
      <c r="D34" t="s">
        <v>12</v>
      </c>
      <c r="E34" t="s">
        <v>740</v>
      </c>
      <c r="F34" t="str">
        <f>_xlfn.CONCAT(E34,", ",I34,", ",H34,", ",H34)</f>
        <v>八颗街道, 长寿区, 重庆市, 重庆市</v>
      </c>
      <c r="G34">
        <v>36698</v>
      </c>
      <c r="H34" t="s">
        <v>2367</v>
      </c>
      <c r="I34" t="s">
        <v>738</v>
      </c>
      <c r="J34" t="e">
        <f>VLOOKUP(F34,[1]!china_towns_second__2[[Column1]:[Y]],3,FALSE)</f>
        <v>#N/A</v>
      </c>
      <c r="K34" t="e">
        <f>VLOOKUP(F34,[1]!china_towns_second__2[[Column1]:[Y]],2,FALSE)</f>
        <v>#N/A</v>
      </c>
      <c r="L34" t="s">
        <v>4018</v>
      </c>
      <c r="M34" t="str">
        <f>VLOOKUP(I34,CHOOSE({1,2},Table3[Native],Table3[Name]),2,0)</f>
        <v>Chángshòu Qū</v>
      </c>
      <c r="N34" s="2" t="str">
        <f>VLOOKUP(H34,CHOOSE({1,2},Table3[Native],Table3[Name]),2,0)</f>
        <v>Chóngqìng Shì</v>
      </c>
      <c r="O34" s="2" t="str">
        <f t="shared" si="0"/>
        <v>Bake Jiedao (Chóngqìng Shì)</v>
      </c>
      <c r="P34" s="2" t="str">
        <f t="shared" si="1"/>
        <v>Bake Jiedao (Chóngqìng Shì)</v>
      </c>
    </row>
    <row r="35" spans="1:16" hidden="1" x14ac:dyDescent="0.25">
      <c r="A35" t="s">
        <v>2170</v>
      </c>
      <c r="B35" t="str">
        <f>IF(COUNTIF(A:A,A35)&gt;1,_xlfn.CONCAT(A35," (",N35,")"),A35)</f>
        <v>Bănqiáo Xiāng</v>
      </c>
      <c r="C35" t="str">
        <f>IF(COUNTIF(B:B,B35)&gt;1,_xlfn.CONCAT(A35," (",M35,")"),B35)</f>
        <v>Bănqiáo Xiāng</v>
      </c>
      <c r="D35" t="s">
        <v>174</v>
      </c>
      <c r="E35" t="s">
        <v>2171</v>
      </c>
      <c r="F35" t="str">
        <f>_xlfn.CONCAT(E35,", ",I35,", ",H35,", ",H35)</f>
        <v>板桥乡, 酉阳土家族苗族自治县, 重庆市, 重庆市</v>
      </c>
      <c r="G35">
        <v>7249</v>
      </c>
      <c r="H35" t="s">
        <v>2367</v>
      </c>
      <c r="I35" t="s">
        <v>2169</v>
      </c>
      <c r="J35" t="e">
        <f>VLOOKUP(F35,[1]!china_towns_second__2[[Column1]:[Y]],3,FALSE)</f>
        <v>#N/A</v>
      </c>
      <c r="K35" t="e">
        <f>VLOOKUP(F35,[1]!china_towns_second__2[[Column1]:[Y]],2,FALSE)</f>
        <v>#N/A</v>
      </c>
      <c r="L35" t="s">
        <v>4019</v>
      </c>
      <c r="M35" t="str">
        <f>VLOOKUP(I35,CHOOSE({1,2},Table3[Native],Table3[Name]),2,0)</f>
        <v>Yŏuyáng Tŭjiāzú Miáozú Zìzhìxiàn</v>
      </c>
      <c r="N35" s="2" t="str">
        <f>VLOOKUP(H35,CHOOSE({1,2},Table3[Native],Table3[Name]),2,0)</f>
        <v>Chóngqìng Shì</v>
      </c>
      <c r="O35" s="2" t="str">
        <f t="shared" si="0"/>
        <v>Banqiao Xiang (Chóngqìng Shì)</v>
      </c>
      <c r="P35" s="2" t="str">
        <f t="shared" si="1"/>
        <v>Banqiao Xiang (Chóngqìng Shì)</v>
      </c>
    </row>
    <row r="36" spans="1:16" hidden="1" x14ac:dyDescent="0.25">
      <c r="A36" t="s">
        <v>2125</v>
      </c>
      <c r="B36" t="str">
        <f>IF(COUNTIF(A:A,A36)&gt;1,_xlfn.CONCAT(A36," (",N36,")"),A36)</f>
        <v>Bănqiáo Zhèn</v>
      </c>
      <c r="C36" t="str">
        <f>IF(COUNTIF(B:B,B36)&gt;1,_xlfn.CONCAT(A36," (",M36,")"),B36)</f>
        <v>Bănqiáo Zhèn</v>
      </c>
      <c r="D36" t="s">
        <v>7</v>
      </c>
      <c r="E36" t="s">
        <v>2126</v>
      </c>
      <c r="F36" t="str">
        <f>_xlfn.CONCAT(E36,", ",I36,", ",H36,", ",H36)</f>
        <v>板桥镇, 永川区, 重庆市, 重庆市</v>
      </c>
      <c r="G36">
        <v>22725</v>
      </c>
      <c r="H36" t="s">
        <v>2367</v>
      </c>
      <c r="I36" t="s">
        <v>2124</v>
      </c>
      <c r="J36">
        <f>VLOOKUP(F36,[1]!china_towns_second__2[[Column1]:[Y]],3,FALSE)</f>
        <v>29.509793746486402</v>
      </c>
      <c r="K36">
        <f>VLOOKUP(F36,[1]!china_towns_second__2[[Column1]:[Y]],2,FALSE)</f>
        <v>105.9446777</v>
      </c>
      <c r="L36" t="s">
        <v>4020</v>
      </c>
      <c r="M36" t="str">
        <f>VLOOKUP(I36,CHOOSE({1,2},Table3[Native],Table3[Name]),2,0)</f>
        <v>Yŏngchuān Qū</v>
      </c>
      <c r="N36" s="2" t="str">
        <f>VLOOKUP(H36,CHOOSE({1,2},Table3[Native],Table3[Name]),2,0)</f>
        <v>Chóngqìng Shì</v>
      </c>
      <c r="O36" s="2" t="str">
        <f t="shared" si="0"/>
        <v>Banqiao Zhen (Chóngqìng Shì)</v>
      </c>
      <c r="P36" s="2" t="str">
        <f t="shared" si="1"/>
        <v>Banqiao Zhen (Chóngqìng Shì)</v>
      </c>
    </row>
    <row r="37" spans="1:16" hidden="1" x14ac:dyDescent="0.25">
      <c r="A37" t="s">
        <v>2172</v>
      </c>
      <c r="B37" t="str">
        <f>IF(COUNTIF(A:A,A37)&gt;1,_xlfn.CONCAT(A37," (",N37,")"),A37)</f>
        <v>Bănxī Zhèn</v>
      </c>
      <c r="C37" t="str">
        <f>IF(COUNTIF(B:B,B37)&gt;1,_xlfn.CONCAT(A37," (",M37,")"),B37)</f>
        <v>Bănxī Zhèn</v>
      </c>
      <c r="D37" t="s">
        <v>7</v>
      </c>
      <c r="E37" t="s">
        <v>2173</v>
      </c>
      <c r="F37" t="str">
        <f>_xlfn.CONCAT(E37,", ",I37,", ",H37,", ",H37)</f>
        <v>板溪镇, 酉阳土家族苗族自治县, 重庆市, 重庆市</v>
      </c>
      <c r="G37">
        <v>11164</v>
      </c>
      <c r="H37" t="s">
        <v>2367</v>
      </c>
      <c r="I37" t="s">
        <v>2169</v>
      </c>
      <c r="J37">
        <f>VLOOKUP(F37,[1]!china_towns_second__2[[Column1]:[Y]],3,FALSE)</f>
        <v>28.7190993264756</v>
      </c>
      <c r="K37">
        <f>VLOOKUP(F37,[1]!china_towns_second__2[[Column1]:[Y]],2,FALSE)</f>
        <v>108.8025361</v>
      </c>
      <c r="L37" t="s">
        <v>4021</v>
      </c>
      <c r="M37" t="str">
        <f>VLOOKUP(I37,CHOOSE({1,2},Table3[Native],Table3[Name]),2,0)</f>
        <v>Yŏuyáng Tŭjiāzú Miáozú Zìzhìxiàn</v>
      </c>
      <c r="N37" s="2" t="str">
        <f>VLOOKUP(H37,CHOOSE({1,2},Table3[Native],Table3[Name]),2,0)</f>
        <v>Chóngqìng Shì</v>
      </c>
      <c r="O37" s="2" t="str">
        <f t="shared" si="0"/>
        <v>Banxi Zhen (Chóngqìng Shì)</v>
      </c>
      <c r="P37" s="2" t="str">
        <f t="shared" si="1"/>
        <v>Banxi Zhen (Chóngqìng Shì)</v>
      </c>
    </row>
    <row r="38" spans="1:16" hidden="1" x14ac:dyDescent="0.25">
      <c r="A38" t="s">
        <v>825</v>
      </c>
      <c r="B38" t="str">
        <f>IF(COUNTIF(A:A,A38)&gt;1,_xlfn.CONCAT(A38," (",N38,")"),A38)</f>
        <v>Băodĭng Zhèn</v>
      </c>
      <c r="C38" t="str">
        <f>IF(COUNTIF(B:B,B38)&gt;1,_xlfn.CONCAT(A38," (",M38,")"),B38)</f>
        <v>Băodĭng Zhèn</v>
      </c>
      <c r="D38" t="s">
        <v>7</v>
      </c>
      <c r="E38" t="s">
        <v>826</v>
      </c>
      <c r="F38" t="str">
        <f>_xlfn.CONCAT(E38,", ",I38,", ",H38,", ",H38)</f>
        <v>宝顶镇, 大足区, 重庆市, 重庆市</v>
      </c>
      <c r="G38">
        <v>17591</v>
      </c>
      <c r="H38" t="s">
        <v>2367</v>
      </c>
      <c r="I38" t="s">
        <v>824</v>
      </c>
      <c r="J38">
        <f>VLOOKUP(F38,[1]!china_towns_second__2[[Column1]:[Y]],3,FALSE)</f>
        <v>29.761218686452299</v>
      </c>
      <c r="K38">
        <f>VLOOKUP(F38,[1]!china_towns_second__2[[Column1]:[Y]],2,FALSE)</f>
        <v>105.77315919999999</v>
      </c>
      <c r="L38" t="s">
        <v>4022</v>
      </c>
      <c r="M38" t="str">
        <f>VLOOKUP(I38,CHOOSE({1,2},Table3[Native],Table3[Name]),2,0)</f>
        <v>Dàzú Qū [incl. Shuāngqiáo Qū]</v>
      </c>
      <c r="N38" s="2" t="str">
        <f>VLOOKUP(H38,CHOOSE({1,2},Table3[Native],Table3[Name]),2,0)</f>
        <v>Chóngqìng Shì</v>
      </c>
      <c r="O38" s="2" t="str">
        <f t="shared" si="0"/>
        <v>Baoding Zhen (Chóngqìng Shì)</v>
      </c>
      <c r="P38" s="2" t="str">
        <f t="shared" si="1"/>
        <v>Baoding Zhen (Chóngqìng Shì)</v>
      </c>
    </row>
    <row r="39" spans="1:16" hidden="1" x14ac:dyDescent="0.25">
      <c r="A39" t="s">
        <v>2127</v>
      </c>
      <c r="B39" t="str">
        <f>IF(COUNTIF(A:A,A39)&gt;1,_xlfn.CONCAT(A39," (",N39,")"),A39)</f>
        <v>Băofēng Zhèn</v>
      </c>
      <c r="C39" t="str">
        <f>IF(COUNTIF(B:B,B39)&gt;1,_xlfn.CONCAT(A39," (",M39,")"),B39)</f>
        <v>Băofēng Zhèn</v>
      </c>
      <c r="D39" t="s">
        <v>7</v>
      </c>
      <c r="E39" t="s">
        <v>2128</v>
      </c>
      <c r="F39" t="str">
        <f>_xlfn.CONCAT(E39,", ",I39,", ",H39,", ",H39)</f>
        <v>宝峰镇, 永川区, 重庆市, 重庆市</v>
      </c>
      <c r="G39">
        <v>14007</v>
      </c>
      <c r="H39" t="s">
        <v>2367</v>
      </c>
      <c r="I39" t="s">
        <v>2124</v>
      </c>
      <c r="J39">
        <f>VLOOKUP(F39,[1]!china_towns_second__2[[Column1]:[Y]],3,FALSE)</f>
        <v>29.2655474352614</v>
      </c>
      <c r="K39">
        <f>VLOOKUP(F39,[1]!china_towns_second__2[[Column1]:[Y]],2,FALSE)</f>
        <v>105.72527580000001</v>
      </c>
      <c r="L39" t="s">
        <v>4023</v>
      </c>
      <c r="M39" t="str">
        <f>VLOOKUP(I39,CHOOSE({1,2},Table3[Native],Table3[Name]),2,0)</f>
        <v>Yŏngchuān Qū</v>
      </c>
      <c r="N39" s="2" t="str">
        <f>VLOOKUP(H39,CHOOSE({1,2},Table3[Native],Table3[Name]),2,0)</f>
        <v>Chóngqìng Shì</v>
      </c>
      <c r="O39" s="2" t="str">
        <f t="shared" si="0"/>
        <v>Baofeng Zhen (Chóngqìng Shì)</v>
      </c>
      <c r="P39" s="2" t="str">
        <f t="shared" si="1"/>
        <v>Baofeng Zhen (Chóngqìng Shì)</v>
      </c>
    </row>
    <row r="40" spans="1:16" hidden="1" x14ac:dyDescent="0.25">
      <c r="A40" t="s">
        <v>931</v>
      </c>
      <c r="B40" t="str">
        <f>IF(COUNTIF(A:A,A40)&gt;1,_xlfn.CONCAT(A40," (",N40,")"),A40)</f>
        <v>Băohé Zhèn</v>
      </c>
      <c r="C40" t="str">
        <f>IF(COUNTIF(B:B,B40)&gt;1,_xlfn.CONCAT(A40," (",M40,")"),B40)</f>
        <v>Băohé Zhèn</v>
      </c>
      <c r="D40" t="s">
        <v>7</v>
      </c>
      <c r="E40" t="s">
        <v>932</v>
      </c>
      <c r="F40" t="str">
        <f>_xlfn.CONCAT(E40,", ",I40,", ",H40,", ",H40)</f>
        <v>保合镇, 丰都县, 重庆市, 重庆市</v>
      </c>
      <c r="G40">
        <v>18112</v>
      </c>
      <c r="H40" t="s">
        <v>2367</v>
      </c>
      <c r="I40" t="s">
        <v>930</v>
      </c>
      <c r="J40">
        <f>VLOOKUP(F40,[1]!china_towns_second__2[[Column1]:[Y]],3,FALSE)</f>
        <v>30.0430689926987</v>
      </c>
      <c r="K40">
        <f>VLOOKUP(F40,[1]!china_towns_second__2[[Column1]:[Y]],2,FALSE)</f>
        <v>107.7001526</v>
      </c>
      <c r="L40" t="s">
        <v>4024</v>
      </c>
      <c r="M40" t="str">
        <f>VLOOKUP(I40,CHOOSE({1,2},Table3[Native],Table3[Name]),2,0)</f>
        <v>Fēngdū Xiàn</v>
      </c>
      <c r="N40" s="2" t="str">
        <f>VLOOKUP(H40,CHOOSE({1,2},Table3[Native],Table3[Name]),2,0)</f>
        <v>Chóngqìng Shì</v>
      </c>
      <c r="O40" s="2" t="str">
        <f t="shared" si="0"/>
        <v>Baohe Zhen (Chóngqìng Shì)</v>
      </c>
      <c r="P40" s="2" t="str">
        <f t="shared" si="1"/>
        <v>Baohe Zhen (Chóngqìng Shì)</v>
      </c>
    </row>
    <row r="41" spans="1:16" hidden="1" x14ac:dyDescent="0.25">
      <c r="A41" t="s">
        <v>1425</v>
      </c>
      <c r="B41" t="str">
        <f>IF(COUNTIF(A:A,A41)&gt;1,_xlfn.CONCAT(A41," (",N41,")"),A41)</f>
        <v>Băojiā Zhèn</v>
      </c>
      <c r="C41" t="str">
        <f>IF(COUNTIF(B:B,B41)&gt;1,_xlfn.CONCAT(A41," (",M41,")"),B41)</f>
        <v>Băojiā Zhèn</v>
      </c>
      <c r="D41" t="s">
        <v>7</v>
      </c>
      <c r="E41" t="s">
        <v>1426</v>
      </c>
      <c r="F41" t="str">
        <f>_xlfn.CONCAT(E41,", ",I41,", ",H41,", ",H41)</f>
        <v>保家镇, 彭水苗族土家族自治县, 重庆市, 重庆市</v>
      </c>
      <c r="G41">
        <v>39738</v>
      </c>
      <c r="H41" t="s">
        <v>2367</v>
      </c>
      <c r="I41" t="s">
        <v>1422</v>
      </c>
      <c r="J41">
        <f>VLOOKUP(F41,[1]!china_towns_second__2[[Column1]:[Y]],3,FALSE)</f>
        <v>29.442949578193399</v>
      </c>
      <c r="K41">
        <f>VLOOKUP(F41,[1]!china_towns_second__2[[Column1]:[Y]],2,FALSE)</f>
        <v>108.31247159999999</v>
      </c>
      <c r="L41" t="s">
        <v>4025</v>
      </c>
      <c r="M41" t="str">
        <f>VLOOKUP(I41,CHOOSE({1,2},Table3[Native],Table3[Name]),2,0)</f>
        <v>Péngshuĭ Miáozú Tŭjiāzú Zìzhìxiàn</v>
      </c>
      <c r="N41" s="2" t="str">
        <f>VLOOKUP(H41,CHOOSE({1,2},Table3[Native],Table3[Name]),2,0)</f>
        <v>Chóngqìng Shì</v>
      </c>
      <c r="O41" s="2" t="str">
        <f t="shared" si="0"/>
        <v>Baojia Zhen (Chóngqìng Shì)</v>
      </c>
      <c r="P41" s="2" t="str">
        <f t="shared" si="1"/>
        <v>Baojia Zhen (Péngshuĭ Miáozú Tŭjiāzú Zìzhìxiàn)</v>
      </c>
    </row>
    <row r="42" spans="1:16" hidden="1" x14ac:dyDescent="0.25">
      <c r="A42" t="s">
        <v>882</v>
      </c>
      <c r="B42" t="str">
        <f>IF(COUNTIF(A:A,A42)&gt;1,_xlfn.CONCAT(A42," (",N42,")"),A42)</f>
        <v>Bāojiā Zhèn</v>
      </c>
      <c r="C42" t="str">
        <f>IF(COUNTIF(B:B,B42)&gt;1,_xlfn.CONCAT(A42," (",M42,")"),B42)</f>
        <v>Bāojiā Zhèn</v>
      </c>
      <c r="D42" t="s">
        <v>7</v>
      </c>
      <c r="E42" t="s">
        <v>883</v>
      </c>
      <c r="F42" t="str">
        <f>_xlfn.CONCAT(E42,", ",I42,", ",H42,", ",H42)</f>
        <v>包家镇, 垫江县, 重庆市, 重庆市</v>
      </c>
      <c r="G42">
        <v>13452</v>
      </c>
      <c r="H42" t="s">
        <v>2367</v>
      </c>
      <c r="I42" t="s">
        <v>879</v>
      </c>
      <c r="J42">
        <f>VLOOKUP(F42,[1]!china_towns_second__2[[Column1]:[Y]],3,FALSE)</f>
        <v>30.080651118327701</v>
      </c>
      <c r="K42">
        <f>VLOOKUP(F42,[1]!china_towns_second__2[[Column1]:[Y]],2,FALSE)</f>
        <v>107.29682200000001</v>
      </c>
      <c r="L42" t="s">
        <v>4025</v>
      </c>
      <c r="M42" t="str">
        <f>VLOOKUP(I42,CHOOSE({1,2},Table3[Native],Table3[Name]),2,0)</f>
        <v>Diànjiāng Xiàn</v>
      </c>
      <c r="N42" s="2" t="str">
        <f>VLOOKUP(H42,CHOOSE({1,2},Table3[Native],Table3[Name]),2,0)</f>
        <v>Chóngqìng Shì</v>
      </c>
      <c r="O42" s="2" t="str">
        <f t="shared" si="0"/>
        <v>Baojia Zhen (Chóngqìng Shì)</v>
      </c>
      <c r="P42" s="2" t="str">
        <f t="shared" si="1"/>
        <v>Baojia Zhen (Diànjiāng Xiàn)</v>
      </c>
    </row>
    <row r="43" spans="1:16" hidden="1" x14ac:dyDescent="0.25">
      <c r="A43" t="s">
        <v>1968</v>
      </c>
      <c r="B43" t="str">
        <f>IF(COUNTIF(A:A,A43)&gt;1,_xlfn.CONCAT(A43," (",N43,")"),A43)</f>
        <v>Bàolóng Zhèn</v>
      </c>
      <c r="C43" t="str">
        <f>IF(COUNTIF(B:B,B43)&gt;1,_xlfn.CONCAT(A43," (",M43,")"),B43)</f>
        <v>Bàolóng Zhèn</v>
      </c>
      <c r="D43" t="s">
        <v>7</v>
      </c>
      <c r="E43" t="s">
        <v>1969</v>
      </c>
      <c r="F43" t="str">
        <f>_xlfn.CONCAT(E43,", ",I43,", ",H43,", ",H43)</f>
        <v>抱龙镇, 巫山县, 重庆市, 重庆市</v>
      </c>
      <c r="G43">
        <v>19472</v>
      </c>
      <c r="H43" t="s">
        <v>2367</v>
      </c>
      <c r="I43" t="s">
        <v>1967</v>
      </c>
      <c r="J43">
        <f>VLOOKUP(F43,[1]!china_towns_second__2[[Column1]:[Y]],3,FALSE)</f>
        <v>30.951943885383798</v>
      </c>
      <c r="K43">
        <f>VLOOKUP(F43,[1]!china_towns_second__2[[Column1]:[Y]],2,FALSE)</f>
        <v>109.99137349999999</v>
      </c>
      <c r="L43" t="s">
        <v>4026</v>
      </c>
      <c r="M43" t="str">
        <f>VLOOKUP(I43,CHOOSE({1,2},Table3[Native],Table3[Name]),2,0)</f>
        <v>Wūshān Xiàn</v>
      </c>
      <c r="N43" s="2" t="str">
        <f>VLOOKUP(H43,CHOOSE({1,2},Table3[Native],Table3[Name]),2,0)</f>
        <v>Chóngqìng Shì</v>
      </c>
      <c r="O43" s="2" t="str">
        <f t="shared" si="0"/>
        <v>Baolong Zhen (Chóngqìng Shì)</v>
      </c>
      <c r="P43" s="2" t="str">
        <f t="shared" si="1"/>
        <v>Baolong Zhen (Wūshān Xiàn)</v>
      </c>
    </row>
    <row r="44" spans="1:16" hidden="1" x14ac:dyDescent="0.25">
      <c r="A44" t="s">
        <v>1780</v>
      </c>
      <c r="B44" t="str">
        <f>IF(COUNTIF(A:A,A44)&gt;1,_xlfn.CONCAT(A44," (",N44,")"),A44)</f>
        <v>Băolóng Zhèn</v>
      </c>
      <c r="C44" t="str">
        <f>IF(COUNTIF(B:B,B44)&gt;1,_xlfn.CONCAT(A44," (",M44,")"),B44)</f>
        <v>Băolóng Zhèn</v>
      </c>
      <c r="D44" t="s">
        <v>7</v>
      </c>
      <c r="E44" t="s">
        <v>1781</v>
      </c>
      <c r="F44" t="str">
        <f>_xlfn.CONCAT(E44,", ",I44,", ",H44,", ",H44)</f>
        <v>宝龙镇, 潼南区, 重庆市, 重庆市</v>
      </c>
      <c r="G44">
        <v>14600</v>
      </c>
      <c r="H44" t="s">
        <v>2367</v>
      </c>
      <c r="I44" t="s">
        <v>1777</v>
      </c>
      <c r="J44">
        <f>VLOOKUP(F44,[1]!china_towns_second__2[[Column1]:[Y]],3,FALSE)</f>
        <v>30.3583476603478</v>
      </c>
      <c r="K44">
        <f>VLOOKUP(F44,[1]!china_towns_second__2[[Column1]:[Y]],2,FALSE)</f>
        <v>105.9356228</v>
      </c>
      <c r="L44" t="s">
        <v>4026</v>
      </c>
      <c r="M44" t="str">
        <f>VLOOKUP(I44,CHOOSE({1,2},Table3[Native],Table3[Name]),2,0)</f>
        <v>Tóngnán Qū</v>
      </c>
      <c r="N44" s="2" t="str">
        <f>VLOOKUP(H44,CHOOSE({1,2},Table3[Native],Table3[Name]),2,0)</f>
        <v>Chóngqìng Shì</v>
      </c>
      <c r="O44" s="2" t="str">
        <f t="shared" si="0"/>
        <v>Baolong Zhen (Chóngqìng Shì)</v>
      </c>
      <c r="P44" s="2" t="str">
        <f t="shared" si="1"/>
        <v>Baolong Zhen (Tóngnán Qū)</v>
      </c>
    </row>
    <row r="45" spans="1:16" hidden="1" x14ac:dyDescent="0.25">
      <c r="A45" t="s">
        <v>933</v>
      </c>
      <c r="B45" t="str">
        <f>IF(COUNTIF(A:A,A45)&gt;1,_xlfn.CONCAT(A45," (",N45,")"),A45)</f>
        <v>Bāoluán Zhèn</v>
      </c>
      <c r="C45" t="str">
        <f>IF(COUNTIF(B:B,B45)&gt;1,_xlfn.CONCAT(A45," (",M45,")"),B45)</f>
        <v>Bāoluán Zhèn</v>
      </c>
      <c r="D45" t="s">
        <v>7</v>
      </c>
      <c r="E45" t="s">
        <v>934</v>
      </c>
      <c r="F45" t="str">
        <f>_xlfn.CONCAT(E45,", ",I45,", ",H45,", ",H45)</f>
        <v>包鸾镇, 丰都县, 重庆市, 重庆市</v>
      </c>
      <c r="G45">
        <v>21417</v>
      </c>
      <c r="H45" t="s">
        <v>2367</v>
      </c>
      <c r="I45" t="s">
        <v>930</v>
      </c>
      <c r="J45">
        <f>VLOOKUP(F45,[1]!china_towns_second__2[[Column1]:[Y]],3,FALSE)</f>
        <v>29.738415260294001</v>
      </c>
      <c r="K45">
        <f>VLOOKUP(F45,[1]!china_towns_second__2[[Column1]:[Y]],2,FALSE)</f>
        <v>107.70376330000001</v>
      </c>
      <c r="L45" t="s">
        <v>4027</v>
      </c>
      <c r="M45" t="str">
        <f>VLOOKUP(I45,CHOOSE({1,2},Table3[Native],Table3[Name]),2,0)</f>
        <v>Fēngdū Xiàn</v>
      </c>
      <c r="N45" s="2" t="str">
        <f>VLOOKUP(H45,CHOOSE({1,2},Table3[Native],Table3[Name]),2,0)</f>
        <v>Chóngqìng Shì</v>
      </c>
      <c r="O45" s="2" t="str">
        <f t="shared" si="0"/>
        <v>Baoluan Zhen (Chóngqìng Shì)</v>
      </c>
      <c r="P45" s="2" t="str">
        <f t="shared" si="1"/>
        <v>Baoluan Zhen (Chóngqìng Shì)</v>
      </c>
    </row>
    <row r="46" spans="1:16" hidden="1" x14ac:dyDescent="0.25">
      <c r="A46" t="s">
        <v>2243</v>
      </c>
      <c r="B46" t="str">
        <f>IF(COUNTIF(A:A,A46)&gt;1,_xlfn.CONCAT(A46," (",N46,")"),A46)</f>
        <v>Băopíng Zhèn</v>
      </c>
      <c r="C46" t="str">
        <f>IF(COUNTIF(B:B,B46)&gt;1,_xlfn.CONCAT(A46," (",M46,")"),B46)</f>
        <v>Băopíng Zhèn</v>
      </c>
      <c r="D46" t="s">
        <v>7</v>
      </c>
      <c r="E46" t="s">
        <v>2244</v>
      </c>
      <c r="F46" t="str">
        <f>_xlfn.CONCAT(E46,", ",I46,", ",H46,", ",H46)</f>
        <v>宝坪镇, 云阳县, 重庆市, 重庆市</v>
      </c>
      <c r="G46">
        <v>19728</v>
      </c>
      <c r="H46" t="s">
        <v>2367</v>
      </c>
      <c r="I46" t="s">
        <v>2242</v>
      </c>
      <c r="J46">
        <f>VLOOKUP(F46,[1]!china_towns_second__2[[Column1]:[Y]],3,FALSE)</f>
        <v>30.9049854050192</v>
      </c>
      <c r="K46">
        <f>VLOOKUP(F46,[1]!china_towns_second__2[[Column1]:[Y]],2,FALSE)</f>
        <v>108.8708609</v>
      </c>
      <c r="L46" t="s">
        <v>4028</v>
      </c>
      <c r="M46" t="str">
        <f>VLOOKUP(I46,CHOOSE({1,2},Table3[Native],Table3[Name]),2,0)</f>
        <v>Yúnyáng Xiàn</v>
      </c>
      <c r="N46" s="2" t="str">
        <f>VLOOKUP(H46,CHOOSE({1,2},Table3[Native],Table3[Name]),2,0)</f>
        <v>Chóngqìng Shì</v>
      </c>
      <c r="O46" s="2" t="str">
        <f t="shared" si="0"/>
        <v>Baoping Zhen (Chóngqìng Shì)</v>
      </c>
      <c r="P46" s="2" t="str">
        <f t="shared" si="1"/>
        <v>Baoping Zhen (Chóngqìng Shì)</v>
      </c>
    </row>
    <row r="47" spans="1:16" hidden="1" x14ac:dyDescent="0.25">
      <c r="A47" t="s">
        <v>827</v>
      </c>
      <c r="B47" t="str">
        <f>IF(COUNTIF(A:A,A47)&gt;1,_xlfn.CONCAT(A47," (",N47,")"),A47)</f>
        <v>Băoxīng Zhèn</v>
      </c>
      <c r="C47" t="str">
        <f>IF(COUNTIF(B:B,B47)&gt;1,_xlfn.CONCAT(A47," (",M47,")"),B47)</f>
        <v>Băoxīng Zhèn</v>
      </c>
      <c r="D47" t="s">
        <v>7</v>
      </c>
      <c r="E47" t="s">
        <v>828</v>
      </c>
      <c r="F47" t="str">
        <f>_xlfn.CONCAT(E47,", ",I47,", ",H47,", ",H47)</f>
        <v>宝兴镇, 大足区, 重庆市, 重庆市</v>
      </c>
      <c r="G47">
        <v>18963</v>
      </c>
      <c r="H47" t="s">
        <v>2367</v>
      </c>
      <c r="I47" t="s">
        <v>824</v>
      </c>
      <c r="J47">
        <f>VLOOKUP(F47,[1]!china_towns_second__2[[Column1]:[Y]],3,FALSE)</f>
        <v>29.628582762197301</v>
      </c>
      <c r="K47">
        <f>VLOOKUP(F47,[1]!china_towns_second__2[[Column1]:[Y]],2,FALSE)</f>
        <v>105.6779555</v>
      </c>
      <c r="L47" t="s">
        <v>4029</v>
      </c>
      <c r="M47" t="str">
        <f>VLOOKUP(I47,CHOOSE({1,2},Table3[Native],Table3[Name]),2,0)</f>
        <v>Dàzú Qū [incl. Shuāngqiáo Qū]</v>
      </c>
      <c r="N47" s="2" t="str">
        <f>VLOOKUP(H47,CHOOSE({1,2},Table3[Native],Table3[Name]),2,0)</f>
        <v>Chóngqìng Shì</v>
      </c>
      <c r="O47" s="2" t="str">
        <f t="shared" si="0"/>
        <v>Baoxing Zhen (Chóngqìng Shì)</v>
      </c>
      <c r="P47" s="2" t="str">
        <f t="shared" si="1"/>
        <v>Baoxing Zhen (Chóngqìng Shì)</v>
      </c>
    </row>
    <row r="48" spans="1:16" hidden="1" x14ac:dyDescent="0.25">
      <c r="A48" t="s">
        <v>2318</v>
      </c>
      <c r="B48" t="str">
        <f>IF(COUNTIF(A:A,A48)&gt;1,_xlfn.CONCAT(A48," (",N48,")"),A48)</f>
        <v>Báshān Zhèn</v>
      </c>
      <c r="C48" t="str">
        <f>IF(COUNTIF(B:B,B48)&gt;1,_xlfn.CONCAT(A48," (",M48,")"),B48)</f>
        <v>Báshān Zhèn</v>
      </c>
      <c r="D48" t="s">
        <v>7</v>
      </c>
      <c r="E48" t="s">
        <v>2319</v>
      </c>
      <c r="F48" t="str">
        <f>_xlfn.CONCAT(E48,", ",I48,", ",H48,", ",H48)</f>
        <v>拔山镇, 忠县, 重庆市, 重庆市</v>
      </c>
      <c r="G48">
        <v>47977</v>
      </c>
      <c r="H48" t="s">
        <v>2367</v>
      </c>
      <c r="I48" t="s">
        <v>2317</v>
      </c>
      <c r="J48">
        <f>VLOOKUP(F48,[1]!china_towns_second__2[[Column1]:[Y]],3,FALSE)</f>
        <v>30.2904821467388</v>
      </c>
      <c r="K48">
        <f>VLOOKUP(F48,[1]!china_towns_second__2[[Column1]:[Y]],2,FALSE)</f>
        <v>107.7260773</v>
      </c>
      <c r="L48" t="s">
        <v>4030</v>
      </c>
      <c r="M48" t="str">
        <f>VLOOKUP(I48,CHOOSE({1,2},Table3[Native],Table3[Name]),2,0)</f>
        <v>Zhōng Xiàn</v>
      </c>
      <c r="N48" s="2" t="str">
        <f>VLOOKUP(H48,CHOOSE({1,2},Table3[Native],Table3[Name]),2,0)</f>
        <v>Chóngqìng Shì</v>
      </c>
      <c r="O48" s="2" t="str">
        <f t="shared" si="0"/>
        <v>Bashan Zhen (Chóngqìng Shì)</v>
      </c>
      <c r="P48" s="2" t="str">
        <f t="shared" si="1"/>
        <v>Bashan Zhen (Zhōng Xiàn)</v>
      </c>
    </row>
    <row r="49" spans="1:16" hidden="1" x14ac:dyDescent="0.25">
      <c r="A49" t="s">
        <v>776</v>
      </c>
      <c r="B49" t="str">
        <f>IF(COUNTIF(A:A,A49)&gt;1,_xlfn.CONCAT(A49," (",N49,")"),A49)</f>
        <v>Bāshān Zhèn</v>
      </c>
      <c r="C49" t="str">
        <f>IF(COUNTIF(B:B,B49)&gt;1,_xlfn.CONCAT(A49," (",M49,")"),B49)</f>
        <v>Bāshān Zhèn</v>
      </c>
      <c r="D49" t="s">
        <v>7</v>
      </c>
      <c r="E49" t="s">
        <v>777</v>
      </c>
      <c r="F49" t="str">
        <f>_xlfn.CONCAT(E49,", ",I49,", ",H49,", ",H49)</f>
        <v>巴山镇, 城口县, 重庆市, 重庆市</v>
      </c>
      <c r="G49">
        <v>10820</v>
      </c>
      <c r="H49" t="s">
        <v>2367</v>
      </c>
      <c r="I49" t="s">
        <v>775</v>
      </c>
      <c r="J49">
        <f>VLOOKUP(F49,[1]!china_towns_second__2[[Column1]:[Y]],3,FALSE)</f>
        <v>32.0765761964661</v>
      </c>
      <c r="K49">
        <f>VLOOKUP(F49,[1]!china_towns_second__2[[Column1]:[Y]],2,FALSE)</f>
        <v>108.51218009999999</v>
      </c>
      <c r="L49" t="s">
        <v>4030</v>
      </c>
      <c r="M49" t="str">
        <f>VLOOKUP(I49,CHOOSE({1,2},Table3[Native],Table3[Name]),2,0)</f>
        <v>Chéngkŏu Xiàn</v>
      </c>
      <c r="N49" s="2" t="str">
        <f>VLOOKUP(H49,CHOOSE({1,2},Table3[Native],Table3[Name]),2,0)</f>
        <v>Chóngqìng Shì</v>
      </c>
      <c r="O49" s="2" t="str">
        <f t="shared" si="0"/>
        <v>Bashan Zhen (Chóngqìng Shì)</v>
      </c>
      <c r="P49" s="2" t="str">
        <f t="shared" si="1"/>
        <v>Bashan Zhen (Chéngkŏu Xiàn)</v>
      </c>
    </row>
    <row r="50" spans="1:16" hidden="1" x14ac:dyDescent="0.25">
      <c r="A50" t="s">
        <v>712</v>
      </c>
      <c r="B50" t="str">
        <f>IF(COUNTIF(A:A,A50)&gt;1,_xlfn.CONCAT(A50," (",N50,")"),A50)</f>
        <v>Bātáng Zhèn</v>
      </c>
      <c r="C50" t="str">
        <f>IF(COUNTIF(B:B,B50)&gt;1,_xlfn.CONCAT(A50," (",M50,")"),B50)</f>
        <v>Bātáng Zhèn</v>
      </c>
      <c r="D50" t="s">
        <v>7</v>
      </c>
      <c r="E50" t="s">
        <v>713</v>
      </c>
      <c r="F50" t="str">
        <f>_xlfn.CONCAT(E50,", ",I50,", ",H50,", ",H50)</f>
        <v>八塘镇, 璧山区, 重庆市, 重庆市</v>
      </c>
      <c r="G50">
        <v>23851</v>
      </c>
      <c r="H50" t="s">
        <v>2367</v>
      </c>
      <c r="I50" t="s">
        <v>711</v>
      </c>
      <c r="J50">
        <f>VLOOKUP(F50,[1]!china_towns_second__2[[Column1]:[Y]],3,FALSE)</f>
        <v>29.8289167842509</v>
      </c>
      <c r="K50">
        <f>VLOOKUP(F50,[1]!china_towns_second__2[[Column1]:[Y]],2,FALSE)</f>
        <v>106.30794760000001</v>
      </c>
      <c r="L50" t="s">
        <v>4031</v>
      </c>
      <c r="M50" t="str">
        <f>VLOOKUP(I50,CHOOSE({1,2},Table3[Native],Table3[Name]),2,0)</f>
        <v>Bìshān Qū</v>
      </c>
      <c r="N50" s="2" t="str">
        <f>VLOOKUP(H50,CHOOSE({1,2},Table3[Native],Table3[Name]),2,0)</f>
        <v>Chóngqìng Shì</v>
      </c>
      <c r="O50" s="2" t="str">
        <f t="shared" si="0"/>
        <v>Batang Zhen (Chóngqìng Shì)</v>
      </c>
      <c r="P50" s="2" t="str">
        <f t="shared" si="1"/>
        <v>Batang Zhen (Chóngqìng Shì)</v>
      </c>
    </row>
    <row r="51" spans="1:16" hidden="1" x14ac:dyDescent="0.25">
      <c r="A51" t="s">
        <v>2245</v>
      </c>
      <c r="B51" t="str">
        <f>IF(COUNTIF(A:A,A51)&gt;1,_xlfn.CONCAT(A51," (",N51,")"),A51)</f>
        <v>Bāyáng Zhèn</v>
      </c>
      <c r="C51" t="str">
        <f>IF(COUNTIF(B:B,B51)&gt;1,_xlfn.CONCAT(A51," (",M51,")"),B51)</f>
        <v>Bāyáng Zhèn</v>
      </c>
      <c r="D51" t="s">
        <v>7</v>
      </c>
      <c r="E51" t="s">
        <v>2246</v>
      </c>
      <c r="F51" t="str">
        <f>_xlfn.CONCAT(E51,", ",I51,", ",H51,", ",H51)</f>
        <v>巴阳镇, 云阳县, 重庆市, 重庆市</v>
      </c>
      <c r="G51">
        <v>10840</v>
      </c>
      <c r="H51" t="s">
        <v>2367</v>
      </c>
      <c r="I51" t="s">
        <v>2242</v>
      </c>
      <c r="J51">
        <f>VLOOKUP(F51,[1]!china_towns_second__2[[Column1]:[Y]],3,FALSE)</f>
        <v>30.961293635291</v>
      </c>
      <c r="K51">
        <f>VLOOKUP(F51,[1]!china_towns_second__2[[Column1]:[Y]],2,FALSE)</f>
        <v>108.5614197</v>
      </c>
      <c r="L51" t="s">
        <v>4032</v>
      </c>
      <c r="M51" t="str">
        <f>VLOOKUP(I51,CHOOSE({1,2},Table3[Native],Table3[Name]),2,0)</f>
        <v>Yúnyáng Xiàn</v>
      </c>
      <c r="N51" s="2" t="str">
        <f>VLOOKUP(H51,CHOOSE({1,2},Table3[Native],Table3[Name]),2,0)</f>
        <v>Chóngqìng Shì</v>
      </c>
      <c r="O51" s="2" t="str">
        <f t="shared" si="0"/>
        <v>Bayang Zhen (Chóngqìng Shì)</v>
      </c>
      <c r="P51" s="2" t="str">
        <f t="shared" si="1"/>
        <v>Bayang Zhen (Chóngqìng Shì)</v>
      </c>
    </row>
    <row r="52" spans="1:16" hidden="1" x14ac:dyDescent="0.25">
      <c r="A52" t="s">
        <v>778</v>
      </c>
      <c r="B52" t="str">
        <f>IF(COUNTIF(A:A,A52)&gt;1,_xlfn.CONCAT(A52," (",N52,")"),A52)</f>
        <v>Bĕipíng Xiāng</v>
      </c>
      <c r="C52" t="str">
        <f>IF(COUNTIF(B:B,B52)&gt;1,_xlfn.CONCAT(A52," (",M52,")"),B52)</f>
        <v>Bĕipíng Xiāng</v>
      </c>
      <c r="D52" t="s">
        <v>174</v>
      </c>
      <c r="E52" t="s">
        <v>779</v>
      </c>
      <c r="F52" t="str">
        <f>_xlfn.CONCAT(E52,", ",I52,", ",H52,", ",H52)</f>
        <v>北屏乡, 城口县, 重庆市, 重庆市</v>
      </c>
      <c r="G52">
        <v>4964</v>
      </c>
      <c r="H52" t="s">
        <v>2367</v>
      </c>
      <c r="I52" t="s">
        <v>775</v>
      </c>
      <c r="J52" t="e">
        <f>VLOOKUP(F52,[1]!china_towns_second__2[[Column1]:[Y]],3,FALSE)</f>
        <v>#N/A</v>
      </c>
      <c r="K52" t="e">
        <f>VLOOKUP(F52,[1]!china_towns_second__2[[Column1]:[Y]],2,FALSE)</f>
        <v>#N/A</v>
      </c>
      <c r="L52" t="s">
        <v>4033</v>
      </c>
      <c r="M52" t="str">
        <f>VLOOKUP(I52,CHOOSE({1,2},Table3[Native],Table3[Name]),2,0)</f>
        <v>Chéngkŏu Xiàn</v>
      </c>
      <c r="N52" s="2" t="str">
        <f>VLOOKUP(H52,CHOOSE({1,2},Table3[Native],Table3[Name]),2,0)</f>
        <v>Chóngqìng Shì</v>
      </c>
      <c r="O52" s="2" t="str">
        <f t="shared" si="0"/>
        <v>Beiping Xiang (Chóngqìng Shì)</v>
      </c>
      <c r="P52" s="2" t="str">
        <f t="shared" si="1"/>
        <v>Beiping Xiang (Chóngqìng Shì)</v>
      </c>
    </row>
    <row r="53" spans="1:16" x14ac:dyDescent="0.25">
      <c r="A53" t="s">
        <v>714</v>
      </c>
      <c r="B53" t="str">
        <f>IF(COUNTIF(A:A,A53)&gt;1,_xlfn.CONCAT(A53," (",N53,")"),A53)</f>
        <v>Bìchéng Jiēdào</v>
      </c>
      <c r="C53" t="str">
        <f>IF(COUNTIF(B:B,B53)&gt;1,_xlfn.CONCAT(A53," (",M53,")"),B53)</f>
        <v>Bìchéng Jiēdào</v>
      </c>
      <c r="D53" t="s">
        <v>12</v>
      </c>
      <c r="E53" t="s">
        <v>715</v>
      </c>
      <c r="F53" t="str">
        <f>_xlfn.CONCAT(E53,", ",I53,", ",H53,", ",H53)</f>
        <v>璧城街道, 璧山区, 重庆市, 重庆市</v>
      </c>
      <c r="G53">
        <v>204702</v>
      </c>
      <c r="H53" t="s">
        <v>2367</v>
      </c>
      <c r="I53" t="s">
        <v>711</v>
      </c>
      <c r="J53">
        <f>VLOOKUP(F53,[1]!china_towns_second__2[[Column1]:[Y]],3,FALSE)</f>
        <v>29.628717297611299</v>
      </c>
      <c r="K53">
        <f>VLOOKUP(F53,[1]!china_towns_second__2[[Column1]:[Y]],2,FALSE)</f>
        <v>106.2377639</v>
      </c>
      <c r="L53" t="s">
        <v>4034</v>
      </c>
      <c r="M53" t="str">
        <f>VLOOKUP(I53,CHOOSE({1,2},Table3[Native],Table3[Name]),2,0)</f>
        <v>Bìshān Qū</v>
      </c>
      <c r="N53" s="2" t="str">
        <f>VLOOKUP(H53,CHOOSE({1,2},Table3[Native],Table3[Name]),2,0)</f>
        <v>Chóngqìng Shì</v>
      </c>
      <c r="O53" s="2" t="str">
        <f t="shared" si="0"/>
        <v>Bicheng Jiedao (Chóngqìng Shì)</v>
      </c>
      <c r="P53" s="2" t="str">
        <f t="shared" si="1"/>
        <v>Bicheng Jiedao (Chóngqìng Shì)</v>
      </c>
    </row>
    <row r="54" spans="1:16" hidden="1" x14ac:dyDescent="0.25">
      <c r="A54" t="s">
        <v>1782</v>
      </c>
      <c r="B54" t="str">
        <f>IF(COUNTIF(A:A,A54)&gt;1,_xlfn.CONCAT(A54," (",N54,")"),A54)</f>
        <v>Biékŏu Zhèn</v>
      </c>
      <c r="C54" t="str">
        <f>IF(COUNTIF(B:B,B54)&gt;1,_xlfn.CONCAT(A54," (",M54,")"),B54)</f>
        <v>Biékŏu Zhèn</v>
      </c>
      <c r="D54" t="s">
        <v>7</v>
      </c>
      <c r="E54" t="s">
        <v>1783</v>
      </c>
      <c r="F54" t="str">
        <f>_xlfn.CONCAT(E54,", ",I54,", ",H54,", ",H54)</f>
        <v>别口镇, 潼南区, 重庆市, 重庆市</v>
      </c>
      <c r="G54">
        <v>7879</v>
      </c>
      <c r="H54" t="s">
        <v>2367</v>
      </c>
      <c r="I54" t="s">
        <v>1777</v>
      </c>
      <c r="J54">
        <f>VLOOKUP(F54,[1]!china_towns_second__2[[Column1]:[Y]],3,FALSE)</f>
        <v>30.1107725427328</v>
      </c>
      <c r="K54">
        <f>VLOOKUP(F54,[1]!china_towns_second__2[[Column1]:[Y]],2,FALSE)</f>
        <v>105.94905869999999</v>
      </c>
      <c r="L54" t="s">
        <v>4035</v>
      </c>
      <c r="M54" t="str">
        <f>VLOOKUP(I54,CHOOSE({1,2},Table3[Native],Table3[Name]),2,0)</f>
        <v>Tóngnán Qū</v>
      </c>
      <c r="N54" s="2" t="str">
        <f>VLOOKUP(H54,CHOOSE({1,2},Table3[Native],Table3[Name]),2,0)</f>
        <v>Chóngqìng Shì</v>
      </c>
      <c r="O54" s="2" t="str">
        <f t="shared" si="0"/>
        <v>Biekou Zhen (Chóngqìng Shì)</v>
      </c>
      <c r="P54" s="2" t="str">
        <f t="shared" si="1"/>
        <v>Biekou Zhen (Chóngqìng Shì)</v>
      </c>
    </row>
    <row r="55" spans="1:16" hidden="1" x14ac:dyDescent="0.25">
      <c r="A55" t="s">
        <v>1301</v>
      </c>
      <c r="B55" t="str">
        <f>IF(COUNTIF(A:A,A55)&gt;1,_xlfn.CONCAT(A55," (",N55,")"),A55)</f>
        <v>Bìshān Zhèn</v>
      </c>
      <c r="C55" t="str">
        <f>IF(COUNTIF(B:B,B55)&gt;1,_xlfn.CONCAT(A55," (",M55,")"),B55)</f>
        <v>Bìshān Zhèn</v>
      </c>
      <c r="D55" t="s">
        <v>7</v>
      </c>
      <c r="E55" t="s">
        <v>1302</v>
      </c>
      <c r="F55" t="str">
        <f>_xlfn.CONCAT(E55,", ",I55,", ",H55,", ",H55)</f>
        <v>碧山镇, 梁平区, 重庆市, 重庆市</v>
      </c>
      <c r="G55">
        <v>18102</v>
      </c>
      <c r="H55" t="s">
        <v>2367</v>
      </c>
      <c r="I55" t="s">
        <v>1296</v>
      </c>
      <c r="J55">
        <f>VLOOKUP(F55,[1]!china_towns_second__2[[Column1]:[Y]],3,FALSE)</f>
        <v>30.742215680067901</v>
      </c>
      <c r="K55">
        <f>VLOOKUP(F55,[1]!china_towns_second__2[[Column1]:[Y]],2,FALSE)</f>
        <v>107.4588626</v>
      </c>
      <c r="L55" t="s">
        <v>4036</v>
      </c>
      <c r="M55" t="str">
        <f>VLOOKUP(I55,CHOOSE({1,2},Table3[Native],Table3[Name]),2,0)</f>
        <v>Liángpíng Qū [← Liángpíng Xiàn]</v>
      </c>
      <c r="N55" s="2" t="str">
        <f>VLOOKUP(H55,CHOOSE({1,2},Table3[Native],Table3[Name]),2,0)</f>
        <v>Chóngqìng Shì</v>
      </c>
      <c r="O55" s="2" t="str">
        <f t="shared" si="0"/>
        <v>Bishan Zhen (Chóngqìng Shì)</v>
      </c>
      <c r="P55" s="2" t="str">
        <f t="shared" si="1"/>
        <v>Bishan Zhen (Chóngqìng Shì)</v>
      </c>
    </row>
    <row r="56" spans="1:16" hidden="1" x14ac:dyDescent="0.25">
      <c r="A56" t="s">
        <v>1167</v>
      </c>
      <c r="B56" t="str">
        <f>IF(COUNTIF(A:A,A56)&gt;1,_xlfn.CONCAT(A56," (",N56,")"),A56)</f>
        <v>Càijiā Zhèn</v>
      </c>
      <c r="C56" t="str">
        <f>IF(COUNTIF(B:B,B56)&gt;1,_xlfn.CONCAT(A56," (",M56,")"),B56)</f>
        <v>Càijiā Zhèn</v>
      </c>
      <c r="D56" t="s">
        <v>7</v>
      </c>
      <c r="E56" t="s">
        <v>1168</v>
      </c>
      <c r="F56" t="str">
        <f>_xlfn.CONCAT(E56,", ",I56,", ",H56,", ",H56)</f>
        <v>蔡家镇, 江津区, 重庆市, 重庆市</v>
      </c>
      <c r="G56">
        <v>43922</v>
      </c>
      <c r="H56" t="s">
        <v>2367</v>
      </c>
      <c r="I56" t="s">
        <v>1162</v>
      </c>
      <c r="J56">
        <f>VLOOKUP(F56,[1]!china_towns_second__2[[Column1]:[Y]],3,FALSE)</f>
        <v>28.881094078742599</v>
      </c>
      <c r="K56">
        <f>VLOOKUP(F56,[1]!china_towns_second__2[[Column1]:[Y]],2,FALSE)</f>
        <v>106.3491332</v>
      </c>
      <c r="L56" t="s">
        <v>4037</v>
      </c>
      <c r="M56" t="str">
        <f>VLOOKUP(I56,CHOOSE({1,2},Table3[Native],Table3[Name]),2,0)</f>
        <v>Jiāngjīn Qū</v>
      </c>
      <c r="N56" s="2" t="str">
        <f>VLOOKUP(H56,CHOOSE({1,2},Table3[Native],Table3[Name]),2,0)</f>
        <v>Chóngqìng Shì</v>
      </c>
      <c r="O56" s="2" t="str">
        <f t="shared" si="0"/>
        <v>Caijia Zhen (Chóngqìng Shì)</v>
      </c>
      <c r="P56" s="2" t="str">
        <f t="shared" si="1"/>
        <v>Caijia Zhen (Chóngqìng Shì)</v>
      </c>
    </row>
    <row r="57" spans="1:16" hidden="1" x14ac:dyDescent="0.25">
      <c r="A57" t="s">
        <v>1919</v>
      </c>
      <c r="B57" t="str">
        <f>IF(COUNTIF(A:A,A57)&gt;1,_xlfn.CONCAT(A57," (",N57,")"),A57)</f>
        <v>Cānggōu Xiāng</v>
      </c>
      <c r="C57" t="str">
        <f>IF(COUNTIF(B:B,B57)&gt;1,_xlfn.CONCAT(A57," (",M57,")"),B57)</f>
        <v>Cānggōu Xiāng</v>
      </c>
      <c r="D57" t="s">
        <v>174</v>
      </c>
      <c r="E57" t="s">
        <v>1920</v>
      </c>
      <c r="F57" t="str">
        <f>_xlfn.CONCAT(E57,", ",I57,", ",H57,", ",H57)</f>
        <v>沧沟乡, 武隆区, 重庆市, 重庆市</v>
      </c>
      <c r="G57">
        <v>8497</v>
      </c>
      <c r="H57" t="s">
        <v>2367</v>
      </c>
      <c r="I57" t="s">
        <v>1914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4038</v>
      </c>
      <c r="M57" t="str">
        <f>VLOOKUP(I57,CHOOSE({1,2},Table3[Native],Table3[Name]),2,0)</f>
        <v>Wŭlóng Qū [← Wŭlóng Xiàn]</v>
      </c>
      <c r="N57" s="2" t="str">
        <f>VLOOKUP(H57,CHOOSE({1,2},Table3[Native],Table3[Name]),2,0)</f>
        <v>Chóngqìng Shì</v>
      </c>
      <c r="O57" s="2" t="str">
        <f t="shared" si="0"/>
        <v>Canggou Xiang (Chóngqìng Shì)</v>
      </c>
      <c r="P57" s="2" t="str">
        <f t="shared" si="1"/>
        <v>Canggou Xiang (Chóngqìng Shì)</v>
      </c>
    </row>
    <row r="58" spans="1:16" hidden="1" x14ac:dyDescent="0.25">
      <c r="A58" t="s">
        <v>2174</v>
      </c>
      <c r="B58" t="str">
        <f>IF(COUNTIF(A:A,A58)&gt;1,_xlfn.CONCAT(A58," (",N58,")"),A58)</f>
        <v>Cānglĭng Zhèn</v>
      </c>
      <c r="C58" t="str">
        <f>IF(COUNTIF(B:B,B58)&gt;1,_xlfn.CONCAT(A58," (",M58,")"),B58)</f>
        <v>Cānglĭng Zhèn</v>
      </c>
      <c r="D58" t="s">
        <v>7</v>
      </c>
      <c r="E58" t="s">
        <v>2175</v>
      </c>
      <c r="F58" t="str">
        <f>_xlfn.CONCAT(E58,", ",I58,", ",H58,", ",H58)</f>
        <v>苍岭镇, 酉阳土家族苗族自治县, 重庆市, 重庆市</v>
      </c>
      <c r="G58">
        <v>12723</v>
      </c>
      <c r="H58" t="s">
        <v>2367</v>
      </c>
      <c r="I58" t="s">
        <v>2169</v>
      </c>
      <c r="J58">
        <f>VLOOKUP(F58,[1]!china_towns_second__2[[Column1]:[Y]],3,FALSE)</f>
        <v>29.002725640284002</v>
      </c>
      <c r="K58">
        <f>VLOOKUP(F58,[1]!china_towns_second__2[[Column1]:[Y]],2,FALSE)</f>
        <v>108.5636094</v>
      </c>
      <c r="L58" t="s">
        <v>4039</v>
      </c>
      <c r="M58" t="str">
        <f>VLOOKUP(I58,CHOOSE({1,2},Table3[Native],Table3[Name]),2,0)</f>
        <v>Yŏuyáng Tŭjiāzú Miáozú Zìzhìxiàn</v>
      </c>
      <c r="N58" s="2" t="str">
        <f>VLOOKUP(H58,CHOOSE({1,2},Table3[Native],Table3[Name]),2,0)</f>
        <v>Chóngqìng Shì</v>
      </c>
      <c r="O58" s="2" t="str">
        <f t="shared" si="0"/>
        <v>Cangling Zhen (Chóngqìng Shì)</v>
      </c>
      <c r="P58" s="2" t="str">
        <f t="shared" si="1"/>
        <v>Cangling Zhen (Chóngqìng Shì)</v>
      </c>
    </row>
    <row r="59" spans="1:16" hidden="1" x14ac:dyDescent="0.25">
      <c r="A59" t="s">
        <v>884</v>
      </c>
      <c r="B59" t="str">
        <f>IF(COUNTIF(A:A,A59)&gt;1,_xlfn.CONCAT(A59," (",N59,")"),A59)</f>
        <v>Cáohuí Zhèn</v>
      </c>
      <c r="C59" t="str">
        <f>IF(COUNTIF(B:B,B59)&gt;1,_xlfn.CONCAT(A59," (",M59,")"),B59)</f>
        <v>Cáohuí Zhèn</v>
      </c>
      <c r="D59" t="s">
        <v>7</v>
      </c>
      <c r="E59" t="s">
        <v>885</v>
      </c>
      <c r="F59" t="str">
        <f>_xlfn.CONCAT(E59,", ",I59,", ",H59,", ",H59)</f>
        <v>曹回镇, 垫江县, 重庆市, 重庆市</v>
      </c>
      <c r="G59">
        <v>21028</v>
      </c>
      <c r="H59" t="s">
        <v>2367</v>
      </c>
      <c r="I59" t="s">
        <v>879</v>
      </c>
      <c r="J59">
        <f>VLOOKUP(F59,[1]!china_towns_second__2[[Column1]:[Y]],3,FALSE)</f>
        <v>30.376866309950501</v>
      </c>
      <c r="K59">
        <f>VLOOKUP(F59,[1]!china_towns_second__2[[Column1]:[Y]],2,FALSE)</f>
        <v>107.4492183</v>
      </c>
      <c r="L59" t="s">
        <v>4040</v>
      </c>
      <c r="M59" t="str">
        <f>VLOOKUP(I59,CHOOSE({1,2},Table3[Native],Table3[Name]),2,0)</f>
        <v>Diànjiāng Xiàn</v>
      </c>
      <c r="N59" s="2" t="str">
        <f>VLOOKUP(H59,CHOOSE({1,2},Table3[Native],Table3[Name]),2,0)</f>
        <v>Chóngqìng Shì</v>
      </c>
      <c r="O59" s="2" t="str">
        <f t="shared" si="0"/>
        <v>Caohui Zhen (Chóngqìng Shì)</v>
      </c>
      <c r="P59" s="2" t="str">
        <f t="shared" si="1"/>
        <v>Caohui Zhen (Chóngqìng Shì)</v>
      </c>
    </row>
    <row r="60" spans="1:16" x14ac:dyDescent="0.25">
      <c r="A60" t="s">
        <v>1102</v>
      </c>
      <c r="B60" t="str">
        <f>IF(COUNTIF(A:A,A60)&gt;1,_xlfn.CONCAT(A60," (",N60,")"),A60)</f>
        <v>Căojiē Jiēdào</v>
      </c>
      <c r="C60" t="str">
        <f>IF(COUNTIF(B:B,B60)&gt;1,_xlfn.CONCAT(A60," (",M60,")"),B60)</f>
        <v>Căojiē Jiēdào</v>
      </c>
      <c r="D60" t="s">
        <v>12</v>
      </c>
      <c r="E60" t="s">
        <v>1103</v>
      </c>
      <c r="F60" t="str">
        <f>_xlfn.CONCAT(E60,", ",I60,", ",H60,", ",H60)</f>
        <v>草街街道, 合川区, 重庆市, 重庆市</v>
      </c>
      <c r="G60">
        <v>44237</v>
      </c>
      <c r="H60" t="s">
        <v>2367</v>
      </c>
      <c r="I60" t="s">
        <v>1101</v>
      </c>
      <c r="J60">
        <f>VLOOKUP(F60,[1]!china_towns_second__2[[Column1]:[Y]],3,FALSE)</f>
        <v>29.9591413041205</v>
      </c>
      <c r="K60">
        <f>VLOOKUP(F60,[1]!china_towns_second__2[[Column1]:[Y]],2,FALSE)</f>
        <v>106.3955682</v>
      </c>
      <c r="L60" t="s">
        <v>4041</v>
      </c>
      <c r="M60" t="str">
        <f>VLOOKUP(I60,CHOOSE({1,2},Table3[Native],Table3[Name]),2,0)</f>
        <v>Héchuān Qū</v>
      </c>
      <c r="N60" s="2" t="str">
        <f>VLOOKUP(H60,CHOOSE({1,2},Table3[Native],Table3[Name]),2,0)</f>
        <v>Chóngqìng Shì</v>
      </c>
      <c r="O60" s="2" t="str">
        <f t="shared" si="0"/>
        <v>Caojie Jiedao (Chóngqìng Shì)</v>
      </c>
      <c r="P60" s="2" t="str">
        <f t="shared" si="1"/>
        <v>Caojie Jiedao (Chóngqìng Shì)</v>
      </c>
    </row>
    <row r="61" spans="1:16" hidden="1" x14ac:dyDescent="0.25">
      <c r="A61" t="s">
        <v>995</v>
      </c>
      <c r="B61" t="str">
        <f>IF(COUNTIF(A:A,A61)&gt;1,_xlfn.CONCAT(A61," (",N61,")"),A61)</f>
        <v>Căotáng Zhèn</v>
      </c>
      <c r="C61" t="str">
        <f>IF(COUNTIF(B:B,B61)&gt;1,_xlfn.CONCAT(A61," (",M61,")"),B61)</f>
        <v>Căotáng Zhèn</v>
      </c>
      <c r="D61" t="s">
        <v>7</v>
      </c>
      <c r="E61" t="s">
        <v>996</v>
      </c>
      <c r="F61" t="str">
        <f>_xlfn.CONCAT(E61,", ",I61,", ",H61,", ",H61)</f>
        <v>草堂镇, 奉节县, 重庆市, 重庆市</v>
      </c>
      <c r="G61">
        <v>29647</v>
      </c>
      <c r="H61" t="s">
        <v>2367</v>
      </c>
      <c r="I61" t="s">
        <v>988</v>
      </c>
      <c r="J61">
        <f>VLOOKUP(F61,[1]!china_towns_second__2[[Column1]:[Y]],3,FALSE)</f>
        <v>31.127178423350902</v>
      </c>
      <c r="K61">
        <f>VLOOKUP(F61,[1]!china_towns_second__2[[Column1]:[Y]],2,FALSE)</f>
        <v>109.6770362</v>
      </c>
      <c r="L61" t="s">
        <v>4042</v>
      </c>
      <c r="M61" t="str">
        <f>VLOOKUP(I61,CHOOSE({1,2},Table3[Native],Table3[Name]),2,0)</f>
        <v>Fèngjié Xiàn</v>
      </c>
      <c r="N61" s="2" t="str">
        <f>VLOOKUP(H61,CHOOSE({1,2},Table3[Native],Table3[Name]),2,0)</f>
        <v>Chóngqìng Shì</v>
      </c>
      <c r="O61" s="2" t="str">
        <f t="shared" si="0"/>
        <v>Caotang Zhen (Chóngqìng Shì)</v>
      </c>
      <c r="P61" s="2" t="str">
        <f t="shared" si="1"/>
        <v>Caotang Zhen (Chóngqìng Shì)</v>
      </c>
    </row>
    <row r="62" spans="1:16" hidden="1" x14ac:dyDescent="0.25">
      <c r="A62" t="s">
        <v>2074</v>
      </c>
      <c r="B62" t="str">
        <f>IF(COUNTIF(A:A,A62)&gt;1,_xlfn.CONCAT(A62," (",N62,")"),A62)</f>
        <v>Cénxī Xiāng</v>
      </c>
      <c r="C62" t="str">
        <f>IF(COUNTIF(B:B,B62)&gt;1,_xlfn.CONCAT(A62," (",M62,")"),B62)</f>
        <v>Cénxī Xiāng</v>
      </c>
      <c r="D62" t="s">
        <v>174</v>
      </c>
      <c r="E62" t="s">
        <v>2075</v>
      </c>
      <c r="F62" t="str">
        <f>_xlfn.CONCAT(E62,", ",I62,", ",H62,", ",H62)</f>
        <v>岑溪乡, 秀山土家族苗族自治县, 重庆市, 重庆市</v>
      </c>
      <c r="G62">
        <v>5611</v>
      </c>
      <c r="H62" t="s">
        <v>2367</v>
      </c>
      <c r="I62" t="s">
        <v>2071</v>
      </c>
      <c r="J62" t="e">
        <f>VLOOKUP(F62,[1]!china_towns_second__2[[Column1]:[Y]],3,FALSE)</f>
        <v>#N/A</v>
      </c>
      <c r="K62" t="e">
        <f>VLOOKUP(F62,[1]!china_towns_second__2[[Column1]:[Y]],2,FALSE)</f>
        <v>#N/A</v>
      </c>
      <c r="L62" t="s">
        <v>4043</v>
      </c>
      <c r="M62" t="str">
        <f>VLOOKUP(I62,CHOOSE({1,2},Table3[Native],Table3[Name]),2,0)</f>
        <v>Xiùshān Tŭjiāzú Miáozú Zìzhìxiàn</v>
      </c>
      <c r="N62" s="2" t="str">
        <f>VLOOKUP(H62,CHOOSE({1,2},Table3[Native],Table3[Name]),2,0)</f>
        <v>Chóngqìng Shì</v>
      </c>
      <c r="O62" s="2" t="str">
        <f t="shared" si="0"/>
        <v>Cenxi Xiang (Chóngqìng Shì)</v>
      </c>
      <c r="P62" s="2" t="str">
        <f t="shared" si="1"/>
        <v>Cenxi Xiang (Chóngqìng Shì)</v>
      </c>
    </row>
    <row r="63" spans="1:16" hidden="1" x14ac:dyDescent="0.25">
      <c r="A63" t="s">
        <v>997</v>
      </c>
      <c r="B63" t="str">
        <f>IF(COUNTIF(A:A,A63)&gt;1,_xlfn.CONCAT(A63," (",N63,")"),A63)</f>
        <v>Cháng'ān Tŭjiāzú Xiāng</v>
      </c>
      <c r="C63" t="str">
        <f>IF(COUNTIF(B:B,B63)&gt;1,_xlfn.CONCAT(A63," (",M63,")"),B63)</f>
        <v>Cháng'ān Tŭjiāzú Xiāng</v>
      </c>
      <c r="D63" t="s">
        <v>174</v>
      </c>
      <c r="E63" t="s">
        <v>998</v>
      </c>
      <c r="F63" t="str">
        <f>_xlfn.CONCAT(E63,", ",I63,", ",H63,", ",H63)</f>
        <v>长安土家族乡, 奉节县, 重庆市, 重庆市</v>
      </c>
      <c r="G63">
        <v>11976</v>
      </c>
      <c r="H63" t="s">
        <v>2367</v>
      </c>
      <c r="I63" t="s">
        <v>988</v>
      </c>
      <c r="J63" t="e">
        <f>VLOOKUP(F63,[1]!china_towns_second__2[[Column1]:[Y]],3,FALSE)</f>
        <v>#N/A</v>
      </c>
      <c r="K63" t="e">
        <f>VLOOKUP(F63,[1]!china_towns_second__2[[Column1]:[Y]],2,FALSE)</f>
        <v>#N/A</v>
      </c>
      <c r="L63" t="s">
        <v>4044</v>
      </c>
      <c r="M63" t="str">
        <f>VLOOKUP(I63,CHOOSE({1,2},Table3[Native],Table3[Name]),2,0)</f>
        <v>Fèngjié Xiàn</v>
      </c>
      <c r="N63" s="2" t="str">
        <f>VLOOKUP(H63,CHOOSE({1,2},Table3[Native],Table3[Name]),2,0)</f>
        <v>Chóngqìng Shì</v>
      </c>
      <c r="O63" s="2" t="str">
        <f t="shared" si="0"/>
        <v>Chang'an Tujiazu Xiang (Chóngqìng Shì)</v>
      </c>
      <c r="P63" s="2" t="str">
        <f t="shared" si="1"/>
        <v>Chang'an Tujiazu Xiang (Chóngqìng Shì)</v>
      </c>
    </row>
    <row r="64" spans="1:16" hidden="1" x14ac:dyDescent="0.25">
      <c r="A64" t="s">
        <v>1921</v>
      </c>
      <c r="B64" t="str">
        <f>IF(COUNTIF(A:A,A64)&gt;1,_xlfn.CONCAT(A64," (",N64,")"),A64)</f>
        <v>Chángbà Zhèn</v>
      </c>
      <c r="C64" t="str">
        <f>IF(COUNTIF(B:B,B64)&gt;1,_xlfn.CONCAT(A64," (",M64,")"),B64)</f>
        <v>Chángbà Zhèn</v>
      </c>
      <c r="D64" t="s">
        <v>7</v>
      </c>
      <c r="E64" t="s">
        <v>1922</v>
      </c>
      <c r="F64" t="str">
        <f>_xlfn.CONCAT(E64,", ",I64,", ",H64,", ",H64)</f>
        <v>长坝镇, 武隆区, 重庆市, 重庆市</v>
      </c>
      <c r="G64">
        <v>15286</v>
      </c>
      <c r="H64" t="s">
        <v>2367</v>
      </c>
      <c r="I64" t="s">
        <v>1914</v>
      </c>
      <c r="J64">
        <f>VLOOKUP(F64,[1]!china_towns_second__2[[Column1]:[Y]],3,FALSE)</f>
        <v>29.302958975662101</v>
      </c>
      <c r="K64">
        <f>VLOOKUP(F64,[1]!china_towns_second__2[[Column1]:[Y]],2,FALSE)</f>
        <v>107.49046250000001</v>
      </c>
      <c r="L64" t="s">
        <v>4045</v>
      </c>
      <c r="M64" t="str">
        <f>VLOOKUP(I64,CHOOSE({1,2},Table3[Native],Table3[Name]),2,0)</f>
        <v>Wŭlóng Qū [← Wŭlóng Xiàn]</v>
      </c>
      <c r="N64" s="2" t="str">
        <f>VLOOKUP(H64,CHOOSE({1,2},Table3[Native],Table3[Name]),2,0)</f>
        <v>Chóngqìng Shì</v>
      </c>
      <c r="O64" s="2" t="str">
        <f t="shared" si="0"/>
        <v>Changba Zhen (Chóngqìng Shì)</v>
      </c>
      <c r="P64" s="2" t="str">
        <f t="shared" si="1"/>
        <v>Changba Zhen (Chóngqìng Shì)</v>
      </c>
    </row>
    <row r="65" spans="1:16" hidden="1" x14ac:dyDescent="0.25">
      <c r="A65" t="s">
        <v>2013</v>
      </c>
      <c r="B65" t="str">
        <f>IF(COUNTIF(A:A,A65)&gt;1,_xlfn.CONCAT(A65," (",N65,")"),A65)</f>
        <v>Chángguì Xiāng</v>
      </c>
      <c r="C65" t="str">
        <f>IF(COUNTIF(B:B,B65)&gt;1,_xlfn.CONCAT(A65," (",M65,")"),B65)</f>
        <v>Chángguì Xiāng</v>
      </c>
      <c r="D65" t="s">
        <v>174</v>
      </c>
      <c r="E65" t="s">
        <v>2014</v>
      </c>
      <c r="F65" t="str">
        <f>_xlfn.CONCAT(E65,", ",I65,", ",H65,", ",H65)</f>
        <v>长桂乡, 巫溪县, 重庆市, 重庆市</v>
      </c>
      <c r="G65">
        <v>4770</v>
      </c>
      <c r="H65" t="s">
        <v>2367</v>
      </c>
      <c r="I65" t="s">
        <v>2010</v>
      </c>
      <c r="J65" t="e">
        <f>VLOOKUP(F65,[1]!china_towns_second__2[[Column1]:[Y]],3,FALSE)</f>
        <v>#N/A</v>
      </c>
      <c r="K65" t="e">
        <f>VLOOKUP(F65,[1]!china_towns_second__2[[Column1]:[Y]],2,FALSE)</f>
        <v>#N/A</v>
      </c>
      <c r="L65" t="s">
        <v>4046</v>
      </c>
      <c r="M65" t="str">
        <f>VLOOKUP(I65,CHOOSE({1,2},Table3[Native],Table3[Name]),2,0)</f>
        <v>Wūxī Xiàn</v>
      </c>
      <c r="N65" s="2" t="str">
        <f>VLOOKUP(H65,CHOOSE({1,2},Table3[Native],Table3[Name]),2,0)</f>
        <v>Chóngqìng Shì</v>
      </c>
      <c r="O65" s="2" t="str">
        <f t="shared" si="0"/>
        <v>Changgui Xiang (Chóngqìng Shì)</v>
      </c>
      <c r="P65" s="2" t="str">
        <f t="shared" si="1"/>
        <v>Changgui Xiang (Chóngqìng Shì)</v>
      </c>
    </row>
    <row r="66" spans="1:16" hidden="1" x14ac:dyDescent="0.25">
      <c r="A66" t="s">
        <v>1826</v>
      </c>
      <c r="B66" t="str">
        <f>IF(COUNTIF(A:A,A66)&gt;1,_xlfn.CONCAT(A66," (",N66,")"),A66)</f>
        <v>Chánglĭng Zhèn</v>
      </c>
      <c r="C66" t="str">
        <f>IF(COUNTIF(B:B,B66)&gt;1,_xlfn.CONCAT(A66," (",M66,")"),B66)</f>
        <v>Chánglĭng Zhèn</v>
      </c>
      <c r="D66" t="s">
        <v>7</v>
      </c>
      <c r="E66" t="s">
        <v>1827</v>
      </c>
      <c r="F66" t="str">
        <f>_xlfn.CONCAT(E66,", ",I66,", ",H66,", ",H66)</f>
        <v>长岭镇, 万州区, 重庆市, 重庆市</v>
      </c>
      <c r="G66">
        <v>34962</v>
      </c>
      <c r="H66" t="s">
        <v>2367</v>
      </c>
      <c r="I66" t="s">
        <v>1821</v>
      </c>
      <c r="J66">
        <f>VLOOKUP(F66,[1]!china_towns_second__2[[Column1]:[Y]],3,FALSE)</f>
        <v>30.723249471593299</v>
      </c>
      <c r="K66">
        <f>VLOOKUP(F66,[1]!china_towns_second__2[[Column1]:[Y]],2,FALSE)</f>
        <v>108.47083790000001</v>
      </c>
      <c r="L66" t="s">
        <v>4047</v>
      </c>
      <c r="M66" t="str">
        <f>VLOOKUP(I66,CHOOSE({1,2},Table3[Native],Table3[Name]),2,0)</f>
        <v>Wànzhōu Qū</v>
      </c>
      <c r="N66" s="2" t="str">
        <f>VLOOKUP(H66,CHOOSE({1,2},Table3[Native],Table3[Name]),2,0)</f>
        <v>Chóngqìng Shì</v>
      </c>
      <c r="O66" s="2" t="str">
        <f t="shared" ref="O66:O129" si="2">_xlfn.CONCAT(L66," (",N66,")")</f>
        <v>Changling Zhen (Chóngqìng Shì)</v>
      </c>
      <c r="P66" s="2" t="str">
        <f t="shared" ref="P66:P129" si="3">IF(COUNTIF(O:O,O66)&gt;1,_xlfn.CONCAT(L66," (",M66,")"),O66)</f>
        <v>Changling Zhen (Chóngqìng Shì)</v>
      </c>
    </row>
    <row r="67" spans="1:16" hidden="1" x14ac:dyDescent="0.25">
      <c r="A67" t="s">
        <v>886</v>
      </c>
      <c r="B67" t="str">
        <f>IF(COUNTIF(A:A,A67)&gt;1,_xlfn.CONCAT(A67," (",N67,")"),A67)</f>
        <v>Chánglóng Zhèn</v>
      </c>
      <c r="C67" t="str">
        <f>IF(COUNTIF(B:B,B67)&gt;1,_xlfn.CONCAT(A67," (",M67,")"),B67)</f>
        <v>Chánglóng Zhèn</v>
      </c>
      <c r="D67" t="s">
        <v>7</v>
      </c>
      <c r="E67" t="s">
        <v>887</v>
      </c>
      <c r="F67" t="str">
        <f>_xlfn.CONCAT(E67,", ",I67,", ",H67,", ",H67)</f>
        <v>长龙镇, 垫江县, 重庆市, 重庆市</v>
      </c>
      <c r="G67">
        <v>16605</v>
      </c>
      <c r="H67" t="s">
        <v>2367</v>
      </c>
      <c r="I67" t="s">
        <v>879</v>
      </c>
      <c r="J67">
        <f>VLOOKUP(F67,[1]!china_towns_second__2[[Column1]:[Y]],3,FALSE)</f>
        <v>30.304194348235001</v>
      </c>
      <c r="K67">
        <f>VLOOKUP(F67,[1]!china_towns_second__2[[Column1]:[Y]],2,FALSE)</f>
        <v>107.4189798</v>
      </c>
      <c r="L67" t="s">
        <v>4048</v>
      </c>
      <c r="M67" t="str">
        <f>VLOOKUP(I67,CHOOSE({1,2},Table3[Native],Table3[Name]),2,0)</f>
        <v>Diànjiāng Xiàn</v>
      </c>
      <c r="N67" s="2" t="str">
        <f>VLOOKUP(H67,CHOOSE({1,2},Table3[Native],Table3[Name]),2,0)</f>
        <v>Chóngqìng Shì</v>
      </c>
      <c r="O67" s="2" t="str">
        <f t="shared" si="2"/>
        <v>Changlong Zhen (Chóngqìng Shì)</v>
      </c>
      <c r="P67" s="2" t="str">
        <f t="shared" si="3"/>
        <v>Changlong Zhen (Chóngqìng Shì)</v>
      </c>
    </row>
    <row r="68" spans="1:16" hidden="1" x14ac:dyDescent="0.25">
      <c r="A68" t="s">
        <v>1828</v>
      </c>
      <c r="B68" t="str">
        <f>IF(COUNTIF(A:A,A68)&gt;1,_xlfn.CONCAT(A68," (",N68,")"),A68)</f>
        <v>Chángpíng Xiāng</v>
      </c>
      <c r="C68" t="str">
        <f>IF(COUNTIF(B:B,B68)&gt;1,_xlfn.CONCAT(A68," (",M68,")"),B68)</f>
        <v>Chángpíng Xiāng</v>
      </c>
      <c r="D68" t="s">
        <v>174</v>
      </c>
      <c r="E68" t="s">
        <v>1829</v>
      </c>
      <c r="F68" t="str">
        <f>_xlfn.CONCAT(E68,", ",I68,", ",H68,", ",H68)</f>
        <v>长坪乡, 万州区, 重庆市, 重庆市</v>
      </c>
      <c r="G68">
        <v>8580</v>
      </c>
      <c r="H68" t="s">
        <v>2367</v>
      </c>
      <c r="I68" t="s">
        <v>1821</v>
      </c>
      <c r="J68" t="e">
        <f>VLOOKUP(F68,[1]!china_towns_second__2[[Column1]:[Y]],3,FALSE)</f>
        <v>#N/A</v>
      </c>
      <c r="K68" t="e">
        <f>VLOOKUP(F68,[1]!china_towns_second__2[[Column1]:[Y]],2,FALSE)</f>
        <v>#N/A</v>
      </c>
      <c r="L68" t="s">
        <v>4049</v>
      </c>
      <c r="M68" t="str">
        <f>VLOOKUP(I68,CHOOSE({1,2},Table3[Native],Table3[Name]),2,0)</f>
        <v>Wànzhōu Qū</v>
      </c>
      <c r="N68" s="2" t="str">
        <f>VLOOKUP(H68,CHOOSE({1,2},Table3[Native],Table3[Name]),2,0)</f>
        <v>Chóngqìng Shì</v>
      </c>
      <c r="O68" s="2" t="str">
        <f t="shared" si="2"/>
        <v>Changping Xiang (Chóngqìng Shì)</v>
      </c>
      <c r="P68" s="2" t="str">
        <f t="shared" si="3"/>
        <v>Changping Xiang (Chóngqìng Shì)</v>
      </c>
    </row>
    <row r="69" spans="1:16" hidden="1" x14ac:dyDescent="0.25">
      <c r="A69" t="s">
        <v>1224</v>
      </c>
      <c r="B69" t="str">
        <f>IF(COUNTIF(A:A,A69)&gt;1,_xlfn.CONCAT(A69," (",N69,")"),A69)</f>
        <v>Chángshā Zhèn</v>
      </c>
      <c r="C69" t="str">
        <f>IF(COUNTIF(B:B,B69)&gt;1,_xlfn.CONCAT(A69," (",M69,")"),B69)</f>
        <v>Chángshā Zhèn</v>
      </c>
      <c r="D69" t="s">
        <v>7</v>
      </c>
      <c r="E69" t="s">
        <v>1225</v>
      </c>
      <c r="F69" t="str">
        <f>_xlfn.CONCAT(E69,", ",I69,", ",H69,", ",H69)</f>
        <v>长沙镇, 开州区, 重庆市, 重庆市</v>
      </c>
      <c r="G69">
        <v>47170</v>
      </c>
      <c r="H69" t="s">
        <v>2367</v>
      </c>
      <c r="I69" t="s">
        <v>1219</v>
      </c>
      <c r="J69">
        <f>VLOOKUP(F69,[1]!china_towns_second__2[[Column1]:[Y]],3,FALSE)</f>
        <v>30.995945234424202</v>
      </c>
      <c r="K69">
        <f>VLOOKUP(F69,[1]!china_towns_second__2[[Column1]:[Y]],2,FALSE)</f>
        <v>108.3219787</v>
      </c>
      <c r="L69" t="s">
        <v>4050</v>
      </c>
      <c r="M69" t="str">
        <f>VLOOKUP(I69,CHOOSE({1,2},Table3[Native],Table3[Name]),2,0)</f>
        <v>Kāizhōu Qū</v>
      </c>
      <c r="N69" s="2" t="str">
        <f>VLOOKUP(H69,CHOOSE({1,2},Table3[Native],Table3[Name]),2,0)</f>
        <v>Chóngqìng Shì</v>
      </c>
      <c r="O69" s="2" t="str">
        <f t="shared" si="2"/>
        <v>Changsha Zhen (Chóngqìng Shì)</v>
      </c>
      <c r="P69" s="2" t="str">
        <f t="shared" si="3"/>
        <v>Changsha Zhen (Chóngqìng Shì)</v>
      </c>
    </row>
    <row r="70" spans="1:16" hidden="1" x14ac:dyDescent="0.25">
      <c r="A70" t="s">
        <v>1427</v>
      </c>
      <c r="B70" t="str">
        <f>IF(COUNTIF(A:A,A70)&gt;1,_xlfn.CONCAT(A70," (",N70,")"),A70)</f>
        <v>Chángshēng Zhèn [Qiānqiáo Xiāng]</v>
      </c>
      <c r="C70" t="str">
        <f>IF(COUNTIF(B:B,B70)&gt;1,_xlfn.CONCAT(A70," (",M70,")"),B70)</f>
        <v>Chángshēng Zhèn [Qiānqiáo Xiāng]</v>
      </c>
      <c r="D70" t="s">
        <v>7</v>
      </c>
      <c r="E70" t="s">
        <v>1428</v>
      </c>
      <c r="F70" t="str">
        <f>_xlfn.CONCAT(E70,", ",I70,", ",H70,", ",H70)</f>
        <v>长生镇, 彭水苗族土家族自治县, 重庆市, 重庆市</v>
      </c>
      <c r="G70">
        <v>7739</v>
      </c>
      <c r="H70" t="s">
        <v>2367</v>
      </c>
      <c r="I70" t="s">
        <v>1422</v>
      </c>
      <c r="J70">
        <f>VLOOKUP(F70,[1]!china_towns_second__2[[Column1]:[Y]],3,FALSE)</f>
        <v>29.361102355394699</v>
      </c>
      <c r="K70">
        <f>VLOOKUP(F70,[1]!china_towns_second__2[[Column1]:[Y]],2,FALSE)</f>
        <v>108.3226727</v>
      </c>
      <c r="L70" t="s">
        <v>4051</v>
      </c>
      <c r="M70" t="str">
        <f>VLOOKUP(I70,CHOOSE({1,2},Table3[Native],Table3[Name]),2,0)</f>
        <v>Péngshuĭ Miáozú Tŭjiāzú Zìzhìxiàn</v>
      </c>
      <c r="N70" s="2" t="str">
        <f>VLOOKUP(H70,CHOOSE({1,2},Table3[Native],Table3[Name]),2,0)</f>
        <v>Chóngqìng Shì</v>
      </c>
      <c r="O70" s="2" t="str">
        <f t="shared" si="2"/>
        <v>Changsheng Zhen [Qianqiao Xiang] (Chóngqìng Shì)</v>
      </c>
      <c r="P70" s="2" t="str">
        <f t="shared" si="3"/>
        <v>Changsheng Zhen [Qianqiao Xiang] (Chóngqìng Shì)</v>
      </c>
    </row>
    <row r="71" spans="1:16" hidden="1" x14ac:dyDescent="0.25">
      <c r="A71" t="s">
        <v>741</v>
      </c>
      <c r="B71" t="str">
        <f>IF(COUNTIF(A:A,A71)&gt;1,_xlfn.CONCAT(A71," (",N71,")"),A71)</f>
        <v>Chángshòuhú Zhèn</v>
      </c>
      <c r="C71" t="str">
        <f>IF(COUNTIF(B:B,B71)&gt;1,_xlfn.CONCAT(A71," (",M71,")"),B71)</f>
        <v>Chángshòuhú Zhèn</v>
      </c>
      <c r="D71" t="s">
        <v>7</v>
      </c>
      <c r="E71" t="s">
        <v>742</v>
      </c>
      <c r="F71" t="str">
        <f>_xlfn.CONCAT(E71,", ",I71,", ",H71,", ",H71)</f>
        <v>长寿湖镇, 长寿区, 重庆市, 重庆市</v>
      </c>
      <c r="G71">
        <v>37839</v>
      </c>
      <c r="H71" t="s">
        <v>2367</v>
      </c>
      <c r="I71" t="s">
        <v>738</v>
      </c>
      <c r="J71">
        <f>VLOOKUP(F71,[1]!china_towns_second__2[[Column1]:[Y]],3,FALSE)</f>
        <v>29.899595472645199</v>
      </c>
      <c r="K71">
        <f>VLOOKUP(F71,[1]!china_towns_second__2[[Column1]:[Y]],2,FALSE)</f>
        <v>107.262805</v>
      </c>
      <c r="L71" t="s">
        <v>4052</v>
      </c>
      <c r="M71" t="str">
        <f>VLOOKUP(I71,CHOOSE({1,2},Table3[Native],Table3[Name]),2,0)</f>
        <v>Chángshòu Qū</v>
      </c>
      <c r="N71" s="2" t="str">
        <f>VLOOKUP(H71,CHOOSE({1,2},Table3[Native],Table3[Name]),2,0)</f>
        <v>Chóngqìng Shì</v>
      </c>
      <c r="O71" s="2" t="str">
        <f t="shared" si="2"/>
        <v>Changshouhu Zhen (Chóngqìng Shì)</v>
      </c>
      <c r="P71" s="2" t="str">
        <f t="shared" si="3"/>
        <v>Changshouhu Zhen (Chóngqìng Shì)</v>
      </c>
    </row>
    <row r="72" spans="1:16" hidden="1" x14ac:dyDescent="0.25">
      <c r="A72" t="s">
        <v>1429</v>
      </c>
      <c r="B72" t="str">
        <f>IF(COUNTIF(A:A,A72)&gt;1,_xlfn.CONCAT(A72," (",N72,")"),A72)</f>
        <v>Chángtān Xiāng</v>
      </c>
      <c r="C72" t="str">
        <f>IF(COUNTIF(B:B,B72)&gt;1,_xlfn.CONCAT(A72," (",M72,")"),B72)</f>
        <v>Chángtān Xiāng</v>
      </c>
      <c r="D72" t="s">
        <v>174</v>
      </c>
      <c r="E72" t="s">
        <v>1430</v>
      </c>
      <c r="F72" t="str">
        <f>_xlfn.CONCAT(E72,", ",I72,", ",H72,", ",H72)</f>
        <v>长滩乡, 彭水苗族土家族自治县, 重庆市, 重庆市</v>
      </c>
      <c r="G72">
        <v>14396</v>
      </c>
      <c r="H72" t="s">
        <v>2367</v>
      </c>
      <c r="I72" t="s">
        <v>1422</v>
      </c>
      <c r="J72" t="e">
        <f>VLOOKUP(F72,[1]!china_towns_second__2[[Column1]:[Y]],3,FALSE)</f>
        <v>#N/A</v>
      </c>
      <c r="K72" t="e">
        <f>VLOOKUP(F72,[1]!china_towns_second__2[[Column1]:[Y]],2,FALSE)</f>
        <v>#N/A</v>
      </c>
      <c r="L72" t="s">
        <v>4053</v>
      </c>
      <c r="M72" t="str">
        <f>VLOOKUP(I72,CHOOSE({1,2},Table3[Native],Table3[Name]),2,0)</f>
        <v>Péngshuĭ Miáozú Tŭjiāzú Zìzhìxiàn</v>
      </c>
      <c r="N72" s="2" t="str">
        <f>VLOOKUP(H72,CHOOSE({1,2},Table3[Native],Table3[Name]),2,0)</f>
        <v>Chóngqìng Shì</v>
      </c>
      <c r="O72" s="2" t="str">
        <f t="shared" si="2"/>
        <v>Changtan Xiang (Chóngqìng Shì)</v>
      </c>
      <c r="P72" s="2" t="str">
        <f t="shared" si="3"/>
        <v>Changtan Xiang (Chóngqìng Shì)</v>
      </c>
    </row>
    <row r="73" spans="1:16" hidden="1" x14ac:dyDescent="0.25">
      <c r="A73" t="s">
        <v>1830</v>
      </c>
      <c r="B73" t="str">
        <f>IF(COUNTIF(A:A,A73)&gt;1,_xlfn.CONCAT(A73," (",N73,")"),A73)</f>
        <v>Chángtān Zhèn</v>
      </c>
      <c r="C73" t="str">
        <f>IF(COUNTIF(B:B,B73)&gt;1,_xlfn.CONCAT(A73," (",M73,")"),B73)</f>
        <v>Chángtān Zhèn</v>
      </c>
      <c r="D73" t="s">
        <v>7</v>
      </c>
      <c r="E73" t="s">
        <v>1831</v>
      </c>
      <c r="F73" t="str">
        <f>_xlfn.CONCAT(E73,", ",I73,", ",H73,", ",H73)</f>
        <v>长滩镇, 万州区, 重庆市, 重庆市</v>
      </c>
      <c r="G73">
        <v>17904</v>
      </c>
      <c r="H73" t="s">
        <v>2367</v>
      </c>
      <c r="I73" t="s">
        <v>1821</v>
      </c>
      <c r="J73">
        <f>VLOOKUP(F73,[1]!china_towns_second__2[[Column1]:[Y]],3,FALSE)</f>
        <v>30.7316498369428</v>
      </c>
      <c r="K73">
        <f>VLOOKUP(F73,[1]!china_towns_second__2[[Column1]:[Y]],2,FALSE)</f>
        <v>108.6359796</v>
      </c>
      <c r="L73" t="s">
        <v>4054</v>
      </c>
      <c r="M73" t="str">
        <f>VLOOKUP(I73,CHOOSE({1,2},Table3[Native],Table3[Name]),2,0)</f>
        <v>Wànzhōu Qū</v>
      </c>
      <c r="N73" s="2" t="str">
        <f>VLOOKUP(H73,CHOOSE({1,2},Table3[Native],Table3[Name]),2,0)</f>
        <v>Chóngqìng Shì</v>
      </c>
      <c r="O73" s="2" t="str">
        <f t="shared" si="2"/>
        <v>Changtan Zhen (Chóngqìng Shì)</v>
      </c>
      <c r="P73" s="2" t="str">
        <f t="shared" si="3"/>
        <v>Changtan Zhen (Chóngqìng Shì)</v>
      </c>
    </row>
    <row r="74" spans="1:16" x14ac:dyDescent="0.25">
      <c r="A74" t="s">
        <v>1624</v>
      </c>
      <c r="B74" t="str">
        <f>IF(COUNTIF(A:A,A74)&gt;1,_xlfn.CONCAT(A74," (",N74,")"),A74)</f>
        <v>Chāngyuán Jiēdào</v>
      </c>
      <c r="C74" t="str">
        <f>IF(COUNTIF(B:B,B74)&gt;1,_xlfn.CONCAT(A74," (",M74,")"),B74)</f>
        <v>Chāngyuán Jiēdào</v>
      </c>
      <c r="D74" t="s">
        <v>12</v>
      </c>
      <c r="E74" t="s">
        <v>1625</v>
      </c>
      <c r="F74" t="str">
        <f>_xlfn.CONCAT(E74,", ",I74,", ",H74,", ",H74)</f>
        <v>昌元街道, 荣昌区, 重庆市, 重庆市</v>
      </c>
      <c r="G74">
        <v>118362</v>
      </c>
      <c r="H74" t="s">
        <v>2367</v>
      </c>
      <c r="I74" t="s">
        <v>1621</v>
      </c>
      <c r="J74">
        <f>VLOOKUP(F74,[1]!china_towns_second__2[[Column1]:[Y]],3,FALSE)</f>
        <v>29.433725401433399</v>
      </c>
      <c r="K74">
        <f>VLOOKUP(F74,[1]!china_towns_second__2[[Column1]:[Y]],2,FALSE)</f>
        <v>105.54772610000001</v>
      </c>
      <c r="L74" t="s">
        <v>4055</v>
      </c>
      <c r="M74" t="str">
        <f>VLOOKUP(I74,CHOOSE({1,2},Table3[Native],Table3[Name]),2,0)</f>
        <v>Róngchāng Qū</v>
      </c>
      <c r="N74" s="2" t="str">
        <f>VLOOKUP(H74,CHOOSE({1,2},Table3[Native],Table3[Name]),2,0)</f>
        <v>Chóngqìng Shì</v>
      </c>
      <c r="O74" s="2" t="str">
        <f t="shared" si="2"/>
        <v>Changyuan Jiedao (Chóngqìng Shì)</v>
      </c>
      <c r="P74" s="2" t="str">
        <f t="shared" si="3"/>
        <v>Changyuan Jiedao (Chóngqìng Shì)</v>
      </c>
    </row>
    <row r="75" spans="1:16" x14ac:dyDescent="0.25">
      <c r="A75" t="s">
        <v>1626</v>
      </c>
      <c r="B75" t="str">
        <f>IF(COUNTIF(A:A,A75)&gt;1,_xlfn.CONCAT(A75," (",N75,")"),A75)</f>
        <v>Chāngzhōu Jiēdào</v>
      </c>
      <c r="C75" t="str">
        <f>IF(COUNTIF(B:B,B75)&gt;1,_xlfn.CONCAT(A75," (",M75,")"),B75)</f>
        <v>Chāngzhōu Jiēdào</v>
      </c>
      <c r="D75" t="s">
        <v>12</v>
      </c>
      <c r="E75" t="s">
        <v>1627</v>
      </c>
      <c r="F75" t="str">
        <f>_xlfn.CONCAT(E75,", ",I75,", ",H75,", ",H75)</f>
        <v>昌州街道, 荣昌区, 重庆市, 重庆市</v>
      </c>
      <c r="G75">
        <v>68291</v>
      </c>
      <c r="H75" t="s">
        <v>2367</v>
      </c>
      <c r="I75" t="s">
        <v>1621</v>
      </c>
      <c r="J75" t="e">
        <f>VLOOKUP(F75,[1]!china_towns_second__2[[Column1]:[Y]],3,FALSE)</f>
        <v>#N/A</v>
      </c>
      <c r="K75" t="e">
        <f>VLOOKUP(F75,[1]!china_towns_second__2[[Column1]:[Y]],2,FALSE)</f>
        <v>#N/A</v>
      </c>
      <c r="L75" t="s">
        <v>4056</v>
      </c>
      <c r="M75" t="str">
        <f>VLOOKUP(I75,CHOOSE({1,2},Table3[Native],Table3[Name]),2,0)</f>
        <v>Róngchāng Qū</v>
      </c>
      <c r="N75" s="2" t="str">
        <f>VLOOKUP(H75,CHOOSE({1,2},Table3[Native],Table3[Name]),2,0)</f>
        <v>Chóngqìng Shì</v>
      </c>
      <c r="O75" s="2" t="str">
        <f t="shared" si="2"/>
        <v>Changzhou Jiedao (Chóngqìng Shì)</v>
      </c>
      <c r="P75" s="2" t="str">
        <f t="shared" si="3"/>
        <v>Changzhou Jiedao (Chóngqìng Shì)</v>
      </c>
    </row>
    <row r="76" spans="1:16" hidden="1" x14ac:dyDescent="0.25">
      <c r="A76" t="s">
        <v>2015</v>
      </c>
      <c r="B76" t="str">
        <f>IF(COUNTIF(A:A,A76)&gt;1,_xlfn.CONCAT(A76," (",N76,")"),A76)</f>
        <v>Cháoyáng Zhèn</v>
      </c>
      <c r="C76" t="str">
        <f>IF(COUNTIF(B:B,B76)&gt;1,_xlfn.CONCAT(A76," (",M76,")"),B76)</f>
        <v>Cháoyáng Zhèn</v>
      </c>
      <c r="D76" t="s">
        <v>7</v>
      </c>
      <c r="E76" t="s">
        <v>2016</v>
      </c>
      <c r="F76" t="str">
        <f>_xlfn.CONCAT(E76,", ",I76,", ",H76,", ",H76)</f>
        <v>朝阳镇, 巫溪县, 重庆市, 重庆市</v>
      </c>
      <c r="G76">
        <v>13524</v>
      </c>
      <c r="H76" t="s">
        <v>2367</v>
      </c>
      <c r="I76" t="s">
        <v>2010</v>
      </c>
      <c r="J76">
        <f>VLOOKUP(F76,[1]!china_towns_second__2[[Column1]:[Y]],3,FALSE)</f>
        <v>31.443444429461898</v>
      </c>
      <c r="K76">
        <f>VLOOKUP(F76,[1]!china_towns_second__2[[Column1]:[Y]],2,FALSE)</f>
        <v>109.0582187</v>
      </c>
      <c r="L76" t="s">
        <v>4057</v>
      </c>
      <c r="M76" t="str">
        <f>VLOOKUP(I76,CHOOSE({1,2},Table3[Native],Table3[Name]),2,0)</f>
        <v>Wūxī Xiàn</v>
      </c>
      <c r="N76" s="2" t="str">
        <f>VLOOKUP(H76,CHOOSE({1,2},Table3[Native],Table3[Name]),2,0)</f>
        <v>Chóngqìng Shì</v>
      </c>
      <c r="O76" s="2" t="str">
        <f t="shared" si="2"/>
        <v>Chaoyang Zhen (Chóngqìng Shì)</v>
      </c>
      <c r="P76" s="2" t="str">
        <f t="shared" si="3"/>
        <v>Chaoyang Zhen (Chóngqìng Shì)</v>
      </c>
    </row>
    <row r="77" spans="1:16" x14ac:dyDescent="0.25">
      <c r="A77" t="s">
        <v>2129</v>
      </c>
      <c r="B77" t="str">
        <f>IF(COUNTIF(A:A,A77)&gt;1,_xlfn.CONCAT(A77," (",N77,")"),A77)</f>
        <v>Cháshān Zzhúhăi Jiēdào</v>
      </c>
      <c r="C77" t="str">
        <f>IF(COUNTIF(B:B,B77)&gt;1,_xlfn.CONCAT(A77," (",M77,")"),B77)</f>
        <v>Cháshān Zzhúhăi Jiēdào</v>
      </c>
      <c r="D77" t="s">
        <v>12</v>
      </c>
      <c r="E77" t="s">
        <v>2130</v>
      </c>
      <c r="F77" t="str">
        <f>_xlfn.CONCAT(E77,", ",I77,", ",H77,", ",H77)</f>
        <v>茶山竹海街道, 永川区, 重庆市, 重庆市</v>
      </c>
      <c r="G77">
        <v>42383</v>
      </c>
      <c r="H77" t="s">
        <v>2367</v>
      </c>
      <c r="I77" t="s">
        <v>2124</v>
      </c>
      <c r="J77">
        <f>VLOOKUP(F77,[1]!china_towns_second__2[[Column1]:[Y]],3,FALSE)</f>
        <v>29.450335233965198</v>
      </c>
      <c r="K77">
        <f>VLOOKUP(F77,[1]!china_towns_second__2[[Column1]:[Y]],2,FALSE)</f>
        <v>105.9571705</v>
      </c>
      <c r="L77" t="s">
        <v>4058</v>
      </c>
      <c r="M77" t="str">
        <f>VLOOKUP(I77,CHOOSE({1,2},Table3[Native],Table3[Name]),2,0)</f>
        <v>Yŏngchuān Qū</v>
      </c>
      <c r="N77" s="2" t="str">
        <f>VLOOKUP(H77,CHOOSE({1,2},Table3[Native],Table3[Name]),2,0)</f>
        <v>Chóngqìng Shì</v>
      </c>
      <c r="O77" s="2" t="str">
        <f t="shared" si="2"/>
        <v>Chashan Zzhuhai Jiedao (Chóngqìng Shì)</v>
      </c>
      <c r="P77" s="2" t="str">
        <f t="shared" si="3"/>
        <v>Chashan Zzhuhai Jiedao (Chóngqìng Shì)</v>
      </c>
    </row>
    <row r="78" spans="1:16" x14ac:dyDescent="0.25">
      <c r="A78" t="s">
        <v>1508</v>
      </c>
      <c r="B78" t="str">
        <f>IF(COUNTIF(A:A,A78)&gt;1,_xlfn.CONCAT(A78," (",N78,")"),A78)</f>
        <v>Chéngdōng Jiēdào</v>
      </c>
      <c r="C78" t="str">
        <f>IF(COUNTIF(B:B,B78)&gt;1,_xlfn.CONCAT(A78," (",M78,")"),B78)</f>
        <v>Chéngdōng Jiēdào</v>
      </c>
      <c r="D78" t="s">
        <v>12</v>
      </c>
      <c r="E78" t="s">
        <v>1509</v>
      </c>
      <c r="F78" t="str">
        <f>_xlfn.CONCAT(E78,", ",I78,", ",H78,", ",H78)</f>
        <v>城东街道, 黔江区, 重庆市, 重庆市</v>
      </c>
      <c r="G78">
        <v>71304</v>
      </c>
      <c r="H78" t="s">
        <v>2367</v>
      </c>
      <c r="I78" t="s">
        <v>1501</v>
      </c>
      <c r="J78">
        <f>VLOOKUP(F78,[1]!china_towns_second__2[[Column1]:[Y]],3,FALSE)</f>
        <v>29.563858794550299</v>
      </c>
      <c r="K78">
        <f>VLOOKUP(F78,[1]!china_towns_second__2[[Column1]:[Y]],2,FALSE)</f>
        <v>108.77111499999999</v>
      </c>
      <c r="L78" t="s">
        <v>4059</v>
      </c>
      <c r="M78" t="str">
        <f>VLOOKUP(I78,CHOOSE({1,2},Table3[Native],Table3[Name]),2,0)</f>
        <v>Qiánjiāng Qū</v>
      </c>
      <c r="N78" s="2" t="str">
        <f>VLOOKUP(H78,CHOOSE({1,2},Table3[Native],Table3[Name]),2,0)</f>
        <v>Chóngqìng Shì</v>
      </c>
      <c r="O78" s="2" t="str">
        <f t="shared" si="2"/>
        <v>Chengdong Jiedao (Chóngqìng Shì)</v>
      </c>
      <c r="P78" s="2" t="str">
        <f t="shared" si="3"/>
        <v>Chengdong Jiedao (Chóngqìng Shì)</v>
      </c>
    </row>
    <row r="79" spans="1:16" x14ac:dyDescent="0.25">
      <c r="A79" t="s">
        <v>14</v>
      </c>
      <c r="B79" t="str">
        <f>IF(COUNTIF(A:A,A79)&gt;1,_xlfn.CONCAT(A79," (",N79,")"),A79)</f>
        <v>Chéngnán Jiēdào</v>
      </c>
      <c r="C79" t="str">
        <f>IF(COUNTIF(B:B,B79)&gt;1,_xlfn.CONCAT(A79," (",M79,")"),B79)</f>
        <v>Chéngnán Jiēdào</v>
      </c>
      <c r="D79" t="s">
        <v>12</v>
      </c>
      <c r="E79" t="s">
        <v>15</v>
      </c>
      <c r="F79" t="str">
        <f>_xlfn.CONCAT(E79,", ",I79,", ",H79,", ",H79)</f>
        <v>城南街道, 黔江区, 重庆市, 重庆市</v>
      </c>
      <c r="G79">
        <v>33844</v>
      </c>
      <c r="H79" t="s">
        <v>2367</v>
      </c>
      <c r="I79" t="s">
        <v>1501</v>
      </c>
      <c r="J79">
        <f>VLOOKUP(F79,[1]!china_towns_second__2[[Column1]:[Y]],3,FALSE)</f>
        <v>29.469926939025299</v>
      </c>
      <c r="K79">
        <f>VLOOKUP(F79,[1]!china_towns_second__2[[Column1]:[Y]],2,FALSE)</f>
        <v>108.7396687</v>
      </c>
      <c r="L79" t="s">
        <v>3691</v>
      </c>
      <c r="M79" t="str">
        <f>VLOOKUP(I79,CHOOSE({1,2},Table3[Native],Table3[Name]),2,0)</f>
        <v>Qiánjiāng Qū</v>
      </c>
      <c r="N79" s="2" t="str">
        <f>VLOOKUP(H79,CHOOSE({1,2},Table3[Native],Table3[Name]),2,0)</f>
        <v>Chóngqìng Shì</v>
      </c>
      <c r="O79" s="2" t="str">
        <f t="shared" si="2"/>
        <v>Chengnan Jiedao (Chóngqìng Shì)</v>
      </c>
      <c r="P79" s="2" t="str">
        <f t="shared" si="3"/>
        <v>Chengnan Jiedao (Chóngqìng Shì)</v>
      </c>
    </row>
    <row r="80" spans="1:16" x14ac:dyDescent="0.25">
      <c r="A80" t="s">
        <v>1510</v>
      </c>
      <c r="B80" t="str">
        <f>IF(COUNTIF(A:A,A80)&gt;1,_xlfn.CONCAT(A80," (",N80,")"),A80)</f>
        <v>Chéngxī Jiēdào</v>
      </c>
      <c r="C80" t="str">
        <f>IF(COUNTIF(B:B,B80)&gt;1,_xlfn.CONCAT(A80," (",M80,")"),B80)</f>
        <v>Chéngxī Jiēdào</v>
      </c>
      <c r="D80" t="s">
        <v>12</v>
      </c>
      <c r="E80" t="s">
        <v>1511</v>
      </c>
      <c r="F80" t="str">
        <f>_xlfn.CONCAT(E80,", ",I80,", ",H80,", ",H80)</f>
        <v>城西街道, 黔江区, 重庆市, 重庆市</v>
      </c>
      <c r="G80">
        <v>38579</v>
      </c>
      <c r="H80" t="s">
        <v>2367</v>
      </c>
      <c r="I80" t="s">
        <v>1501</v>
      </c>
      <c r="J80">
        <f>VLOOKUP(F80,[1]!china_towns_second__2[[Column1]:[Y]],3,FALSE)</f>
        <v>29.525457391610299</v>
      </c>
      <c r="K80">
        <f>VLOOKUP(F80,[1]!china_towns_second__2[[Column1]:[Y]],2,FALSE)</f>
        <v>108.70481460000001</v>
      </c>
      <c r="L80" t="s">
        <v>4060</v>
      </c>
      <c r="M80" t="str">
        <f>VLOOKUP(I80,CHOOSE({1,2},Table3[Native],Table3[Name]),2,0)</f>
        <v>Qiánjiāng Qū</v>
      </c>
      <c r="N80" s="2" t="str">
        <f>VLOOKUP(H80,CHOOSE({1,2},Table3[Native],Table3[Name]),2,0)</f>
        <v>Chóngqìng Shì</v>
      </c>
      <c r="O80" s="2" t="str">
        <f t="shared" si="2"/>
        <v>Chengxi Jiedao (Chóngqìng Shì)</v>
      </c>
      <c r="P80" s="2" t="str">
        <f t="shared" si="3"/>
        <v>Chengxi Jiedao (Chóngqìng Shì)</v>
      </c>
    </row>
    <row r="81" spans="1:16" hidden="1" x14ac:dyDescent="0.25">
      <c r="A81" t="s">
        <v>888</v>
      </c>
      <c r="B81" t="str">
        <f>IF(COUNTIF(A:A,A81)&gt;1,_xlfn.CONCAT(A81," (",N81,")"),A81)</f>
        <v>Chéngxī Zhèn</v>
      </c>
      <c r="C81" t="str">
        <f>IF(COUNTIF(B:B,B81)&gt;1,_xlfn.CONCAT(A81," (",M81,")"),B81)</f>
        <v>Chéngxī Zhèn</v>
      </c>
      <c r="D81" t="s">
        <v>7</v>
      </c>
      <c r="E81" t="s">
        <v>889</v>
      </c>
      <c r="F81" t="str">
        <f>_xlfn.CONCAT(E81,", ",I81,", ",H81,", ",H81)</f>
        <v>澄溪镇, 垫江县, 重庆市, 重庆市</v>
      </c>
      <c r="G81">
        <v>41321</v>
      </c>
      <c r="H81" t="s">
        <v>2367</v>
      </c>
      <c r="I81" t="s">
        <v>879</v>
      </c>
      <c r="J81">
        <f>VLOOKUP(F81,[1]!china_towns_second__2[[Column1]:[Y]],3,FALSE)</f>
        <v>30.201883750839201</v>
      </c>
      <c r="K81">
        <f>VLOOKUP(F81,[1]!china_towns_second__2[[Column1]:[Y]],2,FALSE)</f>
        <v>107.2919191</v>
      </c>
      <c r="L81" t="s">
        <v>4061</v>
      </c>
      <c r="M81" t="str">
        <f>VLOOKUP(I81,CHOOSE({1,2},Table3[Native],Table3[Name]),2,0)</f>
        <v>Diànjiāng Xiàn</v>
      </c>
      <c r="N81" s="2" t="str">
        <f>VLOOKUP(H81,CHOOSE({1,2},Table3[Native],Table3[Name]),2,0)</f>
        <v>Chóngqìng Shì</v>
      </c>
      <c r="O81" s="2" t="str">
        <f t="shared" si="2"/>
        <v>Chengxi Zhen (Chóngqìng Shì)</v>
      </c>
      <c r="P81" s="2" t="str">
        <f t="shared" si="3"/>
        <v>Chengxi Zhen (Chóngqìng Shì)</v>
      </c>
    </row>
    <row r="82" spans="1:16" hidden="1" x14ac:dyDescent="0.25">
      <c r="A82" t="s">
        <v>2017</v>
      </c>
      <c r="B82" t="str">
        <f>IF(COUNTIF(A:A,A82)&gt;1,_xlfn.CONCAT(A82," (",N82,")"),A82)</f>
        <v>Chéngxiāng Zhèn [incl. Nínghé Jiēdào, Bǎiyáng Jiēdào]</v>
      </c>
      <c r="C82" t="str">
        <f>IF(COUNTIF(B:B,B82)&gt;1,_xlfn.CONCAT(A82," (",M82,")"),B82)</f>
        <v>Chéngxiāng Zhèn [incl. Nínghé Jiēdào, Bǎiyáng Jiēdào]</v>
      </c>
      <c r="D82" t="s">
        <v>7</v>
      </c>
      <c r="E82" t="s">
        <v>2018</v>
      </c>
      <c r="F82" t="str">
        <f>_xlfn.CONCAT(E82,", ",I82,", ",H82,", ",H82)</f>
        <v>城厢镇, 巫溪县, 重庆市, 重庆市</v>
      </c>
      <c r="G82">
        <v>89080</v>
      </c>
      <c r="H82" t="s">
        <v>2367</v>
      </c>
      <c r="I82" t="s">
        <v>2010</v>
      </c>
      <c r="J82">
        <f>VLOOKUP(F82,[1]!china_towns_second__2[[Column1]:[Y]],3,FALSE)</f>
        <v>31.417532736300899</v>
      </c>
      <c r="K82">
        <f>VLOOKUP(F82,[1]!china_towns_second__2[[Column1]:[Y]],2,FALSE)</f>
        <v>109.64094230000001</v>
      </c>
      <c r="L82" t="s">
        <v>4062</v>
      </c>
      <c r="M82" t="str">
        <f>VLOOKUP(I82,CHOOSE({1,2},Table3[Native],Table3[Name]),2,0)</f>
        <v>Wūxī Xiàn</v>
      </c>
      <c r="N82" s="2" t="str">
        <f>VLOOKUP(H82,CHOOSE({1,2},Table3[Native],Table3[Name]),2,0)</f>
        <v>Chóngqìng Shì</v>
      </c>
      <c r="O82" s="2" t="str">
        <f t="shared" si="2"/>
        <v>Chengxiang Zhen [incl. Ninghe Jiedao, Baiyang Jiedao] (Chóngqìng Shì)</v>
      </c>
      <c r="P82" s="2" t="str">
        <f t="shared" si="3"/>
        <v>Chengxiang Zhen [incl. Ninghe Jiedao, Baiyang Jiedao] (Chóngqìng Shì)</v>
      </c>
    </row>
    <row r="83" spans="1:16" x14ac:dyDescent="0.25">
      <c r="A83" t="s">
        <v>1832</v>
      </c>
      <c r="B83" t="str">
        <f>IF(COUNTIF(A:A,A83)&gt;1,_xlfn.CONCAT(A83," (",N83,")"),A83)</f>
        <v>Chénjiābà Jiēdào</v>
      </c>
      <c r="C83" t="str">
        <f>IF(COUNTIF(B:B,B83)&gt;1,_xlfn.CONCAT(A83," (",M83,")"),B83)</f>
        <v>Chénjiābà Jiēdào</v>
      </c>
      <c r="D83" t="s">
        <v>12</v>
      </c>
      <c r="E83" t="s">
        <v>1833</v>
      </c>
      <c r="F83" t="str">
        <f>_xlfn.CONCAT(E83,", ",I83,", ",H83,", ",H83)</f>
        <v>陈家坝街道, 万州区, 重庆市, 重庆市</v>
      </c>
      <c r="G83">
        <v>24745</v>
      </c>
      <c r="H83" t="s">
        <v>2367</v>
      </c>
      <c r="I83" t="s">
        <v>1821</v>
      </c>
      <c r="J83">
        <f>VLOOKUP(F83,[1]!china_towns_second__2[[Column1]:[Y]],3,FALSE)</f>
        <v>30.8065849439765</v>
      </c>
      <c r="K83">
        <f>VLOOKUP(F83,[1]!china_towns_second__2[[Column1]:[Y]],2,FALSE)</f>
        <v>108.4268196</v>
      </c>
      <c r="L83" t="s">
        <v>4063</v>
      </c>
      <c r="M83" t="str">
        <f>VLOOKUP(I83,CHOOSE({1,2},Table3[Native],Table3[Name]),2,0)</f>
        <v>Wànzhōu Qū</v>
      </c>
      <c r="N83" s="2" t="str">
        <f>VLOOKUP(H83,CHOOSE({1,2},Table3[Native],Table3[Name]),2,0)</f>
        <v>Chóngqìng Shì</v>
      </c>
      <c r="O83" s="2" t="str">
        <f t="shared" si="2"/>
        <v>Chenjiaba Jiedao (Chóngqìng Shì)</v>
      </c>
      <c r="P83" s="2" t="str">
        <f t="shared" si="3"/>
        <v>Chenjiaba Jiedao (Chóngqìng Shì)</v>
      </c>
    </row>
    <row r="84" spans="1:16" x14ac:dyDescent="0.25">
      <c r="A84" t="s">
        <v>2131</v>
      </c>
      <c r="B84" t="str">
        <f>IF(COUNTIF(A:A,A84)&gt;1,_xlfn.CONCAT(A84," (",N84,")"),A84)</f>
        <v>Chénshí Jiēdào</v>
      </c>
      <c r="C84" t="str">
        <f>IF(COUNTIF(B:B,B84)&gt;1,_xlfn.CONCAT(A84," (",M84,")"),B84)</f>
        <v>Chénshí Jiēdào</v>
      </c>
      <c r="D84" t="s">
        <v>12</v>
      </c>
      <c r="E84" t="s">
        <v>2132</v>
      </c>
      <c r="F84" t="str">
        <f>_xlfn.CONCAT(E84,", ",I84,", ",H84,", ",H84)</f>
        <v>陈食街道, 永川区, 重庆市, 重庆市</v>
      </c>
      <c r="G84">
        <v>39863</v>
      </c>
      <c r="H84" t="s">
        <v>2367</v>
      </c>
      <c r="I84" t="s">
        <v>2124</v>
      </c>
      <c r="J84">
        <f>VLOOKUP(F84,[1]!china_towns_second__2[[Column1]:[Y]],3,FALSE)</f>
        <v>29.3059955841141</v>
      </c>
      <c r="K84">
        <f>VLOOKUP(F84,[1]!china_towns_second__2[[Column1]:[Y]],2,FALSE)</f>
        <v>105.98597530000001</v>
      </c>
      <c r="L84" t="s">
        <v>4064</v>
      </c>
      <c r="M84" t="str">
        <f>VLOOKUP(I84,CHOOSE({1,2},Table3[Native],Table3[Name]),2,0)</f>
        <v>Yŏngchuān Qū</v>
      </c>
      <c r="N84" s="2" t="str">
        <f>VLOOKUP(H84,CHOOSE({1,2},Table3[Native],Table3[Name]),2,0)</f>
        <v>Chóngqìng Shì</v>
      </c>
      <c r="O84" s="2" t="str">
        <f t="shared" si="2"/>
        <v>Chenshi Jiedao (Chóngqìng Shì)</v>
      </c>
      <c r="P84" s="2" t="str">
        <f t="shared" si="3"/>
        <v>Chenshi Jiedao (Chóngqìng Shì)</v>
      </c>
    </row>
    <row r="85" spans="1:16" hidden="1" x14ac:dyDescent="0.25">
      <c r="A85" t="s">
        <v>2176</v>
      </c>
      <c r="B85" t="str">
        <f>IF(COUNTIF(A:A,A85)&gt;1,_xlfn.CONCAT(A85," (",N85,")"),A85)</f>
        <v>Chētián Xiāng</v>
      </c>
      <c r="C85" t="str">
        <f>IF(COUNTIF(B:B,B85)&gt;1,_xlfn.CONCAT(A85," (",M85,")"),B85)</f>
        <v>Chētián Xiāng</v>
      </c>
      <c r="D85" t="s">
        <v>174</v>
      </c>
      <c r="E85" t="s">
        <v>2177</v>
      </c>
      <c r="F85" t="str">
        <f>_xlfn.CONCAT(E85,", ",I85,", ",H85,", ",H85)</f>
        <v>车田乡, 酉阳土家族苗族自治县, 重庆市, 重庆市</v>
      </c>
      <c r="G85">
        <v>4946</v>
      </c>
      <c r="H85" t="s">
        <v>2367</v>
      </c>
      <c r="I85" t="s">
        <v>2169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4065</v>
      </c>
      <c r="M85" t="str">
        <f>VLOOKUP(I85,CHOOSE({1,2},Table3[Native],Table3[Name]),2,0)</f>
        <v>Yŏuyáng Tŭjiāzú Miáozú Zìzhìxiàn</v>
      </c>
      <c r="N85" s="2" t="str">
        <f>VLOOKUP(H85,CHOOSE({1,2},Table3[Native],Table3[Name]),2,0)</f>
        <v>Chóngqìng Shì</v>
      </c>
      <c r="O85" s="2" t="str">
        <f t="shared" si="2"/>
        <v>Chetian Xiang (Chóngqìng Shì)</v>
      </c>
      <c r="P85" s="2" t="str">
        <f t="shared" si="3"/>
        <v>Chetian Xiang (Chóngqìng Shì)</v>
      </c>
    </row>
    <row r="86" spans="1:16" hidden="1" x14ac:dyDescent="0.25">
      <c r="A86" t="s">
        <v>1784</v>
      </c>
      <c r="B86" t="str">
        <f>IF(COUNTIF(A:A,A86)&gt;1,_xlfn.CONCAT(A86," (",N86,")"),A86)</f>
        <v>Chóngkān Zhèn</v>
      </c>
      <c r="C86" t="str">
        <f>IF(COUNTIF(B:B,B86)&gt;1,_xlfn.CONCAT(A86," (",M86,")"),B86)</f>
        <v>Chóngkān Zhèn</v>
      </c>
      <c r="D86" t="s">
        <v>7</v>
      </c>
      <c r="E86" t="s">
        <v>1785</v>
      </c>
      <c r="F86" t="str">
        <f>_xlfn.CONCAT(E86,", ",I86,", ",H86,", ",H86)</f>
        <v>崇龛镇, 潼南区, 重庆市, 重庆市</v>
      </c>
      <c r="G86">
        <v>27745</v>
      </c>
      <c r="H86" t="s">
        <v>2367</v>
      </c>
      <c r="I86" t="s">
        <v>1777</v>
      </c>
      <c r="J86">
        <f>VLOOKUP(F86,[1]!china_towns_second__2[[Column1]:[Y]],3,FALSE)</f>
        <v>30.153838671545099</v>
      </c>
      <c r="K86">
        <f>VLOOKUP(F86,[1]!china_towns_second__2[[Column1]:[Y]],2,FALSE)</f>
        <v>105.6199513</v>
      </c>
      <c r="L86" t="s">
        <v>4066</v>
      </c>
      <c r="M86" t="str">
        <f>VLOOKUP(I86,CHOOSE({1,2},Table3[Native],Table3[Name]),2,0)</f>
        <v>Tóngnán Qū</v>
      </c>
      <c r="N86" s="2" t="str">
        <f>VLOOKUP(H86,CHOOSE({1,2},Table3[Native],Table3[Name]),2,0)</f>
        <v>Chóngqìng Shì</v>
      </c>
      <c r="O86" s="2" t="str">
        <f t="shared" si="2"/>
        <v>Chongkan Zhen (Chóngqìng Shì)</v>
      </c>
      <c r="P86" s="2" t="str">
        <f t="shared" si="3"/>
        <v>Chongkan Zhen (Chóngqìng Shì)</v>
      </c>
    </row>
    <row r="87" spans="1:16" x14ac:dyDescent="0.25">
      <c r="A87" t="s">
        <v>1053</v>
      </c>
      <c r="B87" t="str">
        <f>IF(COUNTIF(A:A,A87)&gt;1,_xlfn.CONCAT(A87," (",N87,")"),A87)</f>
        <v>Chóngyì Jiēdào</v>
      </c>
      <c r="C87" t="str">
        <f>IF(COUNTIF(B:B,B87)&gt;1,_xlfn.CONCAT(A87," (",M87,")"),B87)</f>
        <v>Chóngyì Jiēdào</v>
      </c>
      <c r="D87" t="s">
        <v>12</v>
      </c>
      <c r="E87" t="s">
        <v>1054</v>
      </c>
      <c r="F87" t="str">
        <f>_xlfn.CONCAT(E87,", ",I87,", ",H87,", ",H87)</f>
        <v>崇义街道, 涪陵区, 重庆市, 重庆市</v>
      </c>
      <c r="G87">
        <v>75746</v>
      </c>
      <c r="H87" t="s">
        <v>2367</v>
      </c>
      <c r="I87" t="s">
        <v>1048</v>
      </c>
      <c r="J87">
        <f>VLOOKUP(F87,[1]!china_towns_second__2[[Column1]:[Y]],3,FALSE)</f>
        <v>29.7200266939501</v>
      </c>
      <c r="K87">
        <f>VLOOKUP(F87,[1]!china_towns_second__2[[Column1]:[Y]],2,FALSE)</f>
        <v>107.35778569999999</v>
      </c>
      <c r="L87" t="s">
        <v>4067</v>
      </c>
      <c r="M87" t="str">
        <f>VLOOKUP(I87,CHOOSE({1,2},Table3[Native],Table3[Name]),2,0)</f>
        <v>Fúlíng Qū</v>
      </c>
      <c r="N87" s="2" t="str">
        <f>VLOOKUP(H87,CHOOSE({1,2},Table3[Native],Table3[Name]),2,0)</f>
        <v>Chóngqìng Shì</v>
      </c>
      <c r="O87" s="2" t="str">
        <f t="shared" si="2"/>
        <v>Chongyi Jiedao (Chóngqìng Shì)</v>
      </c>
      <c r="P87" s="2" t="str">
        <f t="shared" si="3"/>
        <v>Chongyi Jiedao (Chóngqìng Shì)</v>
      </c>
    </row>
    <row r="88" spans="1:16" hidden="1" x14ac:dyDescent="0.25">
      <c r="A88" t="s">
        <v>1169</v>
      </c>
      <c r="B88" t="str">
        <f>IF(COUNTIF(A:A,A88)&gt;1,_xlfn.CONCAT(A88," (",N88,")"),A88)</f>
        <v>Cíyún Zhèn</v>
      </c>
      <c r="C88" t="str">
        <f>IF(COUNTIF(B:B,B88)&gt;1,_xlfn.CONCAT(A88," (",M88,")"),B88)</f>
        <v>Cíyún Zhèn</v>
      </c>
      <c r="D88" t="s">
        <v>7</v>
      </c>
      <c r="E88" t="s">
        <v>1170</v>
      </c>
      <c r="F88" t="str">
        <f>_xlfn.CONCAT(E88,", ",I88,", ",H88,", ",H88)</f>
        <v>慈云镇, 江津区, 重庆市, 重庆市</v>
      </c>
      <c r="G88">
        <v>18551</v>
      </c>
      <c r="H88" t="s">
        <v>2367</v>
      </c>
      <c r="I88" t="s">
        <v>1162</v>
      </c>
      <c r="J88">
        <f>VLOOKUP(F88,[1]!china_towns_second__2[[Column1]:[Y]],3,FALSE)</f>
        <v>29.108506321905001</v>
      </c>
      <c r="K88">
        <f>VLOOKUP(F88,[1]!china_towns_second__2[[Column1]:[Y]],2,FALSE)</f>
        <v>106.2130895</v>
      </c>
      <c r="L88" t="s">
        <v>4068</v>
      </c>
      <c r="M88" t="str">
        <f>VLOOKUP(I88,CHOOSE({1,2},Table3[Native],Table3[Name]),2,0)</f>
        <v>Jiāngjīn Qū</v>
      </c>
      <c r="N88" s="2" t="str">
        <f>VLOOKUP(H88,CHOOSE({1,2},Table3[Native],Table3[Name]),2,0)</f>
        <v>Chóngqìng Shì</v>
      </c>
      <c r="O88" s="2" t="str">
        <f t="shared" si="2"/>
        <v>Ciyun Zhen (Chóngqìng Shì)</v>
      </c>
      <c r="P88" s="2" t="str">
        <f t="shared" si="3"/>
        <v>Ciyun Zhen (Chóngqìng Shì)</v>
      </c>
    </row>
    <row r="89" spans="1:16" hidden="1" x14ac:dyDescent="0.25">
      <c r="A89" t="s">
        <v>1834</v>
      </c>
      <c r="B89" t="str">
        <f>IF(COUNTIF(A:A,A89)&gt;1,_xlfn.CONCAT(A89," (",N89,")"),A89)</f>
        <v>Cízhú Xiāng</v>
      </c>
      <c r="C89" t="str">
        <f>IF(COUNTIF(B:B,B89)&gt;1,_xlfn.CONCAT(A89," (",M89,")"),B89)</f>
        <v>Cízhú Xiāng</v>
      </c>
      <c r="D89" t="s">
        <v>174</v>
      </c>
      <c r="E89" t="s">
        <v>1835</v>
      </c>
      <c r="F89" t="str">
        <f>_xlfn.CONCAT(E89,", ",I89,", ",H89,", ",H89)</f>
        <v>茨竹乡, 万州区, 重庆市, 重庆市</v>
      </c>
      <c r="G89">
        <v>5272</v>
      </c>
      <c r="H89" t="s">
        <v>2367</v>
      </c>
      <c r="I89" t="s">
        <v>1821</v>
      </c>
      <c r="J89" t="e">
        <f>VLOOKUP(F89,[1]!china_towns_second__2[[Column1]:[Y]],3,FALSE)</f>
        <v>#N/A</v>
      </c>
      <c r="K89" t="e">
        <f>VLOOKUP(F89,[1]!china_towns_second__2[[Column1]:[Y]],2,FALSE)</f>
        <v>#N/A</v>
      </c>
      <c r="L89" t="s">
        <v>4069</v>
      </c>
      <c r="M89" t="str">
        <f>VLOOKUP(I89,CHOOSE({1,2},Table3[Native],Table3[Name]),2,0)</f>
        <v>Wànzhōu Qū</v>
      </c>
      <c r="N89" s="2" t="str">
        <f>VLOOKUP(H89,CHOOSE({1,2},Table3[Native],Table3[Name]),2,0)</f>
        <v>Chóngqìng Shì</v>
      </c>
      <c r="O89" s="2" t="str">
        <f t="shared" si="2"/>
        <v>Cizhu Xiang (Chóngqìng Shì)</v>
      </c>
      <c r="P89" s="2" t="str">
        <f t="shared" si="3"/>
        <v>Cizhu Xiang (Chóngqìng Shì)</v>
      </c>
    </row>
    <row r="90" spans="1:16" hidden="1" x14ac:dyDescent="0.25">
      <c r="A90" t="s">
        <v>1563</v>
      </c>
      <c r="B90" t="str">
        <f>IF(COUNTIF(A:A,A90)&gt;1,_xlfn.CONCAT(A90," (",N90,")"),A90)</f>
        <v>Cónglín Zhèn</v>
      </c>
      <c r="C90" t="str">
        <f>IF(COUNTIF(B:B,B90)&gt;1,_xlfn.CONCAT(A90," (",M90,")"),B90)</f>
        <v>Cónglín Zhèn</v>
      </c>
      <c r="D90" t="s">
        <v>7</v>
      </c>
      <c r="E90" t="s">
        <v>1564</v>
      </c>
      <c r="F90" t="str">
        <f>_xlfn.CONCAT(E90,", ",I90,", ",H90,", ",H90)</f>
        <v>丛林镇, 綦江区, 重庆市, 重庆市</v>
      </c>
      <c r="G90">
        <v>17053</v>
      </c>
      <c r="H90" t="s">
        <v>2367</v>
      </c>
      <c r="I90" t="s">
        <v>1560</v>
      </c>
      <c r="J90">
        <f>VLOOKUP(F90,[1]!china_towns_second__2[[Column1]:[Y]],3,FALSE)</f>
        <v>29.0122393626419</v>
      </c>
      <c r="K90">
        <f>VLOOKUP(F90,[1]!china_towns_second__2[[Column1]:[Y]],2,FALSE)</f>
        <v>106.97342639999999</v>
      </c>
      <c r="L90" t="s">
        <v>4070</v>
      </c>
      <c r="M90" t="str">
        <f>VLOOKUP(I90,CHOOSE({1,2},Table3[Native],Table3[Name]),2,0)</f>
        <v>Qíjiāng Qū [incl. Wànshèng Qū]</v>
      </c>
      <c r="N90" s="2" t="str">
        <f>VLOOKUP(H90,CHOOSE({1,2},Table3[Native],Table3[Name]),2,0)</f>
        <v>Chóngqìng Shì</v>
      </c>
      <c r="O90" s="2" t="str">
        <f t="shared" si="2"/>
        <v>Conglin Zhen (Chóngqìng Shì)</v>
      </c>
      <c r="P90" s="2" t="str">
        <f t="shared" si="3"/>
        <v>Conglin Zhen (Chóngqìng Shì)</v>
      </c>
    </row>
    <row r="91" spans="1:16" x14ac:dyDescent="0.25">
      <c r="A91" t="s">
        <v>2133</v>
      </c>
      <c r="B91" t="str">
        <f>IF(COUNTIF(A:A,A91)&gt;1,_xlfn.CONCAT(A91," (",N91,")"),A91)</f>
        <v>Dà'ān Jiēdào</v>
      </c>
      <c r="C91" t="str">
        <f>IF(COUNTIF(B:B,B91)&gt;1,_xlfn.CONCAT(A91," (",M91,")"),B91)</f>
        <v>Dà'ān Jiēdào</v>
      </c>
      <c r="D91" t="s">
        <v>12</v>
      </c>
      <c r="E91" t="s">
        <v>2134</v>
      </c>
      <c r="F91" t="str">
        <f>_xlfn.CONCAT(E91,", ",I91,", ",H91,", ",H91)</f>
        <v>大安街道, 永川区, 重庆市, 重庆市</v>
      </c>
      <c r="G91">
        <v>48371</v>
      </c>
      <c r="H91" t="s">
        <v>2367</v>
      </c>
      <c r="I91" t="s">
        <v>2124</v>
      </c>
      <c r="J91">
        <f>VLOOKUP(F91,[1]!china_towns_second__2[[Column1]:[Y]],3,FALSE)</f>
        <v>29.3887159044877</v>
      </c>
      <c r="K91">
        <f>VLOOKUP(F91,[1]!china_towns_second__2[[Column1]:[Y]],2,FALSE)</f>
        <v>106.0102443</v>
      </c>
      <c r="L91" t="s">
        <v>4071</v>
      </c>
      <c r="M91" t="str">
        <f>VLOOKUP(I91,CHOOSE({1,2},Table3[Native],Table3[Name]),2,0)</f>
        <v>Yŏngchuān Qū</v>
      </c>
      <c r="N91" s="2" t="str">
        <f>VLOOKUP(H91,CHOOSE({1,2},Table3[Native],Table3[Name]),2,0)</f>
        <v>Chóngqìng Shì</v>
      </c>
      <c r="O91" s="2" t="str">
        <f t="shared" si="2"/>
        <v>Da'an Jiedao (Chóngqìng Shì)</v>
      </c>
      <c r="P91" s="2" t="str">
        <f t="shared" si="3"/>
        <v>Da'an Jiedao (Chóngqìng Shì)</v>
      </c>
    </row>
    <row r="92" spans="1:16" hidden="1" x14ac:dyDescent="0.25">
      <c r="A92" t="s">
        <v>1970</v>
      </c>
      <c r="B92" t="str">
        <f>IF(COUNTIF(A:A,A92)&gt;1,_xlfn.CONCAT(A92," (",N92,")"),A92)</f>
        <v>Dàchāng Zhèn</v>
      </c>
      <c r="C92" t="str">
        <f>IF(COUNTIF(B:B,B92)&gt;1,_xlfn.CONCAT(A92," (",M92,")"),B92)</f>
        <v>Dàchāng Zhèn</v>
      </c>
      <c r="D92" t="s">
        <v>7</v>
      </c>
      <c r="E92" t="s">
        <v>1971</v>
      </c>
      <c r="F92" t="str">
        <f>_xlfn.CONCAT(E92,", ",I92,", ",H92,", ",H92)</f>
        <v>大昌镇, 巫山县, 重庆市, 重庆市</v>
      </c>
      <c r="G92">
        <v>36217</v>
      </c>
      <c r="H92" t="s">
        <v>2367</v>
      </c>
      <c r="I92" t="s">
        <v>1967</v>
      </c>
      <c r="J92">
        <f>VLOOKUP(F92,[1]!china_towns_second__2[[Column1]:[Y]],3,FALSE)</f>
        <v>31.289477524973901</v>
      </c>
      <c r="K92">
        <f>VLOOKUP(F92,[1]!china_towns_second__2[[Column1]:[Y]],2,FALSE)</f>
        <v>109.8127283</v>
      </c>
      <c r="L92" t="s">
        <v>4072</v>
      </c>
      <c r="M92" t="str">
        <f>VLOOKUP(I92,CHOOSE({1,2},Table3[Native],Table3[Name]),2,0)</f>
        <v>Wūshān Xiàn</v>
      </c>
      <c r="N92" s="2" t="str">
        <f>VLOOKUP(H92,CHOOSE({1,2},Table3[Native],Table3[Name]),2,0)</f>
        <v>Chóngqìng Shì</v>
      </c>
      <c r="O92" s="2" t="str">
        <f t="shared" si="2"/>
        <v>Dachang Zhen (Chóngqìng Shì)</v>
      </c>
      <c r="P92" s="2" t="str">
        <f t="shared" si="3"/>
        <v>Dachang Zhen (Chóngqìng Shì)</v>
      </c>
    </row>
    <row r="93" spans="1:16" hidden="1" x14ac:dyDescent="0.25">
      <c r="A93" t="s">
        <v>1226</v>
      </c>
      <c r="B93" t="str">
        <f>IF(COUNTIF(A:A,A93)&gt;1,_xlfn.CONCAT(A93," (",N93,")"),A93)</f>
        <v>Dàdé Zhèn</v>
      </c>
      <c r="C93" t="str">
        <f>IF(COUNTIF(B:B,B93)&gt;1,_xlfn.CONCAT(A93," (",M93,")"),B93)</f>
        <v>Dàdé Zhèn</v>
      </c>
      <c r="D93" t="s">
        <v>7</v>
      </c>
      <c r="E93" t="s">
        <v>1227</v>
      </c>
      <c r="F93" t="str">
        <f>_xlfn.CONCAT(E93,", ",I93,", ",H93,", ",H93)</f>
        <v>大德镇, 开州区, 重庆市, 重庆市</v>
      </c>
      <c r="G93">
        <v>31548</v>
      </c>
      <c r="H93" t="s">
        <v>2367</v>
      </c>
      <c r="I93" t="s">
        <v>1219</v>
      </c>
      <c r="J93">
        <f>VLOOKUP(F93,[1]!china_towns_second__2[[Column1]:[Y]],3,FALSE)</f>
        <v>31.241513825569299</v>
      </c>
      <c r="K93">
        <f>VLOOKUP(F93,[1]!china_towns_second__2[[Column1]:[Y]],2,FALSE)</f>
        <v>108.35014630000001</v>
      </c>
      <c r="L93" t="s">
        <v>4073</v>
      </c>
      <c r="M93" t="str">
        <f>VLOOKUP(I93,CHOOSE({1,2},Table3[Native],Table3[Name]),2,0)</f>
        <v>Kāizhōu Qū</v>
      </c>
      <c r="N93" s="2" t="str">
        <f>VLOOKUP(H93,CHOOSE({1,2},Table3[Native],Table3[Name]),2,0)</f>
        <v>Chóngqìng Shì</v>
      </c>
      <c r="O93" s="2" t="str">
        <f t="shared" si="2"/>
        <v>Dade Zhen (Chóngqìng Shì)</v>
      </c>
      <c r="P93" s="2" t="str">
        <f t="shared" si="3"/>
        <v>Dade Zhen (Chóngqìng Shì)</v>
      </c>
    </row>
    <row r="94" spans="1:16" hidden="1" x14ac:dyDescent="0.25">
      <c r="A94" t="s">
        <v>1923</v>
      </c>
      <c r="B94" t="str">
        <f>IF(COUNTIF(A:A,A94)&gt;1,_xlfn.CONCAT(A94," (",N94,")"),A94)</f>
        <v>Dàdònghé Xiāng [Tiĕkuàng Xiāng]</v>
      </c>
      <c r="C94" t="str">
        <f>IF(COUNTIF(B:B,B94)&gt;1,_xlfn.CONCAT(A94," (",M94,")"),B94)</f>
        <v>Dàdònghé Xiāng [Tiĕkuàng Xiāng]</v>
      </c>
      <c r="D94" t="s">
        <v>174</v>
      </c>
      <c r="E94" t="s">
        <v>1924</v>
      </c>
      <c r="F94" t="str">
        <f>_xlfn.CONCAT(E94,", ",I94,", ",H94,", ",H94)</f>
        <v>大洞河乡, 武隆区, 重庆市, 重庆市</v>
      </c>
      <c r="G94">
        <v>3210</v>
      </c>
      <c r="H94" t="s">
        <v>2367</v>
      </c>
      <c r="I94" t="s">
        <v>1914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4074</v>
      </c>
      <c r="M94" t="str">
        <f>VLOOKUP(I94,CHOOSE({1,2},Table3[Native],Table3[Name]),2,0)</f>
        <v>Wŭlóng Qū [← Wŭlóng Xiàn]</v>
      </c>
      <c r="N94" s="2" t="str">
        <f>VLOOKUP(H94,CHOOSE({1,2},Table3[Native],Table3[Name]),2,0)</f>
        <v>Chóngqìng Shì</v>
      </c>
      <c r="O94" s="2" t="str">
        <f t="shared" si="2"/>
        <v>Dadonghe Xiang [Tiekuang Xiang] (Chóngqìng Shì)</v>
      </c>
      <c r="P94" s="2" t="str">
        <f t="shared" si="3"/>
        <v>Dadonghe Xiang [Tiekuang Xiang] (Chóngqìng Shì)</v>
      </c>
    </row>
    <row r="95" spans="1:16" hidden="1" x14ac:dyDescent="0.25">
      <c r="A95" t="s">
        <v>1303</v>
      </c>
      <c r="B95" t="str">
        <f>IF(COUNTIF(A:A,A95)&gt;1,_xlfn.CONCAT(A95," (",N95,")"),A95)</f>
        <v>Dàguān Zhèn (Chóngqìng Shì)</v>
      </c>
      <c r="C95" t="str">
        <f>IF(COUNTIF(B:B,B95)&gt;1,_xlfn.CONCAT(A95," (",M95,")"),B95)</f>
        <v>Dàguān Zhèn (Liángpíng Qū [← Liángpíng Xiàn])</v>
      </c>
      <c r="D95" t="s">
        <v>7</v>
      </c>
      <c r="E95" t="s">
        <v>1304</v>
      </c>
      <c r="F95" t="str">
        <f>_xlfn.CONCAT(E95,", ",I95,", ",H95,", ",H95)</f>
        <v>大观镇, 梁平区, 重庆市, 重庆市</v>
      </c>
      <c r="G95">
        <v>10767</v>
      </c>
      <c r="H95" t="s">
        <v>2367</v>
      </c>
      <c r="I95" t="s">
        <v>1296</v>
      </c>
      <c r="J95">
        <f>VLOOKUP(F95,[1]!china_towns_second__2[[Column1]:[Y]],3,FALSE)</f>
        <v>30.5427137506782</v>
      </c>
      <c r="K95">
        <f>VLOOKUP(F95,[1]!china_towns_second__2[[Column1]:[Y]],2,FALSE)</f>
        <v>107.79143000000001</v>
      </c>
      <c r="L95" t="s">
        <v>4075</v>
      </c>
      <c r="M95" t="str">
        <f>VLOOKUP(I95,CHOOSE({1,2},Table3[Native],Table3[Name]),2,0)</f>
        <v>Liángpíng Qū [← Liángpíng Xiàn]</v>
      </c>
      <c r="N95" s="2" t="str">
        <f>VLOOKUP(H95,CHOOSE({1,2},Table3[Native],Table3[Name]),2,0)</f>
        <v>Chóngqìng Shì</v>
      </c>
      <c r="O95" s="2" t="str">
        <f t="shared" si="2"/>
        <v>Daguan Zhen (Liangping Qu [← Liangping Xian]) (Chóngqìng Shì)</v>
      </c>
      <c r="P95" s="2" t="str">
        <f t="shared" si="3"/>
        <v>Daguan Zhen (Liangping Qu [← Liangping Xian]) (Chóngqìng Shì)</v>
      </c>
    </row>
    <row r="96" spans="1:16" hidden="1" x14ac:dyDescent="0.25">
      <c r="A96" t="s">
        <v>1303</v>
      </c>
      <c r="B96" t="str">
        <f>IF(COUNTIF(A:A,A96)&gt;1,_xlfn.CONCAT(A96," (",N96,")"),A96)</f>
        <v>Dàguān Zhèn (Chóngqìng Shì)</v>
      </c>
      <c r="C96" t="str">
        <f>IF(COUNTIF(B:B,B96)&gt;1,_xlfn.CONCAT(A96," (",M96,")"),B96)</f>
        <v>Dàguān Zhèn (Nánchuān Qū)</v>
      </c>
      <c r="D96" t="s">
        <v>7</v>
      </c>
      <c r="E96" t="s">
        <v>1304</v>
      </c>
      <c r="F96" t="str">
        <f>_xlfn.CONCAT(E96,", ",I96,", ",H96,", ",H96)</f>
        <v>大观镇, 南川区, 重庆市, 重庆市</v>
      </c>
      <c r="G96">
        <v>20538</v>
      </c>
      <c r="H96" t="s">
        <v>2367</v>
      </c>
      <c r="I96" t="s">
        <v>1362</v>
      </c>
      <c r="J96">
        <f>VLOOKUP(F96,[1]!china_towns_second__2[[Column1]:[Y]],3,FALSE)</f>
        <v>29.274594176762701</v>
      </c>
      <c r="K96">
        <f>VLOOKUP(F96,[1]!china_towns_second__2[[Column1]:[Y]],2,FALSE)</f>
        <v>106.968142</v>
      </c>
      <c r="L96" t="s">
        <v>4076</v>
      </c>
      <c r="M96" t="str">
        <f>VLOOKUP(I96,CHOOSE({1,2},Table3[Native],Table3[Name]),2,0)</f>
        <v>Nánchuān Qū</v>
      </c>
      <c r="N96" s="2" t="str">
        <f>VLOOKUP(H96,CHOOSE({1,2},Table3[Native],Table3[Name]),2,0)</f>
        <v>Chóngqìng Shì</v>
      </c>
      <c r="O96" s="2" t="str">
        <f t="shared" si="2"/>
        <v>Daguan Zhen (Nanchuan Qu) (Chóngqìng Shì)</v>
      </c>
      <c r="P96" s="2" t="str">
        <f t="shared" si="3"/>
        <v>Daguan Zhen (Nanchuan Qu) (Chóngqìng Shì)</v>
      </c>
    </row>
    <row r="97" spans="1:16" hidden="1" x14ac:dyDescent="0.25">
      <c r="A97" t="s">
        <v>2019</v>
      </c>
      <c r="B97" t="str">
        <f>IF(COUNTIF(A:A,A97)&gt;1,_xlfn.CONCAT(A97," (",N97,")"),A97)</f>
        <v>Dàhé Xiāng</v>
      </c>
      <c r="C97" t="str">
        <f>IF(COUNTIF(B:B,B97)&gt;1,_xlfn.CONCAT(A97," (",M97,")"),B97)</f>
        <v>Dàhé Xiāng</v>
      </c>
      <c r="D97" t="s">
        <v>174</v>
      </c>
      <c r="E97" t="s">
        <v>2020</v>
      </c>
      <c r="F97" t="str">
        <f>_xlfn.CONCAT(E97,", ",I97,", ",H97,", ",H97)</f>
        <v>大河乡, 巫溪县, 重庆市, 重庆市</v>
      </c>
      <c r="G97">
        <v>8341</v>
      </c>
      <c r="H97" t="s">
        <v>2367</v>
      </c>
      <c r="I97" t="s">
        <v>2010</v>
      </c>
      <c r="J97" t="e">
        <f>VLOOKUP(F97,[1]!china_towns_second__2[[Column1]:[Y]],3,FALSE)</f>
        <v>#N/A</v>
      </c>
      <c r="K97" t="e">
        <f>VLOOKUP(F97,[1]!china_towns_second__2[[Column1]:[Y]],2,FALSE)</f>
        <v>#N/A</v>
      </c>
      <c r="L97" t="s">
        <v>4077</v>
      </c>
      <c r="M97" t="str">
        <f>VLOOKUP(I97,CHOOSE({1,2},Table3[Native],Table3[Name]),2,0)</f>
        <v>Wūxī Xiàn</v>
      </c>
      <c r="N97" s="2" t="str">
        <f>VLOOKUP(H97,CHOOSE({1,2},Table3[Native],Table3[Name]),2,0)</f>
        <v>Chóngqìng Shì</v>
      </c>
      <c r="O97" s="2" t="str">
        <f t="shared" si="2"/>
        <v>Dahe Xiang (Chóngqìng Shì)</v>
      </c>
      <c r="P97" s="2" t="str">
        <f t="shared" si="3"/>
        <v>Dahe Xiang (Chóngqìng Shì)</v>
      </c>
    </row>
    <row r="98" spans="1:16" hidden="1" x14ac:dyDescent="0.25">
      <c r="A98" t="s">
        <v>1228</v>
      </c>
      <c r="B98" t="str">
        <f>IF(COUNTIF(A:A,A98)&gt;1,_xlfn.CONCAT(A98," (",N98,")"),A98)</f>
        <v>Dàjìn Zhèn</v>
      </c>
      <c r="C98" t="str">
        <f>IF(COUNTIF(B:B,B98)&gt;1,_xlfn.CONCAT(A98," (",M98,")"),B98)</f>
        <v>Dàjìn Zhèn</v>
      </c>
      <c r="D98" t="s">
        <v>7</v>
      </c>
      <c r="E98" t="s">
        <v>1229</v>
      </c>
      <c r="F98" t="str">
        <f>_xlfn.CONCAT(E98,", ",I98,", ",H98,", ",H98)</f>
        <v>大进镇, 开州区, 重庆市, 重庆市</v>
      </c>
      <c r="G98">
        <v>32213</v>
      </c>
      <c r="H98" t="s">
        <v>2367</v>
      </c>
      <c r="I98" t="s">
        <v>1219</v>
      </c>
      <c r="J98">
        <f>VLOOKUP(F98,[1]!china_towns_second__2[[Column1]:[Y]],3,FALSE)</f>
        <v>31.540694569517399</v>
      </c>
      <c r="K98">
        <f>VLOOKUP(F98,[1]!china_towns_second__2[[Column1]:[Y]],2,FALSE)</f>
        <v>108.44082539999999</v>
      </c>
      <c r="L98" t="s">
        <v>4078</v>
      </c>
      <c r="M98" t="str">
        <f>VLOOKUP(I98,CHOOSE({1,2},Table3[Native],Table3[Name]),2,0)</f>
        <v>Kāizhōu Qū</v>
      </c>
      <c r="N98" s="2" t="str">
        <f>VLOOKUP(H98,CHOOSE({1,2},Table3[Native],Table3[Name]),2,0)</f>
        <v>Chóngqìng Shì</v>
      </c>
      <c r="O98" s="2" t="str">
        <f t="shared" si="2"/>
        <v>Dajin Zhen (Chóngqìng Shì)</v>
      </c>
      <c r="P98" s="2" t="str">
        <f t="shared" si="3"/>
        <v>Dajin Zhen (Chóngqìng Shì)</v>
      </c>
    </row>
    <row r="99" spans="1:16" x14ac:dyDescent="0.25">
      <c r="A99" t="s">
        <v>716</v>
      </c>
      <c r="B99" t="str">
        <f>IF(COUNTIF(A:A,A99)&gt;1,_xlfn.CONCAT(A99," (",N99,")"),A99)</f>
        <v>Dàlù Jiēdào</v>
      </c>
      <c r="C99" t="str">
        <f>IF(COUNTIF(B:B,B99)&gt;1,_xlfn.CONCAT(A99," (",M99,")"),B99)</f>
        <v>Dàlù Jiēdào</v>
      </c>
      <c r="D99" t="s">
        <v>12</v>
      </c>
      <c r="E99" t="s">
        <v>717</v>
      </c>
      <c r="F99" t="str">
        <f>_xlfn.CONCAT(E99,", ",I99,", ",H99,", ",H99)</f>
        <v>大路街道, 璧山区, 重庆市, 重庆市</v>
      </c>
      <c r="G99">
        <v>48145</v>
      </c>
      <c r="H99" t="s">
        <v>2367</v>
      </c>
      <c r="I99" t="s">
        <v>711</v>
      </c>
      <c r="J99">
        <f>VLOOKUP(F99,[1]!china_towns_second__2[[Column1]:[Y]],3,FALSE)</f>
        <v>29.7284758939428</v>
      </c>
      <c r="K99">
        <f>VLOOKUP(F99,[1]!china_towns_second__2[[Column1]:[Y]],2,FALSE)</f>
        <v>106.22338689999999</v>
      </c>
      <c r="L99" t="s">
        <v>4079</v>
      </c>
      <c r="M99" t="str">
        <f>VLOOKUP(I99,CHOOSE({1,2},Table3[Native],Table3[Name]),2,0)</f>
        <v>Bìshān Qū</v>
      </c>
      <c r="N99" s="2" t="str">
        <f>VLOOKUP(H99,CHOOSE({1,2},Table3[Native],Table3[Name]),2,0)</f>
        <v>Chóngqìng Shì</v>
      </c>
      <c r="O99" s="2" t="str">
        <f t="shared" si="2"/>
        <v>Dalu Jiedao (Chóngqìng Shì)</v>
      </c>
      <c r="P99" s="2" t="str">
        <f t="shared" si="3"/>
        <v>Dalu Jiedao (Chóngqìng Shì)</v>
      </c>
    </row>
    <row r="100" spans="1:16" hidden="1" x14ac:dyDescent="0.25">
      <c r="A100" t="s">
        <v>1735</v>
      </c>
      <c r="B100" t="str">
        <f>IF(COUNTIF(A:A,A100)&gt;1,_xlfn.CONCAT(A100," (",N100,")"),A100)</f>
        <v>Dàmiào Zhèn</v>
      </c>
      <c r="C100" t="str">
        <f>IF(COUNTIF(B:B,B100)&gt;1,_xlfn.CONCAT(A100," (",M100,")"),B100)</f>
        <v>Dàmiào Zhèn</v>
      </c>
      <c r="D100" t="s">
        <v>7</v>
      </c>
      <c r="E100" t="s">
        <v>1736</v>
      </c>
      <c r="F100" t="str">
        <f>_xlfn.CONCAT(E100,", ",I100,", ",H100,", ",H100)</f>
        <v>大庙镇, 铜梁区, 重庆市, 重庆市</v>
      </c>
      <c r="G100">
        <v>16277</v>
      </c>
      <c r="H100" t="s">
        <v>2367</v>
      </c>
      <c r="I100" t="s">
        <v>1726</v>
      </c>
      <c r="J100">
        <f>VLOOKUP(F100,[1]!china_towns_second__2[[Column1]:[Y]],3,FALSE)</f>
        <v>29.644819636530201</v>
      </c>
      <c r="K100">
        <f>VLOOKUP(F100,[1]!china_towns_second__2[[Column1]:[Y]],2,FALSE)</f>
        <v>106.0765651</v>
      </c>
      <c r="L100" t="s">
        <v>4080</v>
      </c>
      <c r="M100" t="str">
        <f>VLOOKUP(I100,CHOOSE({1,2},Table3[Native],Table3[Name]),2,0)</f>
        <v>Tóngliáng Qū</v>
      </c>
      <c r="N100" s="2" t="str">
        <f>VLOOKUP(H100,CHOOSE({1,2},Table3[Native],Table3[Name]),2,0)</f>
        <v>Chóngqìng Shì</v>
      </c>
      <c r="O100" s="2" t="str">
        <f t="shared" si="2"/>
        <v>Damiao Zhen (Chóngqìng Shì)</v>
      </c>
      <c r="P100" s="2" t="str">
        <f t="shared" si="3"/>
        <v>Damiao Zhen (Chóngqìng Shì)</v>
      </c>
    </row>
    <row r="101" spans="1:16" hidden="1" x14ac:dyDescent="0.25">
      <c r="A101" t="s">
        <v>1055</v>
      </c>
      <c r="B101" t="str">
        <f>IF(COUNTIF(A:A,A101)&gt;1,_xlfn.CONCAT(A101," (",N101,")"),A101)</f>
        <v>Dàmù Xiāng</v>
      </c>
      <c r="C101" t="str">
        <f>IF(COUNTIF(B:B,B101)&gt;1,_xlfn.CONCAT(A101," (",M101,")"),B101)</f>
        <v>Dàmù Xiāng</v>
      </c>
      <c r="D101" t="s">
        <v>174</v>
      </c>
      <c r="E101" t="s">
        <v>1056</v>
      </c>
      <c r="F101" t="str">
        <f>_xlfn.CONCAT(E101,", ",I101,", ",H101,", ",H101)</f>
        <v>大木乡, 涪陵区, 重庆市, 重庆市</v>
      </c>
      <c r="G101">
        <v>3200</v>
      </c>
      <c r="H101" t="s">
        <v>2367</v>
      </c>
      <c r="I101" t="s">
        <v>1048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4081</v>
      </c>
      <c r="M101" t="str">
        <f>VLOOKUP(I101,CHOOSE({1,2},Table3[Native],Table3[Name]),2,0)</f>
        <v>Fúlíng Qū</v>
      </c>
      <c r="N101" s="2" t="str">
        <f>VLOOKUP(H101,CHOOSE({1,2},Table3[Native],Table3[Name]),2,0)</f>
        <v>Chóngqìng Shì</v>
      </c>
      <c r="O101" s="2" t="str">
        <f t="shared" si="2"/>
        <v>Damu Xiang (Chóngqìng Shì)</v>
      </c>
      <c r="P101" s="2" t="str">
        <f t="shared" si="3"/>
        <v>Damu Xiang (Chóngqìng Shì)</v>
      </c>
    </row>
    <row r="102" spans="1:16" hidden="1" x14ac:dyDescent="0.25">
      <c r="A102" t="s">
        <v>743</v>
      </c>
      <c r="B102" t="str">
        <f>IF(COUNTIF(A:A,A102)&gt;1,_xlfn.CONCAT(A102," (",N102,")"),A102)</f>
        <v>Dàndù Zhèn</v>
      </c>
      <c r="C102" t="str">
        <f>IF(COUNTIF(B:B,B102)&gt;1,_xlfn.CONCAT(A102," (",M102,")"),B102)</f>
        <v>Dàndù Zhèn</v>
      </c>
      <c r="D102" t="s">
        <v>7</v>
      </c>
      <c r="E102" t="s">
        <v>744</v>
      </c>
      <c r="F102" t="str">
        <f>_xlfn.CONCAT(E102,", ",I102,", ",H102,", ",H102)</f>
        <v>但渡镇, 长寿区, 重庆市, 重庆市</v>
      </c>
      <c r="G102">
        <v>14497</v>
      </c>
      <c r="H102" t="s">
        <v>2367</v>
      </c>
      <c r="I102" t="s">
        <v>738</v>
      </c>
      <c r="J102">
        <f>VLOOKUP(F102,[1]!china_towns_second__2[[Column1]:[Y]],3,FALSE)</f>
        <v>29.8308384160337</v>
      </c>
      <c r="K102">
        <f>VLOOKUP(F102,[1]!china_towns_second__2[[Column1]:[Y]],2,FALSE)</f>
        <v>107.1617901</v>
      </c>
      <c r="L102" t="s">
        <v>4082</v>
      </c>
      <c r="M102" t="str">
        <f>VLOOKUP(I102,CHOOSE({1,2},Table3[Native],Table3[Name]),2,0)</f>
        <v>Chángshòu Qū</v>
      </c>
      <c r="N102" s="2" t="str">
        <f>VLOOKUP(H102,CHOOSE({1,2},Table3[Native],Table3[Name]),2,0)</f>
        <v>Chóngqìng Shì</v>
      </c>
      <c r="O102" s="2" t="str">
        <f t="shared" si="2"/>
        <v>Dandu Zhen (Chóngqìng Shì)</v>
      </c>
      <c r="P102" s="2" t="str">
        <f t="shared" si="3"/>
        <v>Dandu Zhen (Chóngqìng Shì)</v>
      </c>
    </row>
    <row r="103" spans="1:16" hidden="1" x14ac:dyDescent="0.25">
      <c r="A103" t="s">
        <v>1972</v>
      </c>
      <c r="B103" t="str">
        <f>IF(COUNTIF(A:A,A103)&gt;1,_xlfn.CONCAT(A103," (",N103,")"),A103)</f>
        <v>Dāngyáng Xiāng</v>
      </c>
      <c r="C103" t="str">
        <f>IF(COUNTIF(B:B,B103)&gt;1,_xlfn.CONCAT(A103," (",M103,")"),B103)</f>
        <v>Dāngyáng Xiāng</v>
      </c>
      <c r="D103" t="s">
        <v>174</v>
      </c>
      <c r="E103" t="s">
        <v>1973</v>
      </c>
      <c r="F103" t="str">
        <f>_xlfn.CONCAT(E103,", ",I103,", ",H103,", ",H103)</f>
        <v>当阳乡, 巫山县, 重庆市, 重庆市</v>
      </c>
      <c r="G103">
        <v>5160</v>
      </c>
      <c r="H103" t="s">
        <v>2367</v>
      </c>
      <c r="I103" t="s">
        <v>1967</v>
      </c>
      <c r="J103" t="e">
        <f>VLOOKUP(F103,[1]!china_towns_second__2[[Column1]:[Y]],3,FALSE)</f>
        <v>#N/A</v>
      </c>
      <c r="K103" t="e">
        <f>VLOOKUP(F103,[1]!china_towns_second__2[[Column1]:[Y]],2,FALSE)</f>
        <v>#N/A</v>
      </c>
      <c r="L103" t="s">
        <v>4083</v>
      </c>
      <c r="M103" t="str">
        <f>VLOOKUP(I103,CHOOSE({1,2},Table3[Native],Table3[Name]),2,0)</f>
        <v>Wūshān Xiàn</v>
      </c>
      <c r="N103" s="2" t="str">
        <f>VLOOKUP(H103,CHOOSE({1,2},Table3[Native],Table3[Name]),2,0)</f>
        <v>Chóngqìng Shì</v>
      </c>
      <c r="O103" s="2" t="str">
        <f t="shared" si="2"/>
        <v>Dangyang Xiang (Chóngqìng Shì)</v>
      </c>
      <c r="P103" s="2" t="str">
        <f t="shared" si="3"/>
        <v>Dangyang Xiang (Chóngqìng Shì)</v>
      </c>
    </row>
    <row r="104" spans="1:16" hidden="1" x14ac:dyDescent="0.25">
      <c r="A104" t="s">
        <v>1836</v>
      </c>
      <c r="B104" t="str">
        <f>IF(COUNTIF(A:A,A104)&gt;1,_xlfn.CONCAT(A104," (",N104,")"),A104)</f>
        <v>Dànzi Zhèn</v>
      </c>
      <c r="C104" t="str">
        <f>IF(COUNTIF(B:B,B104)&gt;1,_xlfn.CONCAT(A104," (",M104,")"),B104)</f>
        <v>Dànzi Zhèn</v>
      </c>
      <c r="D104" t="s">
        <v>7</v>
      </c>
      <c r="E104" t="s">
        <v>1837</v>
      </c>
      <c r="F104" t="str">
        <f>_xlfn.CONCAT(E104,", ",I104,", ",H104,", ",H104)</f>
        <v>弹子镇, 万州区, 重庆市, 重庆市</v>
      </c>
      <c r="G104">
        <v>18318</v>
      </c>
      <c r="H104" t="s">
        <v>2367</v>
      </c>
      <c r="I104" t="s">
        <v>1821</v>
      </c>
      <c r="J104">
        <f>VLOOKUP(F104,[1]!china_towns_second__2[[Column1]:[Y]],3,FALSE)</f>
        <v>30.868765359599301</v>
      </c>
      <c r="K104">
        <f>VLOOKUP(F104,[1]!china_towns_second__2[[Column1]:[Y]],2,FALSE)</f>
        <v>108.00963040000001</v>
      </c>
      <c r="L104" t="s">
        <v>4084</v>
      </c>
      <c r="M104" t="str">
        <f>VLOOKUP(I104,CHOOSE({1,2},Table3[Native],Table3[Name]),2,0)</f>
        <v>Wànzhōu Qū</v>
      </c>
      <c r="N104" s="2" t="str">
        <f>VLOOKUP(H104,CHOOSE({1,2},Table3[Native],Table3[Name]),2,0)</f>
        <v>Chóngqìng Shì</v>
      </c>
      <c r="O104" s="2" t="str">
        <f t="shared" si="2"/>
        <v>Danzi Zhen (Chóngqìng Shì)</v>
      </c>
      <c r="P104" s="2" t="str">
        <f t="shared" si="3"/>
        <v>Danzi Zhen (Chóngqìng Shì)</v>
      </c>
    </row>
    <row r="105" spans="1:16" x14ac:dyDescent="0.25">
      <c r="A105" t="s">
        <v>1104</v>
      </c>
      <c r="B105" t="str">
        <f>IF(COUNTIF(A:A,A105)&gt;1,_xlfn.CONCAT(A105," (",N105,")"),A105)</f>
        <v>Dàshí Jiēdào</v>
      </c>
      <c r="C105" t="str">
        <f>IF(COUNTIF(B:B,B105)&gt;1,_xlfn.CONCAT(A105," (",M105,")"),B105)</f>
        <v>Dàshí Jiēdào</v>
      </c>
      <c r="D105" t="s">
        <v>12</v>
      </c>
      <c r="E105" t="s">
        <v>1105</v>
      </c>
      <c r="F105" t="str">
        <f>_xlfn.CONCAT(E105,", ",I105,", ",H105,", ",H105)</f>
        <v>大石街道, 合川区, 重庆市, 重庆市</v>
      </c>
      <c r="G105">
        <v>61426</v>
      </c>
      <c r="H105" t="s">
        <v>2367</v>
      </c>
      <c r="I105" t="s">
        <v>1101</v>
      </c>
      <c r="J105">
        <f>VLOOKUP(F105,[1]!china_towns_second__2[[Column1]:[Y]],3,FALSE)</f>
        <v>30.108492011742499</v>
      </c>
      <c r="K105">
        <f>VLOOKUP(F105,[1]!china_towns_second__2[[Column1]:[Y]],2,FALSE)</f>
        <v>106.200993</v>
      </c>
      <c r="L105" t="s">
        <v>4085</v>
      </c>
      <c r="M105" t="str">
        <f>VLOOKUP(I105,CHOOSE({1,2},Table3[Native],Table3[Name]),2,0)</f>
        <v>Héchuān Qū</v>
      </c>
      <c r="N105" s="2" t="str">
        <f>VLOOKUP(H105,CHOOSE({1,2},Table3[Native],Table3[Name]),2,0)</f>
        <v>Chóngqìng Shì</v>
      </c>
      <c r="O105" s="2" t="str">
        <f t="shared" si="2"/>
        <v>Dashi Jiedao (Chóngqìng Shì)</v>
      </c>
      <c r="P105" s="2" t="str">
        <f t="shared" si="3"/>
        <v>Dashi Jiedao (Chóngqìng Shì)</v>
      </c>
    </row>
    <row r="106" spans="1:16" hidden="1" x14ac:dyDescent="0.25">
      <c r="A106" t="s">
        <v>890</v>
      </c>
      <c r="B106" t="str">
        <f>IF(COUNTIF(A:A,A106)&gt;1,_xlfn.CONCAT(A106," (",N106,")"),A106)</f>
        <v>Dàshí Xiāng</v>
      </c>
      <c r="C106" t="str">
        <f>IF(COUNTIF(B:B,B106)&gt;1,_xlfn.CONCAT(A106," (",M106,")"),B106)</f>
        <v>Dàshí Xiāng</v>
      </c>
      <c r="D106" t="s">
        <v>174</v>
      </c>
      <c r="E106" t="s">
        <v>891</v>
      </c>
      <c r="F106" t="str">
        <f>_xlfn.CONCAT(E106,", ",I106,", ",H106,", ",H106)</f>
        <v>大石乡, 垫江县, 重庆市, 重庆市</v>
      </c>
      <c r="G106">
        <v>9434</v>
      </c>
      <c r="H106" t="s">
        <v>2367</v>
      </c>
      <c r="I106" t="s">
        <v>879</v>
      </c>
      <c r="J106" t="e">
        <f>VLOOKUP(F106,[1]!china_towns_second__2[[Column1]:[Y]],3,FALSE)</f>
        <v>#N/A</v>
      </c>
      <c r="K106" t="e">
        <f>VLOOKUP(F106,[1]!china_towns_second__2[[Column1]:[Y]],2,FALSE)</f>
        <v>#N/A</v>
      </c>
      <c r="L106" t="s">
        <v>4086</v>
      </c>
      <c r="M106" t="str">
        <f>VLOOKUP(I106,CHOOSE({1,2},Table3[Native],Table3[Name]),2,0)</f>
        <v>Diànjiāng Xiàn</v>
      </c>
      <c r="N106" s="2" t="str">
        <f>VLOOKUP(H106,CHOOSE({1,2},Table3[Native],Table3[Name]),2,0)</f>
        <v>Chóngqìng Shì</v>
      </c>
      <c r="O106" s="2" t="str">
        <f t="shared" si="2"/>
        <v>Dashi Xiang (Chóngqìng Shì)</v>
      </c>
      <c r="P106" s="2" t="str">
        <f t="shared" si="3"/>
        <v>Dashi Xiang (Chóngqìng Shì)</v>
      </c>
    </row>
    <row r="107" spans="1:16" hidden="1" x14ac:dyDescent="0.25">
      <c r="A107" t="s">
        <v>999</v>
      </c>
      <c r="B107" t="str">
        <f>IF(COUNTIF(A:A,A107)&gt;1,_xlfn.CONCAT(A107," (",N107,")"),A107)</f>
        <v>Dàshù Zhèn</v>
      </c>
      <c r="C107" t="str">
        <f>IF(COUNTIF(B:B,B107)&gt;1,_xlfn.CONCAT(A107," (",M107,")"),B107)</f>
        <v>Dàshù Zhèn</v>
      </c>
      <c r="D107" t="s">
        <v>7</v>
      </c>
      <c r="E107" t="s">
        <v>1000</v>
      </c>
      <c r="F107" t="str">
        <f>_xlfn.CONCAT(E107,", ",I107,", ",H107,", ",H107)</f>
        <v>大树镇, 奉节县, 重庆市, 重庆市</v>
      </c>
      <c r="G107">
        <v>21793</v>
      </c>
      <c r="H107" t="s">
        <v>2367</v>
      </c>
      <c r="I107" t="s">
        <v>988</v>
      </c>
      <c r="J107">
        <f>VLOOKUP(F107,[1]!china_towns_second__2[[Column1]:[Y]],3,FALSE)</f>
        <v>31.200832874209102</v>
      </c>
      <c r="K107">
        <f>VLOOKUP(F107,[1]!china_towns_second__2[[Column1]:[Y]],2,FALSE)</f>
        <v>109.3226691</v>
      </c>
      <c r="L107" t="s">
        <v>4087</v>
      </c>
      <c r="M107" t="str">
        <f>VLOOKUP(I107,CHOOSE({1,2},Table3[Native],Table3[Name]),2,0)</f>
        <v>Fèngjié Xiàn</v>
      </c>
      <c r="N107" s="2" t="str">
        <f>VLOOKUP(H107,CHOOSE({1,2},Table3[Native],Table3[Name]),2,0)</f>
        <v>Chóngqìng Shì</v>
      </c>
      <c r="O107" s="2" t="str">
        <f t="shared" si="2"/>
        <v>Dashu Zhen (Chóngqìng Shì)</v>
      </c>
      <c r="P107" s="2" t="str">
        <f t="shared" si="3"/>
        <v>Dashu Zhen (Chóngqìng Shì)</v>
      </c>
    </row>
    <row r="108" spans="1:16" hidden="1" x14ac:dyDescent="0.25">
      <c r="A108" t="s">
        <v>1057</v>
      </c>
      <c r="B108" t="str">
        <f>IF(COUNTIF(A:A,A108)&gt;1,_xlfn.CONCAT(A108," (",N108,")"),A108)</f>
        <v>Dàshùn Xiāng</v>
      </c>
      <c r="C108" t="str">
        <f>IF(COUNTIF(B:B,B108)&gt;1,_xlfn.CONCAT(A108," (",M108,")"),B108)</f>
        <v>Dàshùn Xiāng</v>
      </c>
      <c r="D108" t="s">
        <v>174</v>
      </c>
      <c r="E108" t="s">
        <v>1058</v>
      </c>
      <c r="F108" t="str">
        <f>_xlfn.CONCAT(E108,", ",I108,", ",H108,", ",H108)</f>
        <v>大顺乡, 涪陵区, 重庆市, 重庆市</v>
      </c>
      <c r="G108">
        <v>18844</v>
      </c>
      <c r="H108" t="s">
        <v>2367</v>
      </c>
      <c r="I108" t="s">
        <v>1048</v>
      </c>
      <c r="J108" t="e">
        <f>VLOOKUP(F108,[1]!china_towns_second__2[[Column1]:[Y]],3,FALSE)</f>
        <v>#N/A</v>
      </c>
      <c r="K108" t="e">
        <f>VLOOKUP(F108,[1]!china_towns_second__2[[Column1]:[Y]],2,FALSE)</f>
        <v>#N/A</v>
      </c>
      <c r="L108" t="s">
        <v>4088</v>
      </c>
      <c r="M108" t="str">
        <f>VLOOKUP(I108,CHOOSE({1,2},Table3[Native],Table3[Name]),2,0)</f>
        <v>Fúlíng Qū</v>
      </c>
      <c r="N108" s="2" t="str">
        <f>VLOOKUP(H108,CHOOSE({1,2},Table3[Native],Table3[Name]),2,0)</f>
        <v>Chóngqìng Shì</v>
      </c>
      <c r="O108" s="2" t="str">
        <f t="shared" si="2"/>
        <v>Dashun Xiang (Chóngqìng Shì)</v>
      </c>
      <c r="P108" s="2" t="str">
        <f t="shared" si="3"/>
        <v>Dashun Xiang (Chóngqìng Shì)</v>
      </c>
    </row>
    <row r="109" spans="1:16" hidden="1" x14ac:dyDescent="0.25">
      <c r="A109" t="s">
        <v>1565</v>
      </c>
      <c r="B109" t="str">
        <f>IF(COUNTIF(A:A,A109)&gt;1,_xlfn.CONCAT(A109," (",N109,")"),A109)</f>
        <v>Dătōng Zhèn</v>
      </c>
      <c r="C109" t="str">
        <f>IF(COUNTIF(B:B,B109)&gt;1,_xlfn.CONCAT(A109," (",M109,")"),B109)</f>
        <v>Dătōng Zhèn</v>
      </c>
      <c r="D109" t="s">
        <v>7</v>
      </c>
      <c r="E109" t="s">
        <v>1566</v>
      </c>
      <c r="F109" t="str">
        <f>_xlfn.CONCAT(E109,", ",I109,", ",H109,", ",H109)</f>
        <v>打通镇, 綦江区, 重庆市, 重庆市</v>
      </c>
      <c r="G109">
        <v>51025</v>
      </c>
      <c r="H109" t="s">
        <v>2367</v>
      </c>
      <c r="I109" t="s">
        <v>1560</v>
      </c>
      <c r="J109">
        <f>VLOOKUP(F109,[1]!china_towns_second__2[[Column1]:[Y]],3,FALSE)</f>
        <v>28.577892341440901</v>
      </c>
      <c r="K109">
        <f>VLOOKUP(F109,[1]!china_towns_second__2[[Column1]:[Y]],2,FALSE)</f>
        <v>106.6392012</v>
      </c>
      <c r="L109" t="s">
        <v>4089</v>
      </c>
      <c r="M109" t="str">
        <f>VLOOKUP(I109,CHOOSE({1,2},Table3[Native],Table3[Name]),2,0)</f>
        <v>Qíjiāng Qū [incl. Wànshèng Qū]</v>
      </c>
      <c r="N109" s="2" t="str">
        <f>VLOOKUP(H109,CHOOSE({1,2},Table3[Native],Table3[Name]),2,0)</f>
        <v>Chóngqìng Shì</v>
      </c>
      <c r="O109" s="2" t="str">
        <f t="shared" si="2"/>
        <v>Datong Zhen (Chóngqìng Shì)</v>
      </c>
      <c r="P109" s="2" t="str">
        <f t="shared" si="3"/>
        <v>Datong Zhen (Chóngqìng Shì)</v>
      </c>
    </row>
    <row r="110" spans="1:16" hidden="1" x14ac:dyDescent="0.25">
      <c r="A110" t="s">
        <v>1431</v>
      </c>
      <c r="B110" t="str">
        <f>IF(COUNTIF(A:A,A110)&gt;1,_xlfn.CONCAT(A110," (",N110,")"),A110)</f>
        <v>Dàtóng Zhèn [Xiăochăng Xiāng]</v>
      </c>
      <c r="C110" t="str">
        <f>IF(COUNTIF(B:B,B110)&gt;1,_xlfn.CONCAT(A110," (",M110,")"),B110)</f>
        <v>Dàtóng Zhèn [Xiăochăng Xiāng]</v>
      </c>
      <c r="D110" t="s">
        <v>7</v>
      </c>
      <c r="E110" t="s">
        <v>1432</v>
      </c>
      <c r="F110" t="str">
        <f>_xlfn.CONCAT(E110,", ",I110,", ",H110,", ",H110)</f>
        <v>大同镇, 彭水苗族土家族自治县, 重庆市, 重庆市</v>
      </c>
      <c r="G110">
        <v>6902</v>
      </c>
      <c r="H110" t="s">
        <v>2367</v>
      </c>
      <c r="I110" t="s">
        <v>1422</v>
      </c>
      <c r="J110">
        <f>VLOOKUP(F110,[1]!china_towns_second__2[[Column1]:[Y]],3,FALSE)</f>
        <v>29.349679999999999</v>
      </c>
      <c r="K110">
        <f>VLOOKUP(F110,[1]!china_towns_second__2[[Column1]:[Y]],2,FALSE)</f>
        <v>108.50959</v>
      </c>
      <c r="L110" t="s">
        <v>4090</v>
      </c>
      <c r="M110" t="str">
        <f>VLOOKUP(I110,CHOOSE({1,2},Table3[Native],Table3[Name]),2,0)</f>
        <v>Péngshuĭ Miáozú Tŭjiāzú Zìzhìxiàn</v>
      </c>
      <c r="N110" s="2" t="str">
        <f>VLOOKUP(H110,CHOOSE({1,2},Table3[Native],Table3[Name]),2,0)</f>
        <v>Chóngqìng Shì</v>
      </c>
      <c r="O110" s="2" t="str">
        <f t="shared" si="2"/>
        <v>Datong Zhen [Xiaochang Xiang] (Chóngqìng Shì)</v>
      </c>
      <c r="P110" s="2" t="str">
        <f t="shared" si="3"/>
        <v>Datong Zhen [Xiaochang Xiang] (Chóngqìng Shì)</v>
      </c>
    </row>
    <row r="111" spans="1:16" hidden="1" x14ac:dyDescent="0.25">
      <c r="A111" t="s">
        <v>1974</v>
      </c>
      <c r="B111" t="str">
        <f>IF(COUNTIF(A:A,A111)&gt;1,_xlfn.CONCAT(A111," (",N111,")"),A111)</f>
        <v>Dàxī Xiāng (Chóngqìng Shì)</v>
      </c>
      <c r="C111" t="str">
        <f>IF(COUNTIF(B:B,B111)&gt;1,_xlfn.CONCAT(A111," (",M111,")"),B111)</f>
        <v>Dàxī Xiāng (Wūshān Xiàn)</v>
      </c>
      <c r="D111" t="s">
        <v>174</v>
      </c>
      <c r="E111" t="s">
        <v>1975</v>
      </c>
      <c r="F111" t="str">
        <f>_xlfn.CONCAT(E111,", ",I111,", ",H111,", ",H111)</f>
        <v>大溪乡, 巫山县, 重庆市, 重庆市</v>
      </c>
      <c r="G111">
        <v>7321</v>
      </c>
      <c r="H111" t="s">
        <v>2367</v>
      </c>
      <c r="I111" t="s">
        <v>1967</v>
      </c>
      <c r="J111" t="e">
        <f>VLOOKUP(F111,[1]!china_towns_second__2[[Column1]:[Y]],3,FALSE)</f>
        <v>#N/A</v>
      </c>
      <c r="K111" t="e">
        <f>VLOOKUP(F111,[1]!china_towns_second__2[[Column1]:[Y]],2,FALSE)</f>
        <v>#N/A</v>
      </c>
      <c r="L111" t="s">
        <v>4091</v>
      </c>
      <c r="M111" t="str">
        <f>VLOOKUP(I111,CHOOSE({1,2},Table3[Native],Table3[Name]),2,0)</f>
        <v>Wūshān Xiàn</v>
      </c>
      <c r="N111" s="2" t="str">
        <f>VLOOKUP(H111,CHOOSE({1,2},Table3[Native],Table3[Name]),2,0)</f>
        <v>Chóngqìng Shì</v>
      </c>
      <c r="O111" s="2" t="str">
        <f t="shared" si="2"/>
        <v>Daxi Xiang (Wushan Xian) (Chóngqìng Shì)</v>
      </c>
      <c r="P111" s="2" t="str">
        <f t="shared" si="3"/>
        <v>Daxi Xiang (Wushan Xian) (Chóngqìng Shì)</v>
      </c>
    </row>
    <row r="112" spans="1:16" hidden="1" x14ac:dyDescent="0.25">
      <c r="A112" t="s">
        <v>1974</v>
      </c>
      <c r="B112" t="str">
        <f>IF(COUNTIF(A:A,A112)&gt;1,_xlfn.CONCAT(A112," (",N112,")"),A112)</f>
        <v>Dàxī Xiāng (Chóngqìng Shì)</v>
      </c>
      <c r="C112" t="str">
        <f>IF(COUNTIF(B:B,B112)&gt;1,_xlfn.CONCAT(A112," (",M112,")"),B112)</f>
        <v>Dàxī Xiāng (Xiùshān Tŭjiāzú Miáozú Zìzhìxiàn)</v>
      </c>
      <c r="D112" t="s">
        <v>174</v>
      </c>
      <c r="E112" t="s">
        <v>1975</v>
      </c>
      <c r="F112" t="str">
        <f>_xlfn.CONCAT(E112,", ",I112,", ",H112,", ",H112)</f>
        <v>大溪乡, 秀山土家族苗族自治县, 重庆市, 重庆市</v>
      </c>
      <c r="G112">
        <v>5956</v>
      </c>
      <c r="H112" t="s">
        <v>2367</v>
      </c>
      <c r="I112" t="s">
        <v>2071</v>
      </c>
      <c r="J112" t="e">
        <f>VLOOKUP(F112,[1]!china_towns_second__2[[Column1]:[Y]],3,FALSE)</f>
        <v>#N/A</v>
      </c>
      <c r="K112" t="e">
        <f>VLOOKUP(F112,[1]!china_towns_second__2[[Column1]:[Y]],2,FALSE)</f>
        <v>#N/A</v>
      </c>
      <c r="L112" t="s">
        <v>4092</v>
      </c>
      <c r="M112" t="str">
        <f>VLOOKUP(I112,CHOOSE({1,2},Table3[Native],Table3[Name]),2,0)</f>
        <v>Xiùshān Tŭjiāzú Miáozú Zìzhìxiàn</v>
      </c>
      <c r="N112" s="2" t="str">
        <f>VLOOKUP(H112,CHOOSE({1,2},Table3[Native],Table3[Name]),2,0)</f>
        <v>Chóngqìng Shì</v>
      </c>
      <c r="O112" s="2" t="str">
        <f t="shared" si="2"/>
        <v>Daxi Xiang (Xiushan Tujiazu Miaozu Zizhixian) (Chóngqìng Shì)</v>
      </c>
      <c r="P112" s="2" t="str">
        <f t="shared" si="3"/>
        <v>Daxi Xiang (Xiushan Tujiazu Miaozu Zizhixian) (Chóngqìng Shì)</v>
      </c>
    </row>
    <row r="113" spans="1:16" hidden="1" x14ac:dyDescent="0.25">
      <c r="A113" t="s">
        <v>2178</v>
      </c>
      <c r="B113" t="str">
        <f>IF(COUNTIF(A:A,A113)&gt;1,_xlfn.CONCAT(A113," (",N113,")"),A113)</f>
        <v>Dàxī Zhèn</v>
      </c>
      <c r="C113" t="str">
        <f>IF(COUNTIF(B:B,B113)&gt;1,_xlfn.CONCAT(A113," (",M113,")"),B113)</f>
        <v>Dàxī Zhèn</v>
      </c>
      <c r="D113" t="s">
        <v>7</v>
      </c>
      <c r="E113" t="s">
        <v>2179</v>
      </c>
      <c r="F113" t="str">
        <f>_xlfn.CONCAT(E113,", ",I113,", ",H113,", ",H113)</f>
        <v>大溪镇, 酉阳土家族苗族自治县, 重庆市, 重庆市</v>
      </c>
      <c r="G113">
        <v>13323</v>
      </c>
      <c r="H113" t="s">
        <v>2367</v>
      </c>
      <c r="I113" t="s">
        <v>2169</v>
      </c>
      <c r="J113">
        <f>VLOOKUP(F113,[1]!china_towns_second__2[[Column1]:[Y]],3,FALSE)</f>
        <v>29.0889016516936</v>
      </c>
      <c r="K113">
        <f>VLOOKUP(F113,[1]!china_towns_second__2[[Column1]:[Y]],2,FALSE)</f>
        <v>109.16361929999999</v>
      </c>
      <c r="L113" t="s">
        <v>4093</v>
      </c>
      <c r="M113" t="str">
        <f>VLOOKUP(I113,CHOOSE({1,2},Table3[Native],Table3[Name]),2,0)</f>
        <v>Yŏuyáng Tŭjiāzú Miáozú Zìzhìxiàn</v>
      </c>
      <c r="N113" s="2" t="str">
        <f>VLOOKUP(H113,CHOOSE({1,2},Table3[Native],Table3[Name]),2,0)</f>
        <v>Chóngqìng Shì</v>
      </c>
      <c r="O113" s="2" t="str">
        <f t="shared" si="2"/>
        <v>Daxi Zhen (Chóngqìng Shì)</v>
      </c>
      <c r="P113" s="2" t="str">
        <f t="shared" si="3"/>
        <v>Daxi Zhen (Chóngqìng Shì)</v>
      </c>
    </row>
    <row r="114" spans="1:16" hidden="1" x14ac:dyDescent="0.25">
      <c r="A114" t="s">
        <v>1666</v>
      </c>
      <c r="B114" t="str">
        <f>IF(COUNTIF(A:A,A114)&gt;1,_xlfn.CONCAT(A114," (",N114,")"),A114)</f>
        <v>Dàxiē Zhèn</v>
      </c>
      <c r="C114" t="str">
        <f>IF(COUNTIF(B:B,B114)&gt;1,_xlfn.CONCAT(A114," (",M114,")"),B114)</f>
        <v>Dàxiē Zhèn</v>
      </c>
      <c r="D114" t="s">
        <v>7</v>
      </c>
      <c r="E114" t="s">
        <v>1667</v>
      </c>
      <c r="F114" t="str">
        <f>_xlfn.CONCAT(E114,", ",I114,", ",H114,", ",H114)</f>
        <v>大歇镇, 石柱土家族自治县, 重庆市, 重庆市</v>
      </c>
      <c r="G114">
        <v>15466</v>
      </c>
      <c r="H114" t="s">
        <v>2367</v>
      </c>
      <c r="I114" t="s">
        <v>1665</v>
      </c>
      <c r="J114">
        <f>VLOOKUP(F114,[1]!china_towns_second__2[[Column1]:[Y]],3,FALSE)</f>
        <v>30.078431289926101</v>
      </c>
      <c r="K114">
        <f>VLOOKUP(F114,[1]!china_towns_second__2[[Column1]:[Y]],2,FALSE)</f>
        <v>108.08909130000001</v>
      </c>
      <c r="L114" t="s">
        <v>4094</v>
      </c>
      <c r="M114" t="str">
        <f>VLOOKUP(I114,CHOOSE({1,2},Table3[Native],Table3[Name]),2,0)</f>
        <v>Shízhù Tŭjiāzú Zìzhìxiàn</v>
      </c>
      <c r="N114" s="2" t="str">
        <f>VLOOKUP(H114,CHOOSE({1,2},Table3[Native],Table3[Name]),2,0)</f>
        <v>Chóngqìng Shì</v>
      </c>
      <c r="O114" s="2" t="str">
        <f t="shared" si="2"/>
        <v>Daxie Zhen (Chóngqìng Shì)</v>
      </c>
      <c r="P114" s="2" t="str">
        <f t="shared" si="3"/>
        <v>Daxie Zhen (Chóngqìng Shì)</v>
      </c>
    </row>
    <row r="115" spans="1:16" hidden="1" x14ac:dyDescent="0.25">
      <c r="A115" t="s">
        <v>718</v>
      </c>
      <c r="B115" t="str">
        <f>IF(COUNTIF(A:A,A115)&gt;1,_xlfn.CONCAT(A115," (",N115,")"),A115)</f>
        <v>Dàxīng Zhèn</v>
      </c>
      <c r="C115" t="str">
        <f>IF(COUNTIF(B:B,B115)&gt;1,_xlfn.CONCAT(A115," (",M115,")"),B115)</f>
        <v>Dàxīng Zhèn</v>
      </c>
      <c r="D115" t="s">
        <v>7</v>
      </c>
      <c r="E115" t="s">
        <v>719</v>
      </c>
      <c r="F115" t="str">
        <f>_xlfn.CONCAT(E115,", ",I115,", ",H115,", ",H115)</f>
        <v>大兴镇, 璧山区, 重庆市, 重庆市</v>
      </c>
      <c r="G115">
        <v>40068</v>
      </c>
      <c r="H115" t="s">
        <v>2367</v>
      </c>
      <c r="I115" t="s">
        <v>711</v>
      </c>
      <c r="J115">
        <f>VLOOKUP(F115,[1]!china_towns_second__2[[Column1]:[Y]],3,FALSE)</f>
        <v>29.537290985582501</v>
      </c>
      <c r="K115">
        <f>VLOOKUP(F115,[1]!china_towns_second__2[[Column1]:[Y]],2,FALSE)</f>
        <v>106.14901999999999</v>
      </c>
      <c r="L115" t="s">
        <v>4095</v>
      </c>
      <c r="M115" t="str">
        <f>VLOOKUP(I115,CHOOSE({1,2},Table3[Native],Table3[Name]),2,0)</f>
        <v>Bìshān Qū</v>
      </c>
      <c r="N115" s="2" t="str">
        <f>VLOOKUP(H115,CHOOSE({1,2},Table3[Native],Table3[Name]),2,0)</f>
        <v>Chóngqìng Shì</v>
      </c>
      <c r="O115" s="2" t="str">
        <f t="shared" si="2"/>
        <v>Daxing Zhen (Chóngqìng Shì)</v>
      </c>
      <c r="P115" s="2" t="str">
        <f t="shared" si="3"/>
        <v>Daxing Zhen (Chóngqìng Shì)</v>
      </c>
    </row>
    <row r="116" spans="1:16" hidden="1" x14ac:dyDescent="0.25">
      <c r="A116" t="s">
        <v>1433</v>
      </c>
      <c r="B116" t="str">
        <f>IF(COUNTIF(A:A,A116)&gt;1,_xlfn.CONCAT(A116," (",N116,")"),A116)</f>
        <v>Dàyā Xiāng</v>
      </c>
      <c r="C116" t="str">
        <f>IF(COUNTIF(B:B,B116)&gt;1,_xlfn.CONCAT(A116," (",M116,")"),B116)</f>
        <v>Dàyā Xiāng</v>
      </c>
      <c r="D116" t="s">
        <v>174</v>
      </c>
      <c r="E116" t="s">
        <v>1434</v>
      </c>
      <c r="F116" t="str">
        <f>_xlfn.CONCAT(E116,", ",I116,", ",H116,", ",H116)</f>
        <v>大垭乡, 彭水苗族土家族自治县, 重庆市, 重庆市</v>
      </c>
      <c r="G116">
        <v>3407</v>
      </c>
      <c r="H116" t="s">
        <v>2367</v>
      </c>
      <c r="I116" t="s">
        <v>1422</v>
      </c>
      <c r="J116" t="e">
        <f>VLOOKUP(F116,[1]!china_towns_second__2[[Column1]:[Y]],3,FALSE)</f>
        <v>#N/A</v>
      </c>
      <c r="K116" t="e">
        <f>VLOOKUP(F116,[1]!china_towns_second__2[[Column1]:[Y]],2,FALSE)</f>
        <v>#N/A</v>
      </c>
      <c r="L116" t="s">
        <v>4096</v>
      </c>
      <c r="M116" t="str">
        <f>VLOOKUP(I116,CHOOSE({1,2},Table3[Native],Table3[Name]),2,0)</f>
        <v>Péngshuĭ Miáozú Tŭjiāzú Zìzhìxiàn</v>
      </c>
      <c r="N116" s="2" t="str">
        <f>VLOOKUP(H116,CHOOSE({1,2},Table3[Native],Table3[Name]),2,0)</f>
        <v>Chóngqìng Shì</v>
      </c>
      <c r="O116" s="2" t="str">
        <f t="shared" si="2"/>
        <v>Daya Xiang (Chóngqìng Shì)</v>
      </c>
      <c r="P116" s="2" t="str">
        <f t="shared" si="3"/>
        <v>Daya Xiang (Chóngqìng Shì)</v>
      </c>
    </row>
    <row r="117" spans="1:16" hidden="1" x14ac:dyDescent="0.25">
      <c r="A117" t="s">
        <v>2247</v>
      </c>
      <c r="B117" t="str">
        <f>IF(COUNTIF(A:A,A117)&gt;1,_xlfn.CONCAT(A117," (",N117,")"),A117)</f>
        <v>Dàyáng Zhèn</v>
      </c>
      <c r="C117" t="str">
        <f>IF(COUNTIF(B:B,B117)&gt;1,_xlfn.CONCAT(A117," (",M117,")"),B117)</f>
        <v>Dàyáng Zhèn</v>
      </c>
      <c r="D117" t="s">
        <v>7</v>
      </c>
      <c r="E117" t="s">
        <v>2248</v>
      </c>
      <c r="F117" t="str">
        <f>_xlfn.CONCAT(E117,", ",I117,", ",H117,", ",H117)</f>
        <v>大阳镇, 云阳县, 重庆市, 重庆市</v>
      </c>
      <c r="G117">
        <v>8602</v>
      </c>
      <c r="H117" t="s">
        <v>2367</v>
      </c>
      <c r="I117" t="s">
        <v>2242</v>
      </c>
      <c r="J117">
        <f>VLOOKUP(F117,[1]!china_towns_second__2[[Column1]:[Y]],3,FALSE)</f>
        <v>31.162944367920101</v>
      </c>
      <c r="K117">
        <f>VLOOKUP(F117,[1]!china_towns_second__2[[Column1]:[Y]],2,FALSE)</f>
        <v>109.00648959999999</v>
      </c>
      <c r="L117" t="s">
        <v>4097</v>
      </c>
      <c r="M117" t="str">
        <f>VLOOKUP(I117,CHOOSE({1,2},Table3[Native],Table3[Name]),2,0)</f>
        <v>Yúnyáng Xiàn</v>
      </c>
      <c r="N117" s="2" t="str">
        <f>VLOOKUP(H117,CHOOSE({1,2},Table3[Native],Table3[Name]),2,0)</f>
        <v>Chóngqìng Shì</v>
      </c>
      <c r="O117" s="2" t="str">
        <f t="shared" si="2"/>
        <v>Dayang Zhen (Chóngqìng Shì)</v>
      </c>
      <c r="P117" s="2" t="str">
        <f t="shared" si="3"/>
        <v>Dayang Zhen (Chóngqìng Shì)</v>
      </c>
    </row>
    <row r="118" spans="1:16" hidden="1" x14ac:dyDescent="0.25">
      <c r="A118" t="s">
        <v>1363</v>
      </c>
      <c r="B118" t="str">
        <f>IF(COUNTIF(A:A,A118)&gt;1,_xlfn.CONCAT(A118," (",N118,")"),A118)</f>
        <v>Dàyŏu Zhèn</v>
      </c>
      <c r="C118" t="str">
        <f>IF(COUNTIF(B:B,B118)&gt;1,_xlfn.CONCAT(A118," (",M118,")"),B118)</f>
        <v>Dàyŏu Zhèn</v>
      </c>
      <c r="D118" t="s">
        <v>7</v>
      </c>
      <c r="E118" t="s">
        <v>1364</v>
      </c>
      <c r="F118" t="str">
        <f>_xlfn.CONCAT(E118,", ",I118,", ",H118,", ",H118)</f>
        <v>大有镇, 南川区, 重庆市, 重庆市</v>
      </c>
      <c r="G118">
        <v>10040</v>
      </c>
      <c r="H118" t="s">
        <v>2367</v>
      </c>
      <c r="I118" t="s">
        <v>1362</v>
      </c>
      <c r="J118">
        <f>VLOOKUP(F118,[1]!china_towns_second__2[[Column1]:[Y]],3,FALSE)</f>
        <v>28.997968668497201</v>
      </c>
      <c r="K118">
        <f>VLOOKUP(F118,[1]!china_towns_second__2[[Column1]:[Y]],2,FALSE)</f>
        <v>107.30903840000001</v>
      </c>
      <c r="L118" t="s">
        <v>4098</v>
      </c>
      <c r="M118" t="str">
        <f>VLOOKUP(I118,CHOOSE({1,2},Table3[Native],Table3[Name]),2,0)</f>
        <v>Nánchuān Qū</v>
      </c>
      <c r="N118" s="2" t="str">
        <f>VLOOKUP(H118,CHOOSE({1,2},Table3[Native],Table3[Name]),2,0)</f>
        <v>Chóngqìng Shì</v>
      </c>
      <c r="O118" s="2" t="str">
        <f t="shared" si="2"/>
        <v>Dayou Zhen (Chóngqìng Shì)</v>
      </c>
      <c r="P118" s="2" t="str">
        <f t="shared" si="3"/>
        <v>Dayou Zhen (Chóngqìng Shì)</v>
      </c>
    </row>
    <row r="119" spans="1:16" hidden="1" x14ac:dyDescent="0.25">
      <c r="A119" t="s">
        <v>1838</v>
      </c>
      <c r="B119" t="str">
        <f>IF(COUNTIF(A:A,A119)&gt;1,_xlfn.CONCAT(A119," (",N119,")"),A119)</f>
        <v>Dàzhōu Zhèn</v>
      </c>
      <c r="C119" t="str">
        <f>IF(COUNTIF(B:B,B119)&gt;1,_xlfn.CONCAT(A119," (",M119,")"),B119)</f>
        <v>Dàzhōu Zhèn</v>
      </c>
      <c r="D119" t="s">
        <v>7</v>
      </c>
      <c r="E119" t="s">
        <v>1839</v>
      </c>
      <c r="F119" t="str">
        <f>_xlfn.CONCAT(E119,", ",I119,", ",H119,", ",H119)</f>
        <v>大周镇, 万州区, 重庆市, 重庆市</v>
      </c>
      <c r="G119">
        <v>12184</v>
      </c>
      <c r="H119" t="s">
        <v>2367</v>
      </c>
      <c r="I119" t="s">
        <v>1821</v>
      </c>
      <c r="J119">
        <f>VLOOKUP(F119,[1]!china_towns_second__2[[Column1]:[Y]],3,FALSE)</f>
        <v>30.9004077696606</v>
      </c>
      <c r="K119">
        <f>VLOOKUP(F119,[1]!china_towns_second__2[[Column1]:[Y]],2,FALSE)</f>
        <v>108.4909638</v>
      </c>
      <c r="L119" t="s">
        <v>4099</v>
      </c>
      <c r="M119" t="str">
        <f>VLOOKUP(I119,CHOOSE({1,2},Table3[Native],Table3[Name]),2,0)</f>
        <v>Wànzhōu Qū</v>
      </c>
      <c r="N119" s="2" t="str">
        <f>VLOOKUP(H119,CHOOSE({1,2},Table3[Native],Table3[Name]),2,0)</f>
        <v>Chóngqìng Shì</v>
      </c>
      <c r="O119" s="2" t="str">
        <f t="shared" si="2"/>
        <v>Dazhou Zhen (Chóngqìng Shì)</v>
      </c>
      <c r="P119" s="2" t="str">
        <f t="shared" si="3"/>
        <v>Dazhou Zhen (Chóngqìng Shì)</v>
      </c>
    </row>
    <row r="120" spans="1:16" x14ac:dyDescent="0.25">
      <c r="A120" t="s">
        <v>1171</v>
      </c>
      <c r="B120" t="str">
        <f>IF(COUNTIF(A:A,A120)&gt;1,_xlfn.CONCAT(A120," (",N120,")"),A120)</f>
        <v>Dégăn Jiēdào</v>
      </c>
      <c r="C120" t="str">
        <f>IF(COUNTIF(B:B,B120)&gt;1,_xlfn.CONCAT(A120," (",M120,")"),B120)</f>
        <v>Dégăn Jiēdào</v>
      </c>
      <c r="D120" t="s">
        <v>12</v>
      </c>
      <c r="E120" t="s">
        <v>1172</v>
      </c>
      <c r="F120" t="str">
        <f>_xlfn.CONCAT(E120,", ",I120,", ",H120,", ",H120)</f>
        <v>德感街道, 江津区, 重庆市, 重庆市</v>
      </c>
      <c r="G120">
        <v>83950</v>
      </c>
      <c r="H120" t="s">
        <v>2367</v>
      </c>
      <c r="I120" t="s">
        <v>1162</v>
      </c>
      <c r="J120">
        <f>VLOOKUP(F120,[1]!china_towns_second__2[[Column1]:[Y]],3,FALSE)</f>
        <v>29.284329108527299</v>
      </c>
      <c r="K120">
        <f>VLOOKUP(F120,[1]!china_towns_second__2[[Column1]:[Y]],2,FALSE)</f>
        <v>106.205459</v>
      </c>
      <c r="L120" t="s">
        <v>4100</v>
      </c>
      <c r="M120" t="str">
        <f>VLOOKUP(I120,CHOOSE({1,2},Table3[Native],Table3[Name]),2,0)</f>
        <v>Jiāngjīn Qū</v>
      </c>
      <c r="N120" s="2" t="str">
        <f>VLOOKUP(H120,CHOOSE({1,2},Table3[Native],Table3[Name]),2,0)</f>
        <v>Chóngqìng Shì</v>
      </c>
      <c r="O120" s="2" t="str">
        <f t="shared" si="2"/>
        <v>Degan Jiedao (Chóngqìng Shì)</v>
      </c>
      <c r="P120" s="2" t="str">
        <f t="shared" si="3"/>
        <v>Degan Jiedao (Chóngqìng Shì)</v>
      </c>
    </row>
    <row r="121" spans="1:16" hidden="1" x14ac:dyDescent="0.25">
      <c r="A121" t="s">
        <v>1365</v>
      </c>
      <c r="B121" t="str">
        <f>IF(COUNTIF(A:A,A121)&gt;1,_xlfn.CONCAT(A121," (",N121,")"),A121)</f>
        <v>Délóng Zhèn</v>
      </c>
      <c r="C121" t="str">
        <f>IF(COUNTIF(B:B,B121)&gt;1,_xlfn.CONCAT(A121," (",M121,")"),B121)</f>
        <v>Délóng Zhèn</v>
      </c>
      <c r="D121" t="s">
        <v>7</v>
      </c>
      <c r="E121" t="s">
        <v>1366</v>
      </c>
      <c r="F121" t="str">
        <f>_xlfn.CONCAT(E121,", ",I121,", ",H121,", ",H121)</f>
        <v>德隆镇, 南川区, 重庆市, 重庆市</v>
      </c>
      <c r="G121">
        <v>5279</v>
      </c>
      <c r="H121" t="s">
        <v>2367</v>
      </c>
      <c r="I121" t="s">
        <v>1362</v>
      </c>
      <c r="J121">
        <f>VLOOKUP(F121,[1]!china_towns_second__2[[Column1]:[Y]],3,FALSE)</f>
        <v>28.900489307884499</v>
      </c>
      <c r="K121">
        <f>VLOOKUP(F121,[1]!china_towns_second__2[[Column1]:[Y]],2,FALSE)</f>
        <v>107.241697</v>
      </c>
      <c r="L121" t="s">
        <v>4101</v>
      </c>
      <c r="M121" t="str">
        <f>VLOOKUP(I121,CHOOSE({1,2},Table3[Native],Table3[Name]),2,0)</f>
        <v>Nánchuān Qū</v>
      </c>
      <c r="N121" s="2" t="str">
        <f>VLOOKUP(H121,CHOOSE({1,2},Table3[Native],Table3[Name]),2,0)</f>
        <v>Chóngqìng Shì</v>
      </c>
      <c r="O121" s="2" t="str">
        <f t="shared" si="2"/>
        <v>Delong Zhen (Chóngqìng Shì)</v>
      </c>
      <c r="P121" s="2" t="str">
        <f t="shared" si="3"/>
        <v>Delong Zhen (Chóngqìng Shì)</v>
      </c>
    </row>
    <row r="122" spans="1:16" hidden="1" x14ac:dyDescent="0.25">
      <c r="A122" t="s">
        <v>1976</v>
      </c>
      <c r="B122" t="str">
        <f>IF(COUNTIF(A:A,A122)&gt;1,_xlfn.CONCAT(A122," (",N122,")"),A122)</f>
        <v>Dèngjiā Xiāng</v>
      </c>
      <c r="C122" t="str">
        <f>IF(COUNTIF(B:B,B122)&gt;1,_xlfn.CONCAT(A122," (",M122,")"),B122)</f>
        <v>Dèngjiā Xiāng</v>
      </c>
      <c r="D122" t="s">
        <v>174</v>
      </c>
      <c r="E122" t="s">
        <v>1977</v>
      </c>
      <c r="F122" t="str">
        <f>_xlfn.CONCAT(E122,", ",I122,", ",H122,", ",H122)</f>
        <v>邓家乡, 巫山县, 重庆市, 重庆市</v>
      </c>
      <c r="G122">
        <v>3625</v>
      </c>
      <c r="H122" t="s">
        <v>2367</v>
      </c>
      <c r="I122" t="s">
        <v>1967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4102</v>
      </c>
      <c r="M122" t="str">
        <f>VLOOKUP(I122,CHOOSE({1,2},Table3[Native],Table3[Name]),2,0)</f>
        <v>Wūshān Xiàn</v>
      </c>
      <c r="N122" s="2" t="str">
        <f>VLOOKUP(H122,CHOOSE({1,2},Table3[Native],Table3[Name]),2,0)</f>
        <v>Chóngqìng Shì</v>
      </c>
      <c r="O122" s="2" t="str">
        <f t="shared" si="2"/>
        <v>Dengjia Xiang (Chóngqìng Shì)</v>
      </c>
      <c r="P122" s="2" t="str">
        <f t="shared" si="3"/>
        <v>Dengjia Xiang (Chóngqìng Shì)</v>
      </c>
    </row>
    <row r="123" spans="1:16" x14ac:dyDescent="0.25">
      <c r="A123" t="s">
        <v>1435</v>
      </c>
      <c r="B123" t="str">
        <f>IF(COUNTIF(A:A,A123)&gt;1,_xlfn.CONCAT(A123," (",N123,")"),A123)</f>
        <v>Diànshuĭ Jiēdào</v>
      </c>
      <c r="C123" t="str">
        <f>IF(COUNTIF(B:B,B123)&gt;1,_xlfn.CONCAT(A123," (",M123,")"),B123)</f>
        <v>Diànshuĭ Jiēdào</v>
      </c>
      <c r="D123" t="s">
        <v>12</v>
      </c>
      <c r="E123" t="s">
        <v>1436</v>
      </c>
      <c r="F123" t="str">
        <f>_xlfn.CONCAT(E123,", ",I123,", ",H123,", ",H123)</f>
        <v>靛水街道, 彭水苗族土家族自治县, 重庆市, 重庆市</v>
      </c>
      <c r="G123">
        <v>18288</v>
      </c>
      <c r="H123" t="s">
        <v>2367</v>
      </c>
      <c r="I123" t="s">
        <v>1422</v>
      </c>
      <c r="J123">
        <f>VLOOKUP(F123,[1]!china_towns_second__2[[Column1]:[Y]],3,FALSE)</f>
        <v>29.247123590009501</v>
      </c>
      <c r="K123">
        <f>VLOOKUP(F123,[1]!china_towns_second__2[[Column1]:[Y]],2,FALSE)</f>
        <v>108.0449622</v>
      </c>
      <c r="L123" t="s">
        <v>4103</v>
      </c>
      <c r="M123" t="str">
        <f>VLOOKUP(I123,CHOOSE({1,2},Table3[Native],Table3[Name]),2,0)</f>
        <v>Péngshuĭ Miáozú Tŭjiāzú Zìzhìxiàn</v>
      </c>
      <c r="N123" s="2" t="str">
        <f>VLOOKUP(H123,CHOOSE({1,2},Table3[Native],Table3[Name]),2,0)</f>
        <v>Chóngqìng Shì</v>
      </c>
      <c r="O123" s="2" t="str">
        <f t="shared" si="2"/>
        <v>Dianshui Jiedao (Chóngqìng Shì)</v>
      </c>
      <c r="P123" s="2" t="str">
        <f t="shared" si="3"/>
        <v>Dianshui Jiedao (Chóngqìng Shì)</v>
      </c>
    </row>
    <row r="124" spans="1:16" x14ac:dyDescent="0.25">
      <c r="A124" t="s">
        <v>1106</v>
      </c>
      <c r="B124" t="str">
        <f>IF(COUNTIF(A:A,A124)&gt;1,_xlfn.CONCAT(A124," (",N124,")"),A124)</f>
        <v>Diàoyúchéng Jiēdào</v>
      </c>
      <c r="C124" t="str">
        <f>IF(COUNTIF(B:B,B124)&gt;1,_xlfn.CONCAT(A124," (",M124,")"),B124)</f>
        <v>Diàoyúchéng Jiēdào</v>
      </c>
      <c r="D124" t="s">
        <v>12</v>
      </c>
      <c r="E124" t="s">
        <v>1107</v>
      </c>
      <c r="F124" t="str">
        <f>_xlfn.CONCAT(E124,", ",I124,", ",H124,", ",H124)</f>
        <v>钓鱼城街道, 合川区, 重庆市, 重庆市</v>
      </c>
      <c r="G124">
        <v>47205</v>
      </c>
      <c r="H124" t="s">
        <v>2367</v>
      </c>
      <c r="I124" t="s">
        <v>1101</v>
      </c>
      <c r="J124">
        <f>VLOOKUP(F124,[1]!china_towns_second__2[[Column1]:[Y]],3,FALSE)</f>
        <v>30.034975337953401</v>
      </c>
      <c r="K124">
        <f>VLOOKUP(F124,[1]!china_towns_second__2[[Column1]:[Y]],2,FALSE)</f>
        <v>106.29639450000001</v>
      </c>
      <c r="L124" t="s">
        <v>4104</v>
      </c>
      <c r="M124" t="str">
        <f>VLOOKUP(I124,CHOOSE({1,2},Table3[Native],Table3[Name]),2,0)</f>
        <v>Héchuān Qū</v>
      </c>
      <c r="N124" s="2" t="str">
        <f>VLOOKUP(H124,CHOOSE({1,2},Table3[Native],Table3[Name]),2,0)</f>
        <v>Chóngqìng Shì</v>
      </c>
      <c r="O124" s="2" t="str">
        <f t="shared" si="2"/>
        <v>Diaoyucheng Jiedao (Chóngqìng Shì)</v>
      </c>
      <c r="P124" s="2" t="str">
        <f t="shared" si="3"/>
        <v>Diaoyucheng Jiedao (Chóngqìng Shì)</v>
      </c>
    </row>
    <row r="125" spans="1:16" hidden="1" x14ac:dyDescent="0.25">
      <c r="A125" t="s">
        <v>1840</v>
      </c>
      <c r="B125" t="str">
        <f>IF(COUNTIF(A:A,A125)&gt;1,_xlfn.CONCAT(A125," (",N125,")"),A125)</f>
        <v>Dìbăo Tŭjiāzú Xiāng</v>
      </c>
      <c r="C125" t="str">
        <f>IF(COUNTIF(B:B,B125)&gt;1,_xlfn.CONCAT(A125," (",M125,")"),B125)</f>
        <v>Dìbăo Tŭjiāzú Xiāng</v>
      </c>
      <c r="D125" t="s">
        <v>174</v>
      </c>
      <c r="E125" t="s">
        <v>1841</v>
      </c>
      <c r="F125" t="str">
        <f>_xlfn.CONCAT(E125,", ",I125,", ",H125,", ",H125)</f>
        <v>地宝土家族乡, 万州区, 重庆市, 重庆市</v>
      </c>
      <c r="G125">
        <v>5502</v>
      </c>
      <c r="H125" t="s">
        <v>2367</v>
      </c>
      <c r="I125" t="s">
        <v>1821</v>
      </c>
      <c r="J125" t="e">
        <f>VLOOKUP(F125,[1]!china_towns_second__2[[Column1]:[Y]],3,FALSE)</f>
        <v>#N/A</v>
      </c>
      <c r="K125" t="e">
        <f>VLOOKUP(F125,[1]!china_towns_second__2[[Column1]:[Y]],2,FALSE)</f>
        <v>#N/A</v>
      </c>
      <c r="L125" t="s">
        <v>4105</v>
      </c>
      <c r="M125" t="str">
        <f>VLOOKUP(I125,CHOOSE({1,2},Table3[Native],Table3[Name]),2,0)</f>
        <v>Wànzhōu Qū</v>
      </c>
      <c r="N125" s="2" t="str">
        <f>VLOOKUP(H125,CHOOSE({1,2},Table3[Native],Table3[Name]),2,0)</f>
        <v>Chóngqìng Shì</v>
      </c>
      <c r="O125" s="2" t="str">
        <f t="shared" si="2"/>
        <v>Dibao Tujiazu Xiang (Chóngqìng Shì)</v>
      </c>
      <c r="P125" s="2" t="str">
        <f t="shared" si="3"/>
        <v>Dibao Tujiazu Xiang (Chóngqìng Shì)</v>
      </c>
    </row>
    <row r="126" spans="1:16" x14ac:dyDescent="0.25">
      <c r="A126" t="s">
        <v>720</v>
      </c>
      <c r="B126" t="str">
        <f>IF(COUNTIF(A:A,A126)&gt;1,_xlfn.CONCAT(A126," (",N126,")"),A126)</f>
        <v>Dīngjiā Jiēdào</v>
      </c>
      <c r="C126" t="str">
        <f>IF(COUNTIF(B:B,B126)&gt;1,_xlfn.CONCAT(A126," (",M126,")"),B126)</f>
        <v>Dīngjiā Jiēdào</v>
      </c>
      <c r="D126" t="s">
        <v>12</v>
      </c>
      <c r="E126" t="s">
        <v>721</v>
      </c>
      <c r="F126" t="str">
        <f>_xlfn.CONCAT(E126,", ",I126,", ",H126,", ",H126)</f>
        <v>丁家街道, 璧山区, 重庆市, 重庆市</v>
      </c>
      <c r="G126">
        <v>60585</v>
      </c>
      <c r="H126" t="s">
        <v>2367</v>
      </c>
      <c r="I126" t="s">
        <v>711</v>
      </c>
      <c r="J126">
        <f>VLOOKUP(F126,[1]!china_towns_second__2[[Column1]:[Y]],3,FALSE)</f>
        <v>29.403684405546802</v>
      </c>
      <c r="K126">
        <f>VLOOKUP(F126,[1]!china_towns_second__2[[Column1]:[Y]],2,FALSE)</f>
        <v>106.1172126</v>
      </c>
      <c r="L126" t="s">
        <v>4106</v>
      </c>
      <c r="M126" t="str">
        <f>VLOOKUP(I126,CHOOSE({1,2},Table3[Native],Table3[Name]),2,0)</f>
        <v>Bìshān Qū</v>
      </c>
      <c r="N126" s="2" t="str">
        <f>VLOOKUP(H126,CHOOSE({1,2},Table3[Native],Table3[Name]),2,0)</f>
        <v>Chóngqìng Shì</v>
      </c>
      <c r="O126" s="2" t="str">
        <f t="shared" si="2"/>
        <v>Dingjia Jiedao (Chóngqìng Shì)</v>
      </c>
      <c r="P126" s="2" t="str">
        <f t="shared" si="3"/>
        <v>Dingjia Jiedao (Chóngqìng Shì)</v>
      </c>
    </row>
    <row r="127" spans="1:16" hidden="1" x14ac:dyDescent="0.25">
      <c r="A127" t="s">
        <v>1567</v>
      </c>
      <c r="B127" t="str">
        <f>IF(COUNTIF(A:A,A127)&gt;1,_xlfn.CONCAT(A127," (",N127,")"),A127)</f>
        <v>Dīngshān Zhèn</v>
      </c>
      <c r="C127" t="str">
        <f>IF(COUNTIF(B:B,B127)&gt;1,_xlfn.CONCAT(A127," (",M127,")"),B127)</f>
        <v>Dīngshān Zhèn</v>
      </c>
      <c r="D127" t="s">
        <v>7</v>
      </c>
      <c r="E127" t="s">
        <v>1568</v>
      </c>
      <c r="F127" t="str">
        <f>_xlfn.CONCAT(E127,", ",I127,", ",H127,", ",H127)</f>
        <v>丁山镇, 綦江区, 重庆市, 重庆市</v>
      </c>
      <c r="G127">
        <v>8396</v>
      </c>
      <c r="H127" t="s">
        <v>2367</v>
      </c>
      <c r="I127" t="s">
        <v>1560</v>
      </c>
      <c r="J127">
        <f>VLOOKUP(F127,[1]!china_towns_second__2[[Column1]:[Y]],3,FALSE)</f>
        <v>28.722605683750501</v>
      </c>
      <c r="K127">
        <f>VLOOKUP(F127,[1]!china_towns_second__2[[Column1]:[Y]],2,FALSE)</f>
        <v>106.5915188</v>
      </c>
      <c r="L127" t="s">
        <v>4107</v>
      </c>
      <c r="M127" t="str">
        <f>VLOOKUP(I127,CHOOSE({1,2},Table3[Native],Table3[Name]),2,0)</f>
        <v>Qíjiāng Qū [incl. Wànshèng Qū]</v>
      </c>
      <c r="N127" s="2" t="str">
        <f>VLOOKUP(H127,CHOOSE({1,2},Table3[Native],Table3[Name]),2,0)</f>
        <v>Chóngqìng Shì</v>
      </c>
      <c r="O127" s="2" t="str">
        <f t="shared" si="2"/>
        <v>Dingshan Zhen (Chóngqìng Shì)</v>
      </c>
      <c r="P127" s="2" t="str">
        <f t="shared" si="3"/>
        <v>Dingshan Zhen (Chóngqìng Shì)</v>
      </c>
    </row>
    <row r="128" spans="1:16" hidden="1" x14ac:dyDescent="0.25">
      <c r="A128" t="s">
        <v>2180</v>
      </c>
      <c r="B128" t="str">
        <f>IF(COUNTIF(A:A,A128)&gt;1,_xlfn.CONCAT(A128," (",N128,")"),A128)</f>
        <v>Dīngshì Zhèn</v>
      </c>
      <c r="C128" t="str">
        <f>IF(COUNTIF(B:B,B128)&gt;1,_xlfn.CONCAT(A128," (",M128,")"),B128)</f>
        <v>Dīngshì Zhèn</v>
      </c>
      <c r="D128" t="s">
        <v>7</v>
      </c>
      <c r="E128" t="s">
        <v>2181</v>
      </c>
      <c r="F128" t="str">
        <f>_xlfn.CONCAT(E128,", ",I128,", ",H128,", ",H128)</f>
        <v>丁市镇, 酉阳土家族苗族自治县, 重庆市, 重庆市</v>
      </c>
      <c r="G128">
        <v>19543</v>
      </c>
      <c r="H128" t="s">
        <v>2367</v>
      </c>
      <c r="I128" t="s">
        <v>2169</v>
      </c>
      <c r="J128">
        <f>VLOOKUP(F128,[1]!china_towns_second__2[[Column1]:[Y]],3,FALSE)</f>
        <v>28.759565560568198</v>
      </c>
      <c r="K128">
        <f>VLOOKUP(F128,[1]!china_towns_second__2[[Column1]:[Y]],2,FALSE)</f>
        <v>108.5385041</v>
      </c>
      <c r="L128" t="s">
        <v>4108</v>
      </c>
      <c r="M128" t="str">
        <f>VLOOKUP(I128,CHOOSE({1,2},Table3[Native],Table3[Name]),2,0)</f>
        <v>Yŏuyáng Tŭjiāzú Miáozú Zìzhìxiàn</v>
      </c>
      <c r="N128" s="2" t="str">
        <f>VLOOKUP(H128,CHOOSE({1,2},Table3[Native],Table3[Name]),2,0)</f>
        <v>Chóngqìng Shì</v>
      </c>
      <c r="O128" s="2" t="str">
        <f t="shared" si="2"/>
        <v>Dingshi Zhen (Chóngqìng Shì)</v>
      </c>
      <c r="P128" s="2" t="str">
        <f t="shared" si="3"/>
        <v>Dingshi Zhen (Chóngqìng Shì)</v>
      </c>
    </row>
    <row r="129" spans="1:16" hidden="1" x14ac:dyDescent="0.25">
      <c r="A129" t="s">
        <v>1437</v>
      </c>
      <c r="B129" t="str">
        <f>IF(COUNTIF(A:A,A129)&gt;1,_xlfn.CONCAT(A129," (",N129,")"),A129)</f>
        <v>Dìtáng Xiāng</v>
      </c>
      <c r="C129" t="str">
        <f>IF(COUNTIF(B:B,B129)&gt;1,_xlfn.CONCAT(A129," (",M129,")"),B129)</f>
        <v>Dìtáng Xiāng</v>
      </c>
      <c r="D129" t="s">
        <v>174</v>
      </c>
      <c r="E129" t="s">
        <v>1438</v>
      </c>
      <c r="F129" t="str">
        <f>_xlfn.CONCAT(E129,", ",I129,", ",H129,", ",H129)</f>
        <v>棣棠乡, 彭水苗族土家族自治县, 重庆市, 重庆市</v>
      </c>
      <c r="G129">
        <v>7902</v>
      </c>
      <c r="H129" t="s">
        <v>2367</v>
      </c>
      <c r="I129" t="s">
        <v>1422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4109</v>
      </c>
      <c r="M129" t="str">
        <f>VLOOKUP(I129,CHOOSE({1,2},Table3[Native],Table3[Name]),2,0)</f>
        <v>Péngshuĭ Miáozú Tŭjiāzú Zìzhìxiàn</v>
      </c>
      <c r="N129" s="2" t="str">
        <f>VLOOKUP(H129,CHOOSE({1,2},Table3[Native],Table3[Name]),2,0)</f>
        <v>Chóngqìng Shì</v>
      </c>
      <c r="O129" s="2" t="str">
        <f t="shared" si="2"/>
        <v>Ditang Xiang (Chóngqìng Shì)</v>
      </c>
      <c r="P129" s="2" t="str">
        <f t="shared" si="3"/>
        <v>Ditang Xiang (Chóngqìng Shì)</v>
      </c>
    </row>
    <row r="130" spans="1:16" hidden="1" x14ac:dyDescent="0.25">
      <c r="A130" t="s">
        <v>780</v>
      </c>
      <c r="B130" t="str">
        <f>IF(COUNTIF(A:A,A130)&gt;1,_xlfn.CONCAT(A130," (",N130,")"),A130)</f>
        <v>Dōng'ān Zhèn</v>
      </c>
      <c r="C130" t="str">
        <f>IF(COUNTIF(B:B,B130)&gt;1,_xlfn.CONCAT(A130," (",M130,")"),B130)</f>
        <v>Dōng'ān Zhèn</v>
      </c>
      <c r="D130" t="s">
        <v>7</v>
      </c>
      <c r="E130" t="s">
        <v>781</v>
      </c>
      <c r="F130" t="str">
        <f>_xlfn.CONCAT(E130,", ",I130,", ",H130,", ",H130)</f>
        <v>东安镇, 城口县, 重庆市, 重庆市</v>
      </c>
      <c r="G130">
        <v>6834</v>
      </c>
      <c r="H130" t="s">
        <v>2367</v>
      </c>
      <c r="I130" t="s">
        <v>775</v>
      </c>
      <c r="J130">
        <f>VLOOKUP(F130,[1]!china_towns_second__2[[Column1]:[Y]],3,FALSE)</f>
        <v>31.7876178488557</v>
      </c>
      <c r="K130">
        <f>VLOOKUP(F130,[1]!china_towns_second__2[[Column1]:[Y]],2,FALSE)</f>
        <v>109.133222</v>
      </c>
      <c r="L130" t="s">
        <v>4110</v>
      </c>
      <c r="M130" t="str">
        <f>VLOOKUP(I130,CHOOSE({1,2},Table3[Native],Table3[Name]),2,0)</f>
        <v>Chéngkŏu Xiàn</v>
      </c>
      <c r="N130" s="2" t="str">
        <f>VLOOKUP(H130,CHOOSE({1,2},Table3[Native],Table3[Name]),2,0)</f>
        <v>Chóngqìng Shì</v>
      </c>
      <c r="O130" s="2" t="str">
        <f t="shared" ref="O130:O193" si="4">_xlfn.CONCAT(L130," (",N130,")")</f>
        <v>Dong'an Zhen (Chóngqìng Shì)</v>
      </c>
      <c r="P130" s="2" t="str">
        <f t="shared" ref="P130:P193" si="5">IF(COUNTIF(O:O,O130)&gt;1,_xlfn.CONCAT(L130," (",M130,")"),O130)</f>
        <v>Dong'an Zhen (Chóngqìng Shì)</v>
      </c>
    </row>
    <row r="131" spans="1:16" x14ac:dyDescent="0.25">
      <c r="A131" t="s">
        <v>1367</v>
      </c>
      <c r="B131" t="str">
        <f>IF(COUNTIF(A:A,A131)&gt;1,_xlfn.CONCAT(A131," (",N131,")"),A131)</f>
        <v>Dōngchéng Jiēdào (Chóngqìng Shì)</v>
      </c>
      <c r="C131" t="str">
        <f>IF(COUNTIF(B:B,B131)&gt;1,_xlfn.CONCAT(A131," (",M131,")"),B131)</f>
        <v>Dōngchéng Jiēdào (Nánchuān Qū)</v>
      </c>
      <c r="D131" t="s">
        <v>12</v>
      </c>
      <c r="E131" t="s">
        <v>1368</v>
      </c>
      <c r="F131" t="str">
        <f>_xlfn.CONCAT(E131,", ",I131,", ",H131,", ",H131)</f>
        <v>东城街道, 南川区, 重庆市, 重庆市</v>
      </c>
      <c r="G131">
        <v>84164</v>
      </c>
      <c r="H131" t="s">
        <v>2367</v>
      </c>
      <c r="I131" t="s">
        <v>1362</v>
      </c>
      <c r="J131">
        <f>VLOOKUP(F131,[1]!china_towns_second__2[[Column1]:[Y]],3,FALSE)</f>
        <v>29.185283475703301</v>
      </c>
      <c r="K131">
        <f>VLOOKUP(F131,[1]!china_towns_second__2[[Column1]:[Y]],2,FALSE)</f>
        <v>107.1620356</v>
      </c>
      <c r="L131" t="s">
        <v>4111</v>
      </c>
      <c r="M131" t="str">
        <f>VLOOKUP(I131,CHOOSE({1,2},Table3[Native],Table3[Name]),2,0)</f>
        <v>Nánchuān Qū</v>
      </c>
      <c r="N131" s="2" t="str">
        <f>VLOOKUP(H131,CHOOSE({1,2},Table3[Native],Table3[Name]),2,0)</f>
        <v>Chóngqìng Shì</v>
      </c>
      <c r="O131" s="2" t="str">
        <f t="shared" si="4"/>
        <v>Dongcheng Jiedao (Nanchuan Qu) (Chóngqìng Shì)</v>
      </c>
      <c r="P131" s="2" t="str">
        <f t="shared" si="5"/>
        <v>Dongcheng Jiedao (Nanchuan Qu) (Chóngqìng Shì)</v>
      </c>
    </row>
    <row r="132" spans="1:16" x14ac:dyDescent="0.25">
      <c r="A132" t="s">
        <v>1367</v>
      </c>
      <c r="B132" t="str">
        <f>IF(COUNTIF(A:A,A132)&gt;1,_xlfn.CONCAT(A132," (",N132,")"),A132)</f>
        <v>Dōngchéng Jiēdào (Chóngqìng Shì)</v>
      </c>
      <c r="C132" t="str">
        <f>IF(COUNTIF(B:B,B132)&gt;1,_xlfn.CONCAT(A132," (",M132,")"),B132)</f>
        <v>Dōngchéng Jiēdào (Tóngliáng Qū)</v>
      </c>
      <c r="D132" t="s">
        <v>12</v>
      </c>
      <c r="E132" t="s">
        <v>1368</v>
      </c>
      <c r="F132" t="str">
        <f>_xlfn.CONCAT(E132,", ",I132,", ",H132,", ",H132)</f>
        <v>东城街道, 铜梁区, 重庆市, 重庆市</v>
      </c>
      <c r="G132">
        <v>78721</v>
      </c>
      <c r="H132" t="s">
        <v>2367</v>
      </c>
      <c r="I132" t="s">
        <v>1726</v>
      </c>
      <c r="J132">
        <f>VLOOKUP(F132,[1]!china_towns_second__2[[Column1]:[Y]],3,FALSE)</f>
        <v>29.8616230528805</v>
      </c>
      <c r="K132">
        <f>VLOOKUP(F132,[1]!china_towns_second__2[[Column1]:[Y]],2,FALSE)</f>
        <v>106.10497239999999</v>
      </c>
      <c r="L132" t="s">
        <v>4112</v>
      </c>
      <c r="M132" t="str">
        <f>VLOOKUP(I132,CHOOSE({1,2},Table3[Native],Table3[Name]),2,0)</f>
        <v>Tóngliáng Qū</v>
      </c>
      <c r="N132" s="2" t="str">
        <f>VLOOKUP(H132,CHOOSE({1,2},Table3[Native],Table3[Name]),2,0)</f>
        <v>Chóngqìng Shì</v>
      </c>
      <c r="O132" s="2" t="str">
        <f t="shared" si="4"/>
        <v>Dongcheng Jiedao (Tongliang Qu) (Chóngqìng Shì)</v>
      </c>
      <c r="P132" s="2" t="str">
        <f t="shared" si="5"/>
        <v>Dongcheng Jiedao (Tongliang Qu) (Chóngqìng Shì)</v>
      </c>
    </row>
    <row r="133" spans="1:16" hidden="1" x14ac:dyDescent="0.25">
      <c r="A133" t="s">
        <v>935</v>
      </c>
      <c r="B133" t="str">
        <f>IF(COUNTIF(A:A,A133)&gt;1,_xlfn.CONCAT(A133," (",N133,")"),A133)</f>
        <v>Dŏngjiā Zhèn</v>
      </c>
      <c r="C133" t="str">
        <f>IF(COUNTIF(B:B,B133)&gt;1,_xlfn.CONCAT(A133," (",M133,")"),B133)</f>
        <v>Dŏngjiā Zhèn</v>
      </c>
      <c r="D133" t="s">
        <v>7</v>
      </c>
      <c r="E133" t="s">
        <v>936</v>
      </c>
      <c r="F133" t="str">
        <f>_xlfn.CONCAT(E133,", ",I133,", ",H133,", ",H133)</f>
        <v>董家镇, 丰都县, 重庆市, 重庆市</v>
      </c>
      <c r="G133">
        <v>18727</v>
      </c>
      <c r="H133" t="s">
        <v>2367</v>
      </c>
      <c r="I133" t="s">
        <v>930</v>
      </c>
      <c r="J133">
        <f>VLOOKUP(F133,[1]!china_towns_second__2[[Column1]:[Y]],3,FALSE)</f>
        <v>30.212724866868601</v>
      </c>
      <c r="K133">
        <f>VLOOKUP(F133,[1]!china_towns_second__2[[Column1]:[Y]],2,FALSE)</f>
        <v>107.69262019999999</v>
      </c>
      <c r="L133" t="s">
        <v>4113</v>
      </c>
      <c r="M133" t="str">
        <f>VLOOKUP(I133,CHOOSE({1,2},Table3[Native],Table3[Name]),2,0)</f>
        <v>Fēngdū Xiàn</v>
      </c>
      <c r="N133" s="2" t="str">
        <f>VLOOKUP(H133,CHOOSE({1,2},Table3[Native],Table3[Name]),2,0)</f>
        <v>Chóngqìng Shì</v>
      </c>
      <c r="O133" s="2" t="str">
        <f t="shared" si="4"/>
        <v>Dongjia Zhen (Chóngqìng Shì)</v>
      </c>
      <c r="P133" s="2" t="str">
        <f t="shared" si="5"/>
        <v>Dongjia Zhen (Chóngqìng Shì)</v>
      </c>
    </row>
    <row r="134" spans="1:16" x14ac:dyDescent="0.25">
      <c r="A134" t="s">
        <v>1569</v>
      </c>
      <c r="B134" t="str">
        <f>IF(COUNTIF(A:A,A134)&gt;1,_xlfn.CONCAT(A134," (",N134,")"),A134)</f>
        <v>Dōnglín Jiēdào</v>
      </c>
      <c r="C134" t="str">
        <f>IF(COUNTIF(B:B,B134)&gt;1,_xlfn.CONCAT(A134," (",M134,")"),B134)</f>
        <v>Dōnglín Jiēdào</v>
      </c>
      <c r="D134" t="s">
        <v>12</v>
      </c>
      <c r="E134" t="s">
        <v>1570</v>
      </c>
      <c r="F134" t="str">
        <f>_xlfn.CONCAT(E134,", ",I134,", ",H134,", ",H134)</f>
        <v>东林街道, 綦江区, 重庆市, 重庆市</v>
      </c>
      <c r="G134">
        <v>31318</v>
      </c>
      <c r="H134" t="s">
        <v>2367</v>
      </c>
      <c r="I134" t="s">
        <v>1560</v>
      </c>
      <c r="J134">
        <f>VLOOKUP(F134,[1]!china_towns_second__2[[Column1]:[Y]],3,FALSE)</f>
        <v>28.944489680852001</v>
      </c>
      <c r="K134">
        <f>VLOOKUP(F134,[1]!china_towns_second__2[[Column1]:[Y]],2,FALSE)</f>
        <v>106.9284679</v>
      </c>
      <c r="L134" t="s">
        <v>4114</v>
      </c>
      <c r="M134" t="str">
        <f>VLOOKUP(I134,CHOOSE({1,2},Table3[Native],Table3[Name]),2,0)</f>
        <v>Qíjiāng Qū [incl. Wànshèng Qū]</v>
      </c>
      <c r="N134" s="2" t="str">
        <f>VLOOKUP(H134,CHOOSE({1,2},Table3[Native],Table3[Name]),2,0)</f>
        <v>Chóngqìng Shì</v>
      </c>
      <c r="O134" s="2" t="str">
        <f t="shared" si="4"/>
        <v>Donglin Jiedao (Chóngqìng Shì)</v>
      </c>
      <c r="P134" s="2" t="str">
        <f t="shared" si="5"/>
        <v>Donglin Jiedao (Chóngqìng Shì)</v>
      </c>
    </row>
    <row r="135" spans="1:16" hidden="1" x14ac:dyDescent="0.25">
      <c r="A135" t="s">
        <v>2249</v>
      </c>
      <c r="B135" t="str">
        <f>IF(COUNTIF(A:A,A135)&gt;1,_xlfn.CONCAT(A135," (",N135,")"),A135)</f>
        <v>Dònglù Xiāng</v>
      </c>
      <c r="C135" t="str">
        <f>IF(COUNTIF(B:B,B135)&gt;1,_xlfn.CONCAT(A135," (",M135,")"),B135)</f>
        <v>Dònglù Xiāng</v>
      </c>
      <c r="D135" t="s">
        <v>174</v>
      </c>
      <c r="E135" t="s">
        <v>2250</v>
      </c>
      <c r="F135" t="str">
        <f>_xlfn.CONCAT(E135,", ",I135,", ",H135,", ",H135)</f>
        <v>洞鹿乡, 云阳县, 重庆市, 重庆市</v>
      </c>
      <c r="G135">
        <v>8207</v>
      </c>
      <c r="H135" t="s">
        <v>2367</v>
      </c>
      <c r="I135" t="s">
        <v>2242</v>
      </c>
      <c r="J135" t="e">
        <f>VLOOKUP(F135,[1]!china_towns_second__2[[Column1]:[Y]],3,FALSE)</f>
        <v>#N/A</v>
      </c>
      <c r="K135" t="e">
        <f>VLOOKUP(F135,[1]!china_towns_second__2[[Column1]:[Y]],2,FALSE)</f>
        <v>#N/A</v>
      </c>
      <c r="L135" t="s">
        <v>4115</v>
      </c>
      <c r="M135" t="str">
        <f>VLOOKUP(I135,CHOOSE({1,2},Table3[Native],Table3[Name]),2,0)</f>
        <v>Yúnyáng Xiàn</v>
      </c>
      <c r="N135" s="2" t="str">
        <f>VLOOKUP(H135,CHOOSE({1,2},Table3[Native],Table3[Name]),2,0)</f>
        <v>Chóngqìng Shì</v>
      </c>
      <c r="O135" s="2" t="str">
        <f t="shared" si="4"/>
        <v>Donglu Xiang (Chóngqìng Shì)</v>
      </c>
      <c r="P135" s="2" t="str">
        <f t="shared" si="5"/>
        <v>Donglu Xiang (Chóngqìng Shì)</v>
      </c>
    </row>
    <row r="136" spans="1:16" hidden="1" x14ac:dyDescent="0.25">
      <c r="A136" t="s">
        <v>1571</v>
      </c>
      <c r="B136" t="str">
        <f>IF(COUNTIF(A:A,A136)&gt;1,_xlfn.CONCAT(A136," (",N136,")"),A136)</f>
        <v>Dōngxī Zhèn (Chóngqìng Shì)</v>
      </c>
      <c r="C136" t="str">
        <f>IF(COUNTIF(B:B,B136)&gt;1,_xlfn.CONCAT(A136," (",M136,")"),B136)</f>
        <v>Dōngxī Zhèn (Qíjiāng Qū [incl. Wànshèng Qū])</v>
      </c>
      <c r="D136" t="s">
        <v>7</v>
      </c>
      <c r="E136" t="s">
        <v>1572</v>
      </c>
      <c r="F136" t="str">
        <f>_xlfn.CONCAT(E136,", ",I136,", ",H136,", ",H136)</f>
        <v>东溪镇, 綦江区, 重庆市, 重庆市</v>
      </c>
      <c r="G136">
        <v>58169</v>
      </c>
      <c r="H136" t="s">
        <v>2367</v>
      </c>
      <c r="I136" t="s">
        <v>1560</v>
      </c>
      <c r="J136">
        <f>VLOOKUP(F136,[1]!china_towns_second__2[[Column1]:[Y]],3,FALSE)</f>
        <v>28.753921097422801</v>
      </c>
      <c r="K136">
        <f>VLOOKUP(F136,[1]!china_towns_second__2[[Column1]:[Y]],2,FALSE)</f>
        <v>106.6460702</v>
      </c>
      <c r="L136" t="s">
        <v>4116</v>
      </c>
      <c r="M136" t="str">
        <f>VLOOKUP(I136,CHOOSE({1,2},Table3[Native],Table3[Name]),2,0)</f>
        <v>Qíjiāng Qū [incl. Wànshèng Qū]</v>
      </c>
      <c r="N136" s="2" t="str">
        <f>VLOOKUP(H136,CHOOSE({1,2},Table3[Native],Table3[Name]),2,0)</f>
        <v>Chóngqìng Shì</v>
      </c>
      <c r="O136" s="2" t="str">
        <f t="shared" si="4"/>
        <v>Dongxi Zhen (Qijiang Qu [incl. Wansheng Qu]) (Chóngqìng Shì)</v>
      </c>
      <c r="P136" s="2" t="str">
        <f t="shared" si="5"/>
        <v>Dongxi Zhen (Qijiang Qu [incl. Wansheng Qu]) (Chóngqìng Shì)</v>
      </c>
    </row>
    <row r="137" spans="1:16" hidden="1" x14ac:dyDescent="0.25">
      <c r="A137" t="s">
        <v>1571</v>
      </c>
      <c r="B137" t="str">
        <f>IF(COUNTIF(A:A,A137)&gt;1,_xlfn.CONCAT(A137," (",N137,")"),A137)</f>
        <v>Dōngxī Zhèn (Chóngqìng Shì)</v>
      </c>
      <c r="C137" t="str">
        <f>IF(COUNTIF(B:B,B137)&gt;1,_xlfn.CONCAT(A137," (",M137,")"),B137)</f>
        <v>Dōngxī Zhèn (Zhōng Xiàn)</v>
      </c>
      <c r="D137" t="s">
        <v>7</v>
      </c>
      <c r="E137" t="s">
        <v>1572</v>
      </c>
      <c r="F137" t="str">
        <f>_xlfn.CONCAT(E137,", ",I137,", ",H137,", ",H137)</f>
        <v>东溪镇, 忠县, 重庆市, 重庆市</v>
      </c>
      <c r="G137">
        <v>17864</v>
      </c>
      <c r="H137" t="s">
        <v>2367</v>
      </c>
      <c r="I137" t="s">
        <v>2317</v>
      </c>
      <c r="J137">
        <f>VLOOKUP(F137,[1]!china_towns_second__2[[Column1]:[Y]],3,FALSE)</f>
        <v>30.258529357975402</v>
      </c>
      <c r="K137">
        <f>VLOOKUP(F137,[1]!china_towns_second__2[[Column1]:[Y]],2,FALSE)</f>
        <v>108.0504755</v>
      </c>
      <c r="L137" t="s">
        <v>4117</v>
      </c>
      <c r="M137" t="str">
        <f>VLOOKUP(I137,CHOOSE({1,2},Table3[Native],Table3[Name]),2,0)</f>
        <v>Zhōng Xiàn</v>
      </c>
      <c r="N137" s="2" t="str">
        <f>VLOOKUP(H137,CHOOSE({1,2},Table3[Native],Table3[Name]),2,0)</f>
        <v>Chóngqìng Shì</v>
      </c>
      <c r="O137" s="2" t="str">
        <f t="shared" si="4"/>
        <v>Dongxi Zhen (Zhong Xian) (Chóngqìng Shì)</v>
      </c>
      <c r="P137" s="2" t="str">
        <f t="shared" si="5"/>
        <v>Dongxi Zhen (Zhong Xian) (Chóngqìng Shì)</v>
      </c>
    </row>
    <row r="138" spans="1:16" hidden="1" x14ac:dyDescent="0.25">
      <c r="A138" t="s">
        <v>937</v>
      </c>
      <c r="B138" t="str">
        <f>IF(COUNTIF(A:A,A138)&gt;1,_xlfn.CONCAT(A138," (",N138,")"),A138)</f>
        <v>Dūdū Xiāng</v>
      </c>
      <c r="C138" t="str">
        <f>IF(COUNTIF(B:B,B138)&gt;1,_xlfn.CONCAT(A138," (",M138,")"),B138)</f>
        <v>Dūdū Xiāng</v>
      </c>
      <c r="D138" t="s">
        <v>174</v>
      </c>
      <c r="E138" t="s">
        <v>938</v>
      </c>
      <c r="F138" t="str">
        <f>_xlfn.CONCAT(E138,", ",I138,", ",H138,", ",H138)</f>
        <v>都督乡, 丰都县, 重庆市, 重庆市</v>
      </c>
      <c r="G138">
        <v>3492</v>
      </c>
      <c r="H138" t="s">
        <v>2367</v>
      </c>
      <c r="I138" t="s">
        <v>930</v>
      </c>
      <c r="J138" t="e">
        <f>VLOOKUP(F138,[1]!china_towns_second__2[[Column1]:[Y]],3,FALSE)</f>
        <v>#N/A</v>
      </c>
      <c r="K138" t="e">
        <f>VLOOKUP(F138,[1]!china_towns_second__2[[Column1]:[Y]],2,FALSE)</f>
        <v>#N/A</v>
      </c>
      <c r="L138" t="s">
        <v>4118</v>
      </c>
      <c r="M138" t="str">
        <f>VLOOKUP(I138,CHOOSE({1,2},Table3[Native],Table3[Name]),2,0)</f>
        <v>Fēngdū Xiàn</v>
      </c>
      <c r="N138" s="2" t="str">
        <f>VLOOKUP(H138,CHOOSE({1,2},Table3[Native],Table3[Name]),2,0)</f>
        <v>Chóngqìng Shì</v>
      </c>
      <c r="O138" s="2" t="str">
        <f t="shared" si="4"/>
        <v>Dudu Xiang (Chóngqìng Shì)</v>
      </c>
      <c r="P138" s="2" t="str">
        <f t="shared" si="5"/>
        <v>Dudu Xiang (Chóngqìng Shì)</v>
      </c>
    </row>
    <row r="139" spans="1:16" hidden="1" x14ac:dyDescent="0.25">
      <c r="A139" t="s">
        <v>1230</v>
      </c>
      <c r="B139" t="str">
        <f>IF(COUNTIF(A:A,A139)&gt;1,_xlfn.CONCAT(A139," (",N139,")"),A139)</f>
        <v>Dūnhăo Zhèn</v>
      </c>
      <c r="C139" t="str">
        <f>IF(COUNTIF(B:B,B139)&gt;1,_xlfn.CONCAT(A139," (",M139,")"),B139)</f>
        <v>Dūnhăo Zhèn</v>
      </c>
      <c r="D139" t="s">
        <v>7</v>
      </c>
      <c r="E139" t="s">
        <v>1231</v>
      </c>
      <c r="F139" t="str">
        <f>_xlfn.CONCAT(E139,", ",I139,", ",H139,", ",H139)</f>
        <v>敦好镇, 开州区, 重庆市, 重庆市</v>
      </c>
      <c r="G139">
        <v>36863</v>
      </c>
      <c r="H139" t="s">
        <v>2367</v>
      </c>
      <c r="I139" t="s">
        <v>1219</v>
      </c>
      <c r="J139">
        <f>VLOOKUP(F139,[1]!china_towns_second__2[[Column1]:[Y]],3,FALSE)</f>
        <v>31.345505569955598</v>
      </c>
      <c r="K139">
        <f>VLOOKUP(F139,[1]!china_towns_second__2[[Column1]:[Y]],2,FALSE)</f>
        <v>108.3471059</v>
      </c>
      <c r="L139" t="s">
        <v>4119</v>
      </c>
      <c r="M139" t="str">
        <f>VLOOKUP(I139,CHOOSE({1,2},Table3[Native],Table3[Name]),2,0)</f>
        <v>Kāizhōu Qū</v>
      </c>
      <c r="N139" s="2" t="str">
        <f>VLOOKUP(H139,CHOOSE({1,2},Table3[Native],Table3[Name]),2,0)</f>
        <v>Chóngqìng Shì</v>
      </c>
      <c r="O139" s="2" t="str">
        <f t="shared" si="4"/>
        <v>Dunhao Zhen (Chóngqìng Shì)</v>
      </c>
      <c r="P139" s="2" t="str">
        <f t="shared" si="5"/>
        <v>Dunhao Zhen (Chóngqìng Shì)</v>
      </c>
    </row>
    <row r="140" spans="1:16" x14ac:dyDescent="0.25">
      <c r="A140" t="s">
        <v>1059</v>
      </c>
      <c r="B140" t="str">
        <f>IF(COUNTIF(A:A,A140)&gt;1,_xlfn.CONCAT(A140," (",N140,")"),A140)</f>
        <v>Dūnrén Jiēdào</v>
      </c>
      <c r="C140" t="str">
        <f>IF(COUNTIF(B:B,B140)&gt;1,_xlfn.CONCAT(A140," (",M140,")"),B140)</f>
        <v>Dūnrén Jiēdào</v>
      </c>
      <c r="D140" t="s">
        <v>12</v>
      </c>
      <c r="E140" t="s">
        <v>1060</v>
      </c>
      <c r="F140" t="str">
        <f>_xlfn.CONCAT(E140,", ",I140,", ",H140,", ",H140)</f>
        <v>敦仁街道, 涪陵区, 重庆市, 重庆市</v>
      </c>
      <c r="G140">
        <v>105296</v>
      </c>
      <c r="H140" t="s">
        <v>2367</v>
      </c>
      <c r="I140" t="s">
        <v>1048</v>
      </c>
      <c r="J140">
        <f>VLOOKUP(F140,[1]!china_towns_second__2[[Column1]:[Y]],3,FALSE)</f>
        <v>29.7063251549122</v>
      </c>
      <c r="K140">
        <f>VLOOKUP(F140,[1]!china_towns_second__2[[Column1]:[Y]],2,FALSE)</f>
        <v>107.3989296</v>
      </c>
      <c r="L140" t="s">
        <v>4120</v>
      </c>
      <c r="M140" t="str">
        <f>VLOOKUP(I140,CHOOSE({1,2},Table3[Native],Table3[Name]),2,0)</f>
        <v>Fúlíng Qū</v>
      </c>
      <c r="N140" s="2" t="str">
        <f>VLOOKUP(H140,CHOOSE({1,2},Table3[Native],Table3[Name]),2,0)</f>
        <v>Chóngqìng Shì</v>
      </c>
      <c r="O140" s="2" t="str">
        <f t="shared" si="4"/>
        <v>Dunren Jiedao (Chóngqìng Shì)</v>
      </c>
      <c r="P140" s="2" t="str">
        <f t="shared" si="5"/>
        <v>Dunren Jiedao (Chóngqìng Shì)</v>
      </c>
    </row>
    <row r="141" spans="1:16" hidden="1" x14ac:dyDescent="0.25">
      <c r="A141" t="s">
        <v>1978</v>
      </c>
      <c r="B141" t="str">
        <f>IF(COUNTIF(A:A,A141)&gt;1,_xlfn.CONCAT(A141," (",N141,")"),A141)</f>
        <v>Dŭpíng Xiāng</v>
      </c>
      <c r="C141" t="str">
        <f>IF(COUNTIF(B:B,B141)&gt;1,_xlfn.CONCAT(A141," (",M141,")"),B141)</f>
        <v>Dŭpíng Xiāng</v>
      </c>
      <c r="D141" t="s">
        <v>174</v>
      </c>
      <c r="E141" t="s">
        <v>1979</v>
      </c>
      <c r="F141" t="str">
        <f>_xlfn.CONCAT(E141,", ",I141,", ",H141,", ",H141)</f>
        <v>笃坪乡, 巫山县, 重庆市, 重庆市</v>
      </c>
      <c r="G141">
        <v>14965</v>
      </c>
      <c r="H141" t="s">
        <v>2367</v>
      </c>
      <c r="I141" t="s">
        <v>1967</v>
      </c>
      <c r="J141" t="e">
        <f>VLOOKUP(F141,[1]!china_towns_second__2[[Column1]:[Y]],3,FALSE)</f>
        <v>#N/A</v>
      </c>
      <c r="K141" t="e">
        <f>VLOOKUP(F141,[1]!china_towns_second__2[[Column1]:[Y]],2,FALSE)</f>
        <v>#N/A</v>
      </c>
      <c r="L141" t="s">
        <v>4121</v>
      </c>
      <c r="M141" t="str">
        <f>VLOOKUP(I141,CHOOSE({1,2},Table3[Native],Table3[Name]),2,0)</f>
        <v>Wūshān Xiàn</v>
      </c>
      <c r="N141" s="2" t="str">
        <f>VLOOKUP(H141,CHOOSE({1,2},Table3[Native],Table3[Name]),2,0)</f>
        <v>Chóngqìng Shì</v>
      </c>
      <c r="O141" s="2" t="str">
        <f t="shared" si="4"/>
        <v>Duping Xiang (Chóngqìng Shì)</v>
      </c>
      <c r="P141" s="2" t="str">
        <f t="shared" si="5"/>
        <v>Duping Xiang (Chóngqìng Shì)</v>
      </c>
    </row>
    <row r="142" spans="1:16" hidden="1" x14ac:dyDescent="0.25">
      <c r="A142" t="s">
        <v>1173</v>
      </c>
      <c r="B142" t="str">
        <f>IF(COUNTIF(A:A,A142)&gt;1,_xlfn.CONCAT(A142," (",N142,")"),A142)</f>
        <v>Dùshì Zhèn</v>
      </c>
      <c r="C142" t="str">
        <f>IF(COUNTIF(B:B,B142)&gt;1,_xlfn.CONCAT(A142," (",M142,")"),B142)</f>
        <v>Dùshì Zhèn</v>
      </c>
      <c r="D142" t="s">
        <v>7</v>
      </c>
      <c r="E142" t="s">
        <v>1174</v>
      </c>
      <c r="F142" t="str">
        <f>_xlfn.CONCAT(E142,", ",I142,", ",H142,", ",H142)</f>
        <v>杜市镇, 江津区, 重庆市, 重庆市</v>
      </c>
      <c r="G142">
        <v>26879</v>
      </c>
      <c r="H142" t="s">
        <v>2367</v>
      </c>
      <c r="I142" t="s">
        <v>1162</v>
      </c>
      <c r="J142">
        <f>VLOOKUP(F142,[1]!china_towns_second__2[[Column1]:[Y]],3,FALSE)</f>
        <v>29.1607186685249</v>
      </c>
      <c r="K142">
        <f>VLOOKUP(F142,[1]!china_towns_second__2[[Column1]:[Y]],2,FALSE)</f>
        <v>106.52373299999999</v>
      </c>
      <c r="L142" t="s">
        <v>4122</v>
      </c>
      <c r="M142" t="str">
        <f>VLOOKUP(I142,CHOOSE({1,2},Table3[Native],Table3[Name]),2,0)</f>
        <v>Jiāngjīn Qū</v>
      </c>
      <c r="N142" s="2" t="str">
        <f>VLOOKUP(H142,CHOOSE({1,2},Table3[Native],Table3[Name]),2,0)</f>
        <v>Chóngqìng Shì</v>
      </c>
      <c r="O142" s="2" t="str">
        <f t="shared" si="4"/>
        <v>Dushi Zhen (Chóngqìng Shì)</v>
      </c>
      <c r="P142" s="2" t="str">
        <f t="shared" si="5"/>
        <v>Dushi Zhen (Chóngqìng Shì)</v>
      </c>
    </row>
    <row r="143" spans="1:16" x14ac:dyDescent="0.25">
      <c r="A143" t="s">
        <v>745</v>
      </c>
      <c r="B143" t="str">
        <f>IF(COUNTIF(A:A,A143)&gt;1,_xlfn.CONCAT(A143," (",N143,")"),A143)</f>
        <v>Dùzhōu Jiēdào</v>
      </c>
      <c r="C143" t="str">
        <f>IF(COUNTIF(B:B,B143)&gt;1,_xlfn.CONCAT(A143," (",M143,")"),B143)</f>
        <v>Dùzhōu Jiēdào</v>
      </c>
      <c r="D143" t="s">
        <v>12</v>
      </c>
      <c r="E143" t="s">
        <v>746</v>
      </c>
      <c r="F143" t="str">
        <f>_xlfn.CONCAT(E143,", ",I143,", ",H143,", ",H143)</f>
        <v>渡舟街道, 长寿区, 重庆市, 重庆市</v>
      </c>
      <c r="G143">
        <v>51888</v>
      </c>
      <c r="H143" t="s">
        <v>2367</v>
      </c>
      <c r="I143" t="s">
        <v>738</v>
      </c>
      <c r="J143">
        <f>VLOOKUP(F143,[1]!china_towns_second__2[[Column1]:[Y]],3,FALSE)</f>
        <v>29.893272869854901</v>
      </c>
      <c r="K143">
        <f>VLOOKUP(F143,[1]!china_towns_second__2[[Column1]:[Y]],2,FALSE)</f>
        <v>107.0915857</v>
      </c>
      <c r="L143" t="s">
        <v>4123</v>
      </c>
      <c r="M143" t="str">
        <f>VLOOKUP(I143,CHOOSE({1,2},Table3[Native],Table3[Name]),2,0)</f>
        <v>Chángshòu Qū</v>
      </c>
      <c r="N143" s="2" t="str">
        <f>VLOOKUP(H143,CHOOSE({1,2},Table3[Native],Table3[Name]),2,0)</f>
        <v>Chóngqìng Shì</v>
      </c>
      <c r="O143" s="2" t="str">
        <f t="shared" si="4"/>
        <v>Duzhou Jiedao (Chóngqìng Shì)</v>
      </c>
      <c r="P143" s="2" t="str">
        <f t="shared" si="5"/>
        <v>Duzhou Jiedao (Chóngqìng Shì)</v>
      </c>
    </row>
    <row r="144" spans="1:16" hidden="1" x14ac:dyDescent="0.25">
      <c r="A144" t="s">
        <v>1512</v>
      </c>
      <c r="B144" t="str">
        <f>IF(COUNTIF(A:A,A144)&gt;1,_xlfn.CONCAT(A144," (",N144,")"),A144)</f>
        <v>Échí Zhèn</v>
      </c>
      <c r="C144" t="str">
        <f>IF(COUNTIF(B:B,B144)&gt;1,_xlfn.CONCAT(A144," (",M144,")"),B144)</f>
        <v>Échí Zhèn</v>
      </c>
      <c r="D144" t="s">
        <v>7</v>
      </c>
      <c r="E144" t="s">
        <v>1513</v>
      </c>
      <c r="F144" t="str">
        <f>_xlfn.CONCAT(E144,", ",I144,", ",H144,", ",H144)</f>
        <v>鹅池镇, 黔江区, 重庆市, 重庆市</v>
      </c>
      <c r="G144">
        <v>8581</v>
      </c>
      <c r="H144" t="s">
        <v>2367</v>
      </c>
      <c r="I144" t="s">
        <v>1501</v>
      </c>
      <c r="J144">
        <f>VLOOKUP(F144,[1]!china_towns_second__2[[Column1]:[Y]],3,FALSE)</f>
        <v>29.147031382338401</v>
      </c>
      <c r="K144">
        <f>VLOOKUP(F144,[1]!china_towns_second__2[[Column1]:[Y]],2,FALSE)</f>
        <v>108.61185860000001</v>
      </c>
      <c r="L144" t="s">
        <v>4124</v>
      </c>
      <c r="M144" t="str">
        <f>VLOOKUP(I144,CHOOSE({1,2},Table3[Native],Table3[Name]),2,0)</f>
        <v>Qiánjiāng Qū</v>
      </c>
      <c r="N144" s="2" t="str">
        <f>VLOOKUP(H144,CHOOSE({1,2},Table3[Native],Table3[Name]),2,0)</f>
        <v>Chóngqìng Shì</v>
      </c>
      <c r="O144" s="2" t="str">
        <f t="shared" si="4"/>
        <v>Echi Zhen (Chóngqìng Shì)</v>
      </c>
      <c r="P144" s="2" t="str">
        <f t="shared" si="5"/>
        <v>Echi Zhen (Chóngqìng Shì)</v>
      </c>
    </row>
    <row r="145" spans="1:16" hidden="1" x14ac:dyDescent="0.25">
      <c r="A145" t="s">
        <v>1108</v>
      </c>
      <c r="B145" t="str">
        <f>IF(COUNTIF(A:A,A145)&gt;1,_xlfn.CONCAT(A145," (",N145,")"),A145)</f>
        <v>Èrláng Zhèn</v>
      </c>
      <c r="C145" t="str">
        <f>IF(COUNTIF(B:B,B145)&gt;1,_xlfn.CONCAT(A145," (",M145,")"),B145)</f>
        <v>Èrláng Zhèn</v>
      </c>
      <c r="D145" t="s">
        <v>7</v>
      </c>
      <c r="E145" t="s">
        <v>1109</v>
      </c>
      <c r="F145" t="str">
        <f>_xlfn.CONCAT(E145,", ",I145,", ",H145,", ",H145)</f>
        <v>二郎镇, 合川区, 重庆市, 重庆市</v>
      </c>
      <c r="G145">
        <v>17295</v>
      </c>
      <c r="H145" t="s">
        <v>2367</v>
      </c>
      <c r="I145" t="s">
        <v>1101</v>
      </c>
      <c r="J145">
        <f>VLOOKUP(F145,[1]!china_towns_second__2[[Column1]:[Y]],3,FALSE)</f>
        <v>30.340747212504802</v>
      </c>
      <c r="K145">
        <f>VLOOKUP(F145,[1]!china_towns_second__2[[Column1]:[Y]],2,FALSE)</f>
        <v>106.000743</v>
      </c>
      <c r="L145" t="s">
        <v>4125</v>
      </c>
      <c r="M145" t="str">
        <f>VLOOKUP(I145,CHOOSE({1,2},Table3[Native],Table3[Name]),2,0)</f>
        <v>Héchuān Qū</v>
      </c>
      <c r="N145" s="2" t="str">
        <f>VLOOKUP(H145,CHOOSE({1,2},Table3[Native],Table3[Name]),2,0)</f>
        <v>Chóngqìng Shì</v>
      </c>
      <c r="O145" s="2" t="str">
        <f t="shared" si="4"/>
        <v>Erlang Zhen (Chóngqìng Shì)</v>
      </c>
      <c r="P145" s="2" t="str">
        <f t="shared" si="5"/>
        <v>Erlang Zhen (Chóngqìng Shì)</v>
      </c>
    </row>
    <row r="146" spans="1:16" hidden="1" x14ac:dyDescent="0.25">
      <c r="A146" t="s">
        <v>2076</v>
      </c>
      <c r="B146" t="str">
        <f>IF(COUNTIF(A:A,A146)&gt;1,_xlfn.CONCAT(A146," (",N146,")"),A146)</f>
        <v>Éróng Zhèn</v>
      </c>
      <c r="C146" t="str">
        <f>IF(COUNTIF(B:B,B146)&gt;1,_xlfn.CONCAT(A146," (",M146,")"),B146)</f>
        <v>Éróng Zhèn</v>
      </c>
      <c r="D146" t="s">
        <v>7</v>
      </c>
      <c r="E146" t="s">
        <v>2077</v>
      </c>
      <c r="F146" t="str">
        <f>_xlfn.CONCAT(E146,", ",I146,", ",H146,", ",H146)</f>
        <v>峨溶镇, 秀山土家族苗族自治县, 重庆市, 重庆市</v>
      </c>
      <c r="G146">
        <v>18260</v>
      </c>
      <c r="H146" t="s">
        <v>2367</v>
      </c>
      <c r="I146" t="s">
        <v>2071</v>
      </c>
      <c r="J146">
        <f>VLOOKUP(F146,[1]!china_towns_second__2[[Column1]:[Y]],3,FALSE)</f>
        <v>28.585474718966999</v>
      </c>
      <c r="K146">
        <f>VLOOKUP(F146,[1]!china_towns_second__2[[Column1]:[Y]],2,FALSE)</f>
        <v>109.24392210000001</v>
      </c>
      <c r="L146" t="s">
        <v>4126</v>
      </c>
      <c r="M146" t="str">
        <f>VLOOKUP(I146,CHOOSE({1,2},Table3[Native],Table3[Name]),2,0)</f>
        <v>Xiùshān Tŭjiāzú Miáozú Zìzhìxiàn</v>
      </c>
      <c r="N146" s="2" t="str">
        <f>VLOOKUP(H146,CHOOSE({1,2},Table3[Native],Table3[Name]),2,0)</f>
        <v>Chóngqìng Shì</v>
      </c>
      <c r="O146" s="2" t="str">
        <f t="shared" si="4"/>
        <v>Erong Zhen (Chóngqìng Shì)</v>
      </c>
      <c r="P146" s="2" t="str">
        <f t="shared" si="5"/>
        <v>Erong Zhen (Chóngqìng Shì)</v>
      </c>
    </row>
    <row r="147" spans="1:16" hidden="1" x14ac:dyDescent="0.25">
      <c r="A147" t="s">
        <v>1737</v>
      </c>
      <c r="B147" t="str">
        <f>IF(COUNTIF(A:A,A147)&gt;1,_xlfn.CONCAT(A147," (",N147,")"),A147)</f>
        <v>Èrpíng Zhèn</v>
      </c>
      <c r="C147" t="str">
        <f>IF(COUNTIF(B:B,B147)&gt;1,_xlfn.CONCAT(A147," (",M147,")"),B147)</f>
        <v>Èrpíng Zhèn</v>
      </c>
      <c r="D147" t="s">
        <v>7</v>
      </c>
      <c r="E147" t="s">
        <v>1738</v>
      </c>
      <c r="F147" t="str">
        <f>_xlfn.CONCAT(E147,", ",I147,", ",H147,", ",H147)</f>
        <v>二坪镇, 铜梁区, 重庆市, 重庆市</v>
      </c>
      <c r="G147">
        <v>7806</v>
      </c>
      <c r="H147" t="s">
        <v>2367</v>
      </c>
      <c r="I147" t="s">
        <v>1726</v>
      </c>
      <c r="J147">
        <f>VLOOKUP(F147,[1]!china_towns_second__2[[Column1]:[Y]],3,FALSE)</f>
        <v>29.899795775173601</v>
      </c>
      <c r="K147">
        <f>VLOOKUP(F147,[1]!china_towns_second__2[[Column1]:[Y]],2,FALSE)</f>
        <v>106.1559352</v>
      </c>
      <c r="L147" t="s">
        <v>4127</v>
      </c>
      <c r="M147" t="str">
        <f>VLOOKUP(I147,CHOOSE({1,2},Table3[Native],Table3[Name]),2,0)</f>
        <v>Tóngliáng Qū</v>
      </c>
      <c r="N147" s="2" t="str">
        <f>VLOOKUP(H147,CHOOSE({1,2},Table3[Native],Table3[Name]),2,0)</f>
        <v>Chóngqìng Shì</v>
      </c>
      <c r="O147" s="2" t="str">
        <f t="shared" si="4"/>
        <v>Erping Zhen (Chóngqìng Shì)</v>
      </c>
      <c r="P147" s="2" t="str">
        <f t="shared" si="5"/>
        <v>Erping Zhen (Chóngqìng Shì)</v>
      </c>
    </row>
    <row r="148" spans="1:16" x14ac:dyDescent="0.25">
      <c r="A148" t="s">
        <v>747</v>
      </c>
      <c r="B148" t="str">
        <f>IF(COUNTIF(A:A,A148)&gt;1,_xlfn.CONCAT(A148," (",N148,")"),A148)</f>
        <v>Fèngchéng Jiēdào</v>
      </c>
      <c r="C148" t="str">
        <f>IF(COUNTIF(B:B,B148)&gt;1,_xlfn.CONCAT(A148," (",M148,")"),B148)</f>
        <v>Fèngchéng Jiēdào</v>
      </c>
      <c r="D148" t="s">
        <v>12</v>
      </c>
      <c r="E148" t="s">
        <v>748</v>
      </c>
      <c r="F148" t="str">
        <f>_xlfn.CONCAT(E148,", ",I148,", ",H148,", ",H148)</f>
        <v>凤城街道, 长寿区, 重庆市, 重庆市</v>
      </c>
      <c r="G148">
        <v>175576</v>
      </c>
      <c r="H148" t="s">
        <v>2367</v>
      </c>
      <c r="I148" t="s">
        <v>738</v>
      </c>
      <c r="J148">
        <f>VLOOKUP(F148,[1]!china_towns_second__2[[Column1]:[Y]],3,FALSE)</f>
        <v>29.823506647468701</v>
      </c>
      <c r="K148">
        <f>VLOOKUP(F148,[1]!china_towns_second__2[[Column1]:[Y]],2,FALSE)</f>
        <v>107.0832968</v>
      </c>
      <c r="L148" t="s">
        <v>4128</v>
      </c>
      <c r="M148" t="str">
        <f>VLOOKUP(I148,CHOOSE({1,2},Table3[Native],Table3[Name]),2,0)</f>
        <v>Chángshòu Qū</v>
      </c>
      <c r="N148" s="2" t="str">
        <f>VLOOKUP(H148,CHOOSE({1,2},Table3[Native],Table3[Name]),2,0)</f>
        <v>Chóngqìng Shì</v>
      </c>
      <c r="O148" s="2" t="str">
        <f t="shared" si="4"/>
        <v>Fengcheng Jiedao (Chóngqìng Shì)</v>
      </c>
      <c r="P148" s="2" t="str">
        <f t="shared" si="5"/>
        <v>Fengcheng Jiedao (Chóngqìng Shì)</v>
      </c>
    </row>
    <row r="149" spans="1:16" x14ac:dyDescent="0.25">
      <c r="A149" t="s">
        <v>1628</v>
      </c>
      <c r="B149" t="str">
        <f>IF(COUNTIF(A:A,A149)&gt;1,_xlfn.CONCAT(A149," (",N149,")"),A149)</f>
        <v>Fēnggāo Jiēdào</v>
      </c>
      <c r="C149" t="str">
        <f>IF(COUNTIF(B:B,B149)&gt;1,_xlfn.CONCAT(A149," (",M149,")"),B149)</f>
        <v>Fēnggāo Jiēdào</v>
      </c>
      <c r="D149" t="s">
        <v>12</v>
      </c>
      <c r="E149" t="s">
        <v>1629</v>
      </c>
      <c r="F149" t="str">
        <f>_xlfn.CONCAT(E149,", ",I149,", ",H149,", ",H149)</f>
        <v>峰高街道, 荣昌区, 重庆市, 重庆市</v>
      </c>
      <c r="G149">
        <v>31859</v>
      </c>
      <c r="H149" t="s">
        <v>2367</v>
      </c>
      <c r="I149" t="s">
        <v>1621</v>
      </c>
      <c r="J149">
        <f>VLOOKUP(F149,[1]!china_towns_second__2[[Column1]:[Y]],3,FALSE)</f>
        <v>29.422243456958999</v>
      </c>
      <c r="K149">
        <f>VLOOKUP(F149,[1]!china_towns_second__2[[Column1]:[Y]],2,FALSE)</f>
        <v>105.6897778</v>
      </c>
      <c r="L149" t="s">
        <v>4129</v>
      </c>
      <c r="M149" t="str">
        <f>VLOOKUP(I149,CHOOSE({1,2},Table3[Native],Table3[Name]),2,0)</f>
        <v>Róngchāng Qū</v>
      </c>
      <c r="N149" s="2" t="str">
        <f>VLOOKUP(H149,CHOOSE({1,2},Table3[Native],Table3[Name]),2,0)</f>
        <v>Chóngqìng Shì</v>
      </c>
      <c r="O149" s="2" t="str">
        <f t="shared" si="4"/>
        <v>Fenggao Jiedao (Chóngqìng Shì)</v>
      </c>
      <c r="P149" s="2" t="str">
        <f t="shared" si="5"/>
        <v>Fenggao Jiedao (Chóngqìng Shì)</v>
      </c>
    </row>
    <row r="150" spans="1:16" hidden="1" x14ac:dyDescent="0.25">
      <c r="A150" t="s">
        <v>1663</v>
      </c>
      <c r="B150" t="str">
        <f>IF(COUNTIF(A:A,A150)&gt;1,_xlfn.CONCAT(A150," (",N150,")"),A150)</f>
        <v>Fènghuáng Zhèn</v>
      </c>
      <c r="C150" t="str">
        <f>IF(COUNTIF(B:B,B150)&gt;1,_xlfn.CONCAT(A150," (",M150,")"),B150)</f>
        <v>Fènghuáng Zhèn</v>
      </c>
      <c r="D150" t="s">
        <v>7</v>
      </c>
      <c r="E150" t="s">
        <v>1664</v>
      </c>
      <c r="F150" t="str">
        <f>_xlfn.CONCAT(E150,", ",I150,", ",H150,", ",H150)</f>
        <v>凤凰镇, 巫溪县, 重庆市, 重庆市</v>
      </c>
      <c r="G150">
        <v>14574</v>
      </c>
      <c r="H150" t="s">
        <v>2367</v>
      </c>
      <c r="I150" t="s">
        <v>2010</v>
      </c>
      <c r="J150">
        <f>VLOOKUP(F150,[1]!china_towns_second__2[[Column1]:[Y]],3,FALSE)</f>
        <v>31.401284370598201</v>
      </c>
      <c r="K150">
        <f>VLOOKUP(F150,[1]!china_towns_second__2[[Column1]:[Y]],2,FALSE)</f>
        <v>109.4976173</v>
      </c>
      <c r="L150" t="s">
        <v>4130</v>
      </c>
      <c r="M150" t="str">
        <f>VLOOKUP(I150,CHOOSE({1,2},Table3[Native],Table3[Name]),2,0)</f>
        <v>Wūxī Xiàn</v>
      </c>
      <c r="N150" s="2" t="str">
        <f>VLOOKUP(H150,CHOOSE({1,2},Table3[Native],Table3[Name]),2,0)</f>
        <v>Chóngqìng Shì</v>
      </c>
      <c r="O150" s="2" t="str">
        <f t="shared" si="4"/>
        <v>Fenghuang Zhen (Chóngqìng Shì)</v>
      </c>
      <c r="P150" s="2" t="str">
        <f t="shared" si="5"/>
        <v>Fenghuang Zhen (Chóngqìng Shì)</v>
      </c>
    </row>
    <row r="151" spans="1:16" x14ac:dyDescent="0.25">
      <c r="A151" t="s">
        <v>1514</v>
      </c>
      <c r="B151" t="str">
        <f>IF(COUNTIF(A:A,A151)&gt;1,_xlfn.CONCAT(A151," (",N151,")"),A151)</f>
        <v>Féngjiā Jiēdào</v>
      </c>
      <c r="C151" t="str">
        <f>IF(COUNTIF(B:B,B151)&gt;1,_xlfn.CONCAT(A151," (",M151,")"),B151)</f>
        <v>Féngjiā Jiēdào</v>
      </c>
      <c r="D151" t="s">
        <v>12</v>
      </c>
      <c r="E151" t="s">
        <v>1515</v>
      </c>
      <c r="F151" t="str">
        <f>_xlfn.CONCAT(E151,", ",I151,", ",H151,", ",H151)</f>
        <v>冯家街道, 黔江区, 重庆市, 重庆市</v>
      </c>
      <c r="G151">
        <v>21810</v>
      </c>
      <c r="H151" t="s">
        <v>2367</v>
      </c>
      <c r="I151" t="s">
        <v>1501</v>
      </c>
      <c r="J151">
        <f>VLOOKUP(F151,[1]!china_towns_second__2[[Column1]:[Y]],3,FALSE)</f>
        <v>29.3826295116747</v>
      </c>
      <c r="K151">
        <f>VLOOKUP(F151,[1]!china_towns_second__2[[Column1]:[Y]],2,FALSE)</f>
        <v>108.770929</v>
      </c>
      <c r="L151" t="s">
        <v>4131</v>
      </c>
      <c r="M151" t="str">
        <f>VLOOKUP(I151,CHOOSE({1,2},Table3[Native],Table3[Name]),2,0)</f>
        <v>Qiánjiāng Qū</v>
      </c>
      <c r="N151" s="2" t="str">
        <f>VLOOKUP(H151,CHOOSE({1,2},Table3[Native],Table3[Name]),2,0)</f>
        <v>Chóngqìng Shì</v>
      </c>
      <c r="O151" s="2" t="str">
        <f t="shared" si="4"/>
        <v>Fengjia Jiedao (Chóngqìng Shì)</v>
      </c>
      <c r="P151" s="2" t="str">
        <f t="shared" si="5"/>
        <v>Fengjia Jiedao (Chóngqìng Shì)</v>
      </c>
    </row>
    <row r="152" spans="1:16" hidden="1" x14ac:dyDescent="0.25">
      <c r="A152" t="s">
        <v>1925</v>
      </c>
      <c r="B152" t="str">
        <f>IF(COUNTIF(A:A,A152)&gt;1,_xlfn.CONCAT(A152," (",N152,")"),A152)</f>
        <v>Fènglái Zhèn</v>
      </c>
      <c r="C152" t="str">
        <f>IF(COUNTIF(B:B,B152)&gt;1,_xlfn.CONCAT(A152," (",M152,")"),B152)</f>
        <v>Fènglái Zhèn</v>
      </c>
      <c r="D152" t="s">
        <v>7</v>
      </c>
      <c r="E152" t="s">
        <v>1926</v>
      </c>
      <c r="F152" t="str">
        <f>_xlfn.CONCAT(E152,", ",I152,", ",H152,", ",H152)</f>
        <v>凤来镇, 武隆区, 重庆市, 重庆市</v>
      </c>
      <c r="G152">
        <v>11036</v>
      </c>
      <c r="H152" t="s">
        <v>2367</v>
      </c>
      <c r="I152" t="s">
        <v>1914</v>
      </c>
      <c r="J152">
        <f>VLOOKUP(F152,[1]!china_towns_second__2[[Column1]:[Y]],3,FALSE)</f>
        <v>29.408523498666401</v>
      </c>
      <c r="K152">
        <f>VLOOKUP(F152,[1]!china_towns_second__2[[Column1]:[Y]],2,FALSE)</f>
        <v>107.28304180000001</v>
      </c>
      <c r="L152" t="s">
        <v>4132</v>
      </c>
      <c r="M152" t="str">
        <f>VLOOKUP(I152,CHOOSE({1,2},Table3[Native],Table3[Name]),2,0)</f>
        <v>Wŭlóng Qū [← Wŭlóng Xiàn]</v>
      </c>
      <c r="N152" s="2" t="str">
        <f>VLOOKUP(H152,CHOOSE({1,2},Table3[Native],Table3[Name]),2,0)</f>
        <v>Chóngqìng Shì</v>
      </c>
      <c r="O152" s="2" t="str">
        <f t="shared" si="4"/>
        <v>Fenglai Zhen (Chóngqìng Shì)</v>
      </c>
      <c r="P152" s="2" t="str">
        <f t="shared" si="5"/>
        <v>Fenglai Zhen (Chóngqìng Shì)</v>
      </c>
    </row>
    <row r="153" spans="1:16" x14ac:dyDescent="0.25">
      <c r="A153" t="s">
        <v>1232</v>
      </c>
      <c r="B153" t="str">
        <f>IF(COUNTIF(A:A,A153)&gt;1,_xlfn.CONCAT(A153," (",N153,")"),A153)</f>
        <v>Fēnglè Jiēdào</v>
      </c>
      <c r="C153" t="str">
        <f>IF(COUNTIF(B:B,B153)&gt;1,_xlfn.CONCAT(A153," (",M153,")"),B153)</f>
        <v>Fēnglè Jiēdào</v>
      </c>
      <c r="D153" t="s">
        <v>12</v>
      </c>
      <c r="E153" t="s">
        <v>1233</v>
      </c>
      <c r="F153" t="str">
        <f>_xlfn.CONCAT(E153,", ",I153,", ",H153,", ",H153)</f>
        <v>丰乐街道, 开州区, 重庆市, 重庆市</v>
      </c>
      <c r="G153">
        <v>19851</v>
      </c>
      <c r="H153" t="s">
        <v>2367</v>
      </c>
      <c r="I153" t="s">
        <v>1219</v>
      </c>
      <c r="J153">
        <f>VLOOKUP(F153,[1]!china_towns_second__2[[Column1]:[Y]],3,FALSE)</f>
        <v>31.2102658223655</v>
      </c>
      <c r="K153">
        <f>VLOOKUP(F153,[1]!china_towns_second__2[[Column1]:[Y]],2,FALSE)</f>
        <v>108.4350707</v>
      </c>
      <c r="L153" t="s">
        <v>4133</v>
      </c>
      <c r="M153" t="str">
        <f>VLOOKUP(I153,CHOOSE({1,2},Table3[Native],Table3[Name]),2,0)</f>
        <v>Kāizhōu Qū</v>
      </c>
      <c r="N153" s="2" t="str">
        <f>VLOOKUP(H153,CHOOSE({1,2},Table3[Native],Table3[Name]),2,0)</f>
        <v>Chóngqìng Shì</v>
      </c>
      <c r="O153" s="2" t="str">
        <f t="shared" si="4"/>
        <v>Fengle Jiedao (Chóngqìng Shì)</v>
      </c>
      <c r="P153" s="2" t="str">
        <f t="shared" si="5"/>
        <v>Fengle Jiedao (Chóngqìng Shì)</v>
      </c>
    </row>
    <row r="154" spans="1:16" hidden="1" x14ac:dyDescent="0.25">
      <c r="A154" t="s">
        <v>2021</v>
      </c>
      <c r="B154" t="str">
        <f>IF(COUNTIF(A:A,A154)&gt;1,_xlfn.CONCAT(A154," (",N154,")"),A154)</f>
        <v>Fēnglíng Zhèn</v>
      </c>
      <c r="C154" t="str">
        <f>IF(COUNTIF(B:B,B154)&gt;1,_xlfn.CONCAT(A154," (",M154,")"),B154)</f>
        <v>Fēnglíng Zhèn</v>
      </c>
      <c r="D154" t="s">
        <v>7</v>
      </c>
      <c r="E154" t="s">
        <v>2022</v>
      </c>
      <c r="F154" t="str">
        <f>_xlfn.CONCAT(E154,", ",I154,", ",H154,", ",H154)</f>
        <v>峰灵镇, 巫溪县, 重庆市, 重庆市</v>
      </c>
      <c r="G154">
        <v>15517</v>
      </c>
      <c r="H154" t="s">
        <v>2367</v>
      </c>
      <c r="I154" t="s">
        <v>2010</v>
      </c>
      <c r="J154">
        <f>VLOOKUP(F154,[1]!china_towns_second__2[[Column1]:[Y]],3,FALSE)</f>
        <v>31.330145011843399</v>
      </c>
      <c r="K154">
        <f>VLOOKUP(F154,[1]!china_towns_second__2[[Column1]:[Y]],2,FALSE)</f>
        <v>109.5758848</v>
      </c>
      <c r="L154" t="s">
        <v>4134</v>
      </c>
      <c r="M154" t="str">
        <f>VLOOKUP(I154,CHOOSE({1,2},Table3[Native],Table3[Name]),2,0)</f>
        <v>Wūxī Xiàn</v>
      </c>
      <c r="N154" s="2" t="str">
        <f>VLOOKUP(H154,CHOOSE({1,2},Table3[Native],Table3[Name]),2,0)</f>
        <v>Chóngqìng Shì</v>
      </c>
      <c r="O154" s="2" t="str">
        <f t="shared" si="4"/>
        <v>Fengling Zhen (Chóngqìng Shì)</v>
      </c>
      <c r="P154" s="2" t="str">
        <f t="shared" si="5"/>
        <v>Fengling Zhen (Chóngqìng Shì)</v>
      </c>
    </row>
    <row r="155" spans="1:16" hidden="1" x14ac:dyDescent="0.25">
      <c r="A155" t="s">
        <v>2251</v>
      </c>
      <c r="B155" t="str">
        <f>IF(COUNTIF(A:A,A155)&gt;1,_xlfn.CONCAT(A155," (",N155,")"),A155)</f>
        <v>Fèngmíng Zhèn</v>
      </c>
      <c r="C155" t="str">
        <f>IF(COUNTIF(B:B,B155)&gt;1,_xlfn.CONCAT(A155," (",M155,")"),B155)</f>
        <v>Fèngmíng Zhèn</v>
      </c>
      <c r="D155" t="s">
        <v>7</v>
      </c>
      <c r="E155" t="s">
        <v>2252</v>
      </c>
      <c r="F155" t="str">
        <f>_xlfn.CONCAT(E155,", ",I155,", ",H155,", ",H155)</f>
        <v>凤鸣镇, 云阳县, 重庆市, 重庆市</v>
      </c>
      <c r="G155">
        <v>44846</v>
      </c>
      <c r="H155" t="s">
        <v>2367</v>
      </c>
      <c r="I155" t="s">
        <v>2242</v>
      </c>
      <c r="J155">
        <f>VLOOKUP(F155,[1]!china_towns_second__2[[Column1]:[Y]],3,FALSE)</f>
        <v>30.864484644773199</v>
      </c>
      <c r="K155">
        <f>VLOOKUP(F155,[1]!china_towns_second__2[[Column1]:[Y]],2,FALSE)</f>
        <v>108.7791859</v>
      </c>
      <c r="L155" t="s">
        <v>4135</v>
      </c>
      <c r="M155" t="str">
        <f>VLOOKUP(I155,CHOOSE({1,2},Table3[Native],Table3[Name]),2,0)</f>
        <v>Yúnyáng Xiàn</v>
      </c>
      <c r="N155" s="2" t="str">
        <f>VLOOKUP(H155,CHOOSE({1,2},Table3[Native],Table3[Name]),2,0)</f>
        <v>Chóngqìng Shì</v>
      </c>
      <c r="O155" s="2" t="str">
        <f t="shared" si="4"/>
        <v>Fengming Zhen (Chóngqìng Shì)</v>
      </c>
      <c r="P155" s="2" t="str">
        <f t="shared" si="5"/>
        <v>Fengming Zhen (Chóngqìng Shì)</v>
      </c>
    </row>
    <row r="156" spans="1:16" hidden="1" x14ac:dyDescent="0.25">
      <c r="A156" t="s">
        <v>1668</v>
      </c>
      <c r="B156" t="str">
        <f>IF(COUNTIF(A:A,A156)&gt;1,_xlfn.CONCAT(A156," (",N156,")"),A156)</f>
        <v>Fēngmù Zhèn</v>
      </c>
      <c r="C156" t="str">
        <f>IF(COUNTIF(B:B,B156)&gt;1,_xlfn.CONCAT(A156," (",M156,")"),B156)</f>
        <v>Fēngmù Zhèn</v>
      </c>
      <c r="D156" t="s">
        <v>7</v>
      </c>
      <c r="E156" t="s">
        <v>1669</v>
      </c>
      <c r="F156" t="str">
        <f>_xlfn.CONCAT(E156,", ",I156,", ",H156,", ",H156)</f>
        <v>枫木镇, 石柱土家族自治县, 重庆市, 重庆市</v>
      </c>
      <c r="G156">
        <v>9614</v>
      </c>
      <c r="H156" t="s">
        <v>2367</v>
      </c>
      <c r="I156" t="s">
        <v>1665</v>
      </c>
      <c r="J156">
        <f>VLOOKUP(F156,[1]!china_towns_second__2[[Column1]:[Y]],3,FALSE)</f>
        <v>30.2350847690387</v>
      </c>
      <c r="K156">
        <f>VLOOKUP(F156,[1]!china_towns_second__2[[Column1]:[Y]],2,FALSE)</f>
        <v>108.5016775</v>
      </c>
      <c r="L156" t="s">
        <v>4136</v>
      </c>
      <c r="M156" t="str">
        <f>VLOOKUP(I156,CHOOSE({1,2},Table3[Native],Table3[Name]),2,0)</f>
        <v>Shízhù Tŭjiāzú Zìzhìxiàn</v>
      </c>
      <c r="N156" s="2" t="str">
        <f>VLOOKUP(H156,CHOOSE({1,2},Table3[Native],Table3[Name]),2,0)</f>
        <v>Chóngqìng Shì</v>
      </c>
      <c r="O156" s="2" t="str">
        <f t="shared" si="4"/>
        <v>Fengmu Zhen (Chóngqìng Shì)</v>
      </c>
      <c r="P156" s="2" t="str">
        <f t="shared" si="5"/>
        <v>Fengmu Zhen (Chóngqìng Shì)</v>
      </c>
    </row>
    <row r="157" spans="1:16" hidden="1" x14ac:dyDescent="0.25">
      <c r="A157" t="s">
        <v>1001</v>
      </c>
      <c r="B157" t="str">
        <f>IF(COUNTIF(A:A,A157)&gt;1,_xlfn.CONCAT(A157," (",N157,")"),A157)</f>
        <v>Féngpíng Xiāng</v>
      </c>
      <c r="C157" t="str">
        <f>IF(COUNTIF(B:B,B157)&gt;1,_xlfn.CONCAT(A157," (",M157,")"),B157)</f>
        <v>Féngpíng Xiāng</v>
      </c>
      <c r="D157" t="s">
        <v>174</v>
      </c>
      <c r="E157" t="s">
        <v>1002</v>
      </c>
      <c r="F157" t="str">
        <f>_xlfn.CONCAT(E157,", ",I157,", ",H157,", ",H157)</f>
        <v>冯坪乡, 奉节县, 重庆市, 重庆市</v>
      </c>
      <c r="G157">
        <v>15497</v>
      </c>
      <c r="H157" t="s">
        <v>2367</v>
      </c>
      <c r="I157" t="s">
        <v>988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4137</v>
      </c>
      <c r="M157" t="str">
        <f>VLOOKUP(I157,CHOOSE({1,2},Table3[Native],Table3[Name]),2,0)</f>
        <v>Fèngjié Xiàn</v>
      </c>
      <c r="N157" s="2" t="str">
        <f>VLOOKUP(H157,CHOOSE({1,2},Table3[Native],Table3[Name]),2,0)</f>
        <v>Chóngqìng Shì</v>
      </c>
      <c r="O157" s="2" t="str">
        <f t="shared" si="4"/>
        <v>Fengping Xiang (Chóngqìng Shì)</v>
      </c>
      <c r="P157" s="2" t="str">
        <f t="shared" si="5"/>
        <v>Fengping Xiang (Chóngqìng Shì)</v>
      </c>
    </row>
    <row r="158" spans="1:16" hidden="1" x14ac:dyDescent="0.25">
      <c r="A158" t="s">
        <v>1369</v>
      </c>
      <c r="B158" t="str">
        <f>IF(COUNTIF(A:A,A158)&gt;1,_xlfn.CONCAT(A158," (",N158,")"),A158)</f>
        <v>Fēngyán Xiāng</v>
      </c>
      <c r="C158" t="str">
        <f>IF(COUNTIF(B:B,B158)&gt;1,_xlfn.CONCAT(A158," (",M158,")"),B158)</f>
        <v>Fēngyán Xiāng</v>
      </c>
      <c r="D158" t="s">
        <v>174</v>
      </c>
      <c r="E158" t="s">
        <v>1370</v>
      </c>
      <c r="F158" t="str">
        <f>_xlfn.CONCAT(E158,", ",I158,", ",H158,", ",H158)</f>
        <v>峰岩乡, 南川区, 重庆市, 重庆市</v>
      </c>
      <c r="G158">
        <v>6473</v>
      </c>
      <c r="H158" t="s">
        <v>2367</v>
      </c>
      <c r="I158" t="s">
        <v>1362</v>
      </c>
      <c r="J158" t="e">
        <f>VLOOKUP(F158,[1]!china_towns_second__2[[Column1]:[Y]],3,FALSE)</f>
        <v>#N/A</v>
      </c>
      <c r="K158" t="e">
        <f>VLOOKUP(F158,[1]!china_towns_second__2[[Column1]:[Y]],2,FALSE)</f>
        <v>#N/A</v>
      </c>
      <c r="L158" t="s">
        <v>4138</v>
      </c>
      <c r="M158" t="str">
        <f>VLOOKUP(I158,CHOOSE({1,2},Table3[Native],Table3[Name]),2,0)</f>
        <v>Nánchuān Qū</v>
      </c>
      <c r="N158" s="2" t="str">
        <f>VLOOKUP(H158,CHOOSE({1,2},Table3[Native],Table3[Name]),2,0)</f>
        <v>Chóngqìng Shì</v>
      </c>
      <c r="O158" s="2" t="str">
        <f t="shared" si="4"/>
        <v>Fengyan Xiang (Chóngqìng Shì)</v>
      </c>
      <c r="P158" s="2" t="str">
        <f t="shared" si="5"/>
        <v>Fengyan Xiang (Chóngqìng Shì)</v>
      </c>
    </row>
    <row r="159" spans="1:16" hidden="1" x14ac:dyDescent="0.25">
      <c r="A159" t="s">
        <v>1003</v>
      </c>
      <c r="B159" t="str">
        <f>IF(COUNTIF(A:A,A159)&gt;1,_xlfn.CONCAT(A159," (",N159,")"),A159)</f>
        <v>Fénhé Zhèn</v>
      </c>
      <c r="C159" t="str">
        <f>IF(COUNTIF(B:B,B159)&gt;1,_xlfn.CONCAT(A159," (",M159,")"),B159)</f>
        <v>Fénhé Zhèn</v>
      </c>
      <c r="D159" t="s">
        <v>7</v>
      </c>
      <c r="E159" t="s">
        <v>1004</v>
      </c>
      <c r="F159" t="str">
        <f>_xlfn.CONCAT(E159,", ",I159,", ",H159,", ",H159)</f>
        <v>汾河镇, 奉节县, 重庆市, 重庆市</v>
      </c>
      <c r="G159">
        <v>32059</v>
      </c>
      <c r="H159" t="s">
        <v>2367</v>
      </c>
      <c r="I159" t="s">
        <v>988</v>
      </c>
      <c r="J159">
        <f>VLOOKUP(F159,[1]!china_towns_second__2[[Column1]:[Y]],3,FALSE)</f>
        <v>31.185980107863799</v>
      </c>
      <c r="K159">
        <f>VLOOKUP(F159,[1]!china_towns_second__2[[Column1]:[Y]],2,FALSE)</f>
        <v>109.52478139999999</v>
      </c>
      <c r="L159" t="s">
        <v>4139</v>
      </c>
      <c r="M159" t="str">
        <f>VLOOKUP(I159,CHOOSE({1,2},Table3[Native],Table3[Name]),2,0)</f>
        <v>Fèngjié Xiàn</v>
      </c>
      <c r="N159" s="2" t="str">
        <f>VLOOKUP(H159,CHOOSE({1,2},Table3[Native],Table3[Name]),2,0)</f>
        <v>Chóngqìng Shì</v>
      </c>
      <c r="O159" s="2" t="str">
        <f t="shared" si="4"/>
        <v>Fenhe Zhen (Chóngqìng Shì)</v>
      </c>
      <c r="P159" s="2" t="str">
        <f t="shared" si="5"/>
        <v>Fenhe Zhen (Chóngqìng Shì)</v>
      </c>
    </row>
    <row r="160" spans="1:16" hidden="1" x14ac:dyDescent="0.25">
      <c r="A160" t="s">
        <v>1842</v>
      </c>
      <c r="B160" t="str">
        <f>IF(COUNTIF(A:A,A160)&gt;1,_xlfn.CONCAT(A160," (",N160,")"),A160)</f>
        <v>Fēnshuĭ Zhèn</v>
      </c>
      <c r="C160" t="str">
        <f>IF(COUNTIF(B:B,B160)&gt;1,_xlfn.CONCAT(A160," (",M160,")"),B160)</f>
        <v>Fēnshuĭ Zhèn</v>
      </c>
      <c r="D160" t="s">
        <v>7</v>
      </c>
      <c r="E160" t="s">
        <v>1843</v>
      </c>
      <c r="F160" t="str">
        <f>_xlfn.CONCAT(E160,", ",I160,", ",H160,", ",H160)</f>
        <v>分水镇, 万州区, 重庆市, 重庆市</v>
      </c>
      <c r="G160">
        <v>60308</v>
      </c>
      <c r="H160" t="s">
        <v>2367</v>
      </c>
      <c r="I160" t="s">
        <v>1821</v>
      </c>
      <c r="J160">
        <f>VLOOKUP(F160,[1]!china_towns_second__2[[Column1]:[Y]],3,FALSE)</f>
        <v>30.688784761348501</v>
      </c>
      <c r="K160">
        <f>VLOOKUP(F160,[1]!china_towns_second__2[[Column1]:[Y]],2,FALSE)</f>
        <v>108.1077489</v>
      </c>
      <c r="L160" t="s">
        <v>4140</v>
      </c>
      <c r="M160" t="str">
        <f>VLOOKUP(I160,CHOOSE({1,2},Table3[Native],Table3[Name]),2,0)</f>
        <v>Wànzhōu Qū</v>
      </c>
      <c r="N160" s="2" t="str">
        <f>VLOOKUP(H160,CHOOSE({1,2},Table3[Native],Table3[Name]),2,0)</f>
        <v>Chóngqìng Shì</v>
      </c>
      <c r="O160" s="2" t="str">
        <f t="shared" si="4"/>
        <v>Fenshui Zhen (Chóngqìng Shì)</v>
      </c>
      <c r="P160" s="2" t="str">
        <f t="shared" si="5"/>
        <v>Fenshui Zhen (Chóngqìng Shì)</v>
      </c>
    </row>
    <row r="161" spans="1:16" hidden="1" x14ac:dyDescent="0.25">
      <c r="A161" t="s">
        <v>1739</v>
      </c>
      <c r="B161" t="str">
        <f>IF(COUNTIF(A:A,A161)&gt;1,_xlfn.CONCAT(A161," (",N161,")"),A161)</f>
        <v>Fúguŏ Zhèn</v>
      </c>
      <c r="C161" t="str">
        <f>IF(COUNTIF(B:B,B161)&gt;1,_xlfn.CONCAT(A161," (",M161,")"),B161)</f>
        <v>Fúguŏ Zhèn</v>
      </c>
      <c r="D161" t="s">
        <v>7</v>
      </c>
      <c r="E161" t="s">
        <v>1740</v>
      </c>
      <c r="F161" t="str">
        <f>_xlfn.CONCAT(E161,", ",I161,", ",H161,", ",H161)</f>
        <v>福果镇, 铜梁区, 重庆市, 重庆市</v>
      </c>
      <c r="G161">
        <v>12161</v>
      </c>
      <c r="H161" t="s">
        <v>2367</v>
      </c>
      <c r="I161" t="s">
        <v>1726</v>
      </c>
      <c r="J161">
        <f>VLOOKUP(F161,[1]!china_towns_second__2[[Column1]:[Y]],3,FALSE)</f>
        <v>29.695029333494901</v>
      </c>
      <c r="K161">
        <f>VLOOKUP(F161,[1]!china_towns_second__2[[Column1]:[Y]],2,FALSE)</f>
        <v>106.0443193</v>
      </c>
      <c r="L161" t="s">
        <v>4141</v>
      </c>
      <c r="M161" t="str">
        <f>VLOOKUP(I161,CHOOSE({1,2},Table3[Native],Table3[Name]),2,0)</f>
        <v>Tóngliáng Qū</v>
      </c>
      <c r="N161" s="2" t="str">
        <f>VLOOKUP(H161,CHOOSE({1,2},Table3[Native],Table3[Name]),2,0)</f>
        <v>Chóngqìng Shì</v>
      </c>
      <c r="O161" s="2" t="str">
        <f t="shared" si="4"/>
        <v>Fuguo Zhen (Chóngqìng Shì)</v>
      </c>
      <c r="P161" s="2" t="str">
        <f t="shared" si="5"/>
        <v>Fuguo Zhen (Chóngqìng Shì)</v>
      </c>
    </row>
    <row r="162" spans="1:16" hidden="1" x14ac:dyDescent="0.25">
      <c r="A162" t="s">
        <v>1573</v>
      </c>
      <c r="B162" t="str">
        <f>IF(COUNTIF(A:A,A162)&gt;1,_xlfn.CONCAT(A162," (",N162,")"),A162)</f>
        <v>Fúhuān Zhèn</v>
      </c>
      <c r="C162" t="str">
        <f>IF(COUNTIF(B:B,B162)&gt;1,_xlfn.CONCAT(A162," (",M162,")"),B162)</f>
        <v>Fúhuān Zhèn</v>
      </c>
      <c r="D162" t="s">
        <v>7</v>
      </c>
      <c r="E162" t="s">
        <v>1574</v>
      </c>
      <c r="F162" t="str">
        <f>_xlfn.CONCAT(E162,", ",I162,", ",H162,", ",H162)</f>
        <v>扶欢镇, 綦江区, 重庆市, 重庆市</v>
      </c>
      <c r="G162">
        <v>25164</v>
      </c>
      <c r="H162" t="s">
        <v>2367</v>
      </c>
      <c r="I162" t="s">
        <v>1560</v>
      </c>
      <c r="J162">
        <f>VLOOKUP(F162,[1]!china_towns_second__2[[Column1]:[Y]],3,FALSE)</f>
        <v>28.825356287961601</v>
      </c>
      <c r="K162">
        <f>VLOOKUP(F162,[1]!china_towns_second__2[[Column1]:[Y]],2,FALSE)</f>
        <v>106.7491237</v>
      </c>
      <c r="L162" t="s">
        <v>4142</v>
      </c>
      <c r="M162" t="str">
        <f>VLOOKUP(I162,CHOOSE({1,2},Table3[Native],Table3[Name]),2,0)</f>
        <v>Qíjiāng Qū [incl. Wànshèng Qū]</v>
      </c>
      <c r="N162" s="2" t="str">
        <f>VLOOKUP(H162,CHOOSE({1,2},Table3[Native],Table3[Name]),2,0)</f>
        <v>Chóngqìng Shì</v>
      </c>
      <c r="O162" s="2" t="str">
        <f t="shared" si="4"/>
        <v>Fuhuan Zhen (Chóngqìng Shì)</v>
      </c>
      <c r="P162" s="2" t="str">
        <f t="shared" si="5"/>
        <v>Fuhuan Zhen (Chóngqìng Shì)</v>
      </c>
    </row>
    <row r="163" spans="1:16" hidden="1" x14ac:dyDescent="0.25">
      <c r="A163" t="s">
        <v>722</v>
      </c>
      <c r="B163" t="str">
        <f>IF(COUNTIF(A:A,A163)&gt;1,_xlfn.CONCAT(A163," (",N163,")"),A163)</f>
        <v>Fúlù Zhèn (Chóngqìng Shì)</v>
      </c>
      <c r="C163" t="str">
        <f>IF(COUNTIF(B:B,B163)&gt;1,_xlfn.CONCAT(A163," (",M163,")"),B163)</f>
        <v>Fúlù Zhèn (Bìshān Qū)</v>
      </c>
      <c r="D163" t="s">
        <v>7</v>
      </c>
      <c r="E163" t="s">
        <v>723</v>
      </c>
      <c r="F163" t="str">
        <f>_xlfn.CONCAT(E163,", ",I163,", ",H163,", ",H163)</f>
        <v>福禄镇, 璧山区, 重庆市, 重庆市</v>
      </c>
      <c r="G163">
        <v>13586</v>
      </c>
      <c r="H163" t="s">
        <v>2367</v>
      </c>
      <c r="I163" t="s">
        <v>711</v>
      </c>
      <c r="J163">
        <f>VLOOKUP(F163,[1]!china_towns_second__2[[Column1]:[Y]],3,FALSE)</f>
        <v>29.621392586145301</v>
      </c>
      <c r="K163">
        <f>VLOOKUP(F163,[1]!china_towns_second__2[[Column1]:[Y]],2,FALSE)</f>
        <v>106.14378429999999</v>
      </c>
      <c r="L163" t="s">
        <v>4143</v>
      </c>
      <c r="M163" t="str">
        <f>VLOOKUP(I163,CHOOSE({1,2},Table3[Native],Table3[Name]),2,0)</f>
        <v>Bìshān Qū</v>
      </c>
      <c r="N163" s="2" t="str">
        <f>VLOOKUP(H163,CHOOSE({1,2},Table3[Native],Table3[Name]),2,0)</f>
        <v>Chóngqìng Shì</v>
      </c>
      <c r="O163" s="2" t="str">
        <f t="shared" si="4"/>
        <v>Fulu Zhen (Bishan Qu) (Chóngqìng Shì)</v>
      </c>
      <c r="P163" s="2" t="str">
        <f t="shared" si="5"/>
        <v>Fulu Zhen (Bishan Qu) (Chóngqìng Shì)</v>
      </c>
    </row>
    <row r="164" spans="1:16" hidden="1" x14ac:dyDescent="0.25">
      <c r="A164" t="s">
        <v>722</v>
      </c>
      <c r="B164" t="str">
        <f>IF(COUNTIF(A:A,A164)&gt;1,_xlfn.CONCAT(A164," (",N164,")"),A164)</f>
        <v>Fúlù Zhèn (Chóngqìng Shì)</v>
      </c>
      <c r="C164" t="str">
        <f>IF(COUNTIF(B:B,B164)&gt;1,_xlfn.CONCAT(A164," (",M164,")"),B164)</f>
        <v>Fúlù Zhèn (Liángpíng Qū [← Liángpíng Xiàn])</v>
      </c>
      <c r="D164" t="s">
        <v>7</v>
      </c>
      <c r="E164" t="s">
        <v>723</v>
      </c>
      <c r="F164" t="str">
        <f>_xlfn.CONCAT(E164,", ",I164,", ",H164,", ",H164)</f>
        <v>福禄镇, 梁平区, 重庆市, 重庆市</v>
      </c>
      <c r="G164">
        <v>20225</v>
      </c>
      <c r="H164" t="s">
        <v>2367</v>
      </c>
      <c r="I164" t="s">
        <v>1296</v>
      </c>
      <c r="J164">
        <f>VLOOKUP(F164,[1]!china_towns_second__2[[Column1]:[Y]],3,FALSE)</f>
        <v>30.664197301597898</v>
      </c>
      <c r="K164">
        <f>VLOOKUP(F164,[1]!china_towns_second__2[[Column1]:[Y]],2,FALSE)</f>
        <v>107.9642968</v>
      </c>
      <c r="L164" t="s">
        <v>4144</v>
      </c>
      <c r="M164" t="str">
        <f>VLOOKUP(I164,CHOOSE({1,2},Table3[Native],Table3[Name]),2,0)</f>
        <v>Liángpíng Qū [← Liángpíng Xiàn]</v>
      </c>
      <c r="N164" s="2" t="str">
        <f>VLOOKUP(H164,CHOOSE({1,2},Table3[Native],Table3[Name]),2,0)</f>
        <v>Chóngqìng Shì</v>
      </c>
      <c r="O164" s="2" t="str">
        <f t="shared" si="4"/>
        <v>Fulu Zhen (Liangping Qu [← Liangping Xian]) (Chóngqìng Shì)</v>
      </c>
      <c r="P164" s="2" t="str">
        <f t="shared" si="5"/>
        <v>Fulu Zhen (Liangping Qu [← Liangping Xian]) (Chóngqìng Shì)</v>
      </c>
    </row>
    <row r="165" spans="1:16" hidden="1" x14ac:dyDescent="0.25">
      <c r="A165" t="s">
        <v>1305</v>
      </c>
      <c r="B165" t="str">
        <f>IF(COUNTIF(A:A,A165)&gt;1,_xlfn.CONCAT(A165," (",N165,")"),A165)</f>
        <v>Fùpíng Zhèn</v>
      </c>
      <c r="C165" t="str">
        <f>IF(COUNTIF(B:B,B165)&gt;1,_xlfn.CONCAT(A165," (",M165,")"),B165)</f>
        <v>Fùpíng Zhèn</v>
      </c>
      <c r="D165" t="s">
        <v>7</v>
      </c>
      <c r="E165" t="s">
        <v>1306</v>
      </c>
      <c r="F165" t="str">
        <f>_xlfn.CONCAT(E165,", ",I165,", ",H165,", ",H165)</f>
        <v>复平镇, 梁平区, 重庆市, 重庆市</v>
      </c>
      <c r="G165">
        <v>5577</v>
      </c>
      <c r="H165" t="s">
        <v>2367</v>
      </c>
      <c r="I165" t="s">
        <v>1296</v>
      </c>
      <c r="J165">
        <f>VLOOKUP(F165,[1]!china_towns_second__2[[Column1]:[Y]],3,FALSE)</f>
        <v>30.7741160550442</v>
      </c>
      <c r="K165">
        <f>VLOOKUP(F165,[1]!china_towns_second__2[[Column1]:[Y]],2,FALSE)</f>
        <v>107.8736954</v>
      </c>
      <c r="L165" t="s">
        <v>4145</v>
      </c>
      <c r="M165" t="str">
        <f>VLOOKUP(I165,CHOOSE({1,2},Table3[Native],Table3[Name]),2,0)</f>
        <v>Liángpíng Qū [← Liángpíng Xiàn]</v>
      </c>
      <c r="N165" s="2" t="str">
        <f>VLOOKUP(H165,CHOOSE({1,2},Table3[Native],Table3[Name]),2,0)</f>
        <v>Chóngqìng Shì</v>
      </c>
      <c r="O165" s="2" t="str">
        <f t="shared" si="4"/>
        <v>Fuping Zhen (Chóngqìng Shì)</v>
      </c>
      <c r="P165" s="2" t="str">
        <f t="shared" si="5"/>
        <v>Fuping Zhen (Chóngqìng Shì)</v>
      </c>
    </row>
    <row r="166" spans="1:16" hidden="1" x14ac:dyDescent="0.25">
      <c r="A166" t="s">
        <v>1371</v>
      </c>
      <c r="B166" t="str">
        <f>IF(COUNTIF(A:A,A166)&gt;1,_xlfn.CONCAT(A166," (",N166,")"),A166)</f>
        <v>Fúshòu Zhèn</v>
      </c>
      <c r="C166" t="str">
        <f>IF(COUNTIF(B:B,B166)&gt;1,_xlfn.CONCAT(A166," (",M166,")"),B166)</f>
        <v>Fúshòu Zhèn</v>
      </c>
      <c r="D166" t="s">
        <v>7</v>
      </c>
      <c r="E166" t="s">
        <v>1372</v>
      </c>
      <c r="F166" t="str">
        <f>_xlfn.CONCAT(E166,", ",I166,", ",H166,", ",H166)</f>
        <v>福寿镇, 南川区, 重庆市, 重庆市</v>
      </c>
      <c r="G166">
        <v>8014</v>
      </c>
      <c r="H166" t="s">
        <v>2367</v>
      </c>
      <c r="I166" t="s">
        <v>1362</v>
      </c>
      <c r="J166">
        <f>VLOOKUP(F166,[1]!china_towns_second__2[[Column1]:[Y]],3,FALSE)</f>
        <v>29.272793177808399</v>
      </c>
      <c r="K166">
        <f>VLOOKUP(F166,[1]!china_towns_second__2[[Column1]:[Y]],2,FALSE)</f>
        <v>107.0730464</v>
      </c>
      <c r="L166" t="s">
        <v>4146</v>
      </c>
      <c r="M166" t="str">
        <f>VLOOKUP(I166,CHOOSE({1,2},Table3[Native],Table3[Name]),2,0)</f>
        <v>Nánchuān Qū</v>
      </c>
      <c r="N166" s="2" t="str">
        <f>VLOOKUP(H166,CHOOSE({1,2},Table3[Native],Table3[Name]),2,0)</f>
        <v>Chóngqìng Shì</v>
      </c>
      <c r="O166" s="2" t="str">
        <f t="shared" si="4"/>
        <v>Fushou Zhen (Chóngqìng Shì)</v>
      </c>
      <c r="P166" s="2" t="str">
        <f t="shared" si="5"/>
        <v>Fushou Zhen (Chóngqìng Shì)</v>
      </c>
    </row>
    <row r="167" spans="1:16" hidden="1" x14ac:dyDescent="0.25">
      <c r="A167" t="s">
        <v>1980</v>
      </c>
      <c r="B167" t="str">
        <f>IF(COUNTIF(A:A,A167)&gt;1,_xlfn.CONCAT(A167," (",N167,")"),A167)</f>
        <v>Fútián Zhèn</v>
      </c>
      <c r="C167" t="str">
        <f>IF(COUNTIF(B:B,B167)&gt;1,_xlfn.CONCAT(A167," (",M167,")"),B167)</f>
        <v>Fútián Zhèn</v>
      </c>
      <c r="D167" t="s">
        <v>7</v>
      </c>
      <c r="E167" t="s">
        <v>1981</v>
      </c>
      <c r="F167" t="str">
        <f>_xlfn.CONCAT(E167,", ",I167,", ",H167,", ",H167)</f>
        <v>福田镇, 巫山县, 重庆市, 重庆市</v>
      </c>
      <c r="G167">
        <v>32340</v>
      </c>
      <c r="H167" t="s">
        <v>2367</v>
      </c>
      <c r="I167" t="s">
        <v>1967</v>
      </c>
      <c r="J167">
        <f>VLOOKUP(F167,[1]!china_towns_second__2[[Column1]:[Y]],3,FALSE)</f>
        <v>31.2257295861681</v>
      </c>
      <c r="K167">
        <f>VLOOKUP(F167,[1]!china_towns_second__2[[Column1]:[Y]],2,FALSE)</f>
        <v>109.70300039999999</v>
      </c>
      <c r="L167" t="s">
        <v>4147</v>
      </c>
      <c r="M167" t="str">
        <f>VLOOKUP(I167,CHOOSE({1,2},Table3[Native],Table3[Name]),2,0)</f>
        <v>Wūshān Xiàn</v>
      </c>
      <c r="N167" s="2" t="str">
        <f>VLOOKUP(H167,CHOOSE({1,2},Table3[Native],Table3[Name]),2,0)</f>
        <v>Chóngqìng Shì</v>
      </c>
      <c r="O167" s="2" t="str">
        <f t="shared" si="4"/>
        <v>Futian Zhen (Chóngqìng Shì)</v>
      </c>
      <c r="P167" s="2" t="str">
        <f t="shared" si="5"/>
        <v>Futian Zhen (Chóngqìng Shì)</v>
      </c>
    </row>
    <row r="168" spans="1:16" x14ac:dyDescent="0.25">
      <c r="A168" t="s">
        <v>709</v>
      </c>
      <c r="B168" t="str">
        <f>IF(COUNTIF(A:A,A168)&gt;1,_xlfn.CONCAT(A168," (",N168,")"),A168)</f>
        <v>Fùxīng Jiēdào</v>
      </c>
      <c r="C168" t="str">
        <f>IF(COUNTIF(B:B,B168)&gt;1,_xlfn.CONCAT(A168," (",M168,")"),B168)</f>
        <v>Fùxīng Jiēdào</v>
      </c>
      <c r="D168" t="s">
        <v>12</v>
      </c>
      <c r="E168" t="s">
        <v>710</v>
      </c>
      <c r="F168" t="str">
        <f>_xlfn.CONCAT(E168,", ",I168,", ",H168,", ",H168)</f>
        <v>复兴街道, 城口县, 重庆市, 重庆市</v>
      </c>
      <c r="G168">
        <v>10663</v>
      </c>
      <c r="H168" t="s">
        <v>2367</v>
      </c>
      <c r="I168" t="s">
        <v>775</v>
      </c>
      <c r="J168">
        <f>VLOOKUP(F168,[1]!china_towns_second__2[[Column1]:[Y]],3,FALSE)</f>
        <v>31.912761115108701</v>
      </c>
      <c r="K168">
        <f>VLOOKUP(F168,[1]!china_towns_second__2[[Column1]:[Y]],2,FALSE)</f>
        <v>108.6884946</v>
      </c>
      <c r="L168" t="s">
        <v>4148</v>
      </c>
      <c r="M168" t="str">
        <f>VLOOKUP(I168,CHOOSE({1,2},Table3[Native],Table3[Name]),2,0)</f>
        <v>Chéngkŏu Xiàn</v>
      </c>
      <c r="N168" s="2" t="str">
        <f>VLOOKUP(H168,CHOOSE({1,2},Table3[Native],Table3[Name]),2,0)</f>
        <v>Chóngqìng Shì</v>
      </c>
      <c r="O168" s="2" t="str">
        <f t="shared" si="4"/>
        <v>Fuxing Jiedao (Chóngqìng Shì)</v>
      </c>
      <c r="P168" s="2" t="str">
        <f t="shared" si="5"/>
        <v>Fuxing Jiedao (Chóngqìng Shì)</v>
      </c>
    </row>
    <row r="169" spans="1:16" hidden="1" x14ac:dyDescent="0.25">
      <c r="A169" t="s">
        <v>2320</v>
      </c>
      <c r="B169" t="str">
        <f>IF(COUNTIF(A:A,A169)&gt;1,_xlfn.CONCAT(A169," (",N169,")"),A169)</f>
        <v>Fùxīng Zhèn</v>
      </c>
      <c r="C169" t="str">
        <f>IF(COUNTIF(B:B,B169)&gt;1,_xlfn.CONCAT(A169," (",M169,")"),B169)</f>
        <v>Fùxīng Zhèn</v>
      </c>
      <c r="D169" t="s">
        <v>7</v>
      </c>
      <c r="E169" t="s">
        <v>2321</v>
      </c>
      <c r="F169" t="str">
        <f>_xlfn.CONCAT(E169,", ",I169,", ",H169,", ",H169)</f>
        <v>复兴镇, 忠县, 重庆市, 重庆市</v>
      </c>
      <c r="G169">
        <v>13386</v>
      </c>
      <c r="H169" t="s">
        <v>2367</v>
      </c>
      <c r="I169" t="s">
        <v>2317</v>
      </c>
      <c r="J169">
        <f>VLOOKUP(F169,[1]!china_towns_second__2[[Column1]:[Y]],3,FALSE)</f>
        <v>30.294606389065599</v>
      </c>
      <c r="K169">
        <f>VLOOKUP(F169,[1]!china_towns_second__2[[Column1]:[Y]],2,FALSE)</f>
        <v>108.1057794</v>
      </c>
      <c r="L169" t="s">
        <v>4149</v>
      </c>
      <c r="M169" t="str">
        <f>VLOOKUP(I169,CHOOSE({1,2},Table3[Native],Table3[Name]),2,0)</f>
        <v>Zhōng Xiàn</v>
      </c>
      <c r="N169" s="2" t="str">
        <f>VLOOKUP(H169,CHOOSE({1,2},Table3[Native],Table3[Name]),2,0)</f>
        <v>Chóngqìng Shì</v>
      </c>
      <c r="O169" s="2" t="str">
        <f t="shared" si="4"/>
        <v>Fuxing Zhen (Chóngqìng Shì)</v>
      </c>
      <c r="P169" s="2" t="str">
        <f t="shared" si="5"/>
        <v>Fuxing Zhen (Chóngqìng Shì)</v>
      </c>
    </row>
    <row r="170" spans="1:16" hidden="1" x14ac:dyDescent="0.25">
      <c r="A170" t="s">
        <v>1373</v>
      </c>
      <c r="B170" t="str">
        <f>IF(COUNTIF(A:A,A170)&gt;1,_xlfn.CONCAT(A170," (",N170,")"),A170)</f>
        <v>Gānfēng Zhèn [Qiánfēng Xiāng]</v>
      </c>
      <c r="C170" t="str">
        <f>IF(COUNTIF(B:B,B170)&gt;1,_xlfn.CONCAT(A170," (",M170,")"),B170)</f>
        <v>Gānfēng Zhèn [Qiánfēng Xiāng]</v>
      </c>
      <c r="D170" t="s">
        <v>7</v>
      </c>
      <c r="E170" t="s">
        <v>1374</v>
      </c>
      <c r="F170" t="str">
        <f>_xlfn.CONCAT(E170,", ",I170,", ",H170,", ",H170)</f>
        <v>乾丰镇, 南川区, 重庆市, 重庆市</v>
      </c>
      <c r="G170">
        <v>5174</v>
      </c>
      <c r="H170" t="s">
        <v>2367</v>
      </c>
      <c r="I170" t="s">
        <v>1362</v>
      </c>
      <c r="J170">
        <f>VLOOKUP(F170,[1]!china_towns_second__2[[Column1]:[Y]],3,FALSE)</f>
        <v>29.408237825376101</v>
      </c>
      <c r="K170">
        <f>VLOOKUP(F170,[1]!china_towns_second__2[[Column1]:[Y]],2,FALSE)</f>
        <v>107.0116889</v>
      </c>
      <c r="L170" t="s">
        <v>4150</v>
      </c>
      <c r="M170" t="str">
        <f>VLOOKUP(I170,CHOOSE({1,2},Table3[Native],Table3[Name]),2,0)</f>
        <v>Nánchuān Qū</v>
      </c>
      <c r="N170" s="2" t="str">
        <f>VLOOKUP(H170,CHOOSE({1,2},Table3[Native],Table3[Name]),2,0)</f>
        <v>Chóngqìng Shì</v>
      </c>
      <c r="O170" s="2" t="str">
        <f t="shared" si="4"/>
        <v>Ganfeng Zhen [Qianfeng Xiang] (Chóngqìng Shì)</v>
      </c>
      <c r="P170" s="2" t="str">
        <f t="shared" si="5"/>
        <v>Ganfeng Zhen [Qianfeng Xiang] (Chóngqìng Shì)</v>
      </c>
    </row>
    <row r="171" spans="1:16" hidden="1" x14ac:dyDescent="0.25">
      <c r="A171" t="s">
        <v>892</v>
      </c>
      <c r="B171" t="str">
        <f>IF(COUNTIF(A:A,A171)&gt;1,_xlfn.CONCAT(A171," (",N171,")"),A171)</f>
        <v>Gāngjiā Zhèn</v>
      </c>
      <c r="C171" t="str">
        <f>IF(COUNTIF(B:B,B171)&gt;1,_xlfn.CONCAT(A171," (",M171,")"),B171)</f>
        <v>Gāngjiā Zhèn</v>
      </c>
      <c r="D171" t="s">
        <v>7</v>
      </c>
      <c r="E171" t="s">
        <v>893</v>
      </c>
      <c r="F171" t="str">
        <f>_xlfn.CONCAT(E171,", ",I171,", ",H171,", ",H171)</f>
        <v>杠家镇, 垫江县, 重庆市, 重庆市</v>
      </c>
      <c r="G171">
        <v>19072</v>
      </c>
      <c r="H171" t="s">
        <v>2367</v>
      </c>
      <c r="I171" t="s">
        <v>879</v>
      </c>
      <c r="J171">
        <f>VLOOKUP(F171,[1]!china_towns_second__2[[Column1]:[Y]],3,FALSE)</f>
        <v>30.203818761137999</v>
      </c>
      <c r="K171">
        <f>VLOOKUP(F171,[1]!china_towns_second__2[[Column1]:[Y]],2,FALSE)</f>
        <v>107.49449970000001</v>
      </c>
      <c r="L171" t="s">
        <v>4151</v>
      </c>
      <c r="M171" t="str">
        <f>VLOOKUP(I171,CHOOSE({1,2},Table3[Native],Table3[Name]),2,0)</f>
        <v>Diànjiāng Xiàn</v>
      </c>
      <c r="N171" s="2" t="str">
        <f>VLOOKUP(H171,CHOOSE({1,2},Table3[Native],Table3[Name]),2,0)</f>
        <v>Chóngqìng Shì</v>
      </c>
      <c r="O171" s="2" t="str">
        <f t="shared" si="4"/>
        <v>Gangjia Zhen (Chóngqìng Shì)</v>
      </c>
      <c r="P171" s="2" t="str">
        <f t="shared" si="5"/>
        <v>Gangjia Zhen (Chóngqìng Shì)</v>
      </c>
    </row>
    <row r="172" spans="1:16" hidden="1" x14ac:dyDescent="0.25">
      <c r="A172" t="s">
        <v>1844</v>
      </c>
      <c r="B172" t="str">
        <f>IF(COUNTIF(A:A,A172)&gt;1,_xlfn.CONCAT(A172," (",N172,")"),A172)</f>
        <v>Gānníng Zhèn</v>
      </c>
      <c r="C172" t="str">
        <f>IF(COUNTIF(B:B,B172)&gt;1,_xlfn.CONCAT(A172," (",M172,")"),B172)</f>
        <v>Gānníng Zhèn</v>
      </c>
      <c r="D172" t="s">
        <v>7</v>
      </c>
      <c r="E172" t="s">
        <v>1845</v>
      </c>
      <c r="F172" t="str">
        <f>_xlfn.CONCAT(E172,", ",I172,", ",H172,", ",H172)</f>
        <v>甘宁镇, 万州区, 重庆市, 重庆市</v>
      </c>
      <c r="G172">
        <v>30873</v>
      </c>
      <c r="H172" t="s">
        <v>2367</v>
      </c>
      <c r="I172" t="s">
        <v>1821</v>
      </c>
      <c r="J172">
        <f>VLOOKUP(F172,[1]!china_towns_second__2[[Column1]:[Y]],3,FALSE)</f>
        <v>30.673541437930499</v>
      </c>
      <c r="K172">
        <f>VLOOKUP(F172,[1]!china_towns_second__2[[Column1]:[Y]],2,FALSE)</f>
        <v>108.2737942</v>
      </c>
      <c r="L172" t="s">
        <v>4152</v>
      </c>
      <c r="M172" t="str">
        <f>VLOOKUP(I172,CHOOSE({1,2},Table3[Native],Table3[Name]),2,0)</f>
        <v>Wànzhōu Qū</v>
      </c>
      <c r="N172" s="2" t="str">
        <f>VLOOKUP(H172,CHOOSE({1,2},Table3[Native],Table3[Name]),2,0)</f>
        <v>Chóngqìng Shì</v>
      </c>
      <c r="O172" s="2" t="str">
        <f t="shared" si="4"/>
        <v>Ganning Zhen (Chóngqìng Shì)</v>
      </c>
      <c r="P172" s="2" t="str">
        <f t="shared" si="5"/>
        <v>Ganning Zhen (Chóngqìng Shì)</v>
      </c>
    </row>
    <row r="173" spans="1:16" hidden="1" x14ac:dyDescent="0.25">
      <c r="A173" t="s">
        <v>1575</v>
      </c>
      <c r="B173" t="str">
        <f>IF(COUNTIF(A:A,A173)&gt;1,_xlfn.CONCAT(A173," (",N173,")"),A173)</f>
        <v>Gănshuĭ Zhèn</v>
      </c>
      <c r="C173" t="str">
        <f>IF(COUNTIF(B:B,B173)&gt;1,_xlfn.CONCAT(A173," (",M173,")"),B173)</f>
        <v>Gănshuĭ Zhèn</v>
      </c>
      <c r="D173" t="s">
        <v>7</v>
      </c>
      <c r="E173" t="s">
        <v>1576</v>
      </c>
      <c r="F173" t="str">
        <f>_xlfn.CONCAT(E173,", ",I173,", ",H173,", ",H173)</f>
        <v>赶水镇, 綦江区, 重庆市, 重庆市</v>
      </c>
      <c r="G173">
        <v>65994</v>
      </c>
      <c r="H173" t="s">
        <v>2367</v>
      </c>
      <c r="I173" t="s">
        <v>1560</v>
      </c>
      <c r="J173">
        <f>VLOOKUP(F173,[1]!china_towns_second__2[[Column1]:[Y]],3,FALSE)</f>
        <v>28.7125521399904</v>
      </c>
      <c r="K173">
        <f>VLOOKUP(F173,[1]!china_towns_second__2[[Column1]:[Y]],2,FALSE)</f>
        <v>106.76221940000001</v>
      </c>
      <c r="L173" t="s">
        <v>4153</v>
      </c>
      <c r="M173" t="str">
        <f>VLOOKUP(I173,CHOOSE({1,2},Table3[Native],Table3[Name]),2,0)</f>
        <v>Qíjiāng Qū [incl. Wànshèng Qū]</v>
      </c>
      <c r="N173" s="2" t="str">
        <f>VLOOKUP(H173,CHOOSE({1,2},Table3[Native],Table3[Name]),2,0)</f>
        <v>Chóngqìng Shì</v>
      </c>
      <c r="O173" s="2" t="str">
        <f t="shared" si="4"/>
        <v>Ganshui Zhen (Chóngqìng Shì)</v>
      </c>
      <c r="P173" s="2" t="str">
        <f t="shared" si="5"/>
        <v>Ganshui Zhen (Chóngqìng Shì)</v>
      </c>
    </row>
    <row r="174" spans="1:16" hidden="1" x14ac:dyDescent="0.25">
      <c r="A174" t="s">
        <v>2182</v>
      </c>
      <c r="B174" t="str">
        <f>IF(COUNTIF(A:A,A174)&gt;1,_xlfn.CONCAT(A174," (",N174,")"),A174)</f>
        <v>Gānxī Zhèn</v>
      </c>
      <c r="C174" t="str">
        <f>IF(COUNTIF(B:B,B174)&gt;1,_xlfn.CONCAT(A174," (",M174,")"),B174)</f>
        <v>Gānxī Zhèn</v>
      </c>
      <c r="D174" t="s">
        <v>7</v>
      </c>
      <c r="E174" t="s">
        <v>2183</v>
      </c>
      <c r="F174" t="str">
        <f>_xlfn.CONCAT(E174,", ",I174,", ",H174,", ",H174)</f>
        <v>泔溪镇, 酉阳土家族苗族自治县, 重庆市, 重庆市</v>
      </c>
      <c r="G174">
        <v>11643</v>
      </c>
      <c r="H174" t="s">
        <v>2367</v>
      </c>
      <c r="I174" t="s">
        <v>2169</v>
      </c>
      <c r="J174">
        <f>VLOOKUP(F174,[1]!china_towns_second__2[[Column1]:[Y]],3,FALSE)</f>
        <v>29.0589994617137</v>
      </c>
      <c r="K174">
        <f>VLOOKUP(F174,[1]!china_towns_second__2[[Column1]:[Y]],2,FALSE)</f>
        <v>108.9800833</v>
      </c>
      <c r="L174" t="s">
        <v>4154</v>
      </c>
      <c r="M174" t="str">
        <f>VLOOKUP(I174,CHOOSE({1,2},Table3[Native],Table3[Name]),2,0)</f>
        <v>Yŏuyáng Tŭjiāzú Miáozú Zìzhìxiàn</v>
      </c>
      <c r="N174" s="2" t="str">
        <f>VLOOKUP(H174,CHOOSE({1,2},Table3[Native],Table3[Name]),2,0)</f>
        <v>Chóngqìng Shì</v>
      </c>
      <c r="O174" s="2" t="str">
        <f t="shared" si="4"/>
        <v>Ganxi Zhen (Chóngqìng Shì)</v>
      </c>
      <c r="P174" s="2" t="str">
        <f t="shared" si="5"/>
        <v>Ganxi Zhen (Chóngqìng Shì)</v>
      </c>
    </row>
    <row r="175" spans="1:16" hidden="1" x14ac:dyDescent="0.25">
      <c r="A175" t="s">
        <v>894</v>
      </c>
      <c r="B175" t="str">
        <f>IF(COUNTIF(A:A,A175)&gt;1,_xlfn.CONCAT(A175," (",N175,")"),A175)</f>
        <v>Gāo'ān Zhèn</v>
      </c>
      <c r="C175" t="str">
        <f>IF(COUNTIF(B:B,B175)&gt;1,_xlfn.CONCAT(A175," (",M175,")"),B175)</f>
        <v>Gāo'ān Zhèn</v>
      </c>
      <c r="D175" t="s">
        <v>7</v>
      </c>
      <c r="E175" t="s">
        <v>895</v>
      </c>
      <c r="F175" t="str">
        <f>_xlfn.CONCAT(E175,", ",I175,", ",H175,", ",H175)</f>
        <v>高安镇, 垫江县, 重庆市, 重庆市</v>
      </c>
      <c r="G175">
        <v>49218</v>
      </c>
      <c r="H175" t="s">
        <v>2367</v>
      </c>
      <c r="I175" t="s">
        <v>879</v>
      </c>
      <c r="J175">
        <f>VLOOKUP(F175,[1]!china_towns_second__2[[Column1]:[Y]],3,FALSE)</f>
        <v>30.277450776526599</v>
      </c>
      <c r="K175">
        <f>VLOOKUP(F175,[1]!china_towns_second__2[[Column1]:[Y]],2,FALSE)</f>
        <v>107.4819785</v>
      </c>
      <c r="L175" t="s">
        <v>4155</v>
      </c>
      <c r="M175" t="str">
        <f>VLOOKUP(I175,CHOOSE({1,2},Table3[Native],Table3[Name]),2,0)</f>
        <v>Diànjiāng Xiàn</v>
      </c>
      <c r="N175" s="2" t="str">
        <f>VLOOKUP(H175,CHOOSE({1,2},Table3[Native],Table3[Name]),2,0)</f>
        <v>Chóngqìng Shì</v>
      </c>
      <c r="O175" s="2" t="str">
        <f t="shared" si="4"/>
        <v>Gao'an Zhen (Chóngqìng Shì)</v>
      </c>
      <c r="P175" s="2" t="str">
        <f t="shared" si="5"/>
        <v>Gao'an Zhen (Chóngqìng Shì)</v>
      </c>
    </row>
    <row r="176" spans="1:16" hidden="1" x14ac:dyDescent="0.25">
      <c r="A176" t="s">
        <v>896</v>
      </c>
      <c r="B176" t="str">
        <f>IF(COUNTIF(A:A,A176)&gt;1,_xlfn.CONCAT(A176," (",N176,")"),A176)</f>
        <v>Gāofēng Zhèn (Chóngqìng Shì)</v>
      </c>
      <c r="C176" t="str">
        <f>IF(COUNTIF(B:B,B176)&gt;1,_xlfn.CONCAT(A176," (",M176,")"),B176)</f>
        <v>Gāofēng Zhèn (Diànjiāng Xiàn)</v>
      </c>
      <c r="D176" t="s">
        <v>7</v>
      </c>
      <c r="E176" t="s">
        <v>897</v>
      </c>
      <c r="F176" t="str">
        <f>_xlfn.CONCAT(E176,", ",I176,", ",H176,", ",H176)</f>
        <v>高峰镇, 垫江县, 重庆市, 重庆市</v>
      </c>
      <c r="G176">
        <v>20747</v>
      </c>
      <c r="H176" t="s">
        <v>2367</v>
      </c>
      <c r="I176" t="s">
        <v>879</v>
      </c>
      <c r="J176">
        <f>VLOOKUP(F176,[1]!china_towns_second__2[[Column1]:[Y]],3,FALSE)</f>
        <v>30.209061825370998</v>
      </c>
      <c r="K176">
        <f>VLOOKUP(F176,[1]!china_towns_second__2[[Column1]:[Y]],2,FALSE)</f>
        <v>107.4078274</v>
      </c>
      <c r="L176" t="s">
        <v>4156</v>
      </c>
      <c r="M176" t="str">
        <f>VLOOKUP(I176,CHOOSE({1,2},Table3[Native],Table3[Name]),2,0)</f>
        <v>Diànjiāng Xiàn</v>
      </c>
      <c r="N176" s="2" t="str">
        <f>VLOOKUP(H176,CHOOSE({1,2},Table3[Native],Table3[Name]),2,0)</f>
        <v>Chóngqìng Shì</v>
      </c>
      <c r="O176" s="2" t="str">
        <f t="shared" si="4"/>
        <v>Gaofeng Zhen (Dianjiang Xian) (Chóngqìng Shì)</v>
      </c>
      <c r="P176" s="2" t="str">
        <f t="shared" si="5"/>
        <v>Gaofeng Zhen (Dianjiang Xian) (Chóngqìng Shì)</v>
      </c>
    </row>
    <row r="177" spans="1:16" hidden="1" x14ac:dyDescent="0.25">
      <c r="A177" t="s">
        <v>896</v>
      </c>
      <c r="B177" t="str">
        <f>IF(COUNTIF(A:A,A177)&gt;1,_xlfn.CONCAT(A177," (",N177,")"),A177)</f>
        <v>Gāofēng Zhèn (Chóngqìng Shì)</v>
      </c>
      <c r="C177" t="str">
        <f>IF(COUNTIF(B:B,B177)&gt;1,_xlfn.CONCAT(A177," (",M177,")"),B177)</f>
        <v>Gāofēng Zhèn (Wànzhōu Qū)</v>
      </c>
      <c r="D177" t="s">
        <v>7</v>
      </c>
      <c r="E177" t="s">
        <v>897</v>
      </c>
      <c r="F177" t="str">
        <f>_xlfn.CONCAT(E177,", ",I177,", ",H177,", ",H177)</f>
        <v>高峰镇, 万州区, 重庆市, 重庆市</v>
      </c>
      <c r="G177">
        <v>19550</v>
      </c>
      <c r="H177" t="s">
        <v>2367</v>
      </c>
      <c r="I177" t="s">
        <v>1821</v>
      </c>
      <c r="J177">
        <f>VLOOKUP(F177,[1]!china_towns_second__2[[Column1]:[Y]],3,FALSE)</f>
        <v>30.7046480055293</v>
      </c>
      <c r="K177">
        <f>VLOOKUP(F177,[1]!china_towns_second__2[[Column1]:[Y]],2,FALSE)</f>
        <v>108.34054089999999</v>
      </c>
      <c r="L177" t="s">
        <v>4157</v>
      </c>
      <c r="M177" t="str">
        <f>VLOOKUP(I177,CHOOSE({1,2},Table3[Native],Table3[Name]),2,0)</f>
        <v>Wànzhōu Qū</v>
      </c>
      <c r="N177" s="2" t="str">
        <f>VLOOKUP(H177,CHOOSE({1,2},Table3[Native],Table3[Name]),2,0)</f>
        <v>Chóngqìng Shì</v>
      </c>
      <c r="O177" s="2" t="str">
        <f t="shared" si="4"/>
        <v>Gaofeng Zhen (Wanzhou Qu) (Chóngqìng Shì)</v>
      </c>
      <c r="P177" s="2" t="str">
        <f t="shared" si="5"/>
        <v>Gaofeng Zhen (Wanzhou Qu) (Chóngqìng Shì)</v>
      </c>
    </row>
    <row r="178" spans="1:16" hidden="1" x14ac:dyDescent="0.25">
      <c r="A178" t="s">
        <v>1439</v>
      </c>
      <c r="B178" t="str">
        <f>IF(COUNTIF(A:A,A178)&gt;1,_xlfn.CONCAT(A178," (",N178,")"),A178)</f>
        <v>Gāogŭ Zhèn</v>
      </c>
      <c r="C178" t="str">
        <f>IF(COUNTIF(B:B,B178)&gt;1,_xlfn.CONCAT(A178," (",M178,")"),B178)</f>
        <v>Gāogŭ Zhèn</v>
      </c>
      <c r="D178" t="s">
        <v>7</v>
      </c>
      <c r="E178" t="s">
        <v>1440</v>
      </c>
      <c r="F178" t="str">
        <f>_xlfn.CONCAT(E178,", ",I178,", ",H178,", ",H178)</f>
        <v>高谷镇, 彭水苗族土家族自治县, 重庆市, 重庆市</v>
      </c>
      <c r="G178">
        <v>15522</v>
      </c>
      <c r="H178" t="s">
        <v>2367</v>
      </c>
      <c r="I178" t="s">
        <v>1422</v>
      </c>
      <c r="J178">
        <f>VLOOKUP(F178,[1]!china_towns_second__2[[Column1]:[Y]],3,FALSE)</f>
        <v>29.381562211332799</v>
      </c>
      <c r="K178">
        <f>VLOOKUP(F178,[1]!china_towns_second__2[[Column1]:[Y]],2,FALSE)</f>
        <v>108.0528848</v>
      </c>
      <c r="L178" t="s">
        <v>4158</v>
      </c>
      <c r="M178" t="str">
        <f>VLOOKUP(I178,CHOOSE({1,2},Table3[Native],Table3[Name]),2,0)</f>
        <v>Péngshuĭ Miáozú Tŭjiāzú Zìzhìxiàn</v>
      </c>
      <c r="N178" s="2" t="str">
        <f>VLOOKUP(H178,CHOOSE({1,2},Table3[Native],Table3[Name]),2,0)</f>
        <v>Chóngqìng Shì</v>
      </c>
      <c r="O178" s="2" t="str">
        <f t="shared" si="4"/>
        <v>Gaogu Zhen (Chóngqìng Shì)</v>
      </c>
      <c r="P178" s="2" t="str">
        <f t="shared" si="5"/>
        <v>Gaogu Zhen (Chóngqìng Shì)</v>
      </c>
    </row>
    <row r="179" spans="1:16" hidden="1" x14ac:dyDescent="0.25">
      <c r="A179" t="s">
        <v>782</v>
      </c>
      <c r="B179" t="str">
        <f>IF(COUNTIF(A:A,A179)&gt;1,_xlfn.CONCAT(A179," (",N179,")"),A179)</f>
        <v>Gāoguān Zhèn</v>
      </c>
      <c r="C179" t="str">
        <f>IF(COUNTIF(B:B,B179)&gt;1,_xlfn.CONCAT(A179," (",M179,")"),B179)</f>
        <v>Gāoguān Zhèn</v>
      </c>
      <c r="D179" t="s">
        <v>7</v>
      </c>
      <c r="E179" t="s">
        <v>783</v>
      </c>
      <c r="F179" t="str">
        <f>_xlfn.CONCAT(E179,", ",I179,", ",H179,", ",H179)</f>
        <v>高观镇, 城口县, 重庆市, 重庆市</v>
      </c>
      <c r="G179">
        <v>7294</v>
      </c>
      <c r="H179" t="s">
        <v>2367</v>
      </c>
      <c r="I179" t="s">
        <v>775</v>
      </c>
      <c r="J179">
        <f>VLOOKUP(F179,[1]!china_towns_second__2[[Column1]:[Y]],3,FALSE)</f>
        <v>31.823790365322001</v>
      </c>
      <c r="K179">
        <f>VLOOKUP(F179,[1]!china_towns_second__2[[Column1]:[Y]],2,FALSE)</f>
        <v>108.950958</v>
      </c>
      <c r="L179" t="s">
        <v>4159</v>
      </c>
      <c r="M179" t="str">
        <f>VLOOKUP(I179,CHOOSE({1,2},Table3[Native],Table3[Name]),2,0)</f>
        <v>Chéngkŏu Xiàn</v>
      </c>
      <c r="N179" s="2" t="str">
        <f>VLOOKUP(H179,CHOOSE({1,2},Table3[Native],Table3[Name]),2,0)</f>
        <v>Chóngqìng Shì</v>
      </c>
      <c r="O179" s="2" t="str">
        <f t="shared" si="4"/>
        <v>Gaoguan Zhen (Chóngqìng Shì)</v>
      </c>
      <c r="P179" s="2" t="str">
        <f t="shared" si="5"/>
        <v>Gaoguan Zhen (Chóngqìng Shì)</v>
      </c>
    </row>
    <row r="180" spans="1:16" hidden="1" x14ac:dyDescent="0.25">
      <c r="A180" t="s">
        <v>939</v>
      </c>
      <c r="B180" t="str">
        <f>IF(COUNTIF(A:A,A180)&gt;1,_xlfn.CONCAT(A180," (",N180,")"),A180)</f>
        <v>Gāojiā Zhèn</v>
      </c>
      <c r="C180" t="str">
        <f>IF(COUNTIF(B:B,B180)&gt;1,_xlfn.CONCAT(A180," (",M180,")"),B180)</f>
        <v>Gāojiā Zhèn</v>
      </c>
      <c r="D180" t="s">
        <v>7</v>
      </c>
      <c r="E180" t="s">
        <v>940</v>
      </c>
      <c r="F180" t="str">
        <f>_xlfn.CONCAT(E180,", ",I180,", ",H180,", ",H180)</f>
        <v>高家镇, 丰都县, 重庆市, 重庆市</v>
      </c>
      <c r="G180">
        <v>43944</v>
      </c>
      <c r="H180" t="s">
        <v>2367</v>
      </c>
      <c r="I180" t="s">
        <v>930</v>
      </c>
      <c r="J180">
        <f>VLOOKUP(F180,[1]!china_towns_second__2[[Column1]:[Y]],3,FALSE)</f>
        <v>29.986814867750802</v>
      </c>
      <c r="K180">
        <f>VLOOKUP(F180,[1]!china_towns_second__2[[Column1]:[Y]],2,FALSE)</f>
        <v>107.93115709999999</v>
      </c>
      <c r="L180" t="s">
        <v>4160</v>
      </c>
      <c r="M180" t="str">
        <f>VLOOKUP(I180,CHOOSE({1,2},Table3[Native],Table3[Name]),2,0)</f>
        <v>Fēngdū Xiàn</v>
      </c>
      <c r="N180" s="2" t="str">
        <f>VLOOKUP(H180,CHOOSE({1,2},Table3[Native],Table3[Name]),2,0)</f>
        <v>Chóngqìng Shì</v>
      </c>
      <c r="O180" s="2" t="str">
        <f t="shared" si="4"/>
        <v>Gaojia Zhen (Chóngqìng Shì)</v>
      </c>
      <c r="P180" s="2" t="str">
        <f t="shared" si="5"/>
        <v>Gaojia Zhen (Chóngqìng Shì)</v>
      </c>
    </row>
    <row r="181" spans="1:16" hidden="1" x14ac:dyDescent="0.25">
      <c r="A181" t="s">
        <v>1846</v>
      </c>
      <c r="B181" t="str">
        <f>IF(COUNTIF(A:A,A181)&gt;1,_xlfn.CONCAT(A181," (",N181,")"),A181)</f>
        <v>Gāoliáng Zhèn</v>
      </c>
      <c r="C181" t="str">
        <f>IF(COUNTIF(B:B,B181)&gt;1,_xlfn.CONCAT(A181," (",M181,")"),B181)</f>
        <v>Gāoliáng Zhèn</v>
      </c>
      <c r="D181" t="s">
        <v>7</v>
      </c>
      <c r="E181" t="s">
        <v>1847</v>
      </c>
      <c r="F181" t="str">
        <f>_xlfn.CONCAT(E181,", ",I181,", ",H181,", ",H181)</f>
        <v>高梁镇, 万州区, 重庆市, 重庆市</v>
      </c>
      <c r="G181">
        <v>49357</v>
      </c>
      <c r="H181" t="s">
        <v>2367</v>
      </c>
      <c r="I181" t="s">
        <v>1821</v>
      </c>
      <c r="J181">
        <f>VLOOKUP(F181,[1]!china_towns_second__2[[Column1]:[Y]],3,FALSE)</f>
        <v>30.833109252977799</v>
      </c>
      <c r="K181">
        <f>VLOOKUP(F181,[1]!china_towns_second__2[[Column1]:[Y]],2,FALSE)</f>
        <v>108.2792244</v>
      </c>
      <c r="L181" t="s">
        <v>4161</v>
      </c>
      <c r="M181" t="str">
        <f>VLOOKUP(I181,CHOOSE({1,2},Table3[Native],Table3[Name]),2,0)</f>
        <v>Wànzhōu Qū</v>
      </c>
      <c r="N181" s="2" t="str">
        <f>VLOOKUP(H181,CHOOSE({1,2},Table3[Native],Table3[Name]),2,0)</f>
        <v>Chóngqìng Shì</v>
      </c>
      <c r="O181" s="2" t="str">
        <f t="shared" si="4"/>
        <v>Gaoliang Zhen (Chóngqìng Shì)</v>
      </c>
      <c r="P181" s="2" t="str">
        <f t="shared" si="5"/>
        <v>Gaoliang Zhen (Chóngqìng Shì)</v>
      </c>
    </row>
    <row r="182" spans="1:16" hidden="1" x14ac:dyDescent="0.25">
      <c r="A182" t="s">
        <v>1741</v>
      </c>
      <c r="B182" t="str">
        <f>IF(COUNTIF(A:A,A182)&gt;1,_xlfn.CONCAT(A182," (",N182,")"),A182)</f>
        <v>Gāolóu Zhèn</v>
      </c>
      <c r="C182" t="str">
        <f>IF(COUNTIF(B:B,B182)&gt;1,_xlfn.CONCAT(A182," (",M182,")"),B182)</f>
        <v>Gāolóu Zhèn</v>
      </c>
      <c r="D182" t="s">
        <v>7</v>
      </c>
      <c r="E182" t="s">
        <v>1742</v>
      </c>
      <c r="F182" t="str">
        <f>_xlfn.CONCAT(E182,", ",I182,", ",H182,", ",H182)</f>
        <v>高楼镇, 铜梁区, 重庆市, 重庆市</v>
      </c>
      <c r="G182">
        <v>6364</v>
      </c>
      <c r="H182" t="s">
        <v>2367</v>
      </c>
      <c r="I182" t="s">
        <v>1726</v>
      </c>
      <c r="J182">
        <f>VLOOKUP(F182,[1]!china_towns_second__2[[Column1]:[Y]],3,FALSE)</f>
        <v>30.047470979496101</v>
      </c>
      <c r="K182">
        <f>VLOOKUP(F182,[1]!china_towns_second__2[[Column1]:[Y]],2,FALSE)</f>
        <v>105.9558547</v>
      </c>
      <c r="L182" t="s">
        <v>4162</v>
      </c>
      <c r="M182" t="str">
        <f>VLOOKUP(I182,CHOOSE({1,2},Table3[Native],Table3[Name]),2,0)</f>
        <v>Tóngliáng Qū</v>
      </c>
      <c r="N182" s="2" t="str">
        <f>VLOOKUP(H182,CHOOSE({1,2},Table3[Native],Table3[Name]),2,0)</f>
        <v>Chóngqìng Shì</v>
      </c>
      <c r="O182" s="2" t="str">
        <f t="shared" si="4"/>
        <v>Gaolou Zhen (Chóngqìng Shì)</v>
      </c>
      <c r="P182" s="2" t="str">
        <f t="shared" si="5"/>
        <v>Gaolou Zhen (Chóngqìng Shì)</v>
      </c>
    </row>
    <row r="183" spans="1:16" hidden="1" x14ac:dyDescent="0.25">
      <c r="A183" t="s">
        <v>784</v>
      </c>
      <c r="B183" t="str">
        <f>IF(COUNTIF(A:A,A183)&gt;1,_xlfn.CONCAT(A183," (",N183,")"),A183)</f>
        <v>Gāonán Zhèn</v>
      </c>
      <c r="C183" t="str">
        <f>IF(COUNTIF(B:B,B183)&gt;1,_xlfn.CONCAT(A183," (",M183,")"),B183)</f>
        <v>Gāonán Zhèn</v>
      </c>
      <c r="D183" t="s">
        <v>7</v>
      </c>
      <c r="E183" t="s">
        <v>785</v>
      </c>
      <c r="F183" t="str">
        <f>_xlfn.CONCAT(E183,", ",I183,", ",H183,", ",H183)</f>
        <v>高楠镇, 城口县, 重庆市, 重庆市</v>
      </c>
      <c r="G183">
        <v>5099</v>
      </c>
      <c r="H183" t="s">
        <v>2367</v>
      </c>
      <c r="I183" t="s">
        <v>775</v>
      </c>
      <c r="J183">
        <f>VLOOKUP(F183,[1]!china_towns_second__2[[Column1]:[Y]],3,FALSE)</f>
        <v>32.124562563849203</v>
      </c>
      <c r="K183">
        <f>VLOOKUP(F183,[1]!china_towns_second__2[[Column1]:[Y]],2,FALSE)</f>
        <v>108.57323890000001</v>
      </c>
      <c r="L183" t="s">
        <v>4163</v>
      </c>
      <c r="M183" t="str">
        <f>VLOOKUP(I183,CHOOSE({1,2},Table3[Native],Table3[Name]),2,0)</f>
        <v>Chéngkŏu Xiàn</v>
      </c>
      <c r="N183" s="2" t="str">
        <f>VLOOKUP(H183,CHOOSE({1,2},Table3[Native],Table3[Name]),2,0)</f>
        <v>Chóngqìng Shì</v>
      </c>
      <c r="O183" s="2" t="str">
        <f t="shared" si="4"/>
        <v>Gaonan Zhen (Chóngqìng Shì)</v>
      </c>
      <c r="P183" s="2" t="str">
        <f t="shared" si="5"/>
        <v>Gaonan Zhen (Chóngqìng Shì)</v>
      </c>
    </row>
    <row r="184" spans="1:16" hidden="1" x14ac:dyDescent="0.25">
      <c r="A184" t="s">
        <v>829</v>
      </c>
      <c r="B184" t="str">
        <f>IF(COUNTIF(A:A,A184)&gt;1,_xlfn.CONCAT(A184," (",N184,")"),A184)</f>
        <v>Gāopíng Zhèn</v>
      </c>
      <c r="C184" t="str">
        <f>IF(COUNTIF(B:B,B184)&gt;1,_xlfn.CONCAT(A184," (",M184,")"),B184)</f>
        <v>Gāopíng Zhèn</v>
      </c>
      <c r="D184" t="s">
        <v>7</v>
      </c>
      <c r="E184" t="s">
        <v>830</v>
      </c>
      <c r="F184" t="str">
        <f>_xlfn.CONCAT(E184,", ",I184,", ",H184,", ",H184)</f>
        <v>高坪镇, 大足区, 重庆市, 重庆市</v>
      </c>
      <c r="G184">
        <v>13523</v>
      </c>
      <c r="H184" t="s">
        <v>2367</v>
      </c>
      <c r="I184" t="s">
        <v>824</v>
      </c>
      <c r="J184">
        <f>VLOOKUP(F184,[1]!china_towns_second__2[[Column1]:[Y]],3,FALSE)</f>
        <v>29.826911025334901</v>
      </c>
      <c r="K184">
        <f>VLOOKUP(F184,[1]!china_towns_second__2[[Column1]:[Y]],2,FALSE)</f>
        <v>105.6768989</v>
      </c>
      <c r="L184" t="s">
        <v>4164</v>
      </c>
      <c r="M184" t="str">
        <f>VLOOKUP(I184,CHOOSE({1,2},Table3[Native],Table3[Name]),2,0)</f>
        <v>Dàzú Qū [incl. Shuāngqiáo Qū]</v>
      </c>
      <c r="N184" s="2" t="str">
        <f>VLOOKUP(H184,CHOOSE({1,2},Table3[Native],Table3[Name]),2,0)</f>
        <v>Chóngqìng Shì</v>
      </c>
      <c r="O184" s="2" t="str">
        <f t="shared" si="4"/>
        <v>Gaoping Zhen (Chóngqìng Shì)</v>
      </c>
      <c r="P184" s="2" t="str">
        <f t="shared" si="5"/>
        <v>Gaoping Zhen (Chóngqìng Shì)</v>
      </c>
    </row>
    <row r="185" spans="1:16" hidden="1" x14ac:dyDescent="0.25">
      <c r="A185" t="s">
        <v>1234</v>
      </c>
      <c r="B185" t="str">
        <f>IF(COUNTIF(A:A,A185)&gt;1,_xlfn.CONCAT(A185," (",N185,")"),A185)</f>
        <v>Gāoqiáo Zhèn</v>
      </c>
      <c r="C185" t="str">
        <f>IF(COUNTIF(B:B,B185)&gt;1,_xlfn.CONCAT(A185," (",M185,")"),B185)</f>
        <v>Gāoqiáo Zhèn</v>
      </c>
      <c r="D185" t="s">
        <v>7</v>
      </c>
      <c r="E185" t="s">
        <v>1235</v>
      </c>
      <c r="F185" t="str">
        <f>_xlfn.CONCAT(E185,", ",I185,", ",H185,", ",H185)</f>
        <v>高桥镇, 开州区, 重庆市, 重庆市</v>
      </c>
      <c r="G185">
        <v>23608</v>
      </c>
      <c r="H185" t="s">
        <v>2367</v>
      </c>
      <c r="I185" t="s">
        <v>1219</v>
      </c>
      <c r="J185">
        <f>VLOOKUP(F185,[1]!china_towns_second__2[[Column1]:[Y]],3,FALSE)</f>
        <v>31.369369100076401</v>
      </c>
      <c r="K185">
        <f>VLOOKUP(F185,[1]!china_towns_second__2[[Column1]:[Y]],2,FALSE)</f>
        <v>108.2239558</v>
      </c>
      <c r="L185" t="s">
        <v>4165</v>
      </c>
      <c r="M185" t="str">
        <f>VLOOKUP(I185,CHOOSE({1,2},Table3[Native],Table3[Name]),2,0)</f>
        <v>Kāizhōu Qū</v>
      </c>
      <c r="N185" s="2" t="str">
        <f>VLOOKUP(H185,CHOOSE({1,2},Table3[Native],Table3[Name]),2,0)</f>
        <v>Chóngqìng Shì</v>
      </c>
      <c r="O185" s="2" t="str">
        <f t="shared" si="4"/>
        <v>Gaoqiao Zhen (Chóngqìng Shì)</v>
      </c>
      <c r="P185" s="2" t="str">
        <f t="shared" si="5"/>
        <v>Gaoqiao Zhen (Chóngqìng Shì)</v>
      </c>
    </row>
    <row r="186" spans="1:16" hidden="1" x14ac:dyDescent="0.25">
      <c r="A186" t="s">
        <v>831</v>
      </c>
      <c r="B186" t="str">
        <f>IF(COUNTIF(A:A,A186)&gt;1,_xlfn.CONCAT(A186," (",N186,")"),A186)</f>
        <v>Gāoshēng Zhèn</v>
      </c>
      <c r="C186" t="str">
        <f>IF(COUNTIF(B:B,B186)&gt;1,_xlfn.CONCAT(A186," (",M186,")"),B186)</f>
        <v>Gāoshēng Zhèn</v>
      </c>
      <c r="D186" t="s">
        <v>7</v>
      </c>
      <c r="E186" t="s">
        <v>832</v>
      </c>
      <c r="F186" t="str">
        <f>_xlfn.CONCAT(E186,", ",I186,", ",H186,", ",H186)</f>
        <v>高升镇, 大足区, 重庆市, 重庆市</v>
      </c>
      <c r="G186">
        <v>13995</v>
      </c>
      <c r="H186" t="s">
        <v>2367</v>
      </c>
      <c r="I186" t="s">
        <v>824</v>
      </c>
      <c r="J186">
        <f>VLOOKUP(F186,[1]!china_towns_second__2[[Column1]:[Y]],3,FALSE)</f>
        <v>29.7251300186396</v>
      </c>
      <c r="K186">
        <f>VLOOKUP(F186,[1]!china_towns_second__2[[Column1]:[Y]],2,FALSE)</f>
        <v>105.5945703</v>
      </c>
      <c r="L186" t="s">
        <v>4166</v>
      </c>
      <c r="M186" t="str">
        <f>VLOOKUP(I186,CHOOSE({1,2},Table3[Native],Table3[Name]),2,0)</f>
        <v>Dàzú Qū [incl. Shuāngqiáo Qū]</v>
      </c>
      <c r="N186" s="2" t="str">
        <f>VLOOKUP(H186,CHOOSE({1,2},Table3[Native],Table3[Name]),2,0)</f>
        <v>Chóngqìng Shì</v>
      </c>
      <c r="O186" s="2" t="str">
        <f t="shared" si="4"/>
        <v>Gaosheng Zhen (Chóngqìng Shì)</v>
      </c>
      <c r="P186" s="2" t="str">
        <f t="shared" si="5"/>
        <v>Gaosheng Zhen (Chóngqìng Shì)</v>
      </c>
    </row>
    <row r="187" spans="1:16" x14ac:dyDescent="0.25">
      <c r="A187" t="s">
        <v>1848</v>
      </c>
      <c r="B187" t="str">
        <f>IF(COUNTIF(A:A,A187)&gt;1,_xlfn.CONCAT(A187," (",N187,")"),A187)</f>
        <v>Gāosŭntáng Jiēdào</v>
      </c>
      <c r="C187" t="str">
        <f>IF(COUNTIF(B:B,B187)&gt;1,_xlfn.CONCAT(A187," (",M187,")"),B187)</f>
        <v>Gāosŭntáng Jiēdào</v>
      </c>
      <c r="D187" t="s">
        <v>12</v>
      </c>
      <c r="E187" t="s">
        <v>1849</v>
      </c>
      <c r="F187" t="str">
        <f>_xlfn.CONCAT(E187,", ",I187,", ",H187,", ",H187)</f>
        <v>高笋塘街道, 万州区, 重庆市, 重庆市</v>
      </c>
      <c r="G187">
        <v>103982</v>
      </c>
      <c r="H187" t="s">
        <v>2367</v>
      </c>
      <c r="I187" t="s">
        <v>1821</v>
      </c>
      <c r="J187">
        <f>VLOOKUP(F187,[1]!china_towns_second__2[[Column1]:[Y]],3,FALSE)</f>
        <v>30.808278352566301</v>
      </c>
      <c r="K187">
        <f>VLOOKUP(F187,[1]!china_towns_second__2[[Column1]:[Y]],2,FALSE)</f>
        <v>108.380139</v>
      </c>
      <c r="L187" t="s">
        <v>4167</v>
      </c>
      <c r="M187" t="str">
        <f>VLOOKUP(I187,CHOOSE({1,2},Table3[Native],Table3[Name]),2,0)</f>
        <v>Wànzhōu Qū</v>
      </c>
      <c r="N187" s="2" t="str">
        <f>VLOOKUP(H187,CHOOSE({1,2},Table3[Native],Table3[Name]),2,0)</f>
        <v>Chóngqìng Shì</v>
      </c>
      <c r="O187" s="2" t="str">
        <f t="shared" si="4"/>
        <v>Gaosuntang Jiedao (Chóngqìng Shì)</v>
      </c>
      <c r="P187" s="2" t="str">
        <f t="shared" si="5"/>
        <v>Gaosuntang Jiedao (Chóngqìng Shì)</v>
      </c>
    </row>
    <row r="188" spans="1:16" hidden="1" x14ac:dyDescent="0.25">
      <c r="A188" t="s">
        <v>2078</v>
      </c>
      <c r="B188" t="str">
        <f>IF(COUNTIF(A:A,A188)&gt;1,_xlfn.CONCAT(A188," (",N188,")"),A188)</f>
        <v>Gāotián Zhèn</v>
      </c>
      <c r="C188" t="str">
        <f>IF(COUNTIF(B:B,B188)&gt;1,_xlfn.CONCAT(A188," (",M188,")"),B188)</f>
        <v>Gāotián Zhèn</v>
      </c>
      <c r="D188" t="s">
        <v>7</v>
      </c>
      <c r="E188" t="s">
        <v>2079</v>
      </c>
      <c r="F188" t="str">
        <f>_xlfn.CONCAT(E188,", ",I188,", ",H188,", ",H188)</f>
        <v>膏田镇, 秀山土家族苗族自治县, 重庆市, 重庆市</v>
      </c>
      <c r="G188">
        <v>13608</v>
      </c>
      <c r="H188" t="s">
        <v>2367</v>
      </c>
      <c r="I188" t="s">
        <v>2071</v>
      </c>
      <c r="J188">
        <f>VLOOKUP(F188,[1]!china_towns_second__2[[Column1]:[Y]],3,FALSE)</f>
        <v>28.4882409614636</v>
      </c>
      <c r="K188">
        <f>VLOOKUP(F188,[1]!china_towns_second__2[[Column1]:[Y]],2,FALSE)</f>
        <v>108.79245210000001</v>
      </c>
      <c r="L188" t="s">
        <v>4168</v>
      </c>
      <c r="M188" t="str">
        <f>VLOOKUP(I188,CHOOSE({1,2},Table3[Native],Table3[Name]),2,0)</f>
        <v>Xiùshān Tŭjiāzú Miáozú Zìzhìxiàn</v>
      </c>
      <c r="N188" s="2" t="str">
        <f>VLOOKUP(H188,CHOOSE({1,2},Table3[Native],Table3[Name]),2,0)</f>
        <v>Chóngqìng Shì</v>
      </c>
      <c r="O188" s="2" t="str">
        <f t="shared" si="4"/>
        <v>Gaotian Zhen (Chóngqìng Shì)</v>
      </c>
      <c r="P188" s="2" t="str">
        <f t="shared" si="5"/>
        <v>Gaotian Zhen (Chóngqìng Shì)</v>
      </c>
    </row>
    <row r="189" spans="1:16" hidden="1" x14ac:dyDescent="0.25">
      <c r="A189" t="s">
        <v>786</v>
      </c>
      <c r="B189" t="str">
        <f>IF(COUNTIF(A:A,A189)&gt;1,_xlfn.CONCAT(A189," (",N189,")"),A189)</f>
        <v>Gāoyàn Zhèn</v>
      </c>
      <c r="C189" t="str">
        <f>IF(COUNTIF(B:B,B189)&gt;1,_xlfn.CONCAT(A189," (",M189,")"),B189)</f>
        <v>Gāoyàn Zhèn</v>
      </c>
      <c r="D189" t="s">
        <v>7</v>
      </c>
      <c r="E189" t="s">
        <v>787</v>
      </c>
      <c r="F189" t="str">
        <f>_xlfn.CONCAT(E189,", ",I189,", ",H189,", ",H189)</f>
        <v>高燕镇, 城口县, 重庆市, 重庆市</v>
      </c>
      <c r="G189">
        <v>11655</v>
      </c>
      <c r="H189" t="s">
        <v>2367</v>
      </c>
      <c r="I189" t="s">
        <v>775</v>
      </c>
      <c r="J189">
        <f>VLOOKUP(F189,[1]!china_towns_second__2[[Column1]:[Y]],3,FALSE)</f>
        <v>31.924411153237401</v>
      </c>
      <c r="K189">
        <f>VLOOKUP(F189,[1]!china_towns_second__2[[Column1]:[Y]],2,FALSE)</f>
        <v>108.6132008</v>
      </c>
      <c r="L189" t="s">
        <v>4169</v>
      </c>
      <c r="M189" t="str">
        <f>VLOOKUP(I189,CHOOSE({1,2},Table3[Native],Table3[Name]),2,0)</f>
        <v>Chéngkŏu Xiàn</v>
      </c>
      <c r="N189" s="2" t="str">
        <f>VLOOKUP(H189,CHOOSE({1,2},Table3[Native],Table3[Name]),2,0)</f>
        <v>Chóngqìng Shì</v>
      </c>
      <c r="O189" s="2" t="str">
        <f t="shared" si="4"/>
        <v>Gaoyan Zhen (Chóngqìng Shì)</v>
      </c>
      <c r="P189" s="2" t="str">
        <f t="shared" si="5"/>
        <v>Gaoyan Zhen (Chóngqìng Shì)</v>
      </c>
    </row>
    <row r="190" spans="1:16" hidden="1" x14ac:dyDescent="0.25">
      <c r="A190" t="s">
        <v>2253</v>
      </c>
      <c r="B190" t="str">
        <f>IF(COUNTIF(A:A,A190)&gt;1,_xlfn.CONCAT(A190," (",N190,")"),A190)</f>
        <v>Gāoyáng Zhèn</v>
      </c>
      <c r="C190" t="str">
        <f>IF(COUNTIF(B:B,B190)&gt;1,_xlfn.CONCAT(A190," (",M190,")"),B190)</f>
        <v>Gāoyáng Zhèn</v>
      </c>
      <c r="D190" t="s">
        <v>7</v>
      </c>
      <c r="E190" t="s">
        <v>2254</v>
      </c>
      <c r="F190" t="str">
        <f>_xlfn.CONCAT(E190,", ",I190,", ",H190,", ",H190)</f>
        <v>高阳镇, 云阳县, 重庆市, 重庆市</v>
      </c>
      <c r="G190">
        <v>23339</v>
      </c>
      <c r="H190" t="s">
        <v>2367</v>
      </c>
      <c r="I190" t="s">
        <v>2242</v>
      </c>
      <c r="J190">
        <f>VLOOKUP(F190,[1]!china_towns_second__2[[Column1]:[Y]],3,FALSE)</f>
        <v>31.100969872015099</v>
      </c>
      <c r="K190">
        <f>VLOOKUP(F190,[1]!china_towns_second__2[[Column1]:[Y]],2,FALSE)</f>
        <v>108.6843964</v>
      </c>
      <c r="L190" t="s">
        <v>4170</v>
      </c>
      <c r="M190" t="str">
        <f>VLOOKUP(I190,CHOOSE({1,2},Table3[Native],Table3[Name]),2,0)</f>
        <v>Yúnyáng Xiàn</v>
      </c>
      <c r="N190" s="2" t="str">
        <f>VLOOKUP(H190,CHOOSE({1,2},Table3[Native],Table3[Name]),2,0)</f>
        <v>Chóngqìng Shì</v>
      </c>
      <c r="O190" s="2" t="str">
        <f t="shared" si="4"/>
        <v>Gaoyang Zhen (Chóngqìng Shì)</v>
      </c>
      <c r="P190" s="2" t="str">
        <f t="shared" si="5"/>
        <v>Gaoyang Zhen (Chóngqìng Shì)</v>
      </c>
    </row>
    <row r="191" spans="1:16" x14ac:dyDescent="0.25">
      <c r="A191" t="s">
        <v>788</v>
      </c>
      <c r="B191" t="str">
        <f>IF(COUNTIF(A:A,A191)&gt;1,_xlfn.CONCAT(A191," (",N191,")"),A191)</f>
        <v>Gĕchéng Jiēdào</v>
      </c>
      <c r="C191" t="str">
        <f>IF(COUNTIF(B:B,B191)&gt;1,_xlfn.CONCAT(A191," (",M191,")"),B191)</f>
        <v>Gĕchéng Jiēdào</v>
      </c>
      <c r="D191" t="s">
        <v>12</v>
      </c>
      <c r="E191" t="s">
        <v>789</v>
      </c>
      <c r="F191" t="str">
        <f>_xlfn.CONCAT(E191,", ",I191,", ",H191,", ",H191)</f>
        <v>葛城街道, 城口县, 重庆市, 重庆市</v>
      </c>
      <c r="G191">
        <v>26649</v>
      </c>
      <c r="H191" t="s">
        <v>2367</v>
      </c>
      <c r="I191" t="s">
        <v>775</v>
      </c>
      <c r="J191">
        <f>VLOOKUP(F191,[1]!china_towns_second__2[[Column1]:[Y]],3,FALSE)</f>
        <v>31.955879197175499</v>
      </c>
      <c r="K191">
        <f>VLOOKUP(F191,[1]!china_towns_second__2[[Column1]:[Y]],2,FALSE)</f>
        <v>108.675793</v>
      </c>
      <c r="L191" t="s">
        <v>4171</v>
      </c>
      <c r="M191" t="str">
        <f>VLOOKUP(I191,CHOOSE({1,2},Table3[Native],Table3[Name]),2,0)</f>
        <v>Chéngkŏu Xiàn</v>
      </c>
      <c r="N191" s="2" t="str">
        <f>VLOOKUP(H191,CHOOSE({1,2},Table3[Native],Table3[Name]),2,0)</f>
        <v>Chóngqìng Shì</v>
      </c>
      <c r="O191" s="2" t="str">
        <f t="shared" si="4"/>
        <v>Gecheng Jiedao (Chóngqìng Shì)</v>
      </c>
      <c r="P191" s="2" t="str">
        <f t="shared" si="5"/>
        <v>Gecheng Jiedao (Chóngqìng Shì)</v>
      </c>
    </row>
    <row r="192" spans="1:16" hidden="1" x14ac:dyDescent="0.25">
      <c r="A192" t="s">
        <v>749</v>
      </c>
      <c r="B192" t="str">
        <f>IF(COUNTIF(A:A,A192)&gt;1,_xlfn.CONCAT(A192," (",N192,")"),A192)</f>
        <v>Gĕlán Zhèn</v>
      </c>
      <c r="C192" t="str">
        <f>IF(COUNTIF(B:B,B192)&gt;1,_xlfn.CONCAT(A192," (",M192,")"),B192)</f>
        <v>Gĕlán Zhèn</v>
      </c>
      <c r="D192" t="s">
        <v>7</v>
      </c>
      <c r="E192" t="s">
        <v>750</v>
      </c>
      <c r="F192" t="str">
        <f>_xlfn.CONCAT(E192,", ",I192,", ",H192,", ",H192)</f>
        <v>葛兰镇, 长寿区, 重庆市, 重庆市</v>
      </c>
      <c r="G192">
        <v>55938</v>
      </c>
      <c r="H192" t="s">
        <v>2367</v>
      </c>
      <c r="I192" t="s">
        <v>738</v>
      </c>
      <c r="J192">
        <f>VLOOKUP(F192,[1]!china_towns_second__2[[Column1]:[Y]],3,FALSE)</f>
        <v>30.029345744503701</v>
      </c>
      <c r="K192">
        <f>VLOOKUP(F192,[1]!china_towns_second__2[[Column1]:[Y]],2,FALSE)</f>
        <v>107.09849180000001</v>
      </c>
      <c r="L192" t="s">
        <v>4172</v>
      </c>
      <c r="M192" t="str">
        <f>VLOOKUP(I192,CHOOSE({1,2},Table3[Native],Table3[Name]),2,0)</f>
        <v>Chángshòu Qū</v>
      </c>
      <c r="N192" s="2" t="str">
        <f>VLOOKUP(H192,CHOOSE({1,2},Table3[Native],Table3[Name]),2,0)</f>
        <v>Chóngqìng Shì</v>
      </c>
      <c r="O192" s="2" t="str">
        <f t="shared" si="4"/>
        <v>Gelan Zhen (Chóngqìng Shì)</v>
      </c>
      <c r="P192" s="2" t="str">
        <f t="shared" si="5"/>
        <v>Gelan Zhen (Chóngqìng Shì)</v>
      </c>
    </row>
    <row r="193" spans="1:16" hidden="1" x14ac:dyDescent="0.25">
      <c r="A193" t="s">
        <v>1005</v>
      </c>
      <c r="B193" t="str">
        <f>IF(COUNTIF(A:A,A193)&gt;1,_xlfn.CONCAT(A193," (",N193,")"),A193)</f>
        <v>Gōngpíng Zhèn</v>
      </c>
      <c r="C193" t="str">
        <f>IF(COUNTIF(B:B,B193)&gt;1,_xlfn.CONCAT(A193," (",M193,")"),B193)</f>
        <v>Gōngpíng Zhèn</v>
      </c>
      <c r="D193" t="s">
        <v>7</v>
      </c>
      <c r="E193" t="s">
        <v>1006</v>
      </c>
      <c r="F193" t="str">
        <f>_xlfn.CONCAT(E193,", ",I193,", ",H193,", ",H193)</f>
        <v>公平镇, 奉节县, 重庆市, 重庆市</v>
      </c>
      <c r="G193">
        <v>38852</v>
      </c>
      <c r="H193" t="s">
        <v>2367</v>
      </c>
      <c r="I193" t="s">
        <v>988</v>
      </c>
      <c r="J193">
        <f>VLOOKUP(F193,[1]!china_towns_second__2[[Column1]:[Y]],3,FALSE)</f>
        <v>31.121562942354501</v>
      </c>
      <c r="K193">
        <f>VLOOKUP(F193,[1]!china_towns_second__2[[Column1]:[Y]],2,FALSE)</f>
        <v>109.2006816</v>
      </c>
      <c r="L193" t="s">
        <v>4173</v>
      </c>
      <c r="M193" t="str">
        <f>VLOOKUP(I193,CHOOSE({1,2},Table3[Native],Table3[Name]),2,0)</f>
        <v>Fèngjié Xiàn</v>
      </c>
      <c r="N193" s="2" t="str">
        <f>VLOOKUP(H193,CHOOSE({1,2},Table3[Native],Table3[Name]),2,0)</f>
        <v>Chóngqìng Shì</v>
      </c>
      <c r="O193" s="2" t="str">
        <f t="shared" si="4"/>
        <v>Gongping Zhen (Chóngqìng Shì)</v>
      </c>
      <c r="P193" s="2" t="str">
        <f t="shared" si="5"/>
        <v>Gongping Zhen (Chóngqìng Shì)</v>
      </c>
    </row>
    <row r="194" spans="1:16" hidden="1" x14ac:dyDescent="0.25">
      <c r="A194" t="s">
        <v>2184</v>
      </c>
      <c r="B194" t="str">
        <f>IF(COUNTIF(A:A,A194)&gt;1,_xlfn.CONCAT(A194," (",N194,")"),A194)</f>
        <v>Gōngtān Zhèn</v>
      </c>
      <c r="C194" t="str">
        <f>IF(COUNTIF(B:B,B194)&gt;1,_xlfn.CONCAT(A194," (",M194,")"),B194)</f>
        <v>Gōngtān Zhèn</v>
      </c>
      <c r="D194" t="s">
        <v>7</v>
      </c>
      <c r="E194" t="s">
        <v>2185</v>
      </c>
      <c r="F194" t="str">
        <f>_xlfn.CONCAT(E194,", ",I194,", ",H194,", ",H194)</f>
        <v>龚滩镇, 酉阳土家族苗族自治县, 重庆市, 重庆市</v>
      </c>
      <c r="G194">
        <v>17248</v>
      </c>
      <c r="H194" t="s">
        <v>2367</v>
      </c>
      <c r="I194" t="s">
        <v>2169</v>
      </c>
      <c r="J194">
        <f>VLOOKUP(F194,[1]!china_towns_second__2[[Column1]:[Y]],3,FALSE)</f>
        <v>28.973346671283299</v>
      </c>
      <c r="K194">
        <f>VLOOKUP(F194,[1]!china_towns_second__2[[Column1]:[Y]],2,FALSE)</f>
        <v>108.3745916</v>
      </c>
      <c r="L194" t="s">
        <v>4174</v>
      </c>
      <c r="M194" t="str">
        <f>VLOOKUP(I194,CHOOSE({1,2},Table3[Native],Table3[Name]),2,0)</f>
        <v>Yŏuyáng Tŭjiāzú Miáozú Zìzhìxiàn</v>
      </c>
      <c r="N194" s="2" t="str">
        <f>VLOOKUP(H194,CHOOSE({1,2},Table3[Native],Table3[Name]),2,0)</f>
        <v>Chóngqìng Shì</v>
      </c>
      <c r="O194" s="2" t="str">
        <f t="shared" ref="O194:O257" si="6">_xlfn.CONCAT(L194," (",N194,")")</f>
        <v>Gongtan Zhen (Chóngqìng Shì)</v>
      </c>
      <c r="P194" s="2" t="str">
        <f t="shared" ref="P194:P257" si="7">IF(COUNTIF(O:O,O194)&gt;1,_xlfn.CONCAT(L194," (",M194,")"),O194)</f>
        <v>Gongtan Zhen (Chóngqìng Shì)</v>
      </c>
    </row>
    <row r="195" spans="1:16" hidden="1" x14ac:dyDescent="0.25">
      <c r="A195" t="s">
        <v>1577</v>
      </c>
      <c r="B195" t="str">
        <f>IF(COUNTIF(A:A,A195)&gt;1,_xlfn.CONCAT(A195," (",N195,")"),A195)</f>
        <v>Guānbà Zhèn (Chóngqìng Shì)</v>
      </c>
      <c r="C195" t="str">
        <f>IF(COUNTIF(B:B,B195)&gt;1,_xlfn.CONCAT(A195," (",M195,")"),B195)</f>
        <v>Guānbà Zhèn (Qíjiāng Qū [incl. Wànshèng Qū])</v>
      </c>
      <c r="D195" t="s">
        <v>7</v>
      </c>
      <c r="E195" t="s">
        <v>1578</v>
      </c>
      <c r="F195" t="str">
        <f>_xlfn.CONCAT(E195,", ",I195,", ",H195,", ",H195)</f>
        <v>关坝镇, 綦江区, 重庆市, 重庆市</v>
      </c>
      <c r="G195">
        <v>23898</v>
      </c>
      <c r="H195" t="s">
        <v>2367</v>
      </c>
      <c r="I195" t="s">
        <v>1560</v>
      </c>
      <c r="J195">
        <f>VLOOKUP(F195,[1]!china_towns_second__2[[Column1]:[Y]],3,FALSE)</f>
        <v>28.8042342880048</v>
      </c>
      <c r="K195">
        <f>VLOOKUP(F195,[1]!china_towns_second__2[[Column1]:[Y]],2,FALSE)</f>
        <v>106.8155218</v>
      </c>
      <c r="L195" t="s">
        <v>4175</v>
      </c>
      <c r="M195" t="str">
        <f>VLOOKUP(I195,CHOOSE({1,2},Table3[Native],Table3[Name]),2,0)</f>
        <v>Qíjiāng Qū [incl. Wànshèng Qū]</v>
      </c>
      <c r="N195" s="2" t="str">
        <f>VLOOKUP(H195,CHOOSE({1,2},Table3[Native],Table3[Name]),2,0)</f>
        <v>Chóngqìng Shì</v>
      </c>
      <c r="O195" s="2" t="str">
        <f t="shared" si="6"/>
        <v>Guanba Zhen (Qijiang Qu [incl. Wansheng Qu]) (Chóngqìng Shì)</v>
      </c>
      <c r="P195" s="2" t="str">
        <f t="shared" si="7"/>
        <v>Guanba Zhen (Qijiang Qu [incl. Wansheng Qu]) (Chóngqìng Shì)</v>
      </c>
    </row>
    <row r="196" spans="1:16" hidden="1" x14ac:dyDescent="0.25">
      <c r="A196" t="s">
        <v>1577</v>
      </c>
      <c r="B196" t="str">
        <f>IF(COUNTIF(A:A,A196)&gt;1,_xlfn.CONCAT(A196," (",N196,")"),A196)</f>
        <v>Guānbà Zhèn (Chóngqìng Shì)</v>
      </c>
      <c r="C196" t="str">
        <f>IF(COUNTIF(B:B,B196)&gt;1,_xlfn.CONCAT(A196," (",M196,")"),B196)</f>
        <v>Guānbà Zhèn (Zhōng Xiàn)</v>
      </c>
      <c r="D196" t="s">
        <v>7</v>
      </c>
      <c r="E196" t="s">
        <v>2322</v>
      </c>
      <c r="F196" t="str">
        <f>_xlfn.CONCAT(E196,", ",I196,", ",H196,", ",H196)</f>
        <v>官坝镇, 忠县, 重庆市, 重庆市</v>
      </c>
      <c r="G196">
        <v>33349</v>
      </c>
      <c r="H196" t="s">
        <v>2367</v>
      </c>
      <c r="I196" t="s">
        <v>2317</v>
      </c>
      <c r="J196">
        <f>VLOOKUP(F196,[1]!china_towns_second__2[[Column1]:[Y]],3,FALSE)</f>
        <v>30.453075003366202</v>
      </c>
      <c r="K196">
        <f>VLOOKUP(F196,[1]!china_towns_second__2[[Column1]:[Y]],2,FALSE)</f>
        <v>107.90118560000001</v>
      </c>
      <c r="L196" t="s">
        <v>4176</v>
      </c>
      <c r="M196" t="str">
        <f>VLOOKUP(I196,CHOOSE({1,2},Table3[Native],Table3[Name]),2,0)</f>
        <v>Zhōng Xiàn</v>
      </c>
      <c r="N196" s="2" t="str">
        <f>VLOOKUP(H196,CHOOSE({1,2},Table3[Native],Table3[Name]),2,0)</f>
        <v>Chóngqìng Shì</v>
      </c>
      <c r="O196" s="2" t="str">
        <f t="shared" si="6"/>
        <v>Guanba Zhen (Zhong Xian) (Chóngqìng Shì)</v>
      </c>
      <c r="P196" s="2" t="str">
        <f t="shared" si="7"/>
        <v>Guanba Zhen (Zhong Xian) (Chóngqìng Shì)</v>
      </c>
    </row>
    <row r="197" spans="1:16" hidden="1" x14ac:dyDescent="0.25">
      <c r="A197" t="s">
        <v>1110</v>
      </c>
      <c r="B197" t="str">
        <f>IF(COUNTIF(A:A,A197)&gt;1,_xlfn.CONCAT(A197," (",N197,")"),A197)</f>
        <v>Guāndù Zhèn (Chóngqìng Shì)</v>
      </c>
      <c r="C197" t="str">
        <f>IF(COUNTIF(B:B,B197)&gt;1,_xlfn.CONCAT(A197," (",M197,")"),B197)</f>
        <v>Guāndù Zhèn (Héchuān Qū)</v>
      </c>
      <c r="D197" t="s">
        <v>7</v>
      </c>
      <c r="E197" t="s">
        <v>1111</v>
      </c>
      <c r="F197" t="str">
        <f>_xlfn.CONCAT(E197,", ",I197,", ",H197,", ",H197)</f>
        <v>官渡镇, 合川区, 重庆市, 重庆市</v>
      </c>
      <c r="G197">
        <v>24913</v>
      </c>
      <c r="H197" t="s">
        <v>2367</v>
      </c>
      <c r="I197" t="s">
        <v>1101</v>
      </c>
      <c r="J197">
        <f>VLOOKUP(F197,[1]!china_towns_second__2[[Column1]:[Y]],3,FALSE)</f>
        <v>30.108217638876202</v>
      </c>
      <c r="K197">
        <f>VLOOKUP(F197,[1]!china_towns_second__2[[Column1]:[Y]],2,FALSE)</f>
        <v>106.43729279999999</v>
      </c>
      <c r="L197" t="s">
        <v>4177</v>
      </c>
      <c r="M197" t="str">
        <f>VLOOKUP(I197,CHOOSE({1,2},Table3[Native],Table3[Name]),2,0)</f>
        <v>Héchuān Qū</v>
      </c>
      <c r="N197" s="2" t="str">
        <f>VLOOKUP(H197,CHOOSE({1,2},Table3[Native],Table3[Name]),2,0)</f>
        <v>Chóngqìng Shì</v>
      </c>
      <c r="O197" s="2" t="str">
        <f t="shared" si="6"/>
        <v>Guandu Zhen (Hechuan Qu) (Chóngqìng Shì)</v>
      </c>
      <c r="P197" s="2" t="str">
        <f t="shared" si="7"/>
        <v>Guandu Zhen (Hechuan Qu) (Chóngqìng Shì)</v>
      </c>
    </row>
    <row r="198" spans="1:16" hidden="1" x14ac:dyDescent="0.25">
      <c r="A198" t="s">
        <v>1110</v>
      </c>
      <c r="B198" t="str">
        <f>IF(COUNTIF(A:A,A198)&gt;1,_xlfn.CONCAT(A198," (",N198,")"),A198)</f>
        <v>Guāndù Zhèn (Chóngqìng Shì)</v>
      </c>
      <c r="C198" t="str">
        <f>IF(COUNTIF(B:B,B198)&gt;1,_xlfn.CONCAT(A198," (",M198,")"),B198)</f>
        <v>Guāndù Zhèn (Wūshān Xiàn)</v>
      </c>
      <c r="D198" t="s">
        <v>7</v>
      </c>
      <c r="E198" t="s">
        <v>1111</v>
      </c>
      <c r="F198" t="str">
        <f>_xlfn.CONCAT(E198,", ",I198,", ",H198,", ",H198)</f>
        <v>官渡镇, 巫山县, 重庆市, 重庆市</v>
      </c>
      <c r="G198">
        <v>42766</v>
      </c>
      <c r="H198" t="s">
        <v>2367</v>
      </c>
      <c r="I198" t="s">
        <v>1967</v>
      </c>
      <c r="J198">
        <f>VLOOKUP(F198,[1]!china_towns_second__2[[Column1]:[Y]],3,FALSE)</f>
        <v>30.9315464238204</v>
      </c>
      <c r="K198">
        <f>VLOOKUP(F198,[1]!china_towns_second__2[[Column1]:[Y]],2,FALSE)</f>
        <v>109.841122</v>
      </c>
      <c r="L198" t="s">
        <v>4178</v>
      </c>
      <c r="M198" t="str">
        <f>VLOOKUP(I198,CHOOSE({1,2},Table3[Native],Table3[Name]),2,0)</f>
        <v>Wūshān Xiàn</v>
      </c>
      <c r="N198" s="2" t="str">
        <f>VLOOKUP(H198,CHOOSE({1,2},Table3[Native],Table3[Name]),2,0)</f>
        <v>Chóngqìng Shì</v>
      </c>
      <c r="O198" s="2" t="str">
        <f t="shared" si="6"/>
        <v>Guandu Zhen (Wushan Xian) (Chóngqìng Shì)</v>
      </c>
      <c r="P198" s="2" t="str">
        <f t="shared" si="7"/>
        <v>Guandu Zhen (Wushan Xian) (Chóngqìng Shì)</v>
      </c>
    </row>
    <row r="199" spans="1:16" hidden="1" x14ac:dyDescent="0.25">
      <c r="A199" t="s">
        <v>724</v>
      </c>
      <c r="B199" t="str">
        <f>IF(COUNTIF(A:A,A199)&gt;1,_xlfn.CONCAT(A199," (",N199,")"),A199)</f>
        <v>Guăngpŭ Zhèn</v>
      </c>
      <c r="C199" t="str">
        <f>IF(COUNTIF(B:B,B199)&gt;1,_xlfn.CONCAT(A199," (",M199,")"),B199)</f>
        <v>Guăngpŭ Zhèn</v>
      </c>
      <c r="D199" t="s">
        <v>7</v>
      </c>
      <c r="E199" t="s">
        <v>725</v>
      </c>
      <c r="F199" t="str">
        <f>_xlfn.CONCAT(E199,", ",I199,", ",H199,", ",H199)</f>
        <v>广普镇, 璧山区, 重庆市, 重庆市</v>
      </c>
      <c r="G199">
        <v>18002</v>
      </c>
      <c r="H199" t="s">
        <v>2367</v>
      </c>
      <c r="I199" t="s">
        <v>711</v>
      </c>
      <c r="J199">
        <f>VLOOKUP(F199,[1]!china_towns_second__2[[Column1]:[Y]],3,FALSE)</f>
        <v>29.324986807755899</v>
      </c>
      <c r="K199">
        <f>VLOOKUP(F199,[1]!china_towns_second__2[[Column1]:[Y]],2,FALSE)</f>
        <v>106.1309011</v>
      </c>
      <c r="L199" t="s">
        <v>4179</v>
      </c>
      <c r="M199" t="str">
        <f>VLOOKUP(I199,CHOOSE({1,2},Table3[Native],Table3[Name]),2,0)</f>
        <v>Bìshān Qū</v>
      </c>
      <c r="N199" s="2" t="str">
        <f>VLOOKUP(H199,CHOOSE({1,2},Table3[Native],Table3[Name]),2,0)</f>
        <v>Chóngqìng Shì</v>
      </c>
      <c r="O199" s="2" t="str">
        <f t="shared" si="6"/>
        <v>Guangpu Zhen (Chóngqìng Shì)</v>
      </c>
      <c r="P199" s="2" t="str">
        <f t="shared" si="7"/>
        <v>Guangpu Zhen (Chóngqìng Shì)</v>
      </c>
    </row>
    <row r="200" spans="1:16" x14ac:dyDescent="0.25">
      <c r="A200" t="s">
        <v>1630</v>
      </c>
      <c r="B200" t="str">
        <f>IF(COUNTIF(A:A,A200)&gt;1,_xlfn.CONCAT(A200," (",N200,")"),A200)</f>
        <v>Guăngshùn Jiēdào</v>
      </c>
      <c r="C200" t="str">
        <f>IF(COUNTIF(B:B,B200)&gt;1,_xlfn.CONCAT(A200," (",M200,")"),B200)</f>
        <v>Guăngshùn Jiēdào</v>
      </c>
      <c r="D200" t="s">
        <v>12</v>
      </c>
      <c r="E200" t="s">
        <v>1631</v>
      </c>
      <c r="F200" t="str">
        <f>_xlfn.CONCAT(E200,", ",I200,", ",H200,", ",H200)</f>
        <v>广顺街道, 荣昌区, 重庆市, 重庆市</v>
      </c>
      <c r="G200">
        <v>49388</v>
      </c>
      <c r="H200" t="s">
        <v>2367</v>
      </c>
      <c r="I200" t="s">
        <v>1621</v>
      </c>
      <c r="J200">
        <f>VLOOKUP(F200,[1]!china_towns_second__2[[Column1]:[Y]],3,FALSE)</f>
        <v>29.375354796713101</v>
      </c>
      <c r="K200">
        <f>VLOOKUP(F200,[1]!china_towns_second__2[[Column1]:[Y]],2,FALSE)</f>
        <v>105.52486759999999</v>
      </c>
      <c r="L200" t="s">
        <v>4180</v>
      </c>
      <c r="M200" t="str">
        <f>VLOOKUP(I200,CHOOSE({1,2},Table3[Native],Table3[Name]),2,0)</f>
        <v>Róngchāng Qū</v>
      </c>
      <c r="N200" s="2" t="str">
        <f>VLOOKUP(H200,CHOOSE({1,2},Table3[Native],Table3[Name]),2,0)</f>
        <v>Chóngqìng Shì</v>
      </c>
      <c r="O200" s="2" t="str">
        <f t="shared" si="6"/>
        <v>Guangshun Jiedao (Chóngqìng Shì)</v>
      </c>
      <c r="P200" s="2" t="str">
        <f t="shared" si="7"/>
        <v>Guangshun Jiedao (Chóngqìng Shì)</v>
      </c>
    </row>
    <row r="201" spans="1:16" hidden="1" x14ac:dyDescent="0.25">
      <c r="A201" t="s">
        <v>1175</v>
      </c>
      <c r="B201" t="str">
        <f>IF(COUNTIF(A:A,A201)&gt;1,_xlfn.CONCAT(A201," (",N201,")"),A201)</f>
        <v>Guăngxīng Zhèn</v>
      </c>
      <c r="C201" t="str">
        <f>IF(COUNTIF(B:B,B201)&gt;1,_xlfn.CONCAT(A201," (",M201,")"),B201)</f>
        <v>Guăngxīng Zhèn</v>
      </c>
      <c r="D201" t="s">
        <v>7</v>
      </c>
      <c r="E201" t="s">
        <v>1176</v>
      </c>
      <c r="F201" t="str">
        <f>_xlfn.CONCAT(E201,", ",I201,", ",H201,", ",H201)</f>
        <v>广兴镇, 江津区, 重庆市, 重庆市</v>
      </c>
      <c r="G201">
        <v>11222</v>
      </c>
      <c r="H201" t="s">
        <v>2367</v>
      </c>
      <c r="I201" t="s">
        <v>1162</v>
      </c>
      <c r="J201">
        <f>VLOOKUP(F201,[1]!china_towns_second__2[[Column1]:[Y]],3,FALSE)</f>
        <v>29.049828964256399</v>
      </c>
      <c r="K201">
        <f>VLOOKUP(F201,[1]!china_towns_second__2[[Column1]:[Y]],2,FALSE)</f>
        <v>106.5586824</v>
      </c>
      <c r="L201" t="s">
        <v>4181</v>
      </c>
      <c r="M201" t="str">
        <f>VLOOKUP(I201,CHOOSE({1,2},Table3[Native],Table3[Name]),2,0)</f>
        <v>Jiāngjīn Qū</v>
      </c>
      <c r="N201" s="2" t="str">
        <f>VLOOKUP(H201,CHOOSE({1,2},Table3[Native],Table3[Name]),2,0)</f>
        <v>Chóngqìng Shì</v>
      </c>
      <c r="O201" s="2" t="str">
        <f t="shared" si="6"/>
        <v>Guangxing Zhen (Chóngqìng Shì)</v>
      </c>
      <c r="P201" s="2" t="str">
        <f t="shared" si="7"/>
        <v>Guangxing Zhen (Chóngqìng Shì)</v>
      </c>
    </row>
    <row r="202" spans="1:16" hidden="1" x14ac:dyDescent="0.25">
      <c r="A202" t="s">
        <v>1236</v>
      </c>
      <c r="B202" t="str">
        <f>IF(COUNTIF(A:A,A202)&gt;1,_xlfn.CONCAT(A202," (",N202,")"),A202)</f>
        <v>Guānmiàn Xiāng</v>
      </c>
      <c r="C202" t="str">
        <f>IF(COUNTIF(B:B,B202)&gt;1,_xlfn.CONCAT(A202," (",M202,")"),B202)</f>
        <v>Guānmiàn Xiāng</v>
      </c>
      <c r="D202" t="s">
        <v>174</v>
      </c>
      <c r="E202" t="s">
        <v>1237</v>
      </c>
      <c r="F202" t="str">
        <f>_xlfn.CONCAT(E202,", ",I202,", ",H202,", ",H202)</f>
        <v>关面乡, 开州区, 重庆市, 重庆市</v>
      </c>
      <c r="G202">
        <v>7127</v>
      </c>
      <c r="H202" t="s">
        <v>2367</v>
      </c>
      <c r="I202" t="s">
        <v>1219</v>
      </c>
      <c r="J202" t="e">
        <f>VLOOKUP(F202,[1]!china_towns_second__2[[Column1]:[Y]],3,FALSE)</f>
        <v>#N/A</v>
      </c>
      <c r="K202" t="e">
        <f>VLOOKUP(F202,[1]!china_towns_second__2[[Column1]:[Y]],2,FALSE)</f>
        <v>#N/A</v>
      </c>
      <c r="L202" t="s">
        <v>4182</v>
      </c>
      <c r="M202" t="str">
        <f>VLOOKUP(I202,CHOOSE({1,2},Table3[Native],Table3[Name]),2,0)</f>
        <v>Kāizhōu Qū</v>
      </c>
      <c r="N202" s="2" t="str">
        <f>VLOOKUP(H202,CHOOSE({1,2},Table3[Native],Table3[Name]),2,0)</f>
        <v>Chóngqìng Shì</v>
      </c>
      <c r="O202" s="2" t="str">
        <f t="shared" si="6"/>
        <v>Guanmian Xiang (Chóngqìng Shì)</v>
      </c>
      <c r="P202" s="2" t="str">
        <f t="shared" si="7"/>
        <v>Guanmian Xiang (Chóngqìng Shì)</v>
      </c>
    </row>
    <row r="203" spans="1:16" hidden="1" x14ac:dyDescent="0.25">
      <c r="A203" t="s">
        <v>2186</v>
      </c>
      <c r="B203" t="str">
        <f>IF(COUNTIF(A:A,A203)&gt;1,_xlfn.CONCAT(A203," (",N203,")"),A203)</f>
        <v>Guānqīng Xiāng</v>
      </c>
      <c r="C203" t="str">
        <f>IF(COUNTIF(B:B,B203)&gt;1,_xlfn.CONCAT(A203," (",M203,")"),B203)</f>
        <v>Guānqīng Xiāng</v>
      </c>
      <c r="D203" t="s">
        <v>174</v>
      </c>
      <c r="E203" t="s">
        <v>2187</v>
      </c>
      <c r="F203" t="str">
        <f>_xlfn.CONCAT(E203,", ",I203,", ",H203,", ",H203)</f>
        <v>官清乡, 酉阳土家族苗族自治县, 重庆市, 重庆市</v>
      </c>
      <c r="G203">
        <v>8415</v>
      </c>
      <c r="H203" t="s">
        <v>2367</v>
      </c>
      <c r="I203" t="s">
        <v>2169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4183</v>
      </c>
      <c r="M203" t="str">
        <f>VLOOKUP(I203,CHOOSE({1,2},Table3[Native],Table3[Name]),2,0)</f>
        <v>Yŏuyáng Tŭjiāzú Miáozú Zìzhìxiàn</v>
      </c>
      <c r="N203" s="2" t="str">
        <f>VLOOKUP(H203,CHOOSE({1,2},Table3[Native],Table3[Name]),2,0)</f>
        <v>Chóngqìng Shì</v>
      </c>
      <c r="O203" s="2" t="str">
        <f t="shared" si="6"/>
        <v>Guanqing Xiang (Chóngqìng Shì)</v>
      </c>
      <c r="P203" s="2" t="str">
        <f t="shared" si="7"/>
        <v>Guanqing Xiang (Chóngqìng Shì)</v>
      </c>
    </row>
    <row r="204" spans="1:16" hidden="1" x14ac:dyDescent="0.25">
      <c r="A204" t="s">
        <v>1632</v>
      </c>
      <c r="B204" t="str">
        <f>IF(COUNTIF(A:A,A204)&gt;1,_xlfn.CONCAT(A204," (",N204,")"),A204)</f>
        <v>Guānshèng Zhèn</v>
      </c>
      <c r="C204" t="str">
        <f>IF(COUNTIF(B:B,B204)&gt;1,_xlfn.CONCAT(A204," (",M204,")"),B204)</f>
        <v>Guānshèng Zhèn</v>
      </c>
      <c r="D204" t="s">
        <v>7</v>
      </c>
      <c r="E204" t="s">
        <v>1633</v>
      </c>
      <c r="F204" t="str">
        <f>_xlfn.CONCAT(E204,", ",I204,", ",H204,", ",H204)</f>
        <v>观胜镇, 荣昌区, 重庆市, 重庆市</v>
      </c>
      <c r="G204">
        <v>13103</v>
      </c>
      <c r="H204" t="s">
        <v>2367</v>
      </c>
      <c r="I204" t="s">
        <v>1621</v>
      </c>
      <c r="J204">
        <f>VLOOKUP(F204,[1]!china_towns_second__2[[Column1]:[Y]],3,FALSE)</f>
        <v>29.566854139269999</v>
      </c>
      <c r="K204">
        <f>VLOOKUP(F204,[1]!china_towns_second__2[[Column1]:[Y]],2,FALSE)</f>
        <v>105.4425445</v>
      </c>
      <c r="L204" t="s">
        <v>4184</v>
      </c>
      <c r="M204" t="str">
        <f>VLOOKUP(I204,CHOOSE({1,2},Table3[Native],Table3[Name]),2,0)</f>
        <v>Róngchāng Qū</v>
      </c>
      <c r="N204" s="2" t="str">
        <f>VLOOKUP(H204,CHOOSE({1,2},Table3[Native],Table3[Name]),2,0)</f>
        <v>Chóngqìng Shì</v>
      </c>
      <c r="O204" s="2" t="str">
        <f t="shared" si="6"/>
        <v>Guansheng Zhen (Chóngqìng Shì)</v>
      </c>
      <c r="P204" s="2" t="str">
        <f t="shared" si="7"/>
        <v>Guansheng Zhen (Chóngqìng Shì)</v>
      </c>
    </row>
    <row r="205" spans="1:16" hidden="1" x14ac:dyDescent="0.25">
      <c r="A205" t="s">
        <v>1982</v>
      </c>
      <c r="B205" t="str">
        <f>IF(COUNTIF(A:A,A205)&gt;1,_xlfn.CONCAT(A205," (",N205,")"),A205)</f>
        <v>Guānyáng Zhèn</v>
      </c>
      <c r="C205" t="str">
        <f>IF(COUNTIF(B:B,B205)&gt;1,_xlfn.CONCAT(A205," (",M205,")"),B205)</f>
        <v>Guānyáng Zhèn</v>
      </c>
      <c r="D205" t="s">
        <v>7</v>
      </c>
      <c r="E205" t="s">
        <v>1983</v>
      </c>
      <c r="F205" t="str">
        <f>_xlfn.CONCAT(E205,", ",I205,", ",H205,", ",H205)</f>
        <v>官阳镇, 巫山县, 重庆市, 重庆市</v>
      </c>
      <c r="G205">
        <v>14762</v>
      </c>
      <c r="H205" t="s">
        <v>2367</v>
      </c>
      <c r="I205" t="s">
        <v>1967</v>
      </c>
      <c r="J205">
        <f>VLOOKUP(F205,[1]!china_towns_second__2[[Column1]:[Y]],3,FALSE)</f>
        <v>31.349933678127499</v>
      </c>
      <c r="K205">
        <f>VLOOKUP(F205,[1]!china_towns_second__2[[Column1]:[Y]],2,FALSE)</f>
        <v>109.8840204</v>
      </c>
      <c r="L205" t="s">
        <v>4185</v>
      </c>
      <c r="M205" t="str">
        <f>VLOOKUP(I205,CHOOSE({1,2},Table3[Native],Table3[Name]),2,0)</f>
        <v>Wūshān Xiàn</v>
      </c>
      <c r="N205" s="2" t="str">
        <f>VLOOKUP(H205,CHOOSE({1,2},Table3[Native],Table3[Name]),2,0)</f>
        <v>Chóngqìng Shì</v>
      </c>
      <c r="O205" s="2" t="str">
        <f t="shared" si="6"/>
        <v>Guanyang Zhen (Chóngqìng Shì)</v>
      </c>
      <c r="P205" s="2" t="str">
        <f t="shared" si="7"/>
        <v>Guanyang Zhen (Chóngqìng Shì)</v>
      </c>
    </row>
    <row r="206" spans="1:16" hidden="1" x14ac:dyDescent="0.25">
      <c r="A206" t="s">
        <v>2080</v>
      </c>
      <c r="B206" t="str">
        <f>IF(COUNTIF(A:A,A206)&gt;1,_xlfn.CONCAT(A206," (",N206,")"),A206)</f>
        <v>Guānzhōu Xiāng</v>
      </c>
      <c r="C206" t="str">
        <f>IF(COUNTIF(B:B,B206)&gt;1,_xlfn.CONCAT(A206," (",M206,")"),B206)</f>
        <v>Guānzhōu Xiāng</v>
      </c>
      <c r="D206" t="s">
        <v>174</v>
      </c>
      <c r="E206" t="s">
        <v>2081</v>
      </c>
      <c r="F206" t="str">
        <f>_xlfn.CONCAT(E206,", ",I206,", ",H206,", ",H206)</f>
        <v>官舟乡, 秀山土家族苗族自治县, 重庆市, 重庆市</v>
      </c>
      <c r="G206">
        <v>6978</v>
      </c>
      <c r="H206" t="s">
        <v>2367</v>
      </c>
      <c r="I206" t="s">
        <v>2071</v>
      </c>
      <c r="J206" t="e">
        <f>VLOOKUP(F206,[1]!china_towns_second__2[[Column1]:[Y]],3,FALSE)</f>
        <v>#N/A</v>
      </c>
      <c r="K206" t="e">
        <f>VLOOKUP(F206,[1]!china_towns_second__2[[Column1]:[Y]],2,FALSE)</f>
        <v>#N/A</v>
      </c>
      <c r="L206" t="s">
        <v>4186</v>
      </c>
      <c r="M206" t="str">
        <f>VLOOKUP(I206,CHOOSE({1,2},Table3[Native],Table3[Name]),2,0)</f>
        <v>Xiùshān Tŭjiāzú Miáozú Zìzhìxiàn</v>
      </c>
      <c r="N206" s="2" t="str">
        <f>VLOOKUP(H206,CHOOSE({1,2},Table3[Native],Table3[Name]),2,0)</f>
        <v>Chóngqìng Shì</v>
      </c>
      <c r="O206" s="2" t="str">
        <f t="shared" si="6"/>
        <v>Guanzhou Xiang (Chóngqìng Shì)</v>
      </c>
      <c r="P206" s="2" t="str">
        <f t="shared" si="7"/>
        <v>Guanzhou Xiang (Chóngqìng Shì)</v>
      </c>
    </row>
    <row r="207" spans="1:16" x14ac:dyDescent="0.25">
      <c r="A207" t="s">
        <v>2082</v>
      </c>
      <c r="B207" t="str">
        <f>IF(COUNTIF(A:A,A207)&gt;1,_xlfn.CONCAT(A207," (",N207,")"),A207)</f>
        <v>Guānzhuāng Jiēdào</v>
      </c>
      <c r="C207" t="str">
        <f>IF(COUNTIF(B:B,B207)&gt;1,_xlfn.CONCAT(A207," (",M207,")"),B207)</f>
        <v>Guānzhuāng Jiēdào</v>
      </c>
      <c r="D207" t="s">
        <v>12</v>
      </c>
      <c r="E207" t="s">
        <v>2083</v>
      </c>
      <c r="F207" t="str">
        <f>_xlfn.CONCAT(E207,", ",I207,", ",H207,", ",H207)</f>
        <v>官庄街道, 秀山土家族苗族自治县, 重庆市, 重庆市</v>
      </c>
      <c r="G207">
        <v>28805</v>
      </c>
      <c r="H207" t="s">
        <v>2367</v>
      </c>
      <c r="I207" t="s">
        <v>2071</v>
      </c>
      <c r="J207" t="e">
        <f>VLOOKUP(F207,[1]!china_towns_second__2[[Column1]:[Y]],3,FALSE)</f>
        <v>#N/A</v>
      </c>
      <c r="K207" t="e">
        <f>VLOOKUP(F207,[1]!china_towns_second__2[[Column1]:[Y]],2,FALSE)</f>
        <v>#N/A</v>
      </c>
      <c r="L207" t="s">
        <v>4187</v>
      </c>
      <c r="M207" t="str">
        <f>VLOOKUP(I207,CHOOSE({1,2},Table3[Native],Table3[Name]),2,0)</f>
        <v>Xiùshān Tŭjiāzú Miáozú Zìzhìxiàn</v>
      </c>
      <c r="N207" s="2" t="str">
        <f>VLOOKUP(H207,CHOOSE({1,2},Table3[Native],Table3[Name]),2,0)</f>
        <v>Chóngqìng Shì</v>
      </c>
      <c r="O207" s="2" t="str">
        <f t="shared" si="6"/>
        <v>Guanzhuang Jiedao (Chóngqìng Shì)</v>
      </c>
      <c r="P207" s="2" t="str">
        <f t="shared" si="7"/>
        <v>Guanzhuang Jiedao (Chóngqìng Shì)</v>
      </c>
    </row>
    <row r="208" spans="1:16" hidden="1" x14ac:dyDescent="0.25">
      <c r="A208" t="s">
        <v>1634</v>
      </c>
      <c r="B208" t="str">
        <f>IF(COUNTIF(A:A,A208)&gt;1,_xlfn.CONCAT(A208," (",N208,")"),A208)</f>
        <v>Gŭchāng Zhèn</v>
      </c>
      <c r="C208" t="str">
        <f>IF(COUNTIF(B:B,B208)&gt;1,_xlfn.CONCAT(A208," (",M208,")"),B208)</f>
        <v>Gŭchāng Zhèn</v>
      </c>
      <c r="D208" t="s">
        <v>7</v>
      </c>
      <c r="E208" t="s">
        <v>1635</v>
      </c>
      <c r="F208" t="str">
        <f>_xlfn.CONCAT(E208,", ",I208,", ",H208,", ",H208)</f>
        <v>古昌镇, 荣昌区, 重庆市, 重庆市</v>
      </c>
      <c r="G208">
        <v>18327</v>
      </c>
      <c r="H208" t="s">
        <v>2367</v>
      </c>
      <c r="I208" t="s">
        <v>1621</v>
      </c>
      <c r="J208">
        <f>VLOOKUP(F208,[1]!china_towns_second__2[[Column1]:[Y]],3,FALSE)</f>
        <v>29.496945371029302</v>
      </c>
      <c r="K208">
        <f>VLOOKUP(F208,[1]!china_towns_second__2[[Column1]:[Y]],2,FALSE)</f>
        <v>105.58156030000001</v>
      </c>
      <c r="L208" t="s">
        <v>4188</v>
      </c>
      <c r="M208" t="str">
        <f>VLOOKUP(I208,CHOOSE({1,2},Table3[Native],Table3[Name]),2,0)</f>
        <v>Róngchāng Qū</v>
      </c>
      <c r="N208" s="2" t="str">
        <f>VLOOKUP(H208,CHOOSE({1,2},Table3[Native],Table3[Name]),2,0)</f>
        <v>Chóngqìng Shì</v>
      </c>
      <c r="O208" s="2" t="str">
        <f t="shared" si="6"/>
        <v>Guchang Zhen (Chóngqìng Shì)</v>
      </c>
      <c r="P208" s="2" t="str">
        <f t="shared" si="7"/>
        <v>Guchang Zhen (Chóngqìng Shì)</v>
      </c>
    </row>
    <row r="209" spans="1:16" hidden="1" x14ac:dyDescent="0.25">
      <c r="A209" t="s">
        <v>1375</v>
      </c>
      <c r="B209" t="str">
        <f>IF(COUNTIF(A:A,A209)&gt;1,_xlfn.CONCAT(A209," (",N209,")"),A209)</f>
        <v>Gŭhuā Zhèn</v>
      </c>
      <c r="C209" t="str">
        <f>IF(COUNTIF(B:B,B209)&gt;1,_xlfn.CONCAT(A209," (",M209,")"),B209)</f>
        <v>Gŭhuā Zhèn</v>
      </c>
      <c r="D209" t="s">
        <v>7</v>
      </c>
      <c r="E209" t="s">
        <v>1376</v>
      </c>
      <c r="F209" t="str">
        <f>_xlfn.CONCAT(E209,", ",I209,", ",H209,", ",H209)</f>
        <v>古花镇, 南川区, 重庆市, 重庆市</v>
      </c>
      <c r="G209">
        <v>7221</v>
      </c>
      <c r="H209" t="s">
        <v>2367</v>
      </c>
      <c r="I209" t="s">
        <v>1362</v>
      </c>
      <c r="J209">
        <f>VLOOKUP(F209,[1]!china_towns_second__2[[Column1]:[Y]],3,FALSE)</f>
        <v>28.886382353356801</v>
      </c>
      <c r="K209">
        <f>VLOOKUP(F209,[1]!china_towns_second__2[[Column1]:[Y]],2,FALSE)</f>
        <v>107.34535270000001</v>
      </c>
      <c r="L209" t="s">
        <v>4189</v>
      </c>
      <c r="M209" t="str">
        <f>VLOOKUP(I209,CHOOSE({1,2},Table3[Native],Table3[Name]),2,0)</f>
        <v>Nánchuān Qū</v>
      </c>
      <c r="N209" s="2" t="str">
        <f>VLOOKUP(H209,CHOOSE({1,2},Table3[Native],Table3[Name]),2,0)</f>
        <v>Chóngqìng Shì</v>
      </c>
      <c r="O209" s="2" t="str">
        <f t="shared" si="6"/>
        <v>Guhua Zhen (Chóngqìng Shì)</v>
      </c>
      <c r="P209" s="2" t="str">
        <f t="shared" si="7"/>
        <v>Guhua Zhen (Chóngqìng Shì)</v>
      </c>
    </row>
    <row r="210" spans="1:16" x14ac:dyDescent="0.25">
      <c r="A210" t="s">
        <v>1786</v>
      </c>
      <c r="B210" t="str">
        <f>IF(COUNTIF(A:A,A210)&gt;1,_xlfn.CONCAT(A210," (",N210,")"),A210)</f>
        <v>Guìlín Jiēdào</v>
      </c>
      <c r="C210" t="str">
        <f>IF(COUNTIF(B:B,B210)&gt;1,_xlfn.CONCAT(A210," (",M210,")"),B210)</f>
        <v>Guìlín Jiēdào</v>
      </c>
      <c r="D210" t="s">
        <v>12</v>
      </c>
      <c r="E210" t="s">
        <v>1787</v>
      </c>
      <c r="F210" t="str">
        <f>_xlfn.CONCAT(E210,", ",I210,", ",H210,", ",H210)</f>
        <v>桂林街道, 潼南区, 重庆市, 重庆市</v>
      </c>
      <c r="G210">
        <v>60294</v>
      </c>
      <c r="H210" t="s">
        <v>2367</v>
      </c>
      <c r="I210" t="s">
        <v>1777</v>
      </c>
      <c r="J210">
        <f>VLOOKUP(F210,[1]!china_towns_second__2[[Column1]:[Y]],3,FALSE)</f>
        <v>30.231852620493498</v>
      </c>
      <c r="K210">
        <f>VLOOKUP(F210,[1]!china_towns_second__2[[Column1]:[Y]],2,FALSE)</f>
        <v>105.82534699999999</v>
      </c>
      <c r="L210" t="s">
        <v>4190</v>
      </c>
      <c r="M210" t="str">
        <f>VLOOKUP(I210,CHOOSE({1,2},Table3[Native],Table3[Name]),2,0)</f>
        <v>Tóngnán Qū</v>
      </c>
      <c r="N210" s="2" t="str">
        <f>VLOOKUP(H210,CHOOSE({1,2},Table3[Native],Table3[Name]),2,0)</f>
        <v>Chóngqìng Shì</v>
      </c>
      <c r="O210" s="2" t="str">
        <f t="shared" si="6"/>
        <v>Guilin Jiedao (Chóngqìng Shì)</v>
      </c>
      <c r="P210" s="2" t="str">
        <f t="shared" si="7"/>
        <v>Guilin Jiedao (Chóngqìng Shì)</v>
      </c>
    </row>
    <row r="211" spans="1:16" x14ac:dyDescent="0.25">
      <c r="A211" t="s">
        <v>898</v>
      </c>
      <c r="B211" t="str">
        <f>IF(COUNTIF(A:A,A211)&gt;1,_xlfn.CONCAT(A211," (",N211,")"),A211)</f>
        <v>Guìxī Jiēdào [incl. Guìyáng Jiēdào]</v>
      </c>
      <c r="C211" t="str">
        <f>IF(COUNTIF(B:B,B211)&gt;1,_xlfn.CONCAT(A211," (",M211,")"),B211)</f>
        <v>Guìxī Jiēdào [incl. Guìyáng Jiēdào]</v>
      </c>
      <c r="D211" t="s">
        <v>12</v>
      </c>
      <c r="E211" t="s">
        <v>899</v>
      </c>
      <c r="F211" t="str">
        <f>_xlfn.CONCAT(E211,", ",I211,", ",H211,", ",H211)</f>
        <v>桂溪街道, 垫江县, 重庆市, 重庆市</v>
      </c>
      <c r="G211">
        <v>188980</v>
      </c>
      <c r="H211" t="s">
        <v>2367</v>
      </c>
      <c r="I211" t="s">
        <v>879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4191</v>
      </c>
      <c r="M211" t="str">
        <f>VLOOKUP(I211,CHOOSE({1,2},Table3[Native],Table3[Name]),2,0)</f>
        <v>Diànjiāng Xiàn</v>
      </c>
      <c r="N211" s="2" t="str">
        <f>VLOOKUP(H211,CHOOSE({1,2},Table3[Native],Table3[Name]),2,0)</f>
        <v>Chóngqìng Shì</v>
      </c>
      <c r="O211" s="2" t="str">
        <f t="shared" si="6"/>
        <v>Guixi Jiedao [incl. Guiyang Jiedao] (Chóngqìng Shì)</v>
      </c>
      <c r="P211" s="2" t="str">
        <f t="shared" si="7"/>
        <v>Guixi Jiedao [incl. Guiyang Jiedao] (Chóngqìng Shì)</v>
      </c>
    </row>
    <row r="212" spans="1:16" hidden="1" x14ac:dyDescent="0.25">
      <c r="A212" t="s">
        <v>2255</v>
      </c>
      <c r="B212" t="str">
        <f>IF(COUNTIF(A:A,A212)&gt;1,_xlfn.CONCAT(A212," (",N212,")"),A212)</f>
        <v>Gùlíng Zhèn</v>
      </c>
      <c r="C212" t="str">
        <f>IF(COUNTIF(B:B,B212)&gt;1,_xlfn.CONCAT(A212," (",M212,")"),B212)</f>
        <v>Gùlíng Zhèn</v>
      </c>
      <c r="D212" t="s">
        <v>7</v>
      </c>
      <c r="E212" t="s">
        <v>2256</v>
      </c>
      <c r="F212" t="str">
        <f>_xlfn.CONCAT(E212,", ",I212,", ",H212,", ",H212)</f>
        <v>故陵镇, 云阳县, 重庆市, 重庆市</v>
      </c>
      <c r="G212">
        <v>16997</v>
      </c>
      <c r="H212" t="s">
        <v>2367</v>
      </c>
      <c r="I212" t="s">
        <v>2242</v>
      </c>
      <c r="J212">
        <f>VLOOKUP(F212,[1]!china_towns_second__2[[Column1]:[Y]],3,FALSE)</f>
        <v>30.9095551900974</v>
      </c>
      <c r="K212">
        <f>VLOOKUP(F212,[1]!china_towns_second__2[[Column1]:[Y]],2,FALSE)</f>
        <v>109.08489230000001</v>
      </c>
      <c r="L212" t="s">
        <v>4192</v>
      </c>
      <c r="M212" t="str">
        <f>VLOOKUP(I212,CHOOSE({1,2},Table3[Native],Table3[Name]),2,0)</f>
        <v>Yúnyáng Xiàn</v>
      </c>
      <c r="N212" s="2" t="str">
        <f>VLOOKUP(H212,CHOOSE({1,2},Table3[Native],Table3[Name]),2,0)</f>
        <v>Chóngqìng Shì</v>
      </c>
      <c r="O212" s="2" t="str">
        <f t="shared" si="6"/>
        <v>Guling Zhen (Chóngqìng Shì)</v>
      </c>
      <c r="P212" s="2" t="str">
        <f t="shared" si="7"/>
        <v>Guling Zhen (Chóngqìng Shì)</v>
      </c>
    </row>
    <row r="213" spans="1:16" hidden="1" x14ac:dyDescent="0.25">
      <c r="A213" t="s">
        <v>833</v>
      </c>
      <c r="B213" t="str">
        <f>IF(COUNTIF(A:A,A213)&gt;1,_xlfn.CONCAT(A213," (",N213,")"),A213)</f>
        <v>Gŭlóng Zhèn</v>
      </c>
      <c r="C213" t="str">
        <f>IF(COUNTIF(B:B,B213)&gt;1,_xlfn.CONCAT(A213," (",M213,")"),B213)</f>
        <v>Gŭlóng Zhèn</v>
      </c>
      <c r="D213" t="s">
        <v>7</v>
      </c>
      <c r="E213" t="s">
        <v>834</v>
      </c>
      <c r="F213" t="str">
        <f>_xlfn.CONCAT(E213,", ",I213,", ",H213,", ",H213)</f>
        <v>古龙镇, 大足区, 重庆市, 重庆市</v>
      </c>
      <c r="G213">
        <v>6442</v>
      </c>
      <c r="H213" t="s">
        <v>2367</v>
      </c>
      <c r="I213" t="s">
        <v>824</v>
      </c>
      <c r="J213">
        <f>VLOOKUP(F213,[1]!china_towns_second__2[[Column1]:[Y]],3,FALSE)</f>
        <v>29.704417583225599</v>
      </c>
      <c r="K213">
        <f>VLOOKUP(F213,[1]!china_towns_second__2[[Column1]:[Y]],2,FALSE)</f>
        <v>106.001508</v>
      </c>
      <c r="L213" t="s">
        <v>4193</v>
      </c>
      <c r="M213" t="str">
        <f>VLOOKUP(I213,CHOOSE({1,2},Table3[Native],Table3[Name]),2,0)</f>
        <v>Dàzú Qū [incl. Shuāngqiáo Qū]</v>
      </c>
      <c r="N213" s="2" t="str">
        <f>VLOOKUP(H213,CHOOSE({1,2},Table3[Native],Table3[Name]),2,0)</f>
        <v>Chóngqìng Shì</v>
      </c>
      <c r="O213" s="2" t="str">
        <f t="shared" si="6"/>
        <v>Gulong Zhen (Chóngqìng Shì)</v>
      </c>
      <c r="P213" s="2" t="str">
        <f t="shared" si="7"/>
        <v>Gulong Zhen (Chóngqìng Shì)</v>
      </c>
    </row>
    <row r="214" spans="1:16" hidden="1" x14ac:dyDescent="0.25">
      <c r="A214" t="s">
        <v>1112</v>
      </c>
      <c r="B214" t="str">
        <f>IF(COUNTIF(A:A,A214)&gt;1,_xlfn.CONCAT(A214," (",N214,")"),A214)</f>
        <v>Gŭlóu Zhèn</v>
      </c>
      <c r="C214" t="str">
        <f>IF(COUNTIF(B:B,B214)&gt;1,_xlfn.CONCAT(A214," (",M214,")"),B214)</f>
        <v>Gŭlóu Zhèn</v>
      </c>
      <c r="D214" t="s">
        <v>7</v>
      </c>
      <c r="E214" t="s">
        <v>1113</v>
      </c>
      <c r="F214" t="str">
        <f>_xlfn.CONCAT(E214,", ",I214,", ",H214,", ",H214)</f>
        <v>古楼镇, 合川区, 重庆市, 重庆市</v>
      </c>
      <c r="G214">
        <v>19447</v>
      </c>
      <c r="H214" t="s">
        <v>2367</v>
      </c>
      <c r="I214" t="s">
        <v>1101</v>
      </c>
      <c r="J214">
        <f>VLOOKUP(F214,[1]!china_towns_second__2[[Column1]:[Y]],3,FALSE)</f>
        <v>30.182728486469799</v>
      </c>
      <c r="K214">
        <f>VLOOKUP(F214,[1]!china_towns_second__2[[Column1]:[Y]],2,FALSE)</f>
        <v>106.16966650000001</v>
      </c>
      <c r="L214" t="s">
        <v>4194</v>
      </c>
      <c r="M214" t="str">
        <f>VLOOKUP(I214,CHOOSE({1,2},Table3[Native],Table3[Name]),2,0)</f>
        <v>Héchuān Qū</v>
      </c>
      <c r="N214" s="2" t="str">
        <f>VLOOKUP(H214,CHOOSE({1,2},Table3[Native],Table3[Name]),2,0)</f>
        <v>Chóngqìng Shì</v>
      </c>
      <c r="O214" s="2" t="str">
        <f t="shared" si="6"/>
        <v>Gulou Zhen (Chóngqìng Shì)</v>
      </c>
      <c r="P214" s="2" t="str">
        <f t="shared" si="7"/>
        <v>Gulou Zhen (Chóngqìng Shì)</v>
      </c>
    </row>
    <row r="215" spans="1:16" hidden="1" x14ac:dyDescent="0.25">
      <c r="A215" t="s">
        <v>2023</v>
      </c>
      <c r="B215" t="str">
        <f>IF(COUNTIF(A:A,A215)&gt;1,_xlfn.CONCAT(A215," (",N215,")"),A215)</f>
        <v>Gŭlù Zhèn</v>
      </c>
      <c r="C215" t="str">
        <f>IF(COUNTIF(B:B,B215)&gt;1,_xlfn.CONCAT(A215," (",M215,")"),B215)</f>
        <v>Gŭlù Zhèn</v>
      </c>
      <c r="D215" t="s">
        <v>7</v>
      </c>
      <c r="E215" t="s">
        <v>2024</v>
      </c>
      <c r="F215" t="str">
        <f>_xlfn.CONCAT(E215,", ",I215,", ",H215,", ",H215)</f>
        <v>古路镇, 巫溪县, 重庆市, 重庆市</v>
      </c>
      <c r="G215">
        <v>22331</v>
      </c>
      <c r="H215" t="s">
        <v>2367</v>
      </c>
      <c r="I215" t="s">
        <v>2010</v>
      </c>
      <c r="J215">
        <f>VLOOKUP(F215,[1]!china_towns_second__2[[Column1]:[Y]],3,FALSE)</f>
        <v>31.323436542039701</v>
      </c>
      <c r="K215">
        <f>VLOOKUP(F215,[1]!china_towns_second__2[[Column1]:[Y]],2,FALSE)</f>
        <v>109.400907</v>
      </c>
      <c r="L215" t="s">
        <v>4195</v>
      </c>
      <c r="M215" t="str">
        <f>VLOOKUP(I215,CHOOSE({1,2},Table3[Native],Table3[Name]),2,0)</f>
        <v>Wūxī Xiàn</v>
      </c>
      <c r="N215" s="2" t="str">
        <f>VLOOKUP(H215,CHOOSE({1,2},Table3[Native],Table3[Name]),2,0)</f>
        <v>Chóngqìng Shì</v>
      </c>
      <c r="O215" s="2" t="str">
        <f t="shared" si="6"/>
        <v>Gulu Zhen (Chóngqìng Shì)</v>
      </c>
      <c r="P215" s="2" t="str">
        <f t="shared" si="7"/>
        <v>Gulu Zhen (Chóngqìng Shì)</v>
      </c>
    </row>
    <row r="216" spans="1:16" x14ac:dyDescent="0.25">
      <c r="A216" t="s">
        <v>1579</v>
      </c>
      <c r="B216" t="str">
        <f>IF(COUNTIF(A:A,A216)&gt;1,_xlfn.CONCAT(A216," (",N216,")"),A216)</f>
        <v>Gŭnán Jiēdào</v>
      </c>
      <c r="C216" t="str">
        <f>IF(COUNTIF(B:B,B216)&gt;1,_xlfn.CONCAT(A216," (",M216,")"),B216)</f>
        <v>Gŭnán Jiēdào</v>
      </c>
      <c r="D216" t="s">
        <v>12</v>
      </c>
      <c r="E216" t="s">
        <v>1580</v>
      </c>
      <c r="F216" t="str">
        <f>_xlfn.CONCAT(E216,", ",I216,", ",H216,", ",H216)</f>
        <v>古南街道, 綦江区, 重庆市, 重庆市</v>
      </c>
      <c r="G216">
        <v>86952</v>
      </c>
      <c r="H216" t="s">
        <v>2367</v>
      </c>
      <c r="I216" t="s">
        <v>1560</v>
      </c>
      <c r="J216">
        <f>VLOOKUP(F216,[1]!china_towns_second__2[[Column1]:[Y]],3,FALSE)</f>
        <v>28.9872071800817</v>
      </c>
      <c r="K216">
        <f>VLOOKUP(F216,[1]!china_towns_second__2[[Column1]:[Y]],2,FALSE)</f>
        <v>106.62142559999999</v>
      </c>
      <c r="L216" t="s">
        <v>4196</v>
      </c>
      <c r="M216" t="str">
        <f>VLOOKUP(I216,CHOOSE({1,2},Table3[Native],Table3[Name]),2,0)</f>
        <v>Qíjiāng Qū [incl. Wànshèng Qū]</v>
      </c>
      <c r="N216" s="2" t="str">
        <f>VLOOKUP(H216,CHOOSE({1,2},Table3[Native],Table3[Name]),2,0)</f>
        <v>Chóngqìng Shì</v>
      </c>
      <c r="O216" s="2" t="str">
        <f t="shared" si="6"/>
        <v>Gunan Jiedao (Chóngqìng Shì)</v>
      </c>
      <c r="P216" s="2" t="str">
        <f t="shared" si="7"/>
        <v>Gunan Jiedao (Chóngqìng Shì)</v>
      </c>
    </row>
    <row r="217" spans="1:16" hidden="1" x14ac:dyDescent="0.25">
      <c r="A217" t="s">
        <v>1850</v>
      </c>
      <c r="B217" t="str">
        <f>IF(COUNTIF(A:A,A217)&gt;1,_xlfn.CONCAT(A217," (",N217,")"),A217)</f>
        <v>Guōcūn Zhèn</v>
      </c>
      <c r="C217" t="str">
        <f>IF(COUNTIF(B:B,B217)&gt;1,_xlfn.CONCAT(A217," (",M217,")"),B217)</f>
        <v>Guōcūn Zhèn</v>
      </c>
      <c r="D217" t="s">
        <v>7</v>
      </c>
      <c r="E217" t="s">
        <v>1851</v>
      </c>
      <c r="F217" t="str">
        <f>_xlfn.CONCAT(E217,", ",I217,", ",H217,", ",H217)</f>
        <v>郭村镇, 万州区, 重庆市, 重庆市</v>
      </c>
      <c r="G217">
        <v>21326</v>
      </c>
      <c r="H217" t="s">
        <v>2367</v>
      </c>
      <c r="I217" t="s">
        <v>1821</v>
      </c>
      <c r="J217">
        <f>VLOOKUP(F217,[1]!china_towns_second__2[[Column1]:[Y]],3,FALSE)</f>
        <v>30.5851165976941</v>
      </c>
      <c r="K217">
        <f>VLOOKUP(F217,[1]!china_towns_second__2[[Column1]:[Y]],2,FALSE)</f>
        <v>108.1530188</v>
      </c>
      <c r="L217" t="s">
        <v>4197</v>
      </c>
      <c r="M217" t="str">
        <f>VLOOKUP(I217,CHOOSE({1,2},Table3[Native],Table3[Name]),2,0)</f>
        <v>Wànzhōu Qū</v>
      </c>
      <c r="N217" s="2" t="str">
        <f>VLOOKUP(H217,CHOOSE({1,2},Table3[Native],Table3[Name]),2,0)</f>
        <v>Chóngqìng Shì</v>
      </c>
      <c r="O217" s="2" t="str">
        <f t="shared" si="6"/>
        <v>Guocun Zhen (Chóngqìng Shì)</v>
      </c>
      <c r="P217" s="2" t="str">
        <f t="shared" si="7"/>
        <v>Guocun Zhen (Chóngqìng Shì)</v>
      </c>
    </row>
    <row r="218" spans="1:16" hidden="1" x14ac:dyDescent="0.25">
      <c r="A218" t="s">
        <v>1581</v>
      </c>
      <c r="B218" t="str">
        <f>IF(COUNTIF(A:A,A218)&gt;1,_xlfn.CONCAT(A218," (",N218,")"),A218)</f>
        <v>Guōfú Zhèn</v>
      </c>
      <c r="C218" t="str">
        <f>IF(COUNTIF(B:B,B218)&gt;1,_xlfn.CONCAT(A218," (",M218,")"),B218)</f>
        <v>Guōfú Zhèn</v>
      </c>
      <c r="D218" t="s">
        <v>7</v>
      </c>
      <c r="E218" t="s">
        <v>1582</v>
      </c>
      <c r="F218" t="str">
        <f>_xlfn.CONCAT(E218,", ",I218,", ",H218,", ",H218)</f>
        <v>郭扶镇, 綦江区, 重庆市, 重庆市</v>
      </c>
      <c r="G218">
        <v>32831</v>
      </c>
      <c r="H218" t="s">
        <v>2367</v>
      </c>
      <c r="I218" t="s">
        <v>1560</v>
      </c>
      <c r="J218">
        <f>VLOOKUP(F218,[1]!china_towns_second__2[[Column1]:[Y]],3,FALSE)</f>
        <v>28.845729929412201</v>
      </c>
      <c r="K218">
        <f>VLOOKUP(F218,[1]!china_towns_second__2[[Column1]:[Y]],2,FALSE)</f>
        <v>106.5692696</v>
      </c>
      <c r="L218" t="s">
        <v>4198</v>
      </c>
      <c r="M218" t="str">
        <f>VLOOKUP(I218,CHOOSE({1,2},Table3[Native],Table3[Name]),2,0)</f>
        <v>Qíjiāng Qū [incl. Wànshèng Qū]</v>
      </c>
      <c r="N218" s="2" t="str">
        <f>VLOOKUP(H218,CHOOSE({1,2},Table3[Native],Table3[Name]),2,0)</f>
        <v>Chóngqìng Shì</v>
      </c>
      <c r="O218" s="2" t="str">
        <f t="shared" si="6"/>
        <v>Guofu Zhen (Chóngqìng Shì)</v>
      </c>
      <c r="P218" s="2" t="str">
        <f t="shared" si="7"/>
        <v>Guofu Zhen (Chóngqìng Shì)</v>
      </c>
    </row>
    <row r="219" spans="1:16" hidden="1" x14ac:dyDescent="0.25">
      <c r="A219" t="s">
        <v>1238</v>
      </c>
      <c r="B219" t="str">
        <f>IF(COUNTIF(A:A,A219)&gt;1,_xlfn.CONCAT(A219," (",N219,")"),A219)</f>
        <v>Guōjiā Zhèn</v>
      </c>
      <c r="C219" t="str">
        <f>IF(COUNTIF(B:B,B219)&gt;1,_xlfn.CONCAT(A219," (",M219,")"),B219)</f>
        <v>Guōjiā Zhèn</v>
      </c>
      <c r="D219" t="s">
        <v>7</v>
      </c>
      <c r="E219" t="s">
        <v>1239</v>
      </c>
      <c r="F219" t="str">
        <f>_xlfn.CONCAT(E219,", ",I219,", ",H219,", ",H219)</f>
        <v>郭家镇, 开州区, 重庆市, 重庆市</v>
      </c>
      <c r="G219">
        <v>31394</v>
      </c>
      <c r="H219" t="s">
        <v>2367</v>
      </c>
      <c r="I219" t="s">
        <v>1219</v>
      </c>
      <c r="J219">
        <f>VLOOKUP(F219,[1]!china_towns_second__2[[Column1]:[Y]],3,FALSE)</f>
        <v>31.323686319056499</v>
      </c>
      <c r="K219">
        <f>VLOOKUP(F219,[1]!china_towns_second__2[[Column1]:[Y]],2,FALSE)</f>
        <v>108.4910546</v>
      </c>
      <c r="L219" t="s">
        <v>4199</v>
      </c>
      <c r="M219" t="str">
        <f>VLOOKUP(I219,CHOOSE({1,2},Table3[Native],Table3[Name]),2,0)</f>
        <v>Kāizhōu Qū</v>
      </c>
      <c r="N219" s="2" t="str">
        <f>VLOOKUP(H219,CHOOSE({1,2},Table3[Native],Table3[Name]),2,0)</f>
        <v>Chóngqìng Shì</v>
      </c>
      <c r="O219" s="2" t="str">
        <f t="shared" si="6"/>
        <v>Guojia Zhen (Chóngqìng Shì)</v>
      </c>
      <c r="P219" s="2" t="str">
        <f t="shared" si="7"/>
        <v>Guojia Zhen (Chóngqìng Shì)</v>
      </c>
    </row>
    <row r="220" spans="1:16" hidden="1" x14ac:dyDescent="0.25">
      <c r="A220" t="s">
        <v>835</v>
      </c>
      <c r="B220" t="str">
        <f>IF(COUNTIF(A:A,A220)&gt;1,_xlfn.CONCAT(A220," (",N220,")"),A220)</f>
        <v>Guóliáng Zhèn</v>
      </c>
      <c r="C220" t="str">
        <f>IF(COUNTIF(B:B,B220)&gt;1,_xlfn.CONCAT(A220," (",M220,")"),B220)</f>
        <v>Guóliáng Zhèn</v>
      </c>
      <c r="D220" t="s">
        <v>7</v>
      </c>
      <c r="E220" t="s">
        <v>836</v>
      </c>
      <c r="F220" t="str">
        <f>_xlfn.CONCAT(E220,", ",I220,", ",H220,", ",H220)</f>
        <v>国梁镇, 大足区, 重庆市, 重庆市</v>
      </c>
      <c r="G220">
        <v>11392</v>
      </c>
      <c r="H220" t="s">
        <v>2367</v>
      </c>
      <c r="I220" t="s">
        <v>824</v>
      </c>
      <c r="J220">
        <f>VLOOKUP(F220,[1]!china_towns_second__2[[Column1]:[Y]],3,FALSE)</f>
        <v>29.763194697695202</v>
      </c>
      <c r="K220">
        <f>VLOOKUP(F220,[1]!china_towns_second__2[[Column1]:[Y]],2,FALSE)</f>
        <v>105.91557280000001</v>
      </c>
      <c r="L220" t="s">
        <v>4200</v>
      </c>
      <c r="M220" t="str">
        <f>VLOOKUP(I220,CHOOSE({1,2},Table3[Native],Table3[Name]),2,0)</f>
        <v>Dàzú Qū [incl. Shuāngqiáo Qū]</v>
      </c>
      <c r="N220" s="2" t="str">
        <f>VLOOKUP(H220,CHOOSE({1,2},Table3[Native],Table3[Name]),2,0)</f>
        <v>Chóngqìng Shì</v>
      </c>
      <c r="O220" s="2" t="str">
        <f t="shared" si="6"/>
        <v>Guoliang Zhen (Chóngqìng Shì)</v>
      </c>
      <c r="P220" s="2" t="str">
        <f t="shared" si="7"/>
        <v>Guoliang Zhen (Chóngqìng Shì)</v>
      </c>
    </row>
    <row r="221" spans="1:16" hidden="1" x14ac:dyDescent="0.25">
      <c r="A221" t="s">
        <v>1788</v>
      </c>
      <c r="B221" t="str">
        <f>IF(COUNTIF(A:A,A221)&gt;1,_xlfn.CONCAT(A221," (",N221,")"),A221)</f>
        <v>Gŭxī Zhèn</v>
      </c>
      <c r="C221" t="str">
        <f>IF(COUNTIF(B:B,B221)&gt;1,_xlfn.CONCAT(A221," (",M221,")"),B221)</f>
        <v>Gŭxī Zhèn</v>
      </c>
      <c r="D221" t="s">
        <v>7</v>
      </c>
      <c r="E221" t="s">
        <v>1789</v>
      </c>
      <c r="F221" t="str">
        <f>_xlfn.CONCAT(E221,", ",I221,", ",H221,", ",H221)</f>
        <v>古溪镇, 潼南区, 重庆市, 重庆市</v>
      </c>
      <c r="G221">
        <v>34633</v>
      </c>
      <c r="H221" t="s">
        <v>2367</v>
      </c>
      <c r="I221" t="s">
        <v>1777</v>
      </c>
      <c r="J221">
        <f>VLOOKUP(F221,[1]!china_towns_second__2[[Column1]:[Y]],3,FALSE)</f>
        <v>30.339357946057699</v>
      </c>
      <c r="K221">
        <f>VLOOKUP(F221,[1]!china_towns_second__2[[Column1]:[Y]],2,FALSE)</f>
        <v>105.8861945</v>
      </c>
      <c r="L221" t="s">
        <v>4201</v>
      </c>
      <c r="M221" t="str">
        <f>VLOOKUP(I221,CHOOSE({1,2},Table3[Native],Table3[Name]),2,0)</f>
        <v>Tóngnán Qū</v>
      </c>
      <c r="N221" s="2" t="str">
        <f>VLOOKUP(H221,CHOOSE({1,2},Table3[Native],Table3[Name]),2,0)</f>
        <v>Chóngqìng Shì</v>
      </c>
      <c r="O221" s="2" t="str">
        <f t="shared" si="6"/>
        <v>Guxi Zhen (Chóngqìng Shì)</v>
      </c>
      <c r="P221" s="2" t="str">
        <f t="shared" si="7"/>
        <v>Guxi Zhen (Chóngqìng Shì)</v>
      </c>
    </row>
    <row r="222" spans="1:16" hidden="1" x14ac:dyDescent="0.25">
      <c r="A222" t="s">
        <v>751</v>
      </c>
      <c r="B222" t="str">
        <f>IF(COUNTIF(A:A,A222)&gt;1,_xlfn.CONCAT(A222," (",N222,")"),A222)</f>
        <v>Hăitáng Zhèn</v>
      </c>
      <c r="C222" t="str">
        <f>IF(COUNTIF(B:B,B222)&gt;1,_xlfn.CONCAT(A222," (",M222,")"),B222)</f>
        <v>Hăitáng Zhèn</v>
      </c>
      <c r="D222" t="s">
        <v>7</v>
      </c>
      <c r="E222" t="s">
        <v>752</v>
      </c>
      <c r="F222" t="str">
        <f>_xlfn.CONCAT(E222,", ",I222,", ",H222,", ",H222)</f>
        <v>海棠镇, 长寿区, 重庆市, 重庆市</v>
      </c>
      <c r="G222">
        <v>24252</v>
      </c>
      <c r="H222" t="s">
        <v>2367</v>
      </c>
      <c r="I222" t="s">
        <v>738</v>
      </c>
      <c r="J222">
        <f>VLOOKUP(F222,[1]!china_towns_second__2[[Column1]:[Y]],3,FALSE)</f>
        <v>30.1816637253885</v>
      </c>
      <c r="K222">
        <f>VLOOKUP(F222,[1]!china_towns_second__2[[Column1]:[Y]],2,FALSE)</f>
        <v>107.23689520000001</v>
      </c>
      <c r="L222" t="s">
        <v>4202</v>
      </c>
      <c r="M222" t="str">
        <f>VLOOKUP(I222,CHOOSE({1,2},Table3[Native],Table3[Name]),2,0)</f>
        <v>Chángshòu Qū</v>
      </c>
      <c r="N222" s="2" t="str">
        <f>VLOOKUP(H222,CHOOSE({1,2},Table3[Native],Table3[Name]),2,0)</f>
        <v>Chóngqìng Shì</v>
      </c>
      <c r="O222" s="2" t="str">
        <f t="shared" si="6"/>
        <v>Haitang Zhen (Chóngqìng Shì)</v>
      </c>
      <c r="P222" s="2" t="str">
        <f t="shared" si="7"/>
        <v>Haitang Zhen (Chóngqìng Shì)</v>
      </c>
    </row>
    <row r="223" spans="1:16" hidden="1" x14ac:dyDescent="0.25">
      <c r="A223" t="s">
        <v>2084</v>
      </c>
      <c r="B223" t="str">
        <f>IF(COUNTIF(A:A,A223)&gt;1,_xlfn.CONCAT(A223," (",N223,")"),A223)</f>
        <v>Hăiyáng Xiāng</v>
      </c>
      <c r="C223" t="str">
        <f>IF(COUNTIF(B:B,B223)&gt;1,_xlfn.CONCAT(A223," (",M223,")"),B223)</f>
        <v>Hăiyáng Xiāng</v>
      </c>
      <c r="D223" t="s">
        <v>174</v>
      </c>
      <c r="E223" t="s">
        <v>2085</v>
      </c>
      <c r="F223" t="str">
        <f>_xlfn.CONCAT(E223,", ",I223,", ",H223,", ",H223)</f>
        <v>海洋乡, 秀山土家族苗族自治县, 重庆市, 重庆市</v>
      </c>
      <c r="G223">
        <v>5352</v>
      </c>
      <c r="H223" t="s">
        <v>2367</v>
      </c>
      <c r="I223" t="s">
        <v>2071</v>
      </c>
      <c r="J223" t="e">
        <f>VLOOKUP(F223,[1]!china_towns_second__2[[Column1]:[Y]],3,FALSE)</f>
        <v>#N/A</v>
      </c>
      <c r="K223" t="e">
        <f>VLOOKUP(F223,[1]!china_towns_second__2[[Column1]:[Y]],2,FALSE)</f>
        <v>#N/A</v>
      </c>
      <c r="L223" t="s">
        <v>4203</v>
      </c>
      <c r="M223" t="str">
        <f>VLOOKUP(I223,CHOOSE({1,2},Table3[Native],Table3[Name]),2,0)</f>
        <v>Xiùshān Tŭjiāzú Miáozú Zìzhìxiàn</v>
      </c>
      <c r="N223" s="2" t="str">
        <f>VLOOKUP(H223,CHOOSE({1,2},Table3[Native],Table3[Name]),2,0)</f>
        <v>Chóngqìng Shì</v>
      </c>
      <c r="O223" s="2" t="str">
        <f t="shared" si="6"/>
        <v>Haiyang Xiang (Chóngqìng Shì)</v>
      </c>
      <c r="P223" s="2" t="str">
        <f t="shared" si="7"/>
        <v>Haiyang Xiang (Chóngqìng Shì)</v>
      </c>
    </row>
    <row r="224" spans="1:16" x14ac:dyDescent="0.25">
      <c r="A224" t="s">
        <v>1240</v>
      </c>
      <c r="B224" t="str">
        <f>IF(COUNTIF(A:A,A224)&gt;1,_xlfn.CONCAT(A224," (",N224,")"),A224)</f>
        <v>Hànfēng Jiēdào</v>
      </c>
      <c r="C224" t="str">
        <f>IF(COUNTIF(B:B,B224)&gt;1,_xlfn.CONCAT(A224," (",M224,")"),B224)</f>
        <v>Hànfēng Jiēdào</v>
      </c>
      <c r="D224" t="s">
        <v>12</v>
      </c>
      <c r="E224" t="s">
        <v>1241</v>
      </c>
      <c r="F224" t="str">
        <f>_xlfn.CONCAT(E224,", ",I224,", ",H224,", ",H224)</f>
        <v>汉丰街道, 开州区, 重庆市, 重庆市</v>
      </c>
      <c r="G224">
        <v>85107</v>
      </c>
      <c r="H224" t="s">
        <v>2367</v>
      </c>
      <c r="I224" t="s">
        <v>1219</v>
      </c>
      <c r="J224">
        <f>VLOOKUP(F224,[1]!china_towns_second__2[[Column1]:[Y]],3,FALSE)</f>
        <v>31.155470604686801</v>
      </c>
      <c r="K224">
        <f>VLOOKUP(F224,[1]!china_towns_second__2[[Column1]:[Y]],2,FALSE)</f>
        <v>108.400567</v>
      </c>
      <c r="L224" t="s">
        <v>4204</v>
      </c>
      <c r="M224" t="str">
        <f>VLOOKUP(I224,CHOOSE({1,2},Table3[Native],Table3[Name]),2,0)</f>
        <v>Kāizhōu Qū</v>
      </c>
      <c r="N224" s="2" t="str">
        <f>VLOOKUP(H224,CHOOSE({1,2},Table3[Native],Table3[Name]),2,0)</f>
        <v>Chóngqìng Shì</v>
      </c>
      <c r="O224" s="2" t="str">
        <f t="shared" si="6"/>
        <v>Hanfeng Jiedao (Chóngqìng Shì)</v>
      </c>
      <c r="P224" s="2" t="str">
        <f t="shared" si="7"/>
        <v>Hanfeng Jiedao (Chóngqìng Shì)</v>
      </c>
    </row>
    <row r="225" spans="1:16" x14ac:dyDescent="0.25">
      <c r="A225" t="s">
        <v>1441</v>
      </c>
      <c r="B225" t="str">
        <f>IF(COUNTIF(A:A,A225)&gt;1,_xlfn.CONCAT(A225," (",N225,")"),A225)</f>
        <v>Hànjiā Jiēdào [incl. Shàoqìng Jiēdào]</v>
      </c>
      <c r="C225" t="str">
        <f>IF(COUNTIF(B:B,B225)&gt;1,_xlfn.CONCAT(A225," (",M225,")"),B225)</f>
        <v>Hànjiā Jiēdào [incl. Shàoqìng Jiēdào]</v>
      </c>
      <c r="D225" t="s">
        <v>12</v>
      </c>
      <c r="E225" t="s">
        <v>1442</v>
      </c>
      <c r="F225" t="str">
        <f>_xlfn.CONCAT(E225,", ",I225,", ",H225,", ",H225)</f>
        <v>汉葭街道办事处, 彭水苗族土家族自治县, 重庆市, 重庆市</v>
      </c>
      <c r="G225">
        <v>108430</v>
      </c>
      <c r="H225" t="s">
        <v>2367</v>
      </c>
      <c r="I225" t="s">
        <v>1422</v>
      </c>
      <c r="J225" t="e">
        <f>VLOOKUP(F225,[1]!china_towns_second__2[[Column1]:[Y]],3,FALSE)</f>
        <v>#N/A</v>
      </c>
      <c r="K225" t="e">
        <f>VLOOKUP(F225,[1]!china_towns_second__2[[Column1]:[Y]],2,FALSE)</f>
        <v>#N/A</v>
      </c>
      <c r="L225" t="s">
        <v>4205</v>
      </c>
      <c r="M225" t="str">
        <f>VLOOKUP(I225,CHOOSE({1,2},Table3[Native],Table3[Name]),2,0)</f>
        <v>Péngshuĭ Miáozú Tŭjiāzú Zìzhìxiàn</v>
      </c>
      <c r="N225" s="2" t="str">
        <f>VLOOKUP(H225,CHOOSE({1,2},Table3[Native],Table3[Name]),2,0)</f>
        <v>Chóngqìng Shì</v>
      </c>
      <c r="O225" s="2" t="str">
        <f t="shared" si="6"/>
        <v>Hanjia Jiedao [incl. Shaoqing Jiedao] (Chóngqìng Shì)</v>
      </c>
      <c r="P225" s="2" t="str">
        <f t="shared" si="7"/>
        <v>Hanjia Jiedao [incl. Shaoqing Jiedao] (Chóngqìng Shì)</v>
      </c>
    </row>
    <row r="226" spans="1:16" hidden="1" x14ac:dyDescent="0.25">
      <c r="A226" t="s">
        <v>1927</v>
      </c>
      <c r="B226" t="str">
        <f>IF(COUNTIF(A:A,A226)&gt;1,_xlfn.CONCAT(A226," (",N226,")"),A226)</f>
        <v>Hàokŏu Miáozú Gelăozú Xiāng</v>
      </c>
      <c r="C226" t="str">
        <f>IF(COUNTIF(B:B,B226)&gt;1,_xlfn.CONCAT(A226," (",M226,")"),B226)</f>
        <v>Hàokŏu Miáozú Gelăozú Xiāng</v>
      </c>
      <c r="D226" t="s">
        <v>174</v>
      </c>
      <c r="E226" t="s">
        <v>1928</v>
      </c>
      <c r="F226" t="str">
        <f>_xlfn.CONCAT(E226,", ",I226,", ",H226,", ",H226)</f>
        <v>浩口苗族仡佬族乡, 武隆区, 重庆市, 重庆市</v>
      </c>
      <c r="G226">
        <v>5475</v>
      </c>
      <c r="H226" t="s">
        <v>2367</v>
      </c>
      <c r="I226" t="s">
        <v>1914</v>
      </c>
      <c r="J226" t="e">
        <f>VLOOKUP(F226,[1]!china_towns_second__2[[Column1]:[Y]],3,FALSE)</f>
        <v>#N/A</v>
      </c>
      <c r="K226" t="e">
        <f>VLOOKUP(F226,[1]!china_towns_second__2[[Column1]:[Y]],2,FALSE)</f>
        <v>#N/A</v>
      </c>
      <c r="L226" t="s">
        <v>4206</v>
      </c>
      <c r="M226" t="str">
        <f>VLOOKUP(I226,CHOOSE({1,2},Table3[Native],Table3[Name]),2,0)</f>
        <v>Wŭlóng Qū [← Wŭlóng Xiàn]</v>
      </c>
      <c r="N226" s="2" t="str">
        <f>VLOOKUP(H226,CHOOSE({1,2},Table3[Native],Table3[Name]),2,0)</f>
        <v>Chóngqìng Shì</v>
      </c>
      <c r="O226" s="2" t="str">
        <f t="shared" si="6"/>
        <v>Haokou Miaozu Gelaozu Xiang (Chóngqìng Shì)</v>
      </c>
      <c r="P226" s="2" t="str">
        <f t="shared" si="7"/>
        <v>Haokou Miaozu Gelaozu Xiang (Chóngqìng Shì)</v>
      </c>
    </row>
    <row r="227" spans="1:16" hidden="1" x14ac:dyDescent="0.25">
      <c r="A227" t="s">
        <v>1636</v>
      </c>
      <c r="B227" t="str">
        <f>IF(COUNTIF(A:A,A227)&gt;1,_xlfn.CONCAT(A227," (",N227,")"),A227)</f>
        <v>Hébāo Zhèn</v>
      </c>
      <c r="C227" t="str">
        <f>IF(COUNTIF(B:B,B227)&gt;1,_xlfn.CONCAT(A227," (",M227,")"),B227)</f>
        <v>Hébāo Zhèn</v>
      </c>
      <c r="D227" t="s">
        <v>7</v>
      </c>
      <c r="E227" t="s">
        <v>1637</v>
      </c>
      <c r="F227" t="str">
        <f>_xlfn.CONCAT(E227,", ",I227,", ",H227,", ",H227)</f>
        <v>河包镇, 荣昌区, 重庆市, 重庆市</v>
      </c>
      <c r="G227">
        <v>27597</v>
      </c>
      <c r="H227" t="s">
        <v>2367</v>
      </c>
      <c r="I227" t="s">
        <v>1621</v>
      </c>
      <c r="J227">
        <f>VLOOKUP(F227,[1]!china_towns_second__2[[Column1]:[Y]],3,FALSE)</f>
        <v>29.561210537175299</v>
      </c>
      <c r="K227">
        <f>VLOOKUP(F227,[1]!china_towns_second__2[[Column1]:[Y]],2,FALSE)</f>
        <v>105.539716</v>
      </c>
      <c r="L227" t="s">
        <v>4207</v>
      </c>
      <c r="M227" t="str">
        <f>VLOOKUP(I227,CHOOSE({1,2},Table3[Native],Table3[Name]),2,0)</f>
        <v>Róngchāng Qū</v>
      </c>
      <c r="N227" s="2" t="str">
        <f>VLOOKUP(H227,CHOOSE({1,2},Table3[Native],Table3[Name]),2,0)</f>
        <v>Chóngqìng Shì</v>
      </c>
      <c r="O227" s="2" t="str">
        <f t="shared" si="6"/>
        <v>Hebao Zhen (Chóngqìng Shì)</v>
      </c>
      <c r="P227" s="2" t="str">
        <f t="shared" si="7"/>
        <v>Hebao Zhen (Chóngqìng Shì)</v>
      </c>
    </row>
    <row r="228" spans="1:16" hidden="1" x14ac:dyDescent="0.25">
      <c r="A228" t="s">
        <v>726</v>
      </c>
      <c r="B228" t="str">
        <f>IF(COUNTIF(A:A,A228)&gt;1,_xlfn.CONCAT(A228," (",N228,")"),A228)</f>
        <v>Hébiān Zhèn</v>
      </c>
      <c r="C228" t="str">
        <f>IF(COUNTIF(B:B,B228)&gt;1,_xlfn.CONCAT(A228," (",M228,")"),B228)</f>
        <v>Hébiān Zhèn</v>
      </c>
      <c r="D228" t="s">
        <v>7</v>
      </c>
      <c r="E228" t="s">
        <v>727</v>
      </c>
      <c r="F228" t="str">
        <f>_xlfn.CONCAT(E228,", ",I228,", ",H228,", ",H228)</f>
        <v>河边镇, 璧山区, 重庆市, 重庆市</v>
      </c>
      <c r="G228">
        <v>20037</v>
      </c>
      <c r="H228" t="s">
        <v>2367</v>
      </c>
      <c r="I228" t="s">
        <v>711</v>
      </c>
      <c r="J228">
        <f>VLOOKUP(F228,[1]!china_towns_second__2[[Column1]:[Y]],3,FALSE)</f>
        <v>29.6577863907496</v>
      </c>
      <c r="K228">
        <f>VLOOKUP(F228,[1]!china_towns_second__2[[Column1]:[Y]],2,FALSE)</f>
        <v>106.1936565</v>
      </c>
      <c r="L228" t="s">
        <v>4208</v>
      </c>
      <c r="M228" t="str">
        <f>VLOOKUP(I228,CHOOSE({1,2},Table3[Native],Table3[Name]),2,0)</f>
        <v>Bìshān Qū</v>
      </c>
      <c r="N228" s="2" t="str">
        <f>VLOOKUP(H228,CHOOSE({1,2},Table3[Native],Table3[Name]),2,0)</f>
        <v>Chóngqìng Shì</v>
      </c>
      <c r="O228" s="2" t="str">
        <f t="shared" si="6"/>
        <v>Hebian Zhen (Chóngqìng Shì)</v>
      </c>
      <c r="P228" s="2" t="str">
        <f t="shared" si="7"/>
        <v>Hebian Zhen (Chóngqìng Shì)</v>
      </c>
    </row>
    <row r="229" spans="1:16" hidden="1" x14ac:dyDescent="0.25">
      <c r="A229" t="s">
        <v>1007</v>
      </c>
      <c r="B229" t="str">
        <f>IF(COUNTIF(A:A,A229)&gt;1,_xlfn.CONCAT(A229," (",N229,")"),A229)</f>
        <v>Hèfēng Xiāng</v>
      </c>
      <c r="C229" t="str">
        <f>IF(COUNTIF(B:B,B229)&gt;1,_xlfn.CONCAT(A229," (",M229,")"),B229)</f>
        <v>Hèfēng Xiāng</v>
      </c>
      <c r="D229" t="s">
        <v>174</v>
      </c>
      <c r="E229" t="s">
        <v>1008</v>
      </c>
      <c r="F229" t="str">
        <f>_xlfn.CONCAT(E229,", ",I229,", ",H229,", ",H229)</f>
        <v>鹤峰乡, 奉节县, 重庆市, 重庆市</v>
      </c>
      <c r="G229">
        <v>10614</v>
      </c>
      <c r="H229" t="s">
        <v>2367</v>
      </c>
      <c r="I229" t="s">
        <v>988</v>
      </c>
      <c r="J229" t="e">
        <f>VLOOKUP(F229,[1]!china_towns_second__2[[Column1]:[Y]],3,FALSE)</f>
        <v>#N/A</v>
      </c>
      <c r="K229" t="e">
        <f>VLOOKUP(F229,[1]!china_towns_second__2[[Column1]:[Y]],2,FALSE)</f>
        <v>#N/A</v>
      </c>
      <c r="L229" t="s">
        <v>4209</v>
      </c>
      <c r="M229" t="str">
        <f>VLOOKUP(I229,CHOOSE({1,2},Table3[Native],Table3[Name]),2,0)</f>
        <v>Fèngjié Xiàn</v>
      </c>
      <c r="N229" s="2" t="str">
        <f>VLOOKUP(H229,CHOOSE({1,2},Table3[Native],Table3[Name]),2,0)</f>
        <v>Chóngqìng Shì</v>
      </c>
      <c r="O229" s="2" t="str">
        <f t="shared" si="6"/>
        <v>Hefeng Xiang (Chóngqìng Shì)</v>
      </c>
      <c r="P229" s="2" t="str">
        <f t="shared" si="7"/>
        <v>Hefeng Xiang (Chóngqìng Shì)</v>
      </c>
    </row>
    <row r="230" spans="1:16" hidden="1" x14ac:dyDescent="0.25">
      <c r="A230" t="s">
        <v>2135</v>
      </c>
      <c r="B230" t="str">
        <f>IF(COUNTIF(A:A,A230)&gt;1,_xlfn.CONCAT(A230," (",N230,")"),A230)</f>
        <v>Hégĕng Zhèn</v>
      </c>
      <c r="C230" t="str">
        <f>IF(COUNTIF(B:B,B230)&gt;1,_xlfn.CONCAT(A230," (",M230,")"),B230)</f>
        <v>Hégĕng Zhèn</v>
      </c>
      <c r="D230" t="s">
        <v>7</v>
      </c>
      <c r="E230" t="s">
        <v>2136</v>
      </c>
      <c r="F230" t="str">
        <f>_xlfn.CONCAT(E230,", ",I230,", ",H230,", ",H230)</f>
        <v>何埂镇, 永川区, 重庆市, 重庆市</v>
      </c>
      <c r="G230">
        <v>38106</v>
      </c>
      <c r="H230" t="s">
        <v>2367</v>
      </c>
      <c r="I230" t="s">
        <v>2124</v>
      </c>
      <c r="J230">
        <f>VLOOKUP(F230,[1]!china_towns_second__2[[Column1]:[Y]],3,FALSE)</f>
        <v>29.1445733804212</v>
      </c>
      <c r="K230">
        <f>VLOOKUP(F230,[1]!china_towns_second__2[[Column1]:[Y]],2,FALSE)</f>
        <v>105.8929256</v>
      </c>
      <c r="L230" t="s">
        <v>4210</v>
      </c>
      <c r="M230" t="str">
        <f>VLOOKUP(I230,CHOOSE({1,2},Table3[Native],Table3[Name]),2,0)</f>
        <v>Yŏngchuān Qū</v>
      </c>
      <c r="N230" s="2" t="str">
        <f>VLOOKUP(H230,CHOOSE({1,2},Table3[Native],Table3[Name]),2,0)</f>
        <v>Chóngqìng Shì</v>
      </c>
      <c r="O230" s="2" t="str">
        <f t="shared" si="6"/>
        <v>Hegeng Zhen (Chóngqìng Shì)</v>
      </c>
      <c r="P230" s="2" t="str">
        <f t="shared" si="7"/>
        <v>Hegeng Zhen (Chóngqìng Shì)</v>
      </c>
    </row>
    <row r="231" spans="1:16" hidden="1" x14ac:dyDescent="0.25">
      <c r="A231" t="s">
        <v>1583</v>
      </c>
      <c r="B231" t="str">
        <f>IF(COUNTIF(A:A,A231)&gt;1,_xlfn.CONCAT(A231," (",N231,")"),A231)</f>
        <v>Hēishān Zhèn</v>
      </c>
      <c r="C231" t="str">
        <f>IF(COUNTIF(B:B,B231)&gt;1,_xlfn.CONCAT(A231," (",M231,")"),B231)</f>
        <v>Hēishān Zhèn</v>
      </c>
      <c r="D231" t="s">
        <v>7</v>
      </c>
      <c r="E231" t="s">
        <v>1584</v>
      </c>
      <c r="F231" t="str">
        <f>_xlfn.CONCAT(E231,", ",I231,", ",H231,", ",H231)</f>
        <v>黑山镇, 綦江区, 重庆市, 重庆市</v>
      </c>
      <c r="G231">
        <v>8612</v>
      </c>
      <c r="H231" t="s">
        <v>2367</v>
      </c>
      <c r="I231" t="s">
        <v>1560</v>
      </c>
      <c r="J231">
        <f>VLOOKUP(F231,[1]!china_towns_second__2[[Column1]:[Y]],3,FALSE)</f>
        <v>28.913135620202102</v>
      </c>
      <c r="K231">
        <f>VLOOKUP(F231,[1]!china_towns_second__2[[Column1]:[Y]],2,FALSE)</f>
        <v>106.9938164</v>
      </c>
      <c r="L231" t="s">
        <v>4211</v>
      </c>
      <c r="M231" t="str">
        <f>VLOOKUP(I231,CHOOSE({1,2},Table3[Native],Table3[Name]),2,0)</f>
        <v>Qíjiāng Qū [incl. Wànshèng Qū]</v>
      </c>
      <c r="N231" s="2" t="str">
        <f>VLOOKUP(H231,CHOOSE({1,2},Table3[Native],Table3[Name]),2,0)</f>
        <v>Chóngqìng Shì</v>
      </c>
      <c r="O231" s="2" t="str">
        <f t="shared" si="6"/>
        <v>Heishan Zhen (Chóngqìng Shì)</v>
      </c>
      <c r="P231" s="2" t="str">
        <f t="shared" si="7"/>
        <v>Heishan Zhen (Chóngqìng Shì)</v>
      </c>
    </row>
    <row r="232" spans="1:16" hidden="1" x14ac:dyDescent="0.25">
      <c r="A232" t="s">
        <v>2188</v>
      </c>
      <c r="B232" t="str">
        <f>IF(COUNTIF(A:A,A232)&gt;1,_xlfn.CONCAT(A232," (",N232,")"),A232)</f>
        <v>Hēishuĭ Zhèn</v>
      </c>
      <c r="C232" t="str">
        <f>IF(COUNTIF(B:B,B232)&gt;1,_xlfn.CONCAT(A232," (",M232,")"),B232)</f>
        <v>Hēishuĭ Zhèn</v>
      </c>
      <c r="D232" t="s">
        <v>7</v>
      </c>
      <c r="E232" t="s">
        <v>2189</v>
      </c>
      <c r="F232" t="str">
        <f>_xlfn.CONCAT(E232,", ",I232,", ",H232,", ",H232)</f>
        <v>黑水镇, 酉阳土家族苗族自治县, 重庆市, 重庆市</v>
      </c>
      <c r="G232">
        <v>17180</v>
      </c>
      <c r="H232" t="s">
        <v>2367</v>
      </c>
      <c r="I232" t="s">
        <v>2169</v>
      </c>
      <c r="J232">
        <f>VLOOKUP(F232,[1]!china_towns_second__2[[Column1]:[Y]],3,FALSE)</f>
        <v>29.036788661880799</v>
      </c>
      <c r="K232">
        <f>VLOOKUP(F232,[1]!china_towns_second__2[[Column1]:[Y]],2,FALSE)</f>
        <v>108.79685480000001</v>
      </c>
      <c r="L232" t="s">
        <v>4212</v>
      </c>
      <c r="M232" t="str">
        <f>VLOOKUP(I232,CHOOSE({1,2},Table3[Native],Table3[Name]),2,0)</f>
        <v>Yŏuyáng Tŭjiāzú Miáozú Zìzhìxiàn</v>
      </c>
      <c r="N232" s="2" t="str">
        <f>VLOOKUP(H232,CHOOSE({1,2},Table3[Native],Table3[Name]),2,0)</f>
        <v>Chóngqìng Shì</v>
      </c>
      <c r="O232" s="2" t="str">
        <f t="shared" si="6"/>
        <v>Heishui Zhen (Chóngqìng Shì)</v>
      </c>
      <c r="P232" s="2" t="str">
        <f t="shared" si="7"/>
        <v>Heishui Zhen (Chóngqìng Shì)</v>
      </c>
    </row>
    <row r="233" spans="1:16" hidden="1" x14ac:dyDescent="0.25">
      <c r="A233" t="s">
        <v>1516</v>
      </c>
      <c r="B233" t="str">
        <f>IF(COUNTIF(A:A,A233)&gt;1,_xlfn.CONCAT(A233," (",N233,")"),A233)</f>
        <v>Hēixī Zhèn</v>
      </c>
      <c r="C233" t="str">
        <f>IF(COUNTIF(B:B,B233)&gt;1,_xlfn.CONCAT(A233," (",M233,")"),B233)</f>
        <v>Hēixī Zhèn</v>
      </c>
      <c r="D233" t="s">
        <v>7</v>
      </c>
      <c r="E233" t="s">
        <v>1517</v>
      </c>
      <c r="F233" t="str">
        <f>_xlfn.CONCAT(E233,", ",I233,", ",H233,", ",H233)</f>
        <v>黑溪镇, 黔江区, 重庆市, 重庆市</v>
      </c>
      <c r="G233">
        <v>14810</v>
      </c>
      <c r="H233" t="s">
        <v>2367</v>
      </c>
      <c r="I233" t="s">
        <v>1501</v>
      </c>
      <c r="J233">
        <f>VLOOKUP(F233,[1]!china_towns_second__2[[Column1]:[Y]],3,FALSE)</f>
        <v>29.630492668054799</v>
      </c>
      <c r="K233">
        <f>VLOOKUP(F233,[1]!china_towns_second__2[[Column1]:[Y]],2,FALSE)</f>
        <v>108.5571015</v>
      </c>
      <c r="L233" t="s">
        <v>4213</v>
      </c>
      <c r="M233" t="str">
        <f>VLOOKUP(I233,CHOOSE({1,2},Table3[Native],Table3[Name]),2,0)</f>
        <v>Qiánjiāng Qū</v>
      </c>
      <c r="N233" s="2" t="str">
        <f>VLOOKUP(H233,CHOOSE({1,2},Table3[Native],Table3[Name]),2,0)</f>
        <v>Chóngqìng Shì</v>
      </c>
      <c r="O233" s="2" t="str">
        <f t="shared" si="6"/>
        <v>Heixi Zhen (Chóngqìng Shì)</v>
      </c>
      <c r="P233" s="2" t="str">
        <f t="shared" si="7"/>
        <v>Heixi Zhen (Chóngqìng Shì)</v>
      </c>
    </row>
    <row r="234" spans="1:16" hidden="1" x14ac:dyDescent="0.25">
      <c r="A234" t="s">
        <v>1307</v>
      </c>
      <c r="B234" t="str">
        <f>IF(COUNTIF(A:A,A234)&gt;1,_xlfn.CONCAT(A234," (",N234,")"),A234)</f>
        <v>Hélín Zhèn</v>
      </c>
      <c r="C234" t="str">
        <f>IF(COUNTIF(B:B,B234)&gt;1,_xlfn.CONCAT(A234," (",M234,")"),B234)</f>
        <v>Hélín Zhèn</v>
      </c>
      <c r="D234" t="s">
        <v>7</v>
      </c>
      <c r="E234" t="s">
        <v>1308</v>
      </c>
      <c r="F234" t="str">
        <f>_xlfn.CONCAT(E234,", ",I234,", ",H234,", ",H234)</f>
        <v>和林镇, 梁平区, 重庆市, 重庆市</v>
      </c>
      <c r="G234">
        <v>19268</v>
      </c>
      <c r="H234" t="s">
        <v>2367</v>
      </c>
      <c r="I234" t="s">
        <v>1296</v>
      </c>
      <c r="J234">
        <f>VLOOKUP(F234,[1]!china_towns_second__2[[Column1]:[Y]],3,FALSE)</f>
        <v>30.572092010521299</v>
      </c>
      <c r="K234">
        <f>VLOOKUP(F234,[1]!china_towns_second__2[[Column1]:[Y]],2,FALSE)</f>
        <v>107.6730116</v>
      </c>
      <c r="L234" t="s">
        <v>4214</v>
      </c>
      <c r="M234" t="str">
        <f>VLOOKUP(I234,CHOOSE({1,2},Table3[Native],Table3[Name]),2,0)</f>
        <v>Liángpíng Qū [← Liángpíng Xiàn]</v>
      </c>
      <c r="N234" s="2" t="str">
        <f>VLOOKUP(H234,CHOOSE({1,2},Table3[Native],Table3[Name]),2,0)</f>
        <v>Chóngqìng Shì</v>
      </c>
      <c r="O234" s="2" t="str">
        <f t="shared" si="6"/>
        <v>Helin Zhen (Chóngqìng Shì)</v>
      </c>
      <c r="P234" s="2" t="str">
        <f t="shared" si="7"/>
        <v>Helin Zhen (Chóngqìng Shì)</v>
      </c>
    </row>
    <row r="235" spans="1:16" hidden="1" x14ac:dyDescent="0.25">
      <c r="A235" t="s">
        <v>1852</v>
      </c>
      <c r="B235" t="str">
        <f>IF(COUNTIF(A:A,A235)&gt;1,_xlfn.CONCAT(A235," (",N235,")"),A235)</f>
        <v>Hénghé Tŭjiāzú Xiāng</v>
      </c>
      <c r="C235" t="str">
        <f>IF(COUNTIF(B:B,B235)&gt;1,_xlfn.CONCAT(A235," (",M235,")"),B235)</f>
        <v>Hénghé Tŭjiāzú Xiāng</v>
      </c>
      <c r="D235" t="s">
        <v>174</v>
      </c>
      <c r="E235" t="s">
        <v>1853</v>
      </c>
      <c r="F235" t="str">
        <f>_xlfn.CONCAT(E235,", ",I235,", ",H235,", ",H235)</f>
        <v>恒合土家族乡, 万州区, 重庆市, 重庆市</v>
      </c>
      <c r="G235">
        <v>13606</v>
      </c>
      <c r="H235" t="s">
        <v>2367</v>
      </c>
      <c r="I235" t="s">
        <v>1821</v>
      </c>
      <c r="J235" t="e">
        <f>VLOOKUP(F235,[1]!china_towns_second__2[[Column1]:[Y]],3,FALSE)</f>
        <v>#N/A</v>
      </c>
      <c r="K235" t="e">
        <f>VLOOKUP(F235,[1]!china_towns_second__2[[Column1]:[Y]],2,FALSE)</f>
        <v>#N/A</v>
      </c>
      <c r="L235" t="s">
        <v>4215</v>
      </c>
      <c r="M235" t="str">
        <f>VLOOKUP(I235,CHOOSE({1,2},Table3[Native],Table3[Name]),2,0)</f>
        <v>Wànzhōu Qū</v>
      </c>
      <c r="N235" s="2" t="str">
        <f>VLOOKUP(H235,CHOOSE({1,2},Table3[Native],Table3[Name]),2,0)</f>
        <v>Chóngqìng Shì</v>
      </c>
      <c r="O235" s="2" t="str">
        <f t="shared" si="6"/>
        <v>Henghe Tujiazu Xiang (Chóngqìng Shì)</v>
      </c>
      <c r="P235" s="2" t="str">
        <f t="shared" si="7"/>
        <v>Henghe Tujiazu Xiang (Chóngqìng Shì)</v>
      </c>
    </row>
    <row r="236" spans="1:16" hidden="1" x14ac:dyDescent="0.25">
      <c r="A236" t="s">
        <v>1585</v>
      </c>
      <c r="B236" t="str">
        <f>IF(COUNTIF(A:A,A236)&gt;1,_xlfn.CONCAT(A236," (",N236,")"),A236)</f>
        <v>Héngshān Zhèn</v>
      </c>
      <c r="C236" t="str">
        <f>IF(COUNTIF(B:B,B236)&gt;1,_xlfn.CONCAT(A236," (",M236,")"),B236)</f>
        <v>Héngshān Zhèn</v>
      </c>
      <c r="D236" t="s">
        <v>7</v>
      </c>
      <c r="E236" t="s">
        <v>1586</v>
      </c>
      <c r="F236" t="str">
        <f>_xlfn.CONCAT(E236,", ",I236,", ",H236,", ",H236)</f>
        <v>横山镇, 綦江区, 重庆市, 重庆市</v>
      </c>
      <c r="G236">
        <v>11063</v>
      </c>
      <c r="H236" t="s">
        <v>2367</v>
      </c>
      <c r="I236" t="s">
        <v>1560</v>
      </c>
      <c r="J236">
        <f>VLOOKUP(F236,[1]!china_towns_second__2[[Column1]:[Y]],3,FALSE)</f>
        <v>29.133602581239799</v>
      </c>
      <c r="K236">
        <f>VLOOKUP(F236,[1]!china_towns_second__2[[Column1]:[Y]],2,FALSE)</f>
        <v>106.6964959</v>
      </c>
      <c r="L236" t="s">
        <v>4216</v>
      </c>
      <c r="M236" t="str">
        <f>VLOOKUP(I236,CHOOSE({1,2},Table3[Native],Table3[Name]),2,0)</f>
        <v>Qíjiāng Qū [incl. Wànshèng Qū]</v>
      </c>
      <c r="N236" s="2" t="str">
        <f>VLOOKUP(H236,CHOOSE({1,2},Table3[Native],Table3[Name]),2,0)</f>
        <v>Chóngqìng Shì</v>
      </c>
      <c r="O236" s="2" t="str">
        <f t="shared" si="6"/>
        <v>Hengshan Zhen (Chóngqìng Shì)</v>
      </c>
      <c r="P236" s="2" t="str">
        <f t="shared" si="7"/>
        <v>Hengshan Zhen (Chóngqìng Shì)</v>
      </c>
    </row>
    <row r="237" spans="1:16" hidden="1" x14ac:dyDescent="0.25">
      <c r="A237" t="s">
        <v>1242</v>
      </c>
      <c r="B237" t="str">
        <f>IF(COUNTIF(A:A,A237)&gt;1,_xlfn.CONCAT(A237," (",N237,")"),A237)</f>
        <v>Héqiān Zhèn</v>
      </c>
      <c r="C237" t="str">
        <f>IF(COUNTIF(B:B,B237)&gt;1,_xlfn.CONCAT(A237," (",M237,")"),B237)</f>
        <v>Héqiān Zhèn</v>
      </c>
      <c r="D237" t="s">
        <v>7</v>
      </c>
      <c r="E237" t="s">
        <v>1243</v>
      </c>
      <c r="F237" t="str">
        <f>_xlfn.CONCAT(E237,", ",I237,", ",H237,", ",H237)</f>
        <v>和谦镇, 开州区, 重庆市, 重庆市</v>
      </c>
      <c r="G237">
        <v>20632</v>
      </c>
      <c r="H237" t="s">
        <v>2367</v>
      </c>
      <c r="I237" t="s">
        <v>1219</v>
      </c>
      <c r="J237">
        <f>VLOOKUP(F237,[1]!china_towns_second__2[[Column1]:[Y]],3,FALSE)</f>
        <v>31.440036379948101</v>
      </c>
      <c r="K237">
        <f>VLOOKUP(F237,[1]!china_towns_second__2[[Column1]:[Y]],2,FALSE)</f>
        <v>108.4312011</v>
      </c>
      <c r="L237" t="s">
        <v>4217</v>
      </c>
      <c r="M237" t="str">
        <f>VLOOKUP(I237,CHOOSE({1,2},Table3[Native],Table3[Name]),2,0)</f>
        <v>Kāizhōu Qū</v>
      </c>
      <c r="N237" s="2" t="str">
        <f>VLOOKUP(H237,CHOOSE({1,2},Table3[Native],Table3[Name]),2,0)</f>
        <v>Chóngqìng Shì</v>
      </c>
      <c r="O237" s="2" t="str">
        <f t="shared" si="6"/>
        <v>Heqian Zhen (Chóngqìng Shì)</v>
      </c>
      <c r="P237" s="2" t="str">
        <f t="shared" si="7"/>
        <v>Heqian Zhen (Chóngqìng Shì)</v>
      </c>
    </row>
    <row r="238" spans="1:16" hidden="1" x14ac:dyDescent="0.25">
      <c r="A238" t="s">
        <v>1929</v>
      </c>
      <c r="B238" t="str">
        <f>IF(COUNTIF(A:A,A238)&gt;1,_xlfn.CONCAT(A238," (",N238,")"),A238)</f>
        <v>Héshùn Zhèn</v>
      </c>
      <c r="C238" t="str">
        <f>IF(COUNTIF(B:B,B238)&gt;1,_xlfn.CONCAT(A238," (",M238,")"),B238)</f>
        <v>Héshùn Zhèn</v>
      </c>
      <c r="D238" t="s">
        <v>7</v>
      </c>
      <c r="E238" t="s">
        <v>1930</v>
      </c>
      <c r="F238" t="str">
        <f>_xlfn.CONCAT(E238,", ",I238,", ",H238,", ",H238)</f>
        <v>和顺镇, 武隆区, 重庆市, 重庆市</v>
      </c>
      <c r="G238">
        <v>11899</v>
      </c>
      <c r="H238" t="s">
        <v>2367</v>
      </c>
      <c r="I238" t="s">
        <v>1914</v>
      </c>
      <c r="J238">
        <f>VLOOKUP(F238,[1]!china_towns_second__2[[Column1]:[Y]],3,FALSE)</f>
        <v>29.417438755974999</v>
      </c>
      <c r="K238">
        <f>VLOOKUP(F238,[1]!china_towns_second__2[[Column1]:[Y]],2,FALSE)</f>
        <v>107.4520823</v>
      </c>
      <c r="L238" t="s">
        <v>4218</v>
      </c>
      <c r="M238" t="str">
        <f>VLOOKUP(I238,CHOOSE({1,2},Table3[Native],Table3[Name]),2,0)</f>
        <v>Wŭlóng Qū [← Wŭlóng Xiàn]</v>
      </c>
      <c r="N238" s="2" t="str">
        <f>VLOOKUP(H238,CHOOSE({1,2},Table3[Native],Table3[Name]),2,0)</f>
        <v>Chóngqìng Shì</v>
      </c>
      <c r="O238" s="2" t="str">
        <f t="shared" si="6"/>
        <v>Heshun Zhen (Chóngqìng Shì)</v>
      </c>
      <c r="P238" s="2" t="str">
        <f t="shared" si="7"/>
        <v>Heshun Zhen (Chóngqìng Shì)</v>
      </c>
    </row>
    <row r="239" spans="1:16" hidden="1" x14ac:dyDescent="0.25">
      <c r="A239" t="s">
        <v>1377</v>
      </c>
      <c r="B239" t="str">
        <f>IF(COUNTIF(A:A,A239)&gt;1,_xlfn.CONCAT(A239," (",N239,")"),A239)</f>
        <v>Hétú Zhèn</v>
      </c>
      <c r="C239" t="str">
        <f>IF(COUNTIF(B:B,B239)&gt;1,_xlfn.CONCAT(A239," (",M239,")"),B239)</f>
        <v>Hétú Zhèn</v>
      </c>
      <c r="D239" t="s">
        <v>7</v>
      </c>
      <c r="E239" t="s">
        <v>1378</v>
      </c>
      <c r="F239" t="str">
        <f>_xlfn.CONCAT(E239,", ",I239,", ",H239,", ",H239)</f>
        <v>河图镇, 南川区, 重庆市, 重庆市</v>
      </c>
      <c r="G239">
        <v>5059</v>
      </c>
      <c r="H239" t="s">
        <v>2367</v>
      </c>
      <c r="I239" t="s">
        <v>1362</v>
      </c>
      <c r="J239">
        <f>VLOOKUP(F239,[1]!china_towns_second__2[[Column1]:[Y]],3,FALSE)</f>
        <v>29.298709519701099</v>
      </c>
      <c r="K239">
        <f>VLOOKUP(F239,[1]!china_towns_second__2[[Column1]:[Y]],2,FALSE)</f>
        <v>107.0214545</v>
      </c>
      <c r="L239" t="s">
        <v>4219</v>
      </c>
      <c r="M239" t="str">
        <f>VLOOKUP(I239,CHOOSE({1,2},Table3[Native],Table3[Name]),2,0)</f>
        <v>Nánchuān Qū</v>
      </c>
      <c r="N239" s="2" t="str">
        <f>VLOOKUP(H239,CHOOSE({1,2},Table3[Native],Table3[Name]),2,0)</f>
        <v>Chóngqìng Shì</v>
      </c>
      <c r="O239" s="2" t="str">
        <f t="shared" si="6"/>
        <v>Hetu Zhen (Chóngqìng Shì)</v>
      </c>
      <c r="P239" s="2" t="str">
        <f t="shared" si="7"/>
        <v>Hetu Zhen (Chóngqìng Shì)</v>
      </c>
    </row>
    <row r="240" spans="1:16" hidden="1" x14ac:dyDescent="0.25">
      <c r="A240" t="s">
        <v>1379</v>
      </c>
      <c r="B240" t="str">
        <f>IF(COUNTIF(A:A,A240)&gt;1,_xlfn.CONCAT(A240," (",N240,")"),A240)</f>
        <v>Héxī Zhèn</v>
      </c>
      <c r="C240" t="str">
        <f>IF(COUNTIF(B:B,B240)&gt;1,_xlfn.CONCAT(A240," (",M240,")"),B240)</f>
        <v>Héxī Zhèn</v>
      </c>
      <c r="D240" t="s">
        <v>7</v>
      </c>
      <c r="E240" t="s">
        <v>1380</v>
      </c>
      <c r="F240" t="str">
        <f>_xlfn.CONCAT(E240,", ",I240,", ",H240,", ",H240)</f>
        <v>合溪镇, 南川区, 重庆市, 重庆市</v>
      </c>
      <c r="G240">
        <v>6604</v>
      </c>
      <c r="H240" t="s">
        <v>2367</v>
      </c>
      <c r="I240" t="s">
        <v>1362</v>
      </c>
      <c r="J240">
        <f>VLOOKUP(F240,[1]!china_towns_second__2[[Column1]:[Y]],3,FALSE)</f>
        <v>28.835233195866699</v>
      </c>
      <c r="K240">
        <f>VLOOKUP(F240,[1]!china_towns_second__2[[Column1]:[Y]],2,FALSE)</f>
        <v>107.2673027</v>
      </c>
      <c r="L240" t="s">
        <v>4220</v>
      </c>
      <c r="M240" t="str">
        <f>VLOOKUP(I240,CHOOSE({1,2},Table3[Native],Table3[Name]),2,0)</f>
        <v>Nánchuān Qū</v>
      </c>
      <c r="N240" s="2" t="str">
        <f>VLOOKUP(H240,CHOOSE({1,2},Table3[Native],Table3[Name]),2,0)</f>
        <v>Chóngqìng Shì</v>
      </c>
      <c r="O240" s="2" t="str">
        <f t="shared" si="6"/>
        <v>Hexi Zhen (Chóngqìng Shì)</v>
      </c>
      <c r="P240" s="2" t="str">
        <f t="shared" si="7"/>
        <v>Hexi Zhen (Chóngqìng Shì)</v>
      </c>
    </row>
    <row r="241" spans="1:16" x14ac:dyDescent="0.25">
      <c r="A241" t="s">
        <v>1309</v>
      </c>
      <c r="B241" t="str">
        <f>IF(COUNTIF(A:A,A241)&gt;1,_xlfn.CONCAT(A241," (",N241,")"),A241)</f>
        <v>Héxīng Jiēdào</v>
      </c>
      <c r="C241" t="str">
        <f>IF(COUNTIF(B:B,B241)&gt;1,_xlfn.CONCAT(A241," (",M241,")"),B241)</f>
        <v>Héxīng Jiēdào</v>
      </c>
      <c r="D241" t="s">
        <v>12</v>
      </c>
      <c r="E241" t="s">
        <v>1310</v>
      </c>
      <c r="F241" t="str">
        <f>_xlfn.CONCAT(E241,", ",I241,", ",H241,", ",H241)</f>
        <v>合兴街道, 梁平区, 重庆市, 重庆市</v>
      </c>
      <c r="G241">
        <v>17098</v>
      </c>
      <c r="H241" t="s">
        <v>2367</v>
      </c>
      <c r="I241" t="s">
        <v>1296</v>
      </c>
      <c r="J241" t="e">
        <f>VLOOKUP(F241,[1]!china_towns_second__2[[Column1]:[Y]],3,FALSE)</f>
        <v>#N/A</v>
      </c>
      <c r="K241" t="e">
        <f>VLOOKUP(F241,[1]!china_towns_second__2[[Column1]:[Y]],2,FALSE)</f>
        <v>#N/A</v>
      </c>
      <c r="L241" t="s">
        <v>4221</v>
      </c>
      <c r="M241" t="str">
        <f>VLOOKUP(I241,CHOOSE({1,2},Table3[Native],Table3[Name]),2,0)</f>
        <v>Liángpíng Qū [← Liángpíng Xiàn]</v>
      </c>
      <c r="N241" s="2" t="str">
        <f>VLOOKUP(H241,CHOOSE({1,2},Table3[Native],Table3[Name]),2,0)</f>
        <v>Chóngqìng Shì</v>
      </c>
      <c r="O241" s="2" t="str">
        <f t="shared" si="6"/>
        <v>Hexing Jiedao (Chóngqìng Shì)</v>
      </c>
      <c r="P241" s="2" t="str">
        <f t="shared" si="7"/>
        <v>Hexing Jiedao (Chóngqìng Shì)</v>
      </c>
    </row>
    <row r="242" spans="1:16" hidden="1" x14ac:dyDescent="0.25">
      <c r="A242" t="s">
        <v>1244</v>
      </c>
      <c r="B242" t="str">
        <f>IF(COUNTIF(A:A,A242)&gt;1,_xlfn.CONCAT(A242," (",N242,")"),A242)</f>
        <v>Héyàn Zhèn</v>
      </c>
      <c r="C242" t="str">
        <f>IF(COUNTIF(B:B,B242)&gt;1,_xlfn.CONCAT(A242," (",M242,")"),B242)</f>
        <v>Héyàn Zhèn</v>
      </c>
      <c r="D242" t="s">
        <v>7</v>
      </c>
      <c r="E242" t="s">
        <v>1245</v>
      </c>
      <c r="F242" t="str">
        <f>_xlfn.CONCAT(E242,", ",I242,", ",H242,", ",H242)</f>
        <v>河堰镇, 开州区, 重庆市, 重庆市</v>
      </c>
      <c r="G242">
        <v>19589</v>
      </c>
      <c r="H242" t="s">
        <v>2367</v>
      </c>
      <c r="I242" t="s">
        <v>1219</v>
      </c>
      <c r="J242">
        <f>VLOOKUP(F242,[1]!china_towns_second__2[[Column1]:[Y]],3,FALSE)</f>
        <v>31.431192153494798</v>
      </c>
      <c r="K242">
        <f>VLOOKUP(F242,[1]!china_towns_second__2[[Column1]:[Y]],2,FALSE)</f>
        <v>108.6618951</v>
      </c>
      <c r="L242" t="s">
        <v>4222</v>
      </c>
      <c r="M242" t="str">
        <f>VLOOKUP(I242,CHOOSE({1,2},Table3[Native],Table3[Name]),2,0)</f>
        <v>Kāizhōu Qū</v>
      </c>
      <c r="N242" s="2" t="str">
        <f>VLOOKUP(H242,CHOOSE({1,2},Table3[Native],Table3[Name]),2,0)</f>
        <v>Chóngqìng Shì</v>
      </c>
      <c r="O242" s="2" t="str">
        <f t="shared" si="6"/>
        <v>Heyan Zhen (Chóngqìng Shì)</v>
      </c>
      <c r="P242" s="2" t="str">
        <f t="shared" si="7"/>
        <v>Heyan Zhen (Chóngqìng Shì)</v>
      </c>
    </row>
    <row r="243" spans="1:16" x14ac:dyDescent="0.25">
      <c r="A243" t="s">
        <v>1114</v>
      </c>
      <c r="B243" t="str">
        <f>IF(COUNTIF(A:A,A243)&gt;1,_xlfn.CONCAT(A243," (",N243,")"),A243)</f>
        <v>Héyángchéng Jiēdào</v>
      </c>
      <c r="C243" t="str">
        <f>IF(COUNTIF(B:B,B243)&gt;1,_xlfn.CONCAT(A243," (",M243,")"),B243)</f>
        <v>Héyángchéng Jiēdào</v>
      </c>
      <c r="D243" t="s">
        <v>12</v>
      </c>
      <c r="E243" t="s">
        <v>1115</v>
      </c>
      <c r="F243" t="str">
        <f>_xlfn.CONCAT(E243,", ",I243,", ",H243,", ",H243)</f>
        <v>合阳城街道, 合川区, 重庆市, 重庆市</v>
      </c>
      <c r="G243">
        <v>186242</v>
      </c>
      <c r="H243" t="s">
        <v>2367</v>
      </c>
      <c r="I243" t="s">
        <v>1101</v>
      </c>
      <c r="J243">
        <f>VLOOKUP(F243,[1]!china_towns_second__2[[Column1]:[Y]],3,FALSE)</f>
        <v>30.031289096637298</v>
      </c>
      <c r="K243">
        <f>VLOOKUP(F243,[1]!china_towns_second__2[[Column1]:[Y]],2,FALSE)</f>
        <v>106.2455545</v>
      </c>
      <c r="L243" t="s">
        <v>4223</v>
      </c>
      <c r="M243" t="str">
        <f>VLOOKUP(I243,CHOOSE({1,2},Table3[Native],Table3[Name]),2,0)</f>
        <v>Héchuān Qū</v>
      </c>
      <c r="N243" s="2" t="str">
        <f>VLOOKUP(H243,CHOOSE({1,2},Table3[Native],Table3[Name]),2,0)</f>
        <v>Chóngqìng Shì</v>
      </c>
      <c r="O243" s="2" t="str">
        <f t="shared" si="6"/>
        <v>Heyangcheng Jiedao (Chóngqìng Shì)</v>
      </c>
      <c r="P243" s="2" t="str">
        <f t="shared" si="7"/>
        <v>Heyangcheng Jiedao (Chóngqìng Shì)</v>
      </c>
    </row>
    <row r="244" spans="1:16" hidden="1" x14ac:dyDescent="0.25">
      <c r="A244" t="s">
        <v>900</v>
      </c>
      <c r="B244" t="str">
        <f>IF(COUNTIF(A:A,A244)&gt;1,_xlfn.CONCAT(A244," (",N244,")"),A244)</f>
        <v>Hèyóu Zhèn</v>
      </c>
      <c r="C244" t="str">
        <f>IF(COUNTIF(B:B,B244)&gt;1,_xlfn.CONCAT(A244," (",M244,")"),B244)</f>
        <v>Hèyóu Zhèn</v>
      </c>
      <c r="D244" t="s">
        <v>7</v>
      </c>
      <c r="E244" t="s">
        <v>901</v>
      </c>
      <c r="F244" t="str">
        <f>_xlfn.CONCAT(E244,", ",I244,", ",H244,", ",H244)</f>
        <v>鹤游镇, 垫江县, 重庆市, 重庆市</v>
      </c>
      <c r="G244">
        <v>12374</v>
      </c>
      <c r="H244" t="s">
        <v>2367</v>
      </c>
      <c r="I244" t="s">
        <v>879</v>
      </c>
      <c r="J244">
        <f>VLOOKUP(F244,[1]!china_towns_second__2[[Column1]:[Y]],3,FALSE)</f>
        <v>30.074511497486</v>
      </c>
      <c r="K244">
        <f>VLOOKUP(F244,[1]!china_towns_second__2[[Column1]:[Y]],2,FALSE)</f>
        <v>107.3564993</v>
      </c>
      <c r="L244" t="s">
        <v>4224</v>
      </c>
      <c r="M244" t="str">
        <f>VLOOKUP(I244,CHOOSE({1,2},Table3[Native],Table3[Name]),2,0)</f>
        <v>Diànjiāng Xiàn</v>
      </c>
      <c r="N244" s="2" t="str">
        <f>VLOOKUP(H244,CHOOSE({1,2},Table3[Native],Table3[Name]),2,0)</f>
        <v>Chóngqìng Shì</v>
      </c>
      <c r="O244" s="2" t="str">
        <f t="shared" si="6"/>
        <v>Heyou Zhen (Chóngqìng Shì)</v>
      </c>
      <c r="P244" s="2" t="str">
        <f t="shared" si="7"/>
        <v>Heyou Zhen (Chóngqìng Shì)</v>
      </c>
    </row>
    <row r="245" spans="1:16" hidden="1" x14ac:dyDescent="0.25">
      <c r="A245" t="s">
        <v>790</v>
      </c>
      <c r="B245" t="str">
        <f>IF(COUNTIF(A:A,A245)&gt;1,_xlfn.CONCAT(A245," (",N245,")"),A245)</f>
        <v>Héyú Xiāng</v>
      </c>
      <c r="C245" t="str">
        <f>IF(COUNTIF(B:B,B245)&gt;1,_xlfn.CONCAT(A245," (",M245,")"),B245)</f>
        <v>Héyú Xiāng</v>
      </c>
      <c r="D245" t="s">
        <v>174</v>
      </c>
      <c r="E245" t="s">
        <v>791</v>
      </c>
      <c r="F245" t="str">
        <f>_xlfn.CONCAT(E245,", ",I245,", ",H245,", ",H245)</f>
        <v>河鱼乡, 城口县, 重庆市, 重庆市</v>
      </c>
      <c r="G245">
        <v>3382</v>
      </c>
      <c r="H245" t="s">
        <v>2367</v>
      </c>
      <c r="I245" t="s">
        <v>775</v>
      </c>
      <c r="J245" t="e">
        <f>VLOOKUP(F245,[1]!china_towns_second__2[[Column1]:[Y]],3,FALSE)</f>
        <v>#N/A</v>
      </c>
      <c r="K245" t="e">
        <f>VLOOKUP(F245,[1]!china_towns_second__2[[Column1]:[Y]],2,FALSE)</f>
        <v>#N/A</v>
      </c>
      <c r="L245" t="s">
        <v>4225</v>
      </c>
      <c r="M245" t="str">
        <f>VLOOKUP(I245,CHOOSE({1,2},Table3[Native],Table3[Name]),2,0)</f>
        <v>Chéngkŏu Xiàn</v>
      </c>
      <c r="N245" s="2" t="str">
        <f>VLOOKUP(H245,CHOOSE({1,2},Table3[Native],Table3[Name]),2,0)</f>
        <v>Chóngqìng Shì</v>
      </c>
      <c r="O245" s="2" t="str">
        <f t="shared" si="6"/>
        <v>Heyu Xiang (Chóngqìng Shì)</v>
      </c>
      <c r="P245" s="2" t="str">
        <f t="shared" si="7"/>
        <v>Heyu Xiang (Chóngqìng Shì)</v>
      </c>
    </row>
    <row r="246" spans="1:16" hidden="1" x14ac:dyDescent="0.25">
      <c r="A246" t="s">
        <v>1670</v>
      </c>
      <c r="B246" t="str">
        <f>IF(COUNTIF(A:A,A246)&gt;1,_xlfn.CONCAT(A246," (",N246,")"),A246)</f>
        <v>Hézuĭ Xiāng</v>
      </c>
      <c r="C246" t="str">
        <f>IF(COUNTIF(B:B,B246)&gt;1,_xlfn.CONCAT(A246," (",M246,")"),B246)</f>
        <v>Hézuĭ Xiāng</v>
      </c>
      <c r="D246" t="s">
        <v>174</v>
      </c>
      <c r="E246" t="s">
        <v>1671</v>
      </c>
      <c r="F246" t="str">
        <f>_xlfn.CONCAT(E246,", ",I246,", ",H246,", ",H246)</f>
        <v>河嘴乡, 石柱土家族自治县, 重庆市, 重庆市</v>
      </c>
      <c r="G246">
        <v>6787</v>
      </c>
      <c r="H246" t="s">
        <v>2367</v>
      </c>
      <c r="I246" t="s">
        <v>1665</v>
      </c>
      <c r="J246" t="e">
        <f>VLOOKUP(F246,[1]!china_towns_second__2[[Column1]:[Y]],3,FALSE)</f>
        <v>#N/A</v>
      </c>
      <c r="K246" t="e">
        <f>VLOOKUP(F246,[1]!china_towns_second__2[[Column1]:[Y]],2,FALSE)</f>
        <v>#N/A</v>
      </c>
      <c r="L246" t="s">
        <v>4226</v>
      </c>
      <c r="M246" t="str">
        <f>VLOOKUP(I246,CHOOSE({1,2},Table3[Native],Table3[Name]),2,0)</f>
        <v>Shízhù Tŭjiāzú Zìzhìxiàn</v>
      </c>
      <c r="N246" s="2" t="str">
        <f>VLOOKUP(H246,CHOOSE({1,2},Table3[Native],Table3[Name]),2,0)</f>
        <v>Chóngqìng Shì</v>
      </c>
      <c r="O246" s="2" t="str">
        <f t="shared" si="6"/>
        <v>Hezui Xiang (Chóngqìng Shì)</v>
      </c>
      <c r="P246" s="2" t="str">
        <f t="shared" si="7"/>
        <v>Hezui Xiang (Chóngqìng Shì)</v>
      </c>
    </row>
    <row r="247" spans="1:16" hidden="1" x14ac:dyDescent="0.25">
      <c r="A247" t="s">
        <v>2086</v>
      </c>
      <c r="B247" t="str">
        <f>IF(COUNTIF(A:A,A247)&gt;1,_xlfn.CONCAT(A247," (",N247,")"),A247)</f>
        <v>Hóng'ān Zhèn [incl. Píngmă Xiāng]</v>
      </c>
      <c r="C247" t="str">
        <f>IF(COUNTIF(B:B,B247)&gt;1,_xlfn.CONCAT(A247," (",M247,")"),B247)</f>
        <v>Hóng'ān Zhèn [incl. Píngmă Xiāng]</v>
      </c>
      <c r="D247" t="s">
        <v>7</v>
      </c>
      <c r="E247" t="s">
        <v>2087</v>
      </c>
      <c r="F247" t="str">
        <f>_xlfn.CONCAT(E247,", ",I247,", ",H247,", ",H247)</f>
        <v>洪安镇, 秀山土家族苗族自治县, 重庆市, 重庆市</v>
      </c>
      <c r="G247">
        <v>18235</v>
      </c>
      <c r="H247" t="s">
        <v>2367</v>
      </c>
      <c r="I247" t="s">
        <v>2071</v>
      </c>
      <c r="J247">
        <f>VLOOKUP(F247,[1]!china_towns_second__2[[Column1]:[Y]],3,FALSE)</f>
        <v>28.5263373836939</v>
      </c>
      <c r="K247">
        <f>VLOOKUP(F247,[1]!china_towns_second__2[[Column1]:[Y]],2,FALSE)</f>
        <v>109.20612989999999</v>
      </c>
      <c r="L247" t="s">
        <v>4227</v>
      </c>
      <c r="M247" t="str">
        <f>VLOOKUP(I247,CHOOSE({1,2},Table3[Native],Table3[Name]),2,0)</f>
        <v>Xiùshān Tŭjiāzú Miáozú Zìzhìxiàn</v>
      </c>
      <c r="N247" s="2" t="str">
        <f>VLOOKUP(H247,CHOOSE({1,2},Table3[Native],Table3[Name]),2,0)</f>
        <v>Chóngqìng Shì</v>
      </c>
      <c r="O247" s="2" t="str">
        <f t="shared" si="6"/>
        <v>Hong'an Zhen [incl. Pingma Xiang] (Chóngqìng Shì)</v>
      </c>
      <c r="P247" s="2" t="str">
        <f t="shared" si="7"/>
        <v>Hong'an Zhen [incl. Pingma Xiang] (Chóngqìng Shì)</v>
      </c>
    </row>
    <row r="248" spans="1:16" x14ac:dyDescent="0.25">
      <c r="A248" t="s">
        <v>2025</v>
      </c>
      <c r="B248" t="str">
        <f>IF(COUNTIF(A:A,A248)&gt;1,_xlfn.CONCAT(A248," (",N248,")"),A248)</f>
        <v>Hóngchíbà Jīngjì Kāifāqū</v>
      </c>
      <c r="C248" t="str">
        <f>IF(COUNTIF(B:B,B248)&gt;1,_xlfn.CONCAT(A248," (",M248,")"),B248)</f>
        <v>Hóngchíbà Jīngjì Kāifāqū</v>
      </c>
      <c r="D248" t="s">
        <v>95</v>
      </c>
      <c r="E248" t="s">
        <v>2026</v>
      </c>
      <c r="F248" t="str">
        <f>_xlfn.CONCAT(E248,", ",I248,", ",H248,", ",H248)</f>
        <v>红池坝经济开发区, 巫溪县, 重庆市, 重庆市</v>
      </c>
      <c r="G248">
        <v>658</v>
      </c>
      <c r="H248" t="s">
        <v>2367</v>
      </c>
      <c r="I248" t="s">
        <v>2010</v>
      </c>
      <c r="J248" t="e">
        <f>VLOOKUP(F248,[1]!china_towns_second__2[[Column1]:[Y]],3,FALSE)</f>
        <v>#N/A</v>
      </c>
      <c r="K248" t="e">
        <f>VLOOKUP(F248,[1]!china_towns_second__2[[Column1]:[Y]],2,FALSE)</f>
        <v>#N/A</v>
      </c>
      <c r="L248" t="s">
        <v>4228</v>
      </c>
      <c r="M248" t="str">
        <f>VLOOKUP(I248,CHOOSE({1,2},Table3[Native],Table3[Name]),2,0)</f>
        <v>Wūxī Xiàn</v>
      </c>
      <c r="N248" s="2" t="str">
        <f>VLOOKUP(H248,CHOOSE({1,2},Table3[Native],Table3[Name]),2,0)</f>
        <v>Chóngqìng Shì</v>
      </c>
      <c r="O248" s="2" t="str">
        <f t="shared" si="6"/>
        <v>Hongchiba Jingji Kaifaqu (Chóngqìng Shì)</v>
      </c>
      <c r="P248" s="2" t="str">
        <f t="shared" si="7"/>
        <v>Hongchiba Jingji Kaifaqu (Chóngqìng Shì)</v>
      </c>
    </row>
    <row r="249" spans="1:16" hidden="1" x14ac:dyDescent="0.25">
      <c r="A249" t="s">
        <v>2027</v>
      </c>
      <c r="B249" t="str">
        <f>IF(COUNTIF(A:A,A249)&gt;1,_xlfn.CONCAT(A249," (",N249,")"),A249)</f>
        <v>Hóngchíbà Zhèn [Zhōnggăng Xiāng]</v>
      </c>
      <c r="C249" t="str">
        <f>IF(COUNTIF(B:B,B249)&gt;1,_xlfn.CONCAT(A249," (",M249,")"),B249)</f>
        <v>Hóngchíbà Zhèn [Zhōnggăng Xiāng]</v>
      </c>
      <c r="D249" t="s">
        <v>7</v>
      </c>
      <c r="E249" t="s">
        <v>2028</v>
      </c>
      <c r="F249" t="str">
        <f>_xlfn.CONCAT(E249,", ",I249,", ",H249,", ",H249)</f>
        <v>红池坝镇, 巫溪县, 重庆市, 重庆市</v>
      </c>
      <c r="G249">
        <v>14567</v>
      </c>
      <c r="H249" t="s">
        <v>2367</v>
      </c>
      <c r="I249" t="s">
        <v>2010</v>
      </c>
      <c r="J249">
        <f>VLOOKUP(F249,[1]!china_towns_second__2[[Column1]:[Y]],3,FALSE)</f>
        <v>31.5822768499688</v>
      </c>
      <c r="K249">
        <f>VLOOKUP(F249,[1]!china_towns_second__2[[Column1]:[Y]],2,FALSE)</f>
        <v>109.0039477</v>
      </c>
      <c r="L249" t="s">
        <v>4229</v>
      </c>
      <c r="M249" t="str">
        <f>VLOOKUP(I249,CHOOSE({1,2},Table3[Native],Table3[Name]),2,0)</f>
        <v>Wūxī Xiàn</v>
      </c>
      <c r="N249" s="2" t="str">
        <f>VLOOKUP(H249,CHOOSE({1,2},Table3[Native],Table3[Name]),2,0)</f>
        <v>Chóngqìng Shì</v>
      </c>
      <c r="O249" s="2" t="str">
        <f t="shared" si="6"/>
        <v>Hongchiba Zhen [Zhonggang Xiang] (Chóngqìng Shì)</v>
      </c>
      <c r="P249" s="2" t="str">
        <f t="shared" si="7"/>
        <v>Hongchiba Zhen [Zhonggang Xiang] (Chóngqìng Shì)</v>
      </c>
    </row>
    <row r="250" spans="1:16" hidden="1" x14ac:dyDescent="0.25">
      <c r="A250" t="s">
        <v>1984</v>
      </c>
      <c r="B250" t="str">
        <f>IF(COUNTIF(A:A,A250)&gt;1,_xlfn.CONCAT(A250," (",N250,")"),A250)</f>
        <v>Hóngchūn Xiāng</v>
      </c>
      <c r="C250" t="str">
        <f>IF(COUNTIF(B:B,B250)&gt;1,_xlfn.CONCAT(A250," (",M250,")"),B250)</f>
        <v>Hóngchūn Xiāng</v>
      </c>
      <c r="D250" t="s">
        <v>174</v>
      </c>
      <c r="E250" t="s">
        <v>1985</v>
      </c>
      <c r="F250" t="str">
        <f>_xlfn.CONCAT(E250,", ",I250,", ",H250,", ",H250)</f>
        <v>红椿乡, 巫山县, 重庆市, 重庆市</v>
      </c>
      <c r="G250">
        <v>4980</v>
      </c>
      <c r="H250" t="s">
        <v>2367</v>
      </c>
      <c r="I250" t="s">
        <v>1967</v>
      </c>
      <c r="J250" t="e">
        <f>VLOOKUP(F250,[1]!china_towns_second__2[[Column1]:[Y]],3,FALSE)</f>
        <v>#N/A</v>
      </c>
      <c r="K250" t="e">
        <f>VLOOKUP(F250,[1]!china_towns_second__2[[Column1]:[Y]],2,FALSE)</f>
        <v>#N/A</v>
      </c>
      <c r="L250" t="s">
        <v>4230</v>
      </c>
      <c r="M250" t="str">
        <f>VLOOKUP(I250,CHOOSE({1,2},Table3[Native],Table3[Name]),2,0)</f>
        <v>Wūshān Xiàn</v>
      </c>
      <c r="N250" s="2" t="str">
        <f>VLOOKUP(H250,CHOOSE({1,2},Table3[Native],Table3[Name]),2,0)</f>
        <v>Chóngqìng Shì</v>
      </c>
      <c r="O250" s="2" t="str">
        <f t="shared" si="6"/>
        <v>Hongchun Xiang (Chóngqìng Shì)</v>
      </c>
      <c r="P250" s="2" t="str">
        <f t="shared" si="7"/>
        <v>Hongchun Xiang (Chóngqìng Shì)</v>
      </c>
    </row>
    <row r="251" spans="1:16" hidden="1" x14ac:dyDescent="0.25">
      <c r="A251" t="s">
        <v>753</v>
      </c>
      <c r="B251" t="str">
        <f>IF(COUNTIF(A:A,A251)&gt;1,_xlfn.CONCAT(A251," (",N251,")"),A251)</f>
        <v>Hónghú Zhèn</v>
      </c>
      <c r="C251" t="str">
        <f>IF(COUNTIF(B:B,B251)&gt;1,_xlfn.CONCAT(A251," (",M251,")"),B251)</f>
        <v>Hónghú Zhèn</v>
      </c>
      <c r="D251" t="s">
        <v>7</v>
      </c>
      <c r="E251" t="s">
        <v>754</v>
      </c>
      <c r="F251" t="str">
        <f>_xlfn.CONCAT(E251,", ",I251,", ",H251,", ",H251)</f>
        <v>洪湖镇, 长寿区, 重庆市, 重庆市</v>
      </c>
      <c r="G251">
        <v>30426</v>
      </c>
      <c r="H251" t="s">
        <v>2367</v>
      </c>
      <c r="I251" t="s">
        <v>738</v>
      </c>
      <c r="J251">
        <f>VLOOKUP(F251,[1]!china_towns_second__2[[Column1]:[Y]],3,FALSE)</f>
        <v>29.9967127406949</v>
      </c>
      <c r="K251">
        <f>VLOOKUP(F251,[1]!china_towns_second__2[[Column1]:[Y]],2,FALSE)</f>
        <v>106.9498354</v>
      </c>
      <c r="L251" t="s">
        <v>4231</v>
      </c>
      <c r="M251" t="str">
        <f>VLOOKUP(I251,CHOOSE({1,2},Table3[Native],Table3[Name]),2,0)</f>
        <v>Chángshòu Qū</v>
      </c>
      <c r="N251" s="2" t="str">
        <f>VLOOKUP(H251,CHOOSE({1,2},Table3[Native],Table3[Name]),2,0)</f>
        <v>Chóngqìng Shì</v>
      </c>
      <c r="O251" s="2" t="str">
        <f t="shared" si="6"/>
        <v>Honghu Zhen (Chóngqìng Shì)</v>
      </c>
      <c r="P251" s="2" t="str">
        <f t="shared" si="7"/>
        <v>Honghu Zhen (Chóngqìng Shì)</v>
      </c>
    </row>
    <row r="252" spans="1:16" hidden="1" x14ac:dyDescent="0.25">
      <c r="A252" t="s">
        <v>2137</v>
      </c>
      <c r="B252" t="str">
        <f>IF(COUNTIF(A:A,A252)&gt;1,_xlfn.CONCAT(A252," (",N252,")"),A252)</f>
        <v>Hónglú Zhèn</v>
      </c>
      <c r="C252" t="str">
        <f>IF(COUNTIF(B:B,B252)&gt;1,_xlfn.CONCAT(A252," (",M252,")"),B252)</f>
        <v>Hónglú Zhèn</v>
      </c>
      <c r="D252" t="s">
        <v>7</v>
      </c>
      <c r="E252" t="s">
        <v>2138</v>
      </c>
      <c r="F252" t="str">
        <f>_xlfn.CONCAT(E252,", ",I252,", ",H252,", ",H252)</f>
        <v>红炉镇, 永川区, 重庆市, 重庆市</v>
      </c>
      <c r="G252">
        <v>21618</v>
      </c>
      <c r="H252" t="s">
        <v>2367</v>
      </c>
      <c r="I252" t="s">
        <v>2124</v>
      </c>
      <c r="J252">
        <f>VLOOKUP(F252,[1]!china_towns_second__2[[Column1]:[Y]],3,FALSE)</f>
        <v>29.348709437774598</v>
      </c>
      <c r="K252">
        <f>VLOOKUP(F252,[1]!china_towns_second__2[[Column1]:[Y]],2,FALSE)</f>
        <v>105.7378892</v>
      </c>
      <c r="L252" t="s">
        <v>4232</v>
      </c>
      <c r="M252" t="str">
        <f>VLOOKUP(I252,CHOOSE({1,2},Table3[Native],Table3[Name]),2,0)</f>
        <v>Yŏngchuān Qū</v>
      </c>
      <c r="N252" s="2" t="str">
        <f>VLOOKUP(H252,CHOOSE({1,2},Table3[Native],Table3[Name]),2,0)</f>
        <v>Chóngqìng Shì</v>
      </c>
      <c r="O252" s="2" t="str">
        <f t="shared" si="6"/>
        <v>Honglu Zhen (Chóngqìng Shì)</v>
      </c>
      <c r="P252" s="2" t="str">
        <f t="shared" si="7"/>
        <v>Honglu Zhen (Chóngqìng Shì)</v>
      </c>
    </row>
    <row r="253" spans="1:16" hidden="1" x14ac:dyDescent="0.25">
      <c r="A253" t="s">
        <v>2257</v>
      </c>
      <c r="B253" t="str">
        <f>IF(COUNTIF(A:A,A253)&gt;1,_xlfn.CONCAT(A253," (",N253,")"),A253)</f>
        <v>Hóngshī Zhèn</v>
      </c>
      <c r="C253" t="str">
        <f>IF(COUNTIF(B:B,B253)&gt;1,_xlfn.CONCAT(A253," (",M253,")"),B253)</f>
        <v>Hóngshī Zhèn</v>
      </c>
      <c r="D253" t="s">
        <v>7</v>
      </c>
      <c r="E253" t="s">
        <v>2258</v>
      </c>
      <c r="F253" t="str">
        <f>_xlfn.CONCAT(E253,", ",I253,", ",H253,", ",H253)</f>
        <v>红狮镇, 云阳县, 重庆市, 重庆市</v>
      </c>
      <c r="G253">
        <v>25020</v>
      </c>
      <c r="H253" t="s">
        <v>2367</v>
      </c>
      <c r="I253" t="s">
        <v>2242</v>
      </c>
      <c r="J253">
        <f>VLOOKUP(F253,[1]!china_towns_second__2[[Column1]:[Y]],3,FALSE)</f>
        <v>30.986886150726999</v>
      </c>
      <c r="K253">
        <f>VLOOKUP(F253,[1]!china_towns_second__2[[Column1]:[Y]],2,FALSE)</f>
        <v>109.046933</v>
      </c>
      <c r="L253" t="s">
        <v>4233</v>
      </c>
      <c r="M253" t="str">
        <f>VLOOKUP(I253,CHOOSE({1,2},Table3[Native],Table3[Name]),2,0)</f>
        <v>Yúnyáng Xiàn</v>
      </c>
      <c r="N253" s="2" t="str">
        <f>VLOOKUP(H253,CHOOSE({1,2},Table3[Native],Table3[Name]),2,0)</f>
        <v>Chóngqìng Shì</v>
      </c>
      <c r="O253" s="2" t="str">
        <f t="shared" si="6"/>
        <v>Hongshi Zhen (Chóngqìng Shì)</v>
      </c>
      <c r="P253" s="2" t="str">
        <f t="shared" si="7"/>
        <v>Hongshi Zhen (Chóngqìng Shì)</v>
      </c>
    </row>
    <row r="254" spans="1:16" hidden="1" x14ac:dyDescent="0.25">
      <c r="A254" t="s">
        <v>1009</v>
      </c>
      <c r="B254" t="str">
        <f>IF(COUNTIF(A:A,A254)&gt;1,_xlfn.CONCAT(A254," (",N254,")"),A254)</f>
        <v>Hóngtŭ Xiāng</v>
      </c>
      <c r="C254" t="str">
        <f>IF(COUNTIF(B:B,B254)&gt;1,_xlfn.CONCAT(A254," (",M254,")"),B254)</f>
        <v>Hóngtŭ Xiāng</v>
      </c>
      <c r="D254" t="s">
        <v>174</v>
      </c>
      <c r="E254" t="s">
        <v>1010</v>
      </c>
      <c r="F254" t="str">
        <f>_xlfn.CONCAT(E254,", ",I254,", ",H254,", ",H254)</f>
        <v>红土乡, 奉节县, 重庆市, 重庆市</v>
      </c>
      <c r="G254">
        <v>14483</v>
      </c>
      <c r="H254" t="s">
        <v>2367</v>
      </c>
      <c r="I254" t="s">
        <v>988</v>
      </c>
      <c r="J254" t="e">
        <f>VLOOKUP(F254,[1]!china_towns_second__2[[Column1]:[Y]],3,FALSE)</f>
        <v>#N/A</v>
      </c>
      <c r="K254" t="e">
        <f>VLOOKUP(F254,[1]!china_towns_second__2[[Column1]:[Y]],2,FALSE)</f>
        <v>#N/A</v>
      </c>
      <c r="L254" t="s">
        <v>4234</v>
      </c>
      <c r="M254" t="str">
        <f>VLOOKUP(I254,CHOOSE({1,2},Table3[Native],Table3[Name]),2,0)</f>
        <v>Fèngjié Xiàn</v>
      </c>
      <c r="N254" s="2" t="str">
        <f>VLOOKUP(H254,CHOOSE({1,2},Table3[Native],Table3[Name]),2,0)</f>
        <v>Chóngqìng Shì</v>
      </c>
      <c r="O254" s="2" t="str">
        <f t="shared" si="6"/>
        <v>Hongtu Xiang (Chóngqìng Shì)</v>
      </c>
      <c r="P254" s="2" t="str">
        <f t="shared" si="7"/>
        <v>Hongtu Xiang (Chóngqìng Shì)</v>
      </c>
    </row>
    <row r="255" spans="1:16" hidden="1" x14ac:dyDescent="0.25">
      <c r="A255" t="s">
        <v>1246</v>
      </c>
      <c r="B255" t="str">
        <f>IF(COUNTIF(A:A,A255)&gt;1,_xlfn.CONCAT(A255," (",N255,")"),A255)</f>
        <v>Hòubà Zhèn</v>
      </c>
      <c r="C255" t="str">
        <f>IF(COUNTIF(B:B,B255)&gt;1,_xlfn.CONCAT(A255," (",M255,")"),B255)</f>
        <v>Hòubà Zhèn</v>
      </c>
      <c r="D255" t="s">
        <v>7</v>
      </c>
      <c r="E255" t="s">
        <v>1247</v>
      </c>
      <c r="F255" t="str">
        <f>_xlfn.CONCAT(E255,", ",I255,", ",H255,", ",H255)</f>
        <v>厚坝镇, 开州区, 重庆市, 重庆市</v>
      </c>
      <c r="G255">
        <v>17358</v>
      </c>
      <c r="H255" t="s">
        <v>2367</v>
      </c>
      <c r="I255" t="s">
        <v>1219</v>
      </c>
      <c r="J255">
        <f>VLOOKUP(F255,[1]!china_towns_second__2[[Column1]:[Y]],3,FALSE)</f>
        <v>31.2079939319866</v>
      </c>
      <c r="K255">
        <f>VLOOKUP(F255,[1]!china_towns_second__2[[Column1]:[Y]],2,FALSE)</f>
        <v>108.5017659</v>
      </c>
      <c r="L255" t="s">
        <v>4235</v>
      </c>
      <c r="M255" t="str">
        <f>VLOOKUP(I255,CHOOSE({1,2},Table3[Native],Table3[Name]),2,0)</f>
        <v>Kāizhōu Qū</v>
      </c>
      <c r="N255" s="2" t="str">
        <f>VLOOKUP(H255,CHOOSE({1,2},Table3[Native],Table3[Name]),2,0)</f>
        <v>Chóngqìng Shì</v>
      </c>
      <c r="O255" s="2" t="str">
        <f t="shared" si="6"/>
        <v>Houba Zhen (Chóngqìng Shì)</v>
      </c>
      <c r="P255" s="2" t="str">
        <f t="shared" si="7"/>
        <v>Houba Zhen (Chóngqìng Shì)</v>
      </c>
    </row>
    <row r="256" spans="1:16" hidden="1" x14ac:dyDescent="0.25">
      <c r="A256" t="s">
        <v>1931</v>
      </c>
      <c r="B256" t="str">
        <f>IF(COUNTIF(A:A,A256)&gt;1,_xlfn.CONCAT(A256," (",N256,")"),A256)</f>
        <v>Hòupíng Miáozú Tŭjiāzú Xiāng</v>
      </c>
      <c r="C256" t="str">
        <f>IF(COUNTIF(B:B,B256)&gt;1,_xlfn.CONCAT(A256," (",M256,")"),B256)</f>
        <v>Hòupíng Miáozú Tŭjiāzú Xiāng</v>
      </c>
      <c r="D256" t="s">
        <v>174</v>
      </c>
      <c r="E256" t="s">
        <v>1932</v>
      </c>
      <c r="F256" t="str">
        <f>_xlfn.CONCAT(E256,", ",I256,", ",H256,", ",H256)</f>
        <v>后坪苗族土家族乡, 武隆区, 重庆市, 重庆市</v>
      </c>
      <c r="G256">
        <v>4853</v>
      </c>
      <c r="H256" t="s">
        <v>2367</v>
      </c>
      <c r="I256" t="s">
        <v>1914</v>
      </c>
      <c r="J256" t="e">
        <f>VLOOKUP(F256,[1]!china_towns_second__2[[Column1]:[Y]],3,FALSE)</f>
        <v>#N/A</v>
      </c>
      <c r="K256" t="e">
        <f>VLOOKUP(F256,[1]!china_towns_second__2[[Column1]:[Y]],2,FALSE)</f>
        <v>#N/A</v>
      </c>
      <c r="L256" t="s">
        <v>4236</v>
      </c>
      <c r="M256" t="str">
        <f>VLOOKUP(I256,CHOOSE({1,2},Table3[Native],Table3[Name]),2,0)</f>
        <v>Wŭlóng Qū [← Wŭlóng Xiàn]</v>
      </c>
      <c r="N256" s="2" t="str">
        <f>VLOOKUP(H256,CHOOSE({1,2},Table3[Native],Table3[Name]),2,0)</f>
        <v>Chóngqìng Shì</v>
      </c>
      <c r="O256" s="2" t="str">
        <f t="shared" si="6"/>
        <v>Houping Miaozu Tujiazu Xiang (Chóngqìng Shì)</v>
      </c>
      <c r="P256" s="2" t="str">
        <f t="shared" si="7"/>
        <v>Houping Miaozu Tujiazu Xiang (Chóngqìng Shì)</v>
      </c>
    </row>
    <row r="257" spans="1:16" hidden="1" x14ac:dyDescent="0.25">
      <c r="A257" t="s">
        <v>792</v>
      </c>
      <c r="B257" t="str">
        <f>IF(COUNTIF(A:A,A257)&gt;1,_xlfn.CONCAT(A257," (",N257,")"),A257)</f>
        <v>Hòupíng Xiāng (Chóngqìng Shì)</v>
      </c>
      <c r="C257" t="str">
        <f>IF(COUNTIF(B:B,B257)&gt;1,_xlfn.CONCAT(A257," (",M257,")"),B257)</f>
        <v>Hòupíng Xiāng (Chéngkŏu Xiàn)</v>
      </c>
      <c r="D257" t="s">
        <v>174</v>
      </c>
      <c r="E257" t="s">
        <v>793</v>
      </c>
      <c r="F257" t="str">
        <f>_xlfn.CONCAT(E257,", ",I257,", ",H257,", ",H257)</f>
        <v>厚坪乡, 城口县, 重庆市, 重庆市</v>
      </c>
      <c r="G257">
        <v>4645</v>
      </c>
      <c r="H257" t="s">
        <v>2367</v>
      </c>
      <c r="I257" t="s">
        <v>775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4237</v>
      </c>
      <c r="M257" t="str">
        <f>VLOOKUP(I257,CHOOSE({1,2},Table3[Native],Table3[Name]),2,0)</f>
        <v>Chéngkŏu Xiàn</v>
      </c>
      <c r="N257" s="2" t="str">
        <f>VLOOKUP(H257,CHOOSE({1,2},Table3[Native],Table3[Name]),2,0)</f>
        <v>Chóngqìng Shì</v>
      </c>
      <c r="O257" s="2" t="str">
        <f t="shared" si="6"/>
        <v>Houping Xiang (Chengkou Xian) (Chóngqìng Shì)</v>
      </c>
      <c r="P257" s="2" t="str">
        <f t="shared" si="7"/>
        <v>Houping Xiang (Chengkou Xian) (Chóngqìng Shì)</v>
      </c>
    </row>
    <row r="258" spans="1:16" hidden="1" x14ac:dyDescent="0.25">
      <c r="A258" t="s">
        <v>792</v>
      </c>
      <c r="B258" t="str">
        <f>IF(COUNTIF(A:A,A258)&gt;1,_xlfn.CONCAT(A258," (",N258,")"),A258)</f>
        <v>Hòupíng Xiāng (Chóngqìng Shì)</v>
      </c>
      <c r="C258" t="str">
        <f>IF(COUNTIF(B:B,B258)&gt;1,_xlfn.CONCAT(A258," (",M258,")"),B258)</f>
        <v>Hòupíng Xiāng (Yŏuyáng Tŭjiāzú Miáozú Zìzhìxiàn)</v>
      </c>
      <c r="D258" t="s">
        <v>174</v>
      </c>
      <c r="E258" t="s">
        <v>2190</v>
      </c>
      <c r="F258" t="str">
        <f>_xlfn.CONCAT(E258,", ",I258,", ",H258,", ",H258)</f>
        <v>后坪乡, 酉阳土家族苗族自治县, 重庆市, 重庆市</v>
      </c>
      <c r="G258">
        <v>9202</v>
      </c>
      <c r="H258" t="s">
        <v>2367</v>
      </c>
      <c r="I258" t="s">
        <v>2169</v>
      </c>
      <c r="J258" t="e">
        <f>VLOOKUP(F258,[1]!china_towns_second__2[[Column1]:[Y]],3,FALSE)</f>
        <v>#N/A</v>
      </c>
      <c r="K258" t="e">
        <f>VLOOKUP(F258,[1]!china_towns_second__2[[Column1]:[Y]],2,FALSE)</f>
        <v>#N/A</v>
      </c>
      <c r="L258" t="s">
        <v>4238</v>
      </c>
      <c r="M258" t="str">
        <f>VLOOKUP(I258,CHOOSE({1,2},Table3[Native],Table3[Name]),2,0)</f>
        <v>Yŏuyáng Tŭjiāzú Miáozú Zìzhìxiàn</v>
      </c>
      <c r="N258" s="2" t="str">
        <f>VLOOKUP(H258,CHOOSE({1,2},Table3[Native],Table3[Name]),2,0)</f>
        <v>Chóngqìng Shì</v>
      </c>
      <c r="O258" s="2" t="str">
        <f t="shared" ref="O258:O321" si="8">_xlfn.CONCAT(L258," (",N258,")")</f>
        <v>Houping Xiang (Youyang Tujiazu Miaozu Zizhixian) (Chóngqìng Shì)</v>
      </c>
      <c r="P258" s="2" t="str">
        <f t="shared" ref="P258:P321" si="9">IF(COUNTIF(O:O,O258)&gt;1,_xlfn.CONCAT(L258," (",M258,")"),O258)</f>
        <v>Houping Xiang (Youyang Tujiazu Miaozu Zizhixian) (Chóngqìng Shì)</v>
      </c>
    </row>
    <row r="259" spans="1:16" hidden="1" x14ac:dyDescent="0.25">
      <c r="A259" t="s">
        <v>1854</v>
      </c>
      <c r="B259" t="str">
        <f>IF(COUNTIF(A:A,A259)&gt;1,_xlfn.CONCAT(A259," (",N259,")"),A259)</f>
        <v>Hòushān Zhèn</v>
      </c>
      <c r="C259" t="str">
        <f>IF(COUNTIF(B:B,B259)&gt;1,_xlfn.CONCAT(A259," (",M259,")"),B259)</f>
        <v>Hòushān Zhèn</v>
      </c>
      <c r="D259" t="s">
        <v>7</v>
      </c>
      <c r="E259" t="s">
        <v>1855</v>
      </c>
      <c r="F259" t="str">
        <f>_xlfn.CONCAT(E259,", ",I259,", ",H259,", ",H259)</f>
        <v>后山镇, 万州区, 重庆市, 重庆市</v>
      </c>
      <c r="G259">
        <v>15338</v>
      </c>
      <c r="H259" t="s">
        <v>2367</v>
      </c>
      <c r="I259" t="s">
        <v>1821</v>
      </c>
      <c r="J259">
        <f>VLOOKUP(F259,[1]!china_towns_second__2[[Column1]:[Y]],3,FALSE)</f>
        <v>30.813370193557201</v>
      </c>
      <c r="K259">
        <f>VLOOKUP(F259,[1]!china_towns_second__2[[Column1]:[Y]],2,FALSE)</f>
        <v>108.0797781</v>
      </c>
      <c r="L259" t="s">
        <v>4239</v>
      </c>
      <c r="M259" t="str">
        <f>VLOOKUP(I259,CHOOSE({1,2},Table3[Native],Table3[Name]),2,0)</f>
        <v>Wànzhōu Qū</v>
      </c>
      <c r="N259" s="2" t="str">
        <f>VLOOKUP(H259,CHOOSE({1,2},Table3[Native],Table3[Name]),2,0)</f>
        <v>Chóngqìng Shì</v>
      </c>
      <c r="O259" s="2" t="str">
        <f t="shared" si="8"/>
        <v>Houshan Zhen (Chóngqìng Shì)</v>
      </c>
      <c r="P259" s="2" t="str">
        <f t="shared" si="9"/>
        <v>Houshan Zhen (Chóngqìng Shì)</v>
      </c>
    </row>
    <row r="260" spans="1:16" hidden="1" x14ac:dyDescent="0.25">
      <c r="A260" t="s">
        <v>2259</v>
      </c>
      <c r="B260" t="str">
        <f>IF(COUNTIF(A:A,A260)&gt;1,_xlfn.CONCAT(A260," (",N260,")"),A260)</f>
        <v>Hòuyè Zhèn</v>
      </c>
      <c r="C260" t="str">
        <f>IF(COUNTIF(B:B,B260)&gt;1,_xlfn.CONCAT(A260," (",M260,")"),B260)</f>
        <v>Hòuyè Zhèn</v>
      </c>
      <c r="D260" t="s">
        <v>7</v>
      </c>
      <c r="E260" t="s">
        <v>2260</v>
      </c>
      <c r="F260" t="str">
        <f>_xlfn.CONCAT(E260,", ",I260,", ",H260,", ",H260)</f>
        <v>后叶镇, 云阳县, 重庆市, 重庆市</v>
      </c>
      <c r="G260">
        <v>11991</v>
      </c>
      <c r="H260" t="s">
        <v>2367</v>
      </c>
      <c r="I260" t="s">
        <v>2242</v>
      </c>
      <c r="J260">
        <f>VLOOKUP(F260,[1]!china_towns_second__2[[Column1]:[Y]],3,FALSE)</f>
        <v>31.304666299316899</v>
      </c>
      <c r="K260">
        <f>VLOOKUP(F260,[1]!china_towns_second__2[[Column1]:[Y]],2,FALSE)</f>
        <v>108.67771500000001</v>
      </c>
      <c r="L260" t="s">
        <v>4240</v>
      </c>
      <c r="M260" t="str">
        <f>VLOOKUP(I260,CHOOSE({1,2},Table3[Native],Table3[Name]),2,0)</f>
        <v>Yúnyáng Xiàn</v>
      </c>
      <c r="N260" s="2" t="str">
        <f>VLOOKUP(H260,CHOOSE({1,2},Table3[Native],Table3[Name]),2,0)</f>
        <v>Chóngqìng Shì</v>
      </c>
      <c r="O260" s="2" t="str">
        <f t="shared" si="8"/>
        <v>Houye Zhen (Chóngqìng Shì)</v>
      </c>
      <c r="P260" s="2" t="str">
        <f t="shared" si="9"/>
        <v>Houye Zhen (Chóngqìng Shì)</v>
      </c>
    </row>
    <row r="261" spans="1:16" hidden="1" x14ac:dyDescent="0.25">
      <c r="A261" t="s">
        <v>1856</v>
      </c>
      <c r="B261" t="str">
        <f>IF(COUNTIF(A:A,A261)&gt;1,_xlfn.CONCAT(A261," (",N261,")"),A261)</f>
        <v>Huángbǎi Xiāng</v>
      </c>
      <c r="C261" t="str">
        <f>IF(COUNTIF(B:B,B261)&gt;1,_xlfn.CONCAT(A261," (",M261,")"),B261)</f>
        <v>Huángbǎi Xiāng</v>
      </c>
      <c r="D261" t="s">
        <v>174</v>
      </c>
      <c r="E261" t="s">
        <v>1857</v>
      </c>
      <c r="F261" t="str">
        <f>_xlfn.CONCAT(E261,", ",I261,", ",H261,", ",H261)</f>
        <v>黄柏乡, 万州区, 重庆市, 重庆市</v>
      </c>
      <c r="G261">
        <v>10949</v>
      </c>
      <c r="H261" t="s">
        <v>2367</v>
      </c>
      <c r="I261" t="s">
        <v>1821</v>
      </c>
      <c r="J261" t="e">
        <f>VLOOKUP(F261,[1]!china_towns_second__2[[Column1]:[Y]],3,FALSE)</f>
        <v>#N/A</v>
      </c>
      <c r="K261" t="e">
        <f>VLOOKUP(F261,[1]!china_towns_second__2[[Column1]:[Y]],2,FALSE)</f>
        <v>#N/A</v>
      </c>
      <c r="L261" t="s">
        <v>4241</v>
      </c>
      <c r="M261" t="str">
        <f>VLOOKUP(I261,CHOOSE({1,2},Table3[Native],Table3[Name]),2,0)</f>
        <v>Wànzhōu Qū</v>
      </c>
      <c r="N261" s="2" t="str">
        <f>VLOOKUP(H261,CHOOSE({1,2},Table3[Native],Table3[Name]),2,0)</f>
        <v>Chóngqìng Shì</v>
      </c>
      <c r="O261" s="2" t="str">
        <f t="shared" si="8"/>
        <v>Huangbai Xiang (Chóngqìng Shì)</v>
      </c>
      <c r="P261" s="2" t="str">
        <f t="shared" si="9"/>
        <v>Huangbai Xiang (Chóngqìng Shì)</v>
      </c>
    </row>
    <row r="262" spans="1:16" hidden="1" x14ac:dyDescent="0.25">
      <c r="A262" t="s">
        <v>1672</v>
      </c>
      <c r="B262" t="str">
        <f>IF(COUNTIF(A:A,A262)&gt;1,_xlfn.CONCAT(A262," (",N262,")"),A262)</f>
        <v>Huánghè Zhèn</v>
      </c>
      <c r="C262" t="str">
        <f>IF(COUNTIF(B:B,B262)&gt;1,_xlfn.CONCAT(A262," (",M262,")"),B262)</f>
        <v>Huánghè Zhèn</v>
      </c>
      <c r="D262" t="s">
        <v>7</v>
      </c>
      <c r="E262" t="s">
        <v>1673</v>
      </c>
      <c r="F262" t="str">
        <f>_xlfn.CONCAT(E262,", ",I262,", ",H262,", ",H262)</f>
        <v>黄鹤镇, 石柱土家族自治县, 重庆市, 重庆市</v>
      </c>
      <c r="G262">
        <v>3740</v>
      </c>
      <c r="H262" t="s">
        <v>2367</v>
      </c>
      <c r="I262" t="s">
        <v>1665</v>
      </c>
      <c r="J262">
        <f>VLOOKUP(F262,[1]!china_towns_second__2[[Column1]:[Y]],3,FALSE)</f>
        <v>29.845151591403599</v>
      </c>
      <c r="K262">
        <f>VLOOKUP(F262,[1]!china_towns_second__2[[Column1]:[Y]],2,FALSE)</f>
        <v>108.3444628</v>
      </c>
      <c r="L262" t="s">
        <v>4242</v>
      </c>
      <c r="M262" t="str">
        <f>VLOOKUP(I262,CHOOSE({1,2},Table3[Native],Table3[Name]),2,0)</f>
        <v>Shízhù Tŭjiāzú Zìzhìxiàn</v>
      </c>
      <c r="N262" s="2" t="str">
        <f>VLOOKUP(H262,CHOOSE({1,2},Table3[Native],Table3[Name]),2,0)</f>
        <v>Chóngqìng Shì</v>
      </c>
      <c r="O262" s="2" t="str">
        <f t="shared" si="8"/>
        <v>Huanghe Zhen (Chóngqìng Shì)</v>
      </c>
      <c r="P262" s="2" t="str">
        <f t="shared" si="9"/>
        <v>Huanghe Zhen (Chóngqìng Shì)</v>
      </c>
    </row>
    <row r="263" spans="1:16" hidden="1" x14ac:dyDescent="0.25">
      <c r="A263" t="s">
        <v>1443</v>
      </c>
      <c r="B263" t="str">
        <f>IF(COUNTIF(A:A,A263)&gt;1,_xlfn.CONCAT(A263," (",N263,")"),A263)</f>
        <v>Huángjiā Zhèn</v>
      </c>
      <c r="C263" t="str">
        <f>IF(COUNTIF(B:B,B263)&gt;1,_xlfn.CONCAT(A263," (",M263,")"),B263)</f>
        <v>Huángjiā Zhèn</v>
      </c>
      <c r="D263" t="s">
        <v>7</v>
      </c>
      <c r="E263" t="s">
        <v>1444</v>
      </c>
      <c r="F263" t="str">
        <f>_xlfn.CONCAT(E263,", ",I263,", ",H263,", ",H263)</f>
        <v>黄家镇, 彭水苗族土家族自治县, 重庆市, 重庆市</v>
      </c>
      <c r="G263">
        <v>11900</v>
      </c>
      <c r="H263" t="s">
        <v>2367</v>
      </c>
      <c r="I263" t="s">
        <v>1422</v>
      </c>
      <c r="J263">
        <f>VLOOKUP(F263,[1]!china_towns_second__2[[Column1]:[Y]],3,FALSE)</f>
        <v>29.132924735869501</v>
      </c>
      <c r="K263">
        <f>VLOOKUP(F263,[1]!china_towns_second__2[[Column1]:[Y]],2,FALSE)</f>
        <v>108.0636439</v>
      </c>
      <c r="L263" t="s">
        <v>4243</v>
      </c>
      <c r="M263" t="str">
        <f>VLOOKUP(I263,CHOOSE({1,2},Table3[Native],Table3[Name]),2,0)</f>
        <v>Péngshuĭ Miáozú Tŭjiāzú Zìzhìxiàn</v>
      </c>
      <c r="N263" s="2" t="str">
        <f>VLOOKUP(H263,CHOOSE({1,2},Table3[Native],Table3[Name]),2,0)</f>
        <v>Chóngqìng Shì</v>
      </c>
      <c r="O263" s="2" t="str">
        <f t="shared" si="8"/>
        <v>Huangjia Zhen (Chóngqìng Shì)</v>
      </c>
      <c r="P263" s="2" t="str">
        <f t="shared" si="9"/>
        <v>Huangjia Zhen (Chóngqìng Shì)</v>
      </c>
    </row>
    <row r="264" spans="1:16" hidden="1" x14ac:dyDescent="0.25">
      <c r="A264" t="s">
        <v>2323</v>
      </c>
      <c r="B264" t="str">
        <f>IF(COUNTIF(A:A,A264)&gt;1,_xlfn.CONCAT(A264," (",N264,")"),A264)</f>
        <v>Huángjīn Zhèn</v>
      </c>
      <c r="C264" t="str">
        <f>IF(COUNTIF(B:B,B264)&gt;1,_xlfn.CONCAT(A264," (",M264,")"),B264)</f>
        <v>Huángjīn Zhèn</v>
      </c>
      <c r="D264" t="s">
        <v>7</v>
      </c>
      <c r="E264" t="s">
        <v>2324</v>
      </c>
      <c r="F264" t="str">
        <f>_xlfn.CONCAT(E264,", ",I264,", ",H264,", ",H264)</f>
        <v>黄金镇, 忠县, 重庆市, 重庆市</v>
      </c>
      <c r="G264">
        <v>35078</v>
      </c>
      <c r="H264" t="s">
        <v>2367</v>
      </c>
      <c r="I264" t="s">
        <v>2317</v>
      </c>
      <c r="J264">
        <f>VLOOKUP(F264,[1]!china_towns_second__2[[Column1]:[Y]],3,FALSE)</f>
        <v>30.3911101144813</v>
      </c>
      <c r="K264">
        <f>VLOOKUP(F264,[1]!china_towns_second__2[[Column1]:[Y]],2,FALSE)</f>
        <v>108.0083365</v>
      </c>
      <c r="L264" t="s">
        <v>4244</v>
      </c>
      <c r="M264" t="str">
        <f>VLOOKUP(I264,CHOOSE({1,2},Table3[Native],Table3[Name]),2,0)</f>
        <v>Zhōng Xiàn</v>
      </c>
      <c r="N264" s="2" t="str">
        <f>VLOOKUP(H264,CHOOSE({1,2},Table3[Native],Table3[Name]),2,0)</f>
        <v>Chóngqìng Shì</v>
      </c>
      <c r="O264" s="2" t="str">
        <f t="shared" si="8"/>
        <v>Huangjin Zhen (Chóngqìng Shì)</v>
      </c>
      <c r="P264" s="2" t="str">
        <f t="shared" si="9"/>
        <v>Huangjin Zhen (Chóngqìng Shì)</v>
      </c>
    </row>
    <row r="265" spans="1:16" hidden="1" x14ac:dyDescent="0.25">
      <c r="A265" t="s">
        <v>902</v>
      </c>
      <c r="B265" t="str">
        <f>IF(COUNTIF(A:A,A265)&gt;1,_xlfn.CONCAT(A265," (",N265,")"),A265)</f>
        <v>Huángshā Zhèn</v>
      </c>
      <c r="C265" t="str">
        <f>IF(COUNTIF(B:B,B265)&gt;1,_xlfn.CONCAT(A265," (",M265,")"),B265)</f>
        <v>Huángshā Zhèn</v>
      </c>
      <c r="D265" t="s">
        <v>7</v>
      </c>
      <c r="E265" t="s">
        <v>903</v>
      </c>
      <c r="F265" t="str">
        <f>_xlfn.CONCAT(E265,", ",I265,", ",H265,", ",H265)</f>
        <v>黄沙镇, 垫江县, 重庆市, 重庆市</v>
      </c>
      <c r="G265">
        <v>14091</v>
      </c>
      <c r="H265" t="s">
        <v>2367</v>
      </c>
      <c r="I265" t="s">
        <v>879</v>
      </c>
      <c r="J265">
        <f>VLOOKUP(F265,[1]!china_towns_second__2[[Column1]:[Y]],3,FALSE)</f>
        <v>30.270508010633598</v>
      </c>
      <c r="K265">
        <f>VLOOKUP(F265,[1]!china_towns_second__2[[Column1]:[Y]],2,FALSE)</f>
        <v>107.3694407</v>
      </c>
      <c r="L265" t="s">
        <v>4245</v>
      </c>
      <c r="M265" t="str">
        <f>VLOOKUP(I265,CHOOSE({1,2},Table3[Native],Table3[Name]),2,0)</f>
        <v>Diànjiāng Xiàn</v>
      </c>
      <c r="N265" s="2" t="str">
        <f>VLOOKUP(H265,CHOOSE({1,2},Table3[Native],Table3[Name]),2,0)</f>
        <v>Chóngqìng Shì</v>
      </c>
      <c r="O265" s="2" t="str">
        <f t="shared" si="8"/>
        <v>Huangsha Zhen (Chóngqìng Shì)</v>
      </c>
      <c r="P265" s="2" t="str">
        <f t="shared" si="9"/>
        <v>Huangsha Zhen (Chóngqìng Shì)</v>
      </c>
    </row>
    <row r="266" spans="1:16" hidden="1" x14ac:dyDescent="0.25">
      <c r="A266" t="s">
        <v>2261</v>
      </c>
      <c r="B266" t="str">
        <f>IF(COUNTIF(A:A,A266)&gt;1,_xlfn.CONCAT(A266," (",N266,")"),A266)</f>
        <v>Huángshí Zhèn</v>
      </c>
      <c r="C266" t="str">
        <f>IF(COUNTIF(B:B,B266)&gt;1,_xlfn.CONCAT(A266," (",M266,")"),B266)</f>
        <v>Huángshí Zhèn</v>
      </c>
      <c r="D266" t="s">
        <v>7</v>
      </c>
      <c r="E266" t="s">
        <v>2262</v>
      </c>
      <c r="F266" t="str">
        <f>_xlfn.CONCAT(E266,", ",I266,", ",H266,", ",H266)</f>
        <v>黄石镇, 云阳县, 重庆市, 重庆市</v>
      </c>
      <c r="G266">
        <v>8778</v>
      </c>
      <c r="H266" t="s">
        <v>2367</v>
      </c>
      <c r="I266" t="s">
        <v>2242</v>
      </c>
      <c r="J266">
        <f>VLOOKUP(F266,[1]!china_towns_second__2[[Column1]:[Y]],3,FALSE)</f>
        <v>31.0207608426884</v>
      </c>
      <c r="K266">
        <f>VLOOKUP(F266,[1]!china_towns_second__2[[Column1]:[Y]],2,FALSE)</f>
        <v>108.7219315</v>
      </c>
      <c r="L266" t="s">
        <v>4246</v>
      </c>
      <c r="M266" t="str">
        <f>VLOOKUP(I266,CHOOSE({1,2},Table3[Native],Table3[Name]),2,0)</f>
        <v>Yúnyáng Xiàn</v>
      </c>
      <c r="N266" s="2" t="str">
        <f>VLOOKUP(H266,CHOOSE({1,2},Table3[Native],Table3[Name]),2,0)</f>
        <v>Chóngqìng Shì</v>
      </c>
      <c r="O266" s="2" t="str">
        <f t="shared" si="8"/>
        <v>Huangshi Zhen (Chóngqìng Shì)</v>
      </c>
      <c r="P266" s="2" t="str">
        <f t="shared" si="9"/>
        <v>Huangshi Zhen (Chóngqìng Shì)</v>
      </c>
    </row>
    <row r="267" spans="1:16" hidden="1" x14ac:dyDescent="0.25">
      <c r="A267" t="s">
        <v>1674</v>
      </c>
      <c r="B267" t="str">
        <f>IF(COUNTIF(A:A,A267)&gt;1,_xlfn.CONCAT(A267," (",N267,")"),A267)</f>
        <v>Huángshuĭ Zhèn</v>
      </c>
      <c r="C267" t="str">
        <f>IF(COUNTIF(B:B,B267)&gt;1,_xlfn.CONCAT(A267," (",M267,")"),B267)</f>
        <v>Huángshuĭ Zhèn</v>
      </c>
      <c r="D267" t="s">
        <v>7</v>
      </c>
      <c r="E267" t="s">
        <v>1675</v>
      </c>
      <c r="F267" t="str">
        <f>_xlfn.CONCAT(E267,", ",I267,", ",H267,", ",H267)</f>
        <v>黄水镇, 石柱土家族自治县, 重庆市, 重庆市</v>
      </c>
      <c r="G267">
        <v>13563</v>
      </c>
      <c r="H267" t="s">
        <v>2367</v>
      </c>
      <c r="I267" t="s">
        <v>1665</v>
      </c>
      <c r="J267">
        <f>VLOOKUP(F267,[1]!china_towns_second__2[[Column1]:[Y]],3,FALSE)</f>
        <v>30.233583042637001</v>
      </c>
      <c r="K267">
        <f>VLOOKUP(F267,[1]!china_towns_second__2[[Column1]:[Y]],2,FALSE)</f>
        <v>108.4121288</v>
      </c>
      <c r="L267" t="s">
        <v>4247</v>
      </c>
      <c r="M267" t="str">
        <f>VLOOKUP(I267,CHOOSE({1,2},Table3[Native],Table3[Name]),2,0)</f>
        <v>Shízhù Tŭjiāzú Zìzhìxiàn</v>
      </c>
      <c r="N267" s="2" t="str">
        <f>VLOOKUP(H267,CHOOSE({1,2},Table3[Native],Table3[Name]),2,0)</f>
        <v>Chóngqìng Shì</v>
      </c>
      <c r="O267" s="2" t="str">
        <f t="shared" si="8"/>
        <v>Huangshui Zhen (Chóngqìng Shì)</v>
      </c>
      <c r="P267" s="2" t="str">
        <f t="shared" si="9"/>
        <v>Huangshui Zhen (Chóngqìng Shì)</v>
      </c>
    </row>
    <row r="268" spans="1:16" hidden="1" x14ac:dyDescent="0.25">
      <c r="A268" t="s">
        <v>1518</v>
      </c>
      <c r="B268" t="str">
        <f>IF(COUNTIF(A:A,A268)&gt;1,_xlfn.CONCAT(A268," (",N268,")"),A268)</f>
        <v>Huángxī Zhèn</v>
      </c>
      <c r="C268" t="str">
        <f>IF(COUNTIF(B:B,B268)&gt;1,_xlfn.CONCAT(A268," (",M268,")"),B268)</f>
        <v>Huángxī Zhèn</v>
      </c>
      <c r="D268" t="s">
        <v>7</v>
      </c>
      <c r="E268" t="s">
        <v>1519</v>
      </c>
      <c r="F268" t="str">
        <f>_xlfn.CONCAT(E268,", ",I268,", ",H268,", ",H268)</f>
        <v>黄溪镇, 黔江区, 重庆市, 重庆市</v>
      </c>
      <c r="G268">
        <v>9862</v>
      </c>
      <c r="H268" t="s">
        <v>2367</v>
      </c>
      <c r="I268" t="s">
        <v>1501</v>
      </c>
      <c r="J268">
        <f>VLOOKUP(F268,[1]!china_towns_second__2[[Column1]:[Y]],3,FALSE)</f>
        <v>29.770989228368599</v>
      </c>
      <c r="K268">
        <f>VLOOKUP(F268,[1]!china_towns_second__2[[Column1]:[Y]],2,FALSE)</f>
        <v>108.5736555</v>
      </c>
      <c r="L268" t="s">
        <v>4248</v>
      </c>
      <c r="M268" t="str">
        <f>VLOOKUP(I268,CHOOSE({1,2},Table3[Native],Table3[Name]),2,0)</f>
        <v>Qiánjiāng Qū</v>
      </c>
      <c r="N268" s="2" t="str">
        <f>VLOOKUP(H268,CHOOSE({1,2},Table3[Native],Table3[Name]),2,0)</f>
        <v>Chóngqìng Shì</v>
      </c>
      <c r="O268" s="2" t="str">
        <f t="shared" si="8"/>
        <v>Huangxi Zhen (Chóngqìng Shì)</v>
      </c>
      <c r="P268" s="2" t="str">
        <f t="shared" si="9"/>
        <v>Huangxi Zhen (Chóngqìng Shì)</v>
      </c>
    </row>
    <row r="269" spans="1:16" hidden="1" x14ac:dyDescent="0.25">
      <c r="A269" t="s">
        <v>1933</v>
      </c>
      <c r="B269" t="str">
        <f>IF(COUNTIF(A:A,A269)&gt;1,_xlfn.CONCAT(A269," (",N269,")"),A269)</f>
        <v>Huángyīng Xiāng</v>
      </c>
      <c r="C269" t="str">
        <f>IF(COUNTIF(B:B,B269)&gt;1,_xlfn.CONCAT(A269," (",M269,")"),B269)</f>
        <v>Huángyīng Xiāng</v>
      </c>
      <c r="D269" t="s">
        <v>174</v>
      </c>
      <c r="E269" t="s">
        <v>1934</v>
      </c>
      <c r="F269" t="str">
        <f>_xlfn.CONCAT(E269,", ",I269,", ",H269,", ",H269)</f>
        <v>黄莺乡, 武隆区, 重庆市, 重庆市</v>
      </c>
      <c r="G269">
        <v>7955</v>
      </c>
      <c r="H269" t="s">
        <v>2367</v>
      </c>
      <c r="I269" t="s">
        <v>1914</v>
      </c>
      <c r="J269" t="e">
        <f>VLOOKUP(F269,[1]!china_towns_second__2[[Column1]:[Y]],3,FALSE)</f>
        <v>#N/A</v>
      </c>
      <c r="K269" t="e">
        <f>VLOOKUP(F269,[1]!china_towns_second__2[[Column1]:[Y]],2,FALSE)</f>
        <v>#N/A</v>
      </c>
      <c r="L269" t="s">
        <v>4249</v>
      </c>
      <c r="M269" t="str">
        <f>VLOOKUP(I269,CHOOSE({1,2},Table3[Native],Table3[Name]),2,0)</f>
        <v>Wŭlóng Qū [← Wŭlóng Xiàn]</v>
      </c>
      <c r="N269" s="2" t="str">
        <f>VLOOKUP(H269,CHOOSE({1,2},Table3[Native],Table3[Name]),2,0)</f>
        <v>Chóngqìng Shì</v>
      </c>
      <c r="O269" s="2" t="str">
        <f t="shared" si="8"/>
        <v>Huangying Xiang (Chóngqìng Shì)</v>
      </c>
      <c r="P269" s="2" t="str">
        <f t="shared" si="9"/>
        <v>Huangying Xiang (Chóngqìng Shì)</v>
      </c>
    </row>
    <row r="270" spans="1:16" hidden="1" x14ac:dyDescent="0.25">
      <c r="A270" t="s">
        <v>2325</v>
      </c>
      <c r="B270" t="str">
        <f>IF(COUNTIF(A:A,A270)&gt;1,_xlfn.CONCAT(A270," (",N270,")"),A270)</f>
        <v>Huāqiáo Zhèn</v>
      </c>
      <c r="C270" t="str">
        <f>IF(COUNTIF(B:B,B270)&gt;1,_xlfn.CONCAT(A270," (",M270,")"),B270)</f>
        <v>Huāqiáo Zhèn</v>
      </c>
      <c r="D270" t="s">
        <v>7</v>
      </c>
      <c r="E270" t="s">
        <v>2326</v>
      </c>
      <c r="F270" t="str">
        <f>_xlfn.CONCAT(E270,", ",I270,", ",H270,", ",H270)</f>
        <v>花桥镇, 忠县, 重庆市, 重庆市</v>
      </c>
      <c r="G270">
        <v>20117</v>
      </c>
      <c r="H270" t="s">
        <v>2367</v>
      </c>
      <c r="I270" t="s">
        <v>2317</v>
      </c>
      <c r="J270">
        <f>VLOOKUP(F270,[1]!china_towns_second__2[[Column1]:[Y]],3,FALSE)</f>
        <v>30.353325200138698</v>
      </c>
      <c r="K270">
        <f>VLOOKUP(F270,[1]!china_towns_second__2[[Column1]:[Y]],2,FALSE)</f>
        <v>107.6832991</v>
      </c>
      <c r="L270" t="s">
        <v>4250</v>
      </c>
      <c r="M270" t="str">
        <f>VLOOKUP(I270,CHOOSE({1,2},Table3[Native],Table3[Name]),2,0)</f>
        <v>Zhōng Xiàn</v>
      </c>
      <c r="N270" s="2" t="str">
        <f>VLOOKUP(H270,CHOOSE({1,2},Table3[Native],Table3[Name]),2,0)</f>
        <v>Chóngqìng Shì</v>
      </c>
      <c r="O270" s="2" t="str">
        <f t="shared" si="8"/>
        <v>Huaqiao Zhen (Chóngqìng Shì)</v>
      </c>
      <c r="P270" s="2" t="str">
        <f t="shared" si="9"/>
        <v>Huaqiao Zhen (Chóngqìng Shì)</v>
      </c>
    </row>
    <row r="271" spans="1:16" hidden="1" x14ac:dyDescent="0.25">
      <c r="A271" t="s">
        <v>2029</v>
      </c>
      <c r="B271" t="str">
        <f>IF(COUNTIF(A:A,A271)&gt;1,_xlfn.CONCAT(A271," (",N271,")"),A271)</f>
        <v>Huātái Xiāng</v>
      </c>
      <c r="C271" t="str">
        <f>IF(COUNTIF(B:B,B271)&gt;1,_xlfn.CONCAT(A271," (",M271,")"),B271)</f>
        <v>Huātái Xiāng</v>
      </c>
      <c r="D271" t="s">
        <v>174</v>
      </c>
      <c r="E271" t="s">
        <v>2030</v>
      </c>
      <c r="F271" t="str">
        <f>_xlfn.CONCAT(E271,", ",I271,", ",H271,", ",H271)</f>
        <v>花台乡, 巫溪县, 重庆市, 重庆市</v>
      </c>
      <c r="G271">
        <v>5028</v>
      </c>
      <c r="H271" t="s">
        <v>2367</v>
      </c>
      <c r="I271" t="s">
        <v>2010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4251</v>
      </c>
      <c r="M271" t="str">
        <f>VLOOKUP(I271,CHOOSE({1,2},Table3[Native],Table3[Name]),2,0)</f>
        <v>Wūxī Xiàn</v>
      </c>
      <c r="N271" s="2" t="str">
        <f>VLOOKUP(H271,CHOOSE({1,2},Table3[Native],Table3[Name]),2,0)</f>
        <v>Chóngqìng Shì</v>
      </c>
      <c r="O271" s="2" t="str">
        <f t="shared" si="8"/>
        <v>Huatai Xiang (Chóngqìng Shì)</v>
      </c>
      <c r="P271" s="2" t="str">
        <f t="shared" si="9"/>
        <v>Huatai Xiang (Chóngqìng Shì)</v>
      </c>
    </row>
    <row r="272" spans="1:16" hidden="1" x14ac:dyDescent="0.25">
      <c r="A272" t="s">
        <v>2191</v>
      </c>
      <c r="B272" t="str">
        <f>IF(COUNTIF(A:A,A272)&gt;1,_xlfn.CONCAT(A272," (",N272,")"),A272)</f>
        <v>Huātián Xiāng</v>
      </c>
      <c r="C272" t="str">
        <f>IF(COUNTIF(B:B,B272)&gt;1,_xlfn.CONCAT(A272," (",M272,")"),B272)</f>
        <v>Huātián Xiāng</v>
      </c>
      <c r="D272" t="s">
        <v>174</v>
      </c>
      <c r="E272" t="s">
        <v>2192</v>
      </c>
      <c r="F272" t="str">
        <f>_xlfn.CONCAT(E272,", ",I272,", ",H272,", ",H272)</f>
        <v>花田乡, 酉阳土家族苗族自治县, 重庆市, 重庆市</v>
      </c>
      <c r="G272">
        <v>6378</v>
      </c>
      <c r="H272" t="s">
        <v>2367</v>
      </c>
      <c r="I272" t="s">
        <v>2169</v>
      </c>
      <c r="J272" t="e">
        <f>VLOOKUP(F272,[1]!china_towns_second__2[[Column1]:[Y]],3,FALSE)</f>
        <v>#N/A</v>
      </c>
      <c r="K272" t="e">
        <f>VLOOKUP(F272,[1]!china_towns_second__2[[Column1]:[Y]],2,FALSE)</f>
        <v>#N/A</v>
      </c>
      <c r="L272" t="s">
        <v>4252</v>
      </c>
      <c r="M272" t="str">
        <f>VLOOKUP(I272,CHOOSE({1,2},Table3[Native],Table3[Name]),2,0)</f>
        <v>Yŏuyáng Tŭjiāzú Miáozú Zìzhìxiàn</v>
      </c>
      <c r="N272" s="2" t="str">
        <f>VLOOKUP(H272,CHOOSE({1,2},Table3[Native],Table3[Name]),2,0)</f>
        <v>Chóngqìng Shì</v>
      </c>
      <c r="O272" s="2" t="str">
        <f t="shared" si="8"/>
        <v>Huatian Xiang (Chóngqìng Shì)</v>
      </c>
      <c r="P272" s="2" t="str">
        <f t="shared" si="9"/>
        <v>Huatian Xiang (Chóngqìng Shì)</v>
      </c>
    </row>
    <row r="273" spans="1:16" hidden="1" x14ac:dyDescent="0.25">
      <c r="A273" t="s">
        <v>1743</v>
      </c>
      <c r="B273" t="str">
        <f>IF(COUNTIF(A:A,A273)&gt;1,_xlfn.CONCAT(A273," (",N273,")"),A273)</f>
        <v>Huáxīng Zhèn</v>
      </c>
      <c r="C273" t="str">
        <f>IF(COUNTIF(B:B,B273)&gt;1,_xlfn.CONCAT(A273," (",M273,")"),B273)</f>
        <v>Huáxīng Zhèn</v>
      </c>
      <c r="D273" t="s">
        <v>7</v>
      </c>
      <c r="E273" t="s">
        <v>1744</v>
      </c>
      <c r="F273" t="str">
        <f>_xlfn.CONCAT(E273,", ",I273,", ",H273,", ",H273)</f>
        <v>华兴镇, 铜梁区, 重庆市, 重庆市</v>
      </c>
      <c r="G273">
        <v>9316</v>
      </c>
      <c r="H273" t="s">
        <v>2367</v>
      </c>
      <c r="I273" t="s">
        <v>1726</v>
      </c>
      <c r="J273">
        <f>VLOOKUP(F273,[1]!china_towns_second__2[[Column1]:[Y]],3,FALSE)</f>
        <v>29.5979333845154</v>
      </c>
      <c r="K273">
        <f>VLOOKUP(F273,[1]!china_towns_second__2[[Column1]:[Y]],2,FALSE)</f>
        <v>106.0708611</v>
      </c>
      <c r="L273" t="s">
        <v>4253</v>
      </c>
      <c r="M273" t="str">
        <f>VLOOKUP(I273,CHOOSE({1,2},Table3[Native],Table3[Name]),2,0)</f>
        <v>Tóngliáng Qū</v>
      </c>
      <c r="N273" s="2" t="str">
        <f>VLOOKUP(H273,CHOOSE({1,2},Table3[Native],Table3[Name]),2,0)</f>
        <v>Chóngqìng Shì</v>
      </c>
      <c r="O273" s="2" t="str">
        <f t="shared" si="8"/>
        <v>Huaxing Zhen (Chóngqìng Shì)</v>
      </c>
      <c r="P273" s="2" t="str">
        <f t="shared" si="9"/>
        <v>Huaxing Zhen (Chóngqìng Shì)</v>
      </c>
    </row>
    <row r="274" spans="1:16" hidden="1" x14ac:dyDescent="0.25">
      <c r="A274" t="s">
        <v>1790</v>
      </c>
      <c r="B274" t="str">
        <f>IF(COUNTIF(A:A,A274)&gt;1,_xlfn.CONCAT(A274," (",N274,")"),A274)</f>
        <v>Huāyán Zhèn</v>
      </c>
      <c r="C274" t="str">
        <f>IF(COUNTIF(B:B,B274)&gt;1,_xlfn.CONCAT(A274," (",M274,")"),B274)</f>
        <v>Huāyán Zhèn</v>
      </c>
      <c r="D274" t="s">
        <v>7</v>
      </c>
      <c r="E274" t="s">
        <v>1791</v>
      </c>
      <c r="F274" t="str">
        <f>_xlfn.CONCAT(E274,", ",I274,", ",H274,", ",H274)</f>
        <v>花岩镇, 潼南区, 重庆市, 重庆市</v>
      </c>
      <c r="G274">
        <v>6050</v>
      </c>
      <c r="H274" t="s">
        <v>2367</v>
      </c>
      <c r="I274" t="s">
        <v>1777</v>
      </c>
      <c r="J274">
        <f>VLOOKUP(F274,[1]!china_towns_second__2[[Column1]:[Y]],3,FALSE)</f>
        <v>30.249501316922299</v>
      </c>
      <c r="K274">
        <f>VLOOKUP(F274,[1]!china_towns_second__2[[Column1]:[Y]],2,FALSE)</f>
        <v>105.64094919999999</v>
      </c>
      <c r="L274" t="s">
        <v>4254</v>
      </c>
      <c r="M274" t="str">
        <f>VLOOKUP(I274,CHOOSE({1,2},Table3[Native],Table3[Name]),2,0)</f>
        <v>Tóngnán Qū</v>
      </c>
      <c r="N274" s="2" t="str">
        <f>VLOOKUP(H274,CHOOSE({1,2},Table3[Native],Table3[Name]),2,0)</f>
        <v>Chóngqìng Shì</v>
      </c>
      <c r="O274" s="2" t="str">
        <f t="shared" si="8"/>
        <v>Huayan Zhen (Chóngqìng Shì)</v>
      </c>
      <c r="P274" s="2" t="str">
        <f t="shared" si="9"/>
        <v>Huayan Zhen (Chóngqìng Shì)</v>
      </c>
    </row>
    <row r="275" spans="1:16" hidden="1" x14ac:dyDescent="0.25">
      <c r="A275" t="s">
        <v>1311</v>
      </c>
      <c r="B275" t="str">
        <f>IF(COUNTIF(A:A,A275)&gt;1,_xlfn.CONCAT(A275," (",N275,")"),A275)</f>
        <v>Hŭchéng Zhèn</v>
      </c>
      <c r="C275" t="str">
        <f>IF(COUNTIF(B:B,B275)&gt;1,_xlfn.CONCAT(A275," (",M275,")"),B275)</f>
        <v>Hŭchéng Zhèn</v>
      </c>
      <c r="D275" t="s">
        <v>7</v>
      </c>
      <c r="E275" t="s">
        <v>1312</v>
      </c>
      <c r="F275" t="str">
        <f>_xlfn.CONCAT(E275,", ",I275,", ",H275,", ",H275)</f>
        <v>虎城镇, 梁平区, 重庆市, 重庆市</v>
      </c>
      <c r="G275">
        <v>24453</v>
      </c>
      <c r="H275" t="s">
        <v>2367</v>
      </c>
      <c r="I275" t="s">
        <v>1296</v>
      </c>
      <c r="J275">
        <f>VLOOKUP(F275,[1]!china_towns_second__2[[Column1]:[Y]],3,FALSE)</f>
        <v>30.817556172273001</v>
      </c>
      <c r="K275">
        <f>VLOOKUP(F275,[1]!china_towns_second__2[[Column1]:[Y]],2,FALSE)</f>
        <v>107.537933</v>
      </c>
      <c r="L275" t="s">
        <v>4255</v>
      </c>
      <c r="M275" t="str">
        <f>VLOOKUP(I275,CHOOSE({1,2},Table3[Native],Table3[Name]),2,0)</f>
        <v>Liángpíng Qū [← Liángpíng Xiàn]</v>
      </c>
      <c r="N275" s="2" t="str">
        <f>VLOOKUP(H275,CHOOSE({1,2},Table3[Native],Table3[Name]),2,0)</f>
        <v>Chóngqìng Shì</v>
      </c>
      <c r="O275" s="2" t="str">
        <f t="shared" si="8"/>
        <v>Hucheng Zhen (Chóngqìng Shì)</v>
      </c>
      <c r="P275" s="2" t="str">
        <f t="shared" si="9"/>
        <v>Hucheng Zhen (Chóngqìng Shì)</v>
      </c>
    </row>
    <row r="276" spans="1:16" hidden="1" x14ac:dyDescent="0.25">
      <c r="A276" t="s">
        <v>1745</v>
      </c>
      <c r="B276" t="str">
        <f>IF(COUNTIF(A:A,A276)&gt;1,_xlfn.CONCAT(A276," (",N276,")"),A276)</f>
        <v>Hŭfēng Zhèn</v>
      </c>
      <c r="C276" t="str">
        <f>IF(COUNTIF(B:B,B276)&gt;1,_xlfn.CONCAT(A276," (",M276,")"),B276)</f>
        <v>Hŭfēng Zhèn</v>
      </c>
      <c r="D276" t="s">
        <v>7</v>
      </c>
      <c r="E276" t="s">
        <v>1746</v>
      </c>
      <c r="F276" t="str">
        <f>_xlfn.CONCAT(E276,", ",I276,", ",H276,", ",H276)</f>
        <v>虎峰镇, 铜梁区, 重庆市, 重庆市</v>
      </c>
      <c r="G276">
        <v>30248</v>
      </c>
      <c r="H276" t="s">
        <v>2367</v>
      </c>
      <c r="I276" t="s">
        <v>1726</v>
      </c>
      <c r="J276">
        <f>VLOOKUP(F276,[1]!china_towns_second__2[[Column1]:[Y]],3,FALSE)</f>
        <v>29.708178609221498</v>
      </c>
      <c r="K276">
        <f>VLOOKUP(F276,[1]!china_towns_second__2[[Column1]:[Y]],2,FALSE)</f>
        <v>106.12214059999999</v>
      </c>
      <c r="L276" t="s">
        <v>4256</v>
      </c>
      <c r="M276" t="str">
        <f>VLOOKUP(I276,CHOOSE({1,2},Table3[Native],Table3[Name]),2,0)</f>
        <v>Tóngliáng Qū</v>
      </c>
      <c r="N276" s="2" t="str">
        <f>VLOOKUP(H276,CHOOSE({1,2},Table3[Native],Table3[Name]),2,0)</f>
        <v>Chóngqìng Shì</v>
      </c>
      <c r="O276" s="2" t="str">
        <f t="shared" si="8"/>
        <v>Hufeng Zhen (Chóngqìng Shì)</v>
      </c>
      <c r="P276" s="2" t="str">
        <f t="shared" si="9"/>
        <v>Hufeng Zhen (Chóngqìng Shì)</v>
      </c>
    </row>
    <row r="277" spans="1:16" hidden="1" x14ac:dyDescent="0.25">
      <c r="A277" t="s">
        <v>837</v>
      </c>
      <c r="B277" t="str">
        <f>IF(COUNTIF(A:A,A277)&gt;1,_xlfn.CONCAT(A277," (",N277,")"),A277)</f>
        <v>Huílóng Zhèn (Chóngqìng Shì)</v>
      </c>
      <c r="C277" t="str">
        <f>IF(COUNTIF(B:B,B277)&gt;1,_xlfn.CONCAT(A277," (",M277,")"),B277)</f>
        <v>Huílóng Zhèn (Dàzú Qū [incl. Shuāngqiáo Qū])</v>
      </c>
      <c r="D277" t="s">
        <v>7</v>
      </c>
      <c r="E277" t="s">
        <v>838</v>
      </c>
      <c r="F277" t="str">
        <f>_xlfn.CONCAT(E277,", ",I277,", ",H277,", ",H277)</f>
        <v>回龙镇, 大足区, 重庆市, 重庆市</v>
      </c>
      <c r="G277">
        <v>12974</v>
      </c>
      <c r="H277" t="s">
        <v>2367</v>
      </c>
      <c r="I277" t="s">
        <v>824</v>
      </c>
      <c r="J277">
        <f>VLOOKUP(F277,[1]!china_towns_second__2[[Column1]:[Y]],3,FALSE)</f>
        <v>29.7288645432042</v>
      </c>
      <c r="K277">
        <f>VLOOKUP(F277,[1]!china_towns_second__2[[Column1]:[Y]],2,FALSE)</f>
        <v>105.8616588</v>
      </c>
      <c r="L277" t="s">
        <v>4257</v>
      </c>
      <c r="M277" t="str">
        <f>VLOOKUP(I277,CHOOSE({1,2},Table3[Native],Table3[Name]),2,0)</f>
        <v>Dàzú Qū [incl. Shuāngqiáo Qū]</v>
      </c>
      <c r="N277" s="2" t="str">
        <f>VLOOKUP(H277,CHOOSE({1,2},Table3[Native],Table3[Name]),2,0)</f>
        <v>Chóngqìng Shì</v>
      </c>
      <c r="O277" s="2" t="str">
        <f t="shared" si="8"/>
        <v>Huilong Zhen (Dazu Qu [incl. Shuangqiao Qu]) (Chóngqìng Shì)</v>
      </c>
      <c r="P277" s="2" t="str">
        <f t="shared" si="9"/>
        <v>Huilong Zhen (Dazu Qu [incl. Shuangqiao Qu]) (Chóngqìng Shì)</v>
      </c>
    </row>
    <row r="278" spans="1:16" hidden="1" x14ac:dyDescent="0.25">
      <c r="A278" t="s">
        <v>837</v>
      </c>
      <c r="B278" t="str">
        <f>IF(COUNTIF(A:A,A278)&gt;1,_xlfn.CONCAT(A278," (",N278,")"),A278)</f>
        <v>Huílóng Zhèn (Chóngqìng Shì)</v>
      </c>
      <c r="C278" t="str">
        <f>IF(COUNTIF(B:B,B278)&gt;1,_xlfn.CONCAT(A278," (",M278,")"),B278)</f>
        <v>Huílóng Zhèn (Liángpíng Qū [← Liángpíng Xiàn])</v>
      </c>
      <c r="D278" t="s">
        <v>7</v>
      </c>
      <c r="E278" t="s">
        <v>838</v>
      </c>
      <c r="F278" t="str">
        <f>_xlfn.CONCAT(E278,", ",I278,", ",H278,", ",H278)</f>
        <v>回龙镇, 梁平区, 重庆市, 重庆市</v>
      </c>
      <c r="G278">
        <v>32070</v>
      </c>
      <c r="H278" t="s">
        <v>2367</v>
      </c>
      <c r="I278" t="s">
        <v>1296</v>
      </c>
      <c r="J278">
        <f>VLOOKUP(F278,[1]!china_towns_second__2[[Column1]:[Y]],3,FALSE)</f>
        <v>30.5300661166116</v>
      </c>
      <c r="K278">
        <f>VLOOKUP(F278,[1]!china_towns_second__2[[Column1]:[Y]],2,FALSE)</f>
        <v>107.4813734</v>
      </c>
      <c r="L278" t="s">
        <v>4258</v>
      </c>
      <c r="M278" t="str">
        <f>VLOOKUP(I278,CHOOSE({1,2},Table3[Native],Table3[Name]),2,0)</f>
        <v>Liángpíng Qū [← Liángpíng Xiàn]</v>
      </c>
      <c r="N278" s="2" t="str">
        <f>VLOOKUP(H278,CHOOSE({1,2},Table3[Native],Table3[Name]),2,0)</f>
        <v>Chóngqìng Shì</v>
      </c>
      <c r="O278" s="2" t="str">
        <f t="shared" si="8"/>
        <v>Huilong Zhen (Liangping Qu [← Liangping Xian]) (Chóngqìng Shì)</v>
      </c>
      <c r="P278" s="2" t="str">
        <f t="shared" si="9"/>
        <v>Huilong Zhen (Liangping Qu [← Liangping Xian]) (Chóngqìng Shì)</v>
      </c>
    </row>
    <row r="279" spans="1:16" hidden="1" x14ac:dyDescent="0.25">
      <c r="A279" t="s">
        <v>1935</v>
      </c>
      <c r="B279" t="str">
        <f>IF(COUNTIF(A:A,A279)&gt;1,_xlfn.CONCAT(A279," (",N279,")"),A279)</f>
        <v>Huŏlú Zhèn</v>
      </c>
      <c r="C279" t="str">
        <f>IF(COUNTIF(B:B,B279)&gt;1,_xlfn.CONCAT(A279," (",M279,")"),B279)</f>
        <v>Huŏlú Zhèn</v>
      </c>
      <c r="D279" t="s">
        <v>7</v>
      </c>
      <c r="E279" t="s">
        <v>1936</v>
      </c>
      <c r="F279" t="str">
        <f>_xlfn.CONCAT(E279,", ",I279,", ",H279,", ",H279)</f>
        <v>火炉镇, 武隆区, 重庆市, 重庆市</v>
      </c>
      <c r="G279">
        <v>25818</v>
      </c>
      <c r="H279" t="s">
        <v>2367</v>
      </c>
      <c r="I279" t="s">
        <v>1914</v>
      </c>
      <c r="J279">
        <f>VLOOKUP(F279,[1]!china_towns_second__2[[Column1]:[Y]],3,FALSE)</f>
        <v>29.403471371287502</v>
      </c>
      <c r="K279">
        <f>VLOOKUP(F279,[1]!china_towns_second__2[[Column1]:[Y]],2,FALSE)</f>
        <v>107.87493569999999</v>
      </c>
      <c r="L279" t="s">
        <v>4259</v>
      </c>
      <c r="M279" t="str">
        <f>VLOOKUP(I279,CHOOSE({1,2},Table3[Native],Table3[Name]),2,0)</f>
        <v>Wŭlóng Qū [← Wŭlóng Xiàn]</v>
      </c>
      <c r="N279" s="2" t="str">
        <f>VLOOKUP(H279,CHOOSE({1,2},Table3[Native],Table3[Name]),2,0)</f>
        <v>Chóngqìng Shì</v>
      </c>
      <c r="O279" s="2" t="str">
        <f t="shared" si="8"/>
        <v>Huolu Zhen (Chóngqìng Shì)</v>
      </c>
      <c r="P279" s="2" t="str">
        <f t="shared" si="9"/>
        <v>Huolu Zhen (Chóngqìng Shì)</v>
      </c>
    </row>
    <row r="280" spans="1:16" hidden="1" x14ac:dyDescent="0.25">
      <c r="A280" t="s">
        <v>941</v>
      </c>
      <c r="B280" t="str">
        <f>IF(COUNTIF(A:A,A280)&gt;1,_xlfn.CONCAT(A280," (",N280,")"),A280)</f>
        <v>Hŭwēi Zhèn</v>
      </c>
      <c r="C280" t="str">
        <f>IF(COUNTIF(B:B,B280)&gt;1,_xlfn.CONCAT(A280," (",M280,")"),B280)</f>
        <v>Hŭwēi Zhèn</v>
      </c>
      <c r="D280" t="s">
        <v>7</v>
      </c>
      <c r="E280" t="s">
        <v>942</v>
      </c>
      <c r="F280" t="str">
        <f>_xlfn.CONCAT(E280,", ",I280,", ",H280,", ",H280)</f>
        <v>虎威镇, 丰都县, 重庆市, 重庆市</v>
      </c>
      <c r="G280">
        <v>16951</v>
      </c>
      <c r="H280" t="s">
        <v>2367</v>
      </c>
      <c r="I280" t="s">
        <v>930</v>
      </c>
      <c r="J280">
        <f>VLOOKUP(F280,[1]!china_towns_second__2[[Column1]:[Y]],3,FALSE)</f>
        <v>29.904338483367699</v>
      </c>
      <c r="K280">
        <f>VLOOKUP(F280,[1]!china_towns_second__2[[Column1]:[Y]],2,FALSE)</f>
        <v>107.6372293</v>
      </c>
      <c r="L280" t="s">
        <v>4260</v>
      </c>
      <c r="M280" t="str">
        <f>VLOOKUP(I280,CHOOSE({1,2},Table3[Native],Table3[Name]),2,0)</f>
        <v>Fēngdū Xiàn</v>
      </c>
      <c r="N280" s="2" t="str">
        <f>VLOOKUP(H280,CHOOSE({1,2},Table3[Native],Table3[Name]),2,0)</f>
        <v>Chóngqìng Shì</v>
      </c>
      <c r="O280" s="2" t="str">
        <f t="shared" si="8"/>
        <v>Huwei Zhen (Chóngqìng Shì)</v>
      </c>
      <c r="P280" s="2" t="str">
        <f t="shared" si="9"/>
        <v>Huwei Zhen (Chóngqìng Shì)</v>
      </c>
    </row>
    <row r="281" spans="1:16" hidden="1" x14ac:dyDescent="0.25">
      <c r="A281" t="s">
        <v>1011</v>
      </c>
      <c r="B281" t="str">
        <f>IF(COUNTIF(A:A,A281)&gt;1,_xlfn.CONCAT(A281," (",N281,")"),A281)</f>
        <v>Jiăgāo Zhèn</v>
      </c>
      <c r="C281" t="str">
        <f>IF(COUNTIF(B:B,B281)&gt;1,_xlfn.CONCAT(A281," (",M281,")"),B281)</f>
        <v>Jiăgāo Zhèn</v>
      </c>
      <c r="D281" t="s">
        <v>7</v>
      </c>
      <c r="E281" t="s">
        <v>1012</v>
      </c>
      <c r="F281" t="str">
        <f>_xlfn.CONCAT(E281,", ",I281,", ",H281,", ",H281)</f>
        <v>甲高镇, 奉节县, 重庆市, 重庆市</v>
      </c>
      <c r="G281">
        <v>24407</v>
      </c>
      <c r="H281" t="s">
        <v>2367</v>
      </c>
      <c r="I281" t="s">
        <v>988</v>
      </c>
      <c r="J281">
        <f>VLOOKUP(F281,[1]!china_towns_second__2[[Column1]:[Y]],3,FALSE)</f>
        <v>30.850766396726801</v>
      </c>
      <c r="K281">
        <f>VLOOKUP(F281,[1]!china_towns_second__2[[Column1]:[Y]],2,FALSE)</f>
        <v>109.1691778</v>
      </c>
      <c r="L281" t="s">
        <v>4261</v>
      </c>
      <c r="M281" t="str">
        <f>VLOOKUP(I281,CHOOSE({1,2},Table3[Native],Table3[Name]),2,0)</f>
        <v>Fèngjié Xiàn</v>
      </c>
      <c r="N281" s="2" t="str">
        <f>VLOOKUP(H281,CHOOSE({1,2},Table3[Native],Table3[Name]),2,0)</f>
        <v>Chóngqìng Shì</v>
      </c>
      <c r="O281" s="2" t="str">
        <f t="shared" si="8"/>
        <v>Jiagao Zhen (Chóngqìng Shì)</v>
      </c>
      <c r="P281" s="2" t="str">
        <f t="shared" si="9"/>
        <v>Jiagao Zhen (Chóngqìng Shì)</v>
      </c>
    </row>
    <row r="282" spans="1:16" hidden="1" x14ac:dyDescent="0.25">
      <c r="A282" t="s">
        <v>2139</v>
      </c>
      <c r="B282" t="str">
        <f>IF(COUNTIF(A:A,A282)&gt;1,_xlfn.CONCAT(A282," (",N282,")"),A282)</f>
        <v>Jí'ān Zhèn</v>
      </c>
      <c r="C282" t="str">
        <f>IF(COUNTIF(B:B,B282)&gt;1,_xlfn.CONCAT(A282," (",M282,")"),B282)</f>
        <v>Jí'ān Zhèn</v>
      </c>
      <c r="D282" t="s">
        <v>7</v>
      </c>
      <c r="E282" t="s">
        <v>2140</v>
      </c>
      <c r="F282" t="str">
        <f>_xlfn.CONCAT(E282,", ",I282,", ",H282,", ",H282)</f>
        <v>吉安镇, 永川区, 重庆市, 重庆市</v>
      </c>
      <c r="G282">
        <v>20978</v>
      </c>
      <c r="H282" t="s">
        <v>2367</v>
      </c>
      <c r="I282" t="s">
        <v>2124</v>
      </c>
      <c r="J282">
        <f>VLOOKUP(F282,[1]!china_towns_second__2[[Column1]:[Y]],3,FALSE)</f>
        <v>29.182215961865001</v>
      </c>
      <c r="K282">
        <f>VLOOKUP(F282,[1]!china_towns_second__2[[Column1]:[Y]],2,FALSE)</f>
        <v>105.762396</v>
      </c>
      <c r="L282" t="s">
        <v>4262</v>
      </c>
      <c r="M282" t="str">
        <f>VLOOKUP(I282,CHOOSE({1,2},Table3[Native],Table3[Name]),2,0)</f>
        <v>Yŏngchuān Qū</v>
      </c>
      <c r="N282" s="2" t="str">
        <f>VLOOKUP(H282,CHOOSE({1,2},Table3[Native],Table3[Name]),2,0)</f>
        <v>Chóngqìng Shì</v>
      </c>
      <c r="O282" s="2" t="str">
        <f t="shared" si="8"/>
        <v>Ji'an Zhen (Chóngqìng Shì)</v>
      </c>
      <c r="P282" s="2" t="str">
        <f t="shared" si="9"/>
        <v>Ji'an Zhen (Chóngqìng Shì)</v>
      </c>
    </row>
    <row r="283" spans="1:16" x14ac:dyDescent="0.25">
      <c r="A283" t="s">
        <v>1061</v>
      </c>
      <c r="B283" t="str">
        <f>IF(COUNTIF(A:A,A283)&gt;1,_xlfn.CONCAT(A283," (",N283,")"),A283)</f>
        <v>Jiāngbĕi Jiēdào</v>
      </c>
      <c r="C283" t="str">
        <f>IF(COUNTIF(B:B,B283)&gt;1,_xlfn.CONCAT(A283," (",M283,")"),B283)</f>
        <v>Jiāngbĕi Jiēdào</v>
      </c>
      <c r="D283" t="s">
        <v>12</v>
      </c>
      <c r="E283" t="s">
        <v>1062</v>
      </c>
      <c r="F283" t="str">
        <f>_xlfn.CONCAT(E283,", ",I283,", ",H283,", ",H283)</f>
        <v>江北街道, 涪陵区, 重庆市, 重庆市</v>
      </c>
      <c r="G283">
        <v>36538</v>
      </c>
      <c r="H283" t="s">
        <v>2367</v>
      </c>
      <c r="I283" t="s">
        <v>1048</v>
      </c>
      <c r="J283">
        <f>VLOOKUP(F283,[1]!china_towns_second__2[[Column1]:[Y]],3,FALSE)</f>
        <v>29.774518742979801</v>
      </c>
      <c r="K283">
        <f>VLOOKUP(F283,[1]!china_towns_second__2[[Column1]:[Y]],2,FALSE)</f>
        <v>107.392336</v>
      </c>
      <c r="L283" t="s">
        <v>4263</v>
      </c>
      <c r="M283" t="str">
        <f>VLOOKUP(I283,CHOOSE({1,2},Table3[Native],Table3[Name]),2,0)</f>
        <v>Fúlíng Qū</v>
      </c>
      <c r="N283" s="2" t="str">
        <f>VLOOKUP(H283,CHOOSE({1,2},Table3[Native],Table3[Name]),2,0)</f>
        <v>Chóngqìng Shì</v>
      </c>
      <c r="O283" s="2" t="str">
        <f t="shared" si="8"/>
        <v>Jiangbei Jiedao (Chóngqìng Shì)</v>
      </c>
      <c r="P283" s="2" t="str">
        <f t="shared" si="9"/>
        <v>Jiangbei Jiedao (Chóngqìng Shì)</v>
      </c>
    </row>
    <row r="284" spans="1:16" hidden="1" x14ac:dyDescent="0.25">
      <c r="A284" t="s">
        <v>943</v>
      </c>
      <c r="B284" t="str">
        <f>IF(COUNTIF(A:A,A284)&gt;1,_xlfn.CONCAT(A284," (",N284,")"),A284)</f>
        <v>Jiāngchí Zhèn</v>
      </c>
      <c r="C284" t="str">
        <f>IF(COUNTIF(B:B,B284)&gt;1,_xlfn.CONCAT(A284," (",M284,")"),B284)</f>
        <v>Jiāngchí Zhèn</v>
      </c>
      <c r="D284" t="s">
        <v>7</v>
      </c>
      <c r="E284" t="s">
        <v>944</v>
      </c>
      <c r="F284" t="str">
        <f>_xlfn.CONCAT(E284,", ",I284,", ",H284,", ",H284)</f>
        <v>江池镇, 丰都县, 重庆市, 重庆市</v>
      </c>
      <c r="G284">
        <v>12131</v>
      </c>
      <c r="H284" t="s">
        <v>2367</v>
      </c>
      <c r="I284" t="s">
        <v>930</v>
      </c>
      <c r="J284">
        <f>VLOOKUP(F284,[1]!china_towns_second__2[[Column1]:[Y]],3,FALSE)</f>
        <v>29.9137191108567</v>
      </c>
      <c r="K284">
        <f>VLOOKUP(F284,[1]!china_towns_second__2[[Column1]:[Y]],2,FALSE)</f>
        <v>107.9919889</v>
      </c>
      <c r="L284" t="s">
        <v>4264</v>
      </c>
      <c r="M284" t="str">
        <f>VLOOKUP(I284,CHOOSE({1,2},Table3[Native],Table3[Name]),2,0)</f>
        <v>Fēngdū Xiàn</v>
      </c>
      <c r="N284" s="2" t="str">
        <f>VLOOKUP(H284,CHOOSE({1,2},Table3[Native],Table3[Name]),2,0)</f>
        <v>Chóngqìng Shì</v>
      </c>
      <c r="O284" s="2" t="str">
        <f t="shared" si="8"/>
        <v>Jiangchi Zhen (Chóngqìng Shì)</v>
      </c>
      <c r="P284" s="2" t="str">
        <f t="shared" si="9"/>
        <v>Jiangchi Zhen (Chóngqìng Shì)</v>
      </c>
    </row>
    <row r="285" spans="1:16" x14ac:dyDescent="0.25">
      <c r="A285" t="s">
        <v>1063</v>
      </c>
      <c r="B285" t="str">
        <f>IF(COUNTIF(A:A,A285)&gt;1,_xlfn.CONCAT(A285," (",N285,")"),A285)</f>
        <v>Jiāngdōng Jiēdào</v>
      </c>
      <c r="C285" t="str">
        <f>IF(COUNTIF(B:B,B285)&gt;1,_xlfn.CONCAT(A285," (",M285,")"),B285)</f>
        <v>Jiāngdōng Jiēdào</v>
      </c>
      <c r="D285" t="s">
        <v>12</v>
      </c>
      <c r="E285" t="s">
        <v>1064</v>
      </c>
      <c r="F285" t="str">
        <f>_xlfn.CONCAT(E285,", ",I285,", ",H285,", ",H285)</f>
        <v>江东街道, 涪陵区, 重庆市, 重庆市</v>
      </c>
      <c r="G285">
        <v>51078</v>
      </c>
      <c r="H285" t="s">
        <v>2367</v>
      </c>
      <c r="I285" t="s">
        <v>1048</v>
      </c>
      <c r="J285">
        <f>VLOOKUP(F285,[1]!china_towns_second__2[[Column1]:[Y]],3,FALSE)</f>
        <v>29.678431760304399</v>
      </c>
      <c r="K285">
        <f>VLOOKUP(F285,[1]!china_towns_second__2[[Column1]:[Y]],2,FALSE)</f>
        <v>107.4372812</v>
      </c>
      <c r="L285" t="s">
        <v>4265</v>
      </c>
      <c r="M285" t="str">
        <f>VLOOKUP(I285,CHOOSE({1,2},Table3[Native],Table3[Name]),2,0)</f>
        <v>Fúlíng Qū</v>
      </c>
      <c r="N285" s="2" t="str">
        <f>VLOOKUP(H285,CHOOSE({1,2},Table3[Native],Table3[Name]),2,0)</f>
        <v>Chóngqìng Shì</v>
      </c>
      <c r="O285" s="2" t="str">
        <f t="shared" si="8"/>
        <v>Jiangdong Jiedao (Chóngqìng Shì)</v>
      </c>
      <c r="P285" s="2" t="str">
        <f t="shared" si="9"/>
        <v>Jiangdong Jiedao (Chóngqìng Shì)</v>
      </c>
    </row>
    <row r="286" spans="1:16" hidden="1" x14ac:dyDescent="0.25">
      <c r="A286" t="s">
        <v>1937</v>
      </c>
      <c r="B286" t="str">
        <f>IF(COUNTIF(A:A,A286)&gt;1,_xlfn.CONCAT(A286," (",N286,")"),A286)</f>
        <v>Jiāngkŏu Zhèn (Chóngqìng Shì)</v>
      </c>
      <c r="C286" t="str">
        <f>IF(COUNTIF(B:B,B286)&gt;1,_xlfn.CONCAT(A286," (",M286,")"),B286)</f>
        <v>Jiāngkŏu Zhèn (Wŭlóng Qū [← Wŭlóng Xiàn])</v>
      </c>
      <c r="D286" t="s">
        <v>7</v>
      </c>
      <c r="E286" t="s">
        <v>1938</v>
      </c>
      <c r="F286" t="str">
        <f>_xlfn.CONCAT(E286,", ",I286,", ",H286,", ",H286)</f>
        <v>江口镇, 武隆区, 重庆市, 重庆市</v>
      </c>
      <c r="G286">
        <v>20829</v>
      </c>
      <c r="H286" t="s">
        <v>2367</v>
      </c>
      <c r="I286" t="s">
        <v>1914</v>
      </c>
      <c r="J286">
        <f>VLOOKUP(F286,[1]!china_towns_second__2[[Column1]:[Y]],3,FALSE)</f>
        <v>29.281310496477602</v>
      </c>
      <c r="K286">
        <f>VLOOKUP(F286,[1]!china_towns_second__2[[Column1]:[Y]],2,FALSE)</f>
        <v>107.89602240000001</v>
      </c>
      <c r="L286" t="s">
        <v>4266</v>
      </c>
      <c r="M286" t="str">
        <f>VLOOKUP(I286,CHOOSE({1,2},Table3[Native],Table3[Name]),2,0)</f>
        <v>Wŭlóng Qū [← Wŭlóng Xiàn]</v>
      </c>
      <c r="N286" s="2" t="str">
        <f>VLOOKUP(H286,CHOOSE({1,2},Table3[Native],Table3[Name]),2,0)</f>
        <v>Chóngqìng Shì</v>
      </c>
      <c r="O286" s="2" t="str">
        <f t="shared" si="8"/>
        <v>Jiangkou Zhen (Wulong Qu [← Wulong Xian]) (Chóngqìng Shì)</v>
      </c>
      <c r="P286" s="2" t="str">
        <f t="shared" si="9"/>
        <v>Jiangkou Zhen (Wulong Qu [← Wulong Xian]) (Chóngqìng Shì)</v>
      </c>
    </row>
    <row r="287" spans="1:16" hidden="1" x14ac:dyDescent="0.25">
      <c r="A287" t="s">
        <v>1937</v>
      </c>
      <c r="B287" t="str">
        <f>IF(COUNTIF(A:A,A287)&gt;1,_xlfn.CONCAT(A287," (",N287,")"),A287)</f>
        <v>Jiāngkŏu Zhèn (Chóngqìng Shì)</v>
      </c>
      <c r="C287" t="str">
        <f>IF(COUNTIF(B:B,B287)&gt;1,_xlfn.CONCAT(A287," (",M287,")"),B287)</f>
        <v>Jiāngkŏu Zhèn (Yúnyáng Xiàn)</v>
      </c>
      <c r="D287" t="s">
        <v>7</v>
      </c>
      <c r="E287" t="s">
        <v>1938</v>
      </c>
      <c r="F287" t="str">
        <f>_xlfn.CONCAT(E287,", ",I287,", ",H287,", ",H287)</f>
        <v>江口镇, 云阳县, 重庆市, 重庆市</v>
      </c>
      <c r="G287">
        <v>88981</v>
      </c>
      <c r="H287" t="s">
        <v>2367</v>
      </c>
      <c r="I287" t="s">
        <v>2242</v>
      </c>
      <c r="J287">
        <f>VLOOKUP(F287,[1]!china_towns_second__2[[Column1]:[Y]],3,FALSE)</f>
        <v>31.2607167982558</v>
      </c>
      <c r="K287">
        <f>VLOOKUP(F287,[1]!china_towns_second__2[[Column1]:[Y]],2,FALSE)</f>
        <v>108.81409499999999</v>
      </c>
      <c r="L287" t="s">
        <v>4267</v>
      </c>
      <c r="M287" t="str">
        <f>VLOOKUP(I287,CHOOSE({1,2},Table3[Native],Table3[Name]),2,0)</f>
        <v>Yúnyáng Xiàn</v>
      </c>
      <c r="N287" s="2" t="str">
        <f>VLOOKUP(H287,CHOOSE({1,2},Table3[Native],Table3[Name]),2,0)</f>
        <v>Chóngqìng Shì</v>
      </c>
      <c r="O287" s="2" t="str">
        <f t="shared" si="8"/>
        <v>Jiangkou Zhen (Yunyang Xian) (Chóngqìng Shì)</v>
      </c>
      <c r="P287" s="2" t="str">
        <f t="shared" si="9"/>
        <v>Jiangkou Zhen (Yunyang Xian) (Chóngqìng Shì)</v>
      </c>
    </row>
    <row r="288" spans="1:16" x14ac:dyDescent="0.25">
      <c r="A288" t="s">
        <v>755</v>
      </c>
      <c r="B288" t="str">
        <f>IF(COUNTIF(A:A,A288)&gt;1,_xlfn.CONCAT(A288," (",N288,")"),A288)</f>
        <v>Jiāngnán Jiēdào</v>
      </c>
      <c r="C288" t="str">
        <f>IF(COUNTIF(B:B,B288)&gt;1,_xlfn.CONCAT(A288," (",M288,")"),B288)</f>
        <v>Jiāngnán Jiēdào</v>
      </c>
      <c r="D288" t="s">
        <v>12</v>
      </c>
      <c r="E288" t="s">
        <v>756</v>
      </c>
      <c r="F288" t="str">
        <f>_xlfn.CONCAT(E288,", ",I288,", ",H288,", ",H288)</f>
        <v>江南街道, 长寿区, 重庆市, 重庆市</v>
      </c>
      <c r="G288">
        <v>21509</v>
      </c>
      <c r="H288" t="s">
        <v>2367</v>
      </c>
      <c r="I288" t="s">
        <v>738</v>
      </c>
      <c r="J288">
        <f>VLOOKUP(F288,[1]!china_towns_second__2[[Column1]:[Y]],3,FALSE)</f>
        <v>29.7680608995589</v>
      </c>
      <c r="K288">
        <f>VLOOKUP(F288,[1]!china_towns_second__2[[Column1]:[Y]],2,FALSE)</f>
        <v>107.04048400000001</v>
      </c>
      <c r="L288" t="s">
        <v>4268</v>
      </c>
      <c r="M288" t="str">
        <f>VLOOKUP(I288,CHOOSE({1,2},Table3[Native],Table3[Name]),2,0)</f>
        <v>Chángshòu Qū</v>
      </c>
      <c r="N288" s="2" t="str">
        <f>VLOOKUP(H288,CHOOSE({1,2},Table3[Native],Table3[Name]),2,0)</f>
        <v>Chóngqìng Shì</v>
      </c>
      <c r="O288" s="2" t="str">
        <f t="shared" si="8"/>
        <v>Jiangnan Jiedao (Chóngqìng Shì)</v>
      </c>
      <c r="P288" s="2" t="str">
        <f t="shared" si="9"/>
        <v>Jiangnan Jiedao (Chóngqìng Shì)</v>
      </c>
    </row>
    <row r="289" spans="1:16" hidden="1" x14ac:dyDescent="0.25">
      <c r="A289" t="s">
        <v>728</v>
      </c>
      <c r="B289" t="str">
        <f>IF(COUNTIF(A:A,A289)&gt;1,_xlfn.CONCAT(A289," (",N289,")"),A289)</f>
        <v>Jiànlóng Zhèn</v>
      </c>
      <c r="C289" t="str">
        <f>IF(COUNTIF(B:B,B289)&gt;1,_xlfn.CONCAT(A289," (",M289,")"),B289)</f>
        <v>Jiànlóng Zhèn</v>
      </c>
      <c r="D289" t="s">
        <v>7</v>
      </c>
      <c r="E289" t="s">
        <v>729</v>
      </c>
      <c r="F289" t="str">
        <f>_xlfn.CONCAT(E289,", ",I289,", ",H289,", ",H289)</f>
        <v>健龙镇, 璧山区, 重庆市, 重庆市</v>
      </c>
      <c r="G289">
        <v>18151</v>
      </c>
      <c r="H289" t="s">
        <v>2367</v>
      </c>
      <c r="I289" t="s">
        <v>711</v>
      </c>
      <c r="J289">
        <f>VLOOKUP(F289,[1]!china_towns_second__2[[Column1]:[Y]],3,FALSE)</f>
        <v>29.370967651315201</v>
      </c>
      <c r="K289">
        <f>VLOOKUP(F289,[1]!china_towns_second__2[[Column1]:[Y]],2,FALSE)</f>
        <v>106.19475439999999</v>
      </c>
      <c r="L289" t="s">
        <v>4269</v>
      </c>
      <c r="M289" t="str">
        <f>VLOOKUP(I289,CHOOSE({1,2},Table3[Native],Table3[Name]),2,0)</f>
        <v>Bìshān Qū</v>
      </c>
      <c r="N289" s="2" t="str">
        <f>VLOOKUP(H289,CHOOSE({1,2},Table3[Native],Table3[Name]),2,0)</f>
        <v>Chóngqìng Shì</v>
      </c>
      <c r="O289" s="2" t="str">
        <f t="shared" si="8"/>
        <v>Jianlong Zhen (Chóngqìng Shì)</v>
      </c>
      <c r="P289" s="2" t="str">
        <f t="shared" si="9"/>
        <v>Jianlong Zhen (Chóngqìng Shì)</v>
      </c>
    </row>
    <row r="290" spans="1:16" hidden="1" x14ac:dyDescent="0.25">
      <c r="A290" t="s">
        <v>1986</v>
      </c>
      <c r="B290" t="str">
        <f>IF(COUNTIF(A:A,A290)&gt;1,_xlfn.CONCAT(A290," (",N290,")"),A290)</f>
        <v>Jiànpíng Xiāng</v>
      </c>
      <c r="C290" t="str">
        <f>IF(COUNTIF(B:B,B290)&gt;1,_xlfn.CONCAT(A290," (",M290,")"),B290)</f>
        <v>Jiànpíng Xiāng</v>
      </c>
      <c r="D290" t="s">
        <v>174</v>
      </c>
      <c r="E290" t="s">
        <v>1987</v>
      </c>
      <c r="F290" t="str">
        <f>_xlfn.CONCAT(E290,", ",I290,", ",H290,", ",H290)</f>
        <v>建平乡, 巫山县, 重庆市, 重庆市</v>
      </c>
      <c r="G290">
        <v>10464</v>
      </c>
      <c r="H290" t="s">
        <v>2367</v>
      </c>
      <c r="I290" t="s">
        <v>1967</v>
      </c>
      <c r="J290" t="e">
        <f>VLOOKUP(F290,[1]!china_towns_second__2[[Column1]:[Y]],3,FALSE)</f>
        <v>#N/A</v>
      </c>
      <c r="K290" t="e">
        <f>VLOOKUP(F290,[1]!china_towns_second__2[[Column1]:[Y]],2,FALSE)</f>
        <v>#N/A</v>
      </c>
      <c r="L290" t="s">
        <v>4270</v>
      </c>
      <c r="M290" t="str">
        <f>VLOOKUP(I290,CHOOSE({1,2},Table3[Native],Table3[Name]),2,0)</f>
        <v>Wūshān Xiàn</v>
      </c>
      <c r="N290" s="2" t="str">
        <f>VLOOKUP(H290,CHOOSE({1,2},Table3[Native],Table3[Name]),2,0)</f>
        <v>Chóngqìng Shì</v>
      </c>
      <c r="O290" s="2" t="str">
        <f t="shared" si="8"/>
        <v>Jianping Xiang (Chóngqìng Shì)</v>
      </c>
      <c r="P290" s="2" t="str">
        <f t="shared" si="9"/>
        <v>Jianping Xiang (Chóngqìng Shì)</v>
      </c>
    </row>
    <row r="291" spans="1:16" hidden="1" x14ac:dyDescent="0.25">
      <c r="A291" t="s">
        <v>2031</v>
      </c>
      <c r="B291" t="str">
        <f>IF(COUNTIF(A:A,A291)&gt;1,_xlfn.CONCAT(A291," (",N291,")"),A291)</f>
        <v>Jiānshān Zhèn</v>
      </c>
      <c r="C291" t="str">
        <f>IF(COUNTIF(B:B,B291)&gt;1,_xlfn.CONCAT(A291," (",M291,")"),B291)</f>
        <v>Jiānshān Zhèn</v>
      </c>
      <c r="D291" t="s">
        <v>7</v>
      </c>
      <c r="E291" t="s">
        <v>2032</v>
      </c>
      <c r="F291" t="str">
        <f>_xlfn.CONCAT(E291,", ",I291,", ",H291,", ",H291)</f>
        <v>尖山镇, 巫溪县, 重庆市, 重庆市</v>
      </c>
      <c r="G291">
        <v>17334</v>
      </c>
      <c r="H291" t="s">
        <v>2367</v>
      </c>
      <c r="I291" t="s">
        <v>2010</v>
      </c>
      <c r="J291">
        <f>VLOOKUP(F291,[1]!china_towns_second__2[[Column1]:[Y]],3,FALSE)</f>
        <v>31.436340629314898</v>
      </c>
      <c r="K291">
        <f>VLOOKUP(F291,[1]!china_towns_second__2[[Column1]:[Y]],2,FALSE)</f>
        <v>108.9313425</v>
      </c>
      <c r="L291" t="s">
        <v>4271</v>
      </c>
      <c r="M291" t="str">
        <f>VLOOKUP(I291,CHOOSE({1,2},Table3[Native],Table3[Name]),2,0)</f>
        <v>Wūxī Xiàn</v>
      </c>
      <c r="N291" s="2" t="str">
        <f>VLOOKUP(H291,CHOOSE({1,2},Table3[Native],Table3[Name]),2,0)</f>
        <v>Chóngqìng Shì</v>
      </c>
      <c r="O291" s="2" t="str">
        <f t="shared" si="8"/>
        <v>Jianshan Zhen (Chóngqìng Shì)</v>
      </c>
      <c r="P291" s="2" t="str">
        <f t="shared" si="9"/>
        <v>Jianshan Zhen (Chóngqìng Shì)</v>
      </c>
    </row>
    <row r="292" spans="1:16" hidden="1" x14ac:dyDescent="0.25">
      <c r="A292" t="s">
        <v>1065</v>
      </c>
      <c r="B292" t="str">
        <f>IF(COUNTIF(A:A,A292)&gt;1,_xlfn.CONCAT(A292," (",N292,")"),A292)</f>
        <v>Jiāoshí Zhèn</v>
      </c>
      <c r="C292" t="str">
        <f>IF(COUNTIF(B:B,B292)&gt;1,_xlfn.CONCAT(A292," (",M292,")"),B292)</f>
        <v>Jiāoshí Zhèn</v>
      </c>
      <c r="D292" t="s">
        <v>7</v>
      </c>
      <c r="E292" t="s">
        <v>1066</v>
      </c>
      <c r="F292" t="str">
        <f>_xlfn.CONCAT(E292,", ",I292,", ",H292,", ",H292)</f>
        <v>焦石镇, 涪陵区, 重庆市, 重庆市</v>
      </c>
      <c r="G292">
        <v>23454</v>
      </c>
      <c r="H292" t="s">
        <v>2367</v>
      </c>
      <c r="I292" t="s">
        <v>1048</v>
      </c>
      <c r="J292">
        <f>VLOOKUP(F292,[1]!china_towns_second__2[[Column1]:[Y]],3,FALSE)</f>
        <v>29.6908884882602</v>
      </c>
      <c r="K292">
        <f>VLOOKUP(F292,[1]!china_towns_second__2[[Column1]:[Y]],2,FALSE)</f>
        <v>107.5670875</v>
      </c>
      <c r="L292" t="s">
        <v>4272</v>
      </c>
      <c r="M292" t="str">
        <f>VLOOKUP(I292,CHOOSE({1,2},Table3[Native],Table3[Name]),2,0)</f>
        <v>Fúlíng Qū</v>
      </c>
      <c r="N292" s="2" t="str">
        <f>VLOOKUP(H292,CHOOSE({1,2},Table3[Native],Table3[Name]),2,0)</f>
        <v>Chóngqìng Shì</v>
      </c>
      <c r="O292" s="2" t="str">
        <f t="shared" si="8"/>
        <v>Jiaoshi Zhen (Chóngqìng Shì)</v>
      </c>
      <c r="P292" s="2" t="str">
        <f t="shared" si="9"/>
        <v>Jiaoshi Zhen (Chóngqìng Shì)</v>
      </c>
    </row>
    <row r="293" spans="1:16" hidden="1" x14ac:dyDescent="0.25">
      <c r="A293" t="s">
        <v>1177</v>
      </c>
      <c r="B293" t="str">
        <f>IF(COUNTIF(A:A,A293)&gt;1,_xlfn.CONCAT(A293," (",N293,")"),A293)</f>
        <v>Jiāpíng Zhèn</v>
      </c>
      <c r="C293" t="str">
        <f>IF(COUNTIF(B:B,B293)&gt;1,_xlfn.CONCAT(A293," (",M293,")"),B293)</f>
        <v>Jiāpíng Zhèn</v>
      </c>
      <c r="D293" t="s">
        <v>7</v>
      </c>
      <c r="E293" t="s">
        <v>1178</v>
      </c>
      <c r="F293" t="str">
        <f>_xlfn.CONCAT(E293,", ",I293,", ",H293,", ",H293)</f>
        <v>嘉平镇, 江津区, 重庆市, 重庆市</v>
      </c>
      <c r="G293">
        <v>18883</v>
      </c>
      <c r="H293" t="s">
        <v>2367</v>
      </c>
      <c r="I293" t="s">
        <v>1162</v>
      </c>
      <c r="J293">
        <f>VLOOKUP(F293,[1]!china_towns_second__2[[Column1]:[Y]],3,FALSE)</f>
        <v>28.973342635049999</v>
      </c>
      <c r="K293">
        <f>VLOOKUP(F293,[1]!china_towns_second__2[[Column1]:[Y]],2,FALSE)</f>
        <v>106.36052220000001</v>
      </c>
      <c r="L293" t="s">
        <v>4273</v>
      </c>
      <c r="M293" t="str">
        <f>VLOOKUP(I293,CHOOSE({1,2},Table3[Native],Table3[Name]),2,0)</f>
        <v>Jiāngjīn Qū</v>
      </c>
      <c r="N293" s="2" t="str">
        <f>VLOOKUP(H293,CHOOSE({1,2},Table3[Native],Table3[Name]),2,0)</f>
        <v>Chóngqìng Shì</v>
      </c>
      <c r="O293" s="2" t="str">
        <f t="shared" si="8"/>
        <v>Jiaping Zhen (Chóngqìng Shì)</v>
      </c>
      <c r="P293" s="2" t="str">
        <f t="shared" si="9"/>
        <v>Jiaping Zhen (Chóngqìng Shì)</v>
      </c>
    </row>
    <row r="294" spans="1:16" hidden="1" x14ac:dyDescent="0.25">
      <c r="A294" t="s">
        <v>1179</v>
      </c>
      <c r="B294" t="str">
        <f>IF(COUNTIF(A:A,A294)&gt;1,_xlfn.CONCAT(A294," (",N294,")"),A294)</f>
        <v>Jiăsì Zhèn</v>
      </c>
      <c r="C294" t="str">
        <f>IF(COUNTIF(B:B,B294)&gt;1,_xlfn.CONCAT(A294," (",M294,")"),B294)</f>
        <v>Jiăsì Zhèn</v>
      </c>
      <c r="D294" t="s">
        <v>7</v>
      </c>
      <c r="E294" t="s">
        <v>1180</v>
      </c>
      <c r="F294" t="str">
        <f>_xlfn.CONCAT(E294,", ",I294,", ",H294,", ",H294)</f>
        <v>贾嗣镇, 江津区, 重庆市, 重庆市</v>
      </c>
      <c r="G294">
        <v>27327</v>
      </c>
      <c r="H294" t="s">
        <v>2367</v>
      </c>
      <c r="I294" t="s">
        <v>1162</v>
      </c>
      <c r="J294">
        <f>VLOOKUP(F294,[1]!china_towns_second__2[[Column1]:[Y]],3,FALSE)</f>
        <v>29.129536396043999</v>
      </c>
      <c r="K294">
        <f>VLOOKUP(F294,[1]!china_towns_second__2[[Column1]:[Y]],2,FALSE)</f>
        <v>106.4520715</v>
      </c>
      <c r="L294" t="s">
        <v>4274</v>
      </c>
      <c r="M294" t="str">
        <f>VLOOKUP(I294,CHOOSE({1,2},Table3[Native],Table3[Name]),2,0)</f>
        <v>Jiāngjīn Qū</v>
      </c>
      <c r="N294" s="2" t="str">
        <f>VLOOKUP(H294,CHOOSE({1,2},Table3[Native],Table3[Name]),2,0)</f>
        <v>Chóngqìng Shì</v>
      </c>
      <c r="O294" s="2" t="str">
        <f t="shared" si="8"/>
        <v>Jiasi Zhen (Chóngqìng Shì)</v>
      </c>
      <c r="P294" s="2" t="str">
        <f t="shared" si="9"/>
        <v>Jiasi Zhen (Chóngqìng Shì)</v>
      </c>
    </row>
    <row r="295" spans="1:16" hidden="1" x14ac:dyDescent="0.25">
      <c r="A295" t="s">
        <v>1939</v>
      </c>
      <c r="B295" t="str">
        <f>IF(COUNTIF(A:A,A295)&gt;1,_xlfn.CONCAT(A295," (",N295,")"),A295)</f>
        <v>Jiēlóng Xiāng</v>
      </c>
      <c r="C295" t="str">
        <f>IF(COUNTIF(B:B,B295)&gt;1,_xlfn.CONCAT(A295," (",M295,")"),B295)</f>
        <v>Jiēlóng Xiāng</v>
      </c>
      <c r="D295" t="s">
        <v>174</v>
      </c>
      <c r="E295" t="s">
        <v>1940</v>
      </c>
      <c r="F295" t="str">
        <f>_xlfn.CONCAT(E295,", ",I295,", ",H295,", ",H295)</f>
        <v>接龙乡, 武隆区, 重庆市, 重庆市</v>
      </c>
      <c r="G295">
        <v>4112</v>
      </c>
      <c r="H295" t="s">
        <v>2367</v>
      </c>
      <c r="I295" t="s">
        <v>1914</v>
      </c>
      <c r="J295" t="e">
        <f>VLOOKUP(F295,[1]!china_towns_second__2[[Column1]:[Y]],3,FALSE)</f>
        <v>#N/A</v>
      </c>
      <c r="K295" t="e">
        <f>VLOOKUP(F295,[1]!china_towns_second__2[[Column1]:[Y]],2,FALSE)</f>
        <v>#N/A</v>
      </c>
      <c r="L295" t="s">
        <v>4275</v>
      </c>
      <c r="M295" t="str">
        <f>VLOOKUP(I295,CHOOSE({1,2},Table3[Native],Table3[Name]),2,0)</f>
        <v>Wŭlóng Qū [← Wŭlóng Xiàn]</v>
      </c>
      <c r="N295" s="2" t="str">
        <f>VLOOKUP(H295,CHOOSE({1,2},Table3[Native],Table3[Name]),2,0)</f>
        <v>Chóngqìng Shì</v>
      </c>
      <c r="O295" s="2" t="str">
        <f t="shared" si="8"/>
        <v>Jielong Xiang (Chóngqìng Shì)</v>
      </c>
      <c r="P295" s="2" t="str">
        <f t="shared" si="9"/>
        <v>Jielong Xiang (Chóngqìng Shì)</v>
      </c>
    </row>
    <row r="296" spans="1:16" hidden="1" x14ac:dyDescent="0.25">
      <c r="A296" t="s">
        <v>839</v>
      </c>
      <c r="B296" t="str">
        <f>IF(COUNTIF(A:A,A296)&gt;1,_xlfn.CONCAT(A296," (",N296,")"),A296)</f>
        <v>Jìjiā Zhèn</v>
      </c>
      <c r="C296" t="str">
        <f>IF(COUNTIF(B:B,B296)&gt;1,_xlfn.CONCAT(A296," (",M296,")"),B296)</f>
        <v>Jìjiā Zhèn</v>
      </c>
      <c r="D296" t="s">
        <v>7</v>
      </c>
      <c r="E296" t="s">
        <v>840</v>
      </c>
      <c r="F296" t="str">
        <f>_xlfn.CONCAT(E296,", ",I296,", ",H296,", ",H296)</f>
        <v>季家镇, 大足区, 重庆市, 重庆市</v>
      </c>
      <c r="G296">
        <v>10941</v>
      </c>
      <c r="H296" t="s">
        <v>2367</v>
      </c>
      <c r="I296" t="s">
        <v>824</v>
      </c>
      <c r="J296">
        <f>VLOOKUP(F296,[1]!china_towns_second__2[[Column1]:[Y]],3,FALSE)</f>
        <v>29.625845185236901</v>
      </c>
      <c r="K296">
        <f>VLOOKUP(F296,[1]!china_towns_second__2[[Column1]:[Y]],2,FALSE)</f>
        <v>105.5412676</v>
      </c>
      <c r="L296" t="s">
        <v>4276</v>
      </c>
      <c r="M296" t="str">
        <f>VLOOKUP(I296,CHOOSE({1,2},Table3[Native],Table3[Name]),2,0)</f>
        <v>Dàzú Qū [incl. Shuāngqiáo Qū]</v>
      </c>
      <c r="N296" s="2" t="str">
        <f>VLOOKUP(H296,CHOOSE({1,2},Table3[Native],Table3[Name]),2,0)</f>
        <v>Chóngqìng Shì</v>
      </c>
      <c r="O296" s="2" t="str">
        <f t="shared" si="8"/>
        <v>Jijia Zhen (Chóngqìng Shì)</v>
      </c>
      <c r="P296" s="2" t="str">
        <f t="shared" si="9"/>
        <v>Jijia Zhen (Chóngqìng Shì)</v>
      </c>
    </row>
    <row r="297" spans="1:16" x14ac:dyDescent="0.25">
      <c r="A297" t="s">
        <v>1181</v>
      </c>
      <c r="B297" t="str">
        <f>IF(COUNTIF(A:A,A297)&gt;1,_xlfn.CONCAT(A297," (",N297,")"),A297)</f>
        <v>Jĭjiāng Jiēdào</v>
      </c>
      <c r="C297" t="str">
        <f>IF(COUNTIF(B:B,B297)&gt;1,_xlfn.CONCAT(A297," (",M297,")"),B297)</f>
        <v>Jĭjiāng Jiēdào</v>
      </c>
      <c r="D297" t="s">
        <v>12</v>
      </c>
      <c r="E297" t="s">
        <v>1182</v>
      </c>
      <c r="F297" t="str">
        <f>_xlfn.CONCAT(E297,", ",I297,", ",H297,", ",H297)</f>
        <v>几江街道, 江津区, 重庆市, 重庆市</v>
      </c>
      <c r="G297">
        <v>196787</v>
      </c>
      <c r="H297" t="s">
        <v>2367</v>
      </c>
      <c r="I297" t="s">
        <v>1162</v>
      </c>
      <c r="J297">
        <f>VLOOKUP(F297,[1]!china_towns_second__2[[Column1]:[Y]],3,FALSE)</f>
        <v>29.237753185028499</v>
      </c>
      <c r="K297">
        <f>VLOOKUP(F297,[1]!china_towns_second__2[[Column1]:[Y]],2,FALSE)</f>
        <v>106.25244979999999</v>
      </c>
      <c r="L297" t="s">
        <v>4277</v>
      </c>
      <c r="M297" t="str">
        <f>VLOOKUP(I297,CHOOSE({1,2},Table3[Native],Table3[Name]),2,0)</f>
        <v>Jiāngjīn Qū</v>
      </c>
      <c r="N297" s="2" t="str">
        <f>VLOOKUP(H297,CHOOSE({1,2},Table3[Native],Table3[Name]),2,0)</f>
        <v>Chóngqìng Shì</v>
      </c>
      <c r="O297" s="2" t="str">
        <f t="shared" si="8"/>
        <v>Jijiang Jiedao (Chóngqìng Shì)</v>
      </c>
      <c r="P297" s="2" t="str">
        <f t="shared" si="9"/>
        <v>Jijiang Jiedao (Chóngqìng Shì)</v>
      </c>
    </row>
    <row r="298" spans="1:16" hidden="1" x14ac:dyDescent="0.25">
      <c r="A298" t="s">
        <v>945</v>
      </c>
      <c r="B298" t="str">
        <f>IF(COUNTIF(A:A,A298)&gt;1,_xlfn.CONCAT(A298," (",N298,")"),A298)</f>
        <v>Jìlóng Zhèn</v>
      </c>
      <c r="C298" t="str">
        <f>IF(COUNTIF(B:B,B298)&gt;1,_xlfn.CONCAT(A298," (",M298,")"),B298)</f>
        <v>Jìlóng Zhèn</v>
      </c>
      <c r="D298" t="s">
        <v>7</v>
      </c>
      <c r="E298" t="s">
        <v>946</v>
      </c>
      <c r="F298" t="str">
        <f>_xlfn.CONCAT(E298,", ",I298,", ",H298,", ",H298)</f>
        <v>暨龙镇, 丰都县, 重庆市, 重庆市</v>
      </c>
      <c r="G298">
        <v>8470</v>
      </c>
      <c r="H298" t="s">
        <v>2367</v>
      </c>
      <c r="I298" t="s">
        <v>930</v>
      </c>
      <c r="J298">
        <f>VLOOKUP(F298,[1]!china_towns_second__2[[Column1]:[Y]],3,FALSE)</f>
        <v>29.697332695888299</v>
      </c>
      <c r="K298">
        <f>VLOOKUP(F298,[1]!china_towns_second__2[[Column1]:[Y]],2,FALSE)</f>
        <v>108.02663200000001</v>
      </c>
      <c r="L298" t="s">
        <v>4278</v>
      </c>
      <c r="M298" t="str">
        <f>VLOOKUP(I298,CHOOSE({1,2},Table3[Native],Table3[Name]),2,0)</f>
        <v>Fēngdū Xiàn</v>
      </c>
      <c r="N298" s="2" t="str">
        <f>VLOOKUP(H298,CHOOSE({1,2},Table3[Native],Table3[Name]),2,0)</f>
        <v>Chóngqìng Shì</v>
      </c>
      <c r="O298" s="2" t="str">
        <f t="shared" si="8"/>
        <v>Jilong Zhen (Chóngqìng Shì)</v>
      </c>
      <c r="P298" s="2" t="str">
        <f t="shared" si="9"/>
        <v>Jilong Zhen (Chóngqìng Shì)</v>
      </c>
    </row>
    <row r="299" spans="1:16" hidden="1" x14ac:dyDescent="0.25">
      <c r="A299" t="s">
        <v>794</v>
      </c>
      <c r="B299" t="str">
        <f>IF(COUNTIF(A:A,A299)&gt;1,_xlfn.CONCAT(A299," (",N299,")"),A299)</f>
        <v>Jīmíng Xiāng</v>
      </c>
      <c r="C299" t="str">
        <f>IF(COUNTIF(B:B,B299)&gt;1,_xlfn.CONCAT(A299," (",M299,")"),B299)</f>
        <v>Jīmíng Xiāng</v>
      </c>
      <c r="D299" t="s">
        <v>174</v>
      </c>
      <c r="E299" t="s">
        <v>795</v>
      </c>
      <c r="F299" t="str">
        <f>_xlfn.CONCAT(E299,", ",I299,", ",H299,", ",H299)</f>
        <v>鸡鸣乡, 城口县, 重庆市, 重庆市</v>
      </c>
      <c r="G299">
        <v>3701</v>
      </c>
      <c r="H299" t="s">
        <v>2367</v>
      </c>
      <c r="I299" t="s">
        <v>775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4279</v>
      </c>
      <c r="M299" t="str">
        <f>VLOOKUP(I299,CHOOSE({1,2},Table3[Native],Table3[Name]),2,0)</f>
        <v>Chéngkŏu Xiàn</v>
      </c>
      <c r="N299" s="2" t="str">
        <f>VLOOKUP(H299,CHOOSE({1,2},Table3[Native],Table3[Name]),2,0)</f>
        <v>Chóngqìng Shì</v>
      </c>
      <c r="O299" s="2" t="str">
        <f t="shared" si="8"/>
        <v>Jiming Xiang (Chóngqìng Shì)</v>
      </c>
      <c r="P299" s="2" t="str">
        <f t="shared" si="9"/>
        <v>Jiming Xiang (Chóngqìng Shì)</v>
      </c>
    </row>
    <row r="300" spans="1:16" x14ac:dyDescent="0.25">
      <c r="A300" t="s">
        <v>1313</v>
      </c>
      <c r="B300" t="str">
        <f>IF(COUNTIF(A:A,A300)&gt;1,_xlfn.CONCAT(A300," (",N300,")"),A300)</f>
        <v>Jīndài Jiēdào</v>
      </c>
      <c r="C300" t="str">
        <f>IF(COUNTIF(B:B,B300)&gt;1,_xlfn.CONCAT(A300," (",M300,")"),B300)</f>
        <v>Jīndài Jiēdào</v>
      </c>
      <c r="D300" t="s">
        <v>12</v>
      </c>
      <c r="E300" t="s">
        <v>1314</v>
      </c>
      <c r="F300" t="str">
        <f>_xlfn.CONCAT(E300,", ",I300,", ",H300,", ",H300)</f>
        <v>金带街道, 梁平区, 重庆市, 重庆市</v>
      </c>
      <c r="G300">
        <v>11644</v>
      </c>
      <c r="H300" t="s">
        <v>2367</v>
      </c>
      <c r="I300" t="s">
        <v>1296</v>
      </c>
      <c r="J300" t="e">
        <f>VLOOKUP(F300,[1]!china_towns_second__2[[Column1]:[Y]],3,FALSE)</f>
        <v>#N/A</v>
      </c>
      <c r="K300" t="e">
        <f>VLOOKUP(F300,[1]!china_towns_second__2[[Column1]:[Y]],2,FALSE)</f>
        <v>#N/A</v>
      </c>
      <c r="L300" t="s">
        <v>4280</v>
      </c>
      <c r="M300" t="str">
        <f>VLOOKUP(I300,CHOOSE({1,2},Table3[Native],Table3[Name]),2,0)</f>
        <v>Liángpíng Qū [← Liángpíng Xiàn]</v>
      </c>
      <c r="N300" s="2" t="str">
        <f>VLOOKUP(H300,CHOOSE({1,2},Table3[Native],Table3[Name]),2,0)</f>
        <v>Chóngqìng Shì</v>
      </c>
      <c r="O300" s="2" t="str">
        <f t="shared" si="8"/>
        <v>Jindai Jiedao (Chóngqìng Shì)</v>
      </c>
      <c r="P300" s="2" t="str">
        <f t="shared" si="9"/>
        <v>Jindai Jiedao (Chóngqìng Shì)</v>
      </c>
    </row>
    <row r="301" spans="1:16" hidden="1" x14ac:dyDescent="0.25">
      <c r="A301" t="s">
        <v>1520</v>
      </c>
      <c r="B301" t="str">
        <f>IF(COUNTIF(A:A,A301)&gt;1,_xlfn.CONCAT(A301," (",N301,")"),A301)</f>
        <v>Jīndòng Xiāng</v>
      </c>
      <c r="C301" t="str">
        <f>IF(COUNTIF(B:B,B301)&gt;1,_xlfn.CONCAT(A301," (",M301,")"),B301)</f>
        <v>Jīndòng Xiāng</v>
      </c>
      <c r="D301" t="s">
        <v>174</v>
      </c>
      <c r="E301" t="s">
        <v>1521</v>
      </c>
      <c r="F301" t="str">
        <f>_xlfn.CONCAT(E301,", ",I301,", ",H301,", ",H301)</f>
        <v>金洞乡, 黔江区, 重庆市, 重庆市</v>
      </c>
      <c r="G301">
        <v>7070</v>
      </c>
      <c r="H301" t="s">
        <v>2367</v>
      </c>
      <c r="I301" t="s">
        <v>1501</v>
      </c>
      <c r="J301" t="e">
        <f>VLOOKUP(F301,[1]!china_towns_second__2[[Column1]:[Y]],3,FALSE)</f>
        <v>#N/A</v>
      </c>
      <c r="K301" t="e">
        <f>VLOOKUP(F301,[1]!china_towns_second__2[[Column1]:[Y]],2,FALSE)</f>
        <v>#N/A</v>
      </c>
      <c r="L301" t="s">
        <v>4281</v>
      </c>
      <c r="M301" t="str">
        <f>VLOOKUP(I301,CHOOSE({1,2},Table3[Native],Table3[Name]),2,0)</f>
        <v>Qiánjiāng Qū</v>
      </c>
      <c r="N301" s="2" t="str">
        <f>VLOOKUP(H301,CHOOSE({1,2},Table3[Native],Table3[Name]),2,0)</f>
        <v>Chóngqìng Shì</v>
      </c>
      <c r="O301" s="2" t="str">
        <f t="shared" si="8"/>
        <v>Jindong Xiang (Chóngqìng Shì)</v>
      </c>
      <c r="P301" s="2" t="str">
        <f t="shared" si="9"/>
        <v>Jindong Xiang (Chóngqìng Shì)</v>
      </c>
    </row>
    <row r="302" spans="1:16" hidden="1" x14ac:dyDescent="0.25">
      <c r="A302" t="s">
        <v>1248</v>
      </c>
      <c r="B302" t="str">
        <f>IF(COUNTIF(A:A,A302)&gt;1,_xlfn.CONCAT(A302," (",N302,")"),A302)</f>
        <v>Jīnfēng Zhèn</v>
      </c>
      <c r="C302" t="str">
        <f>IF(COUNTIF(B:B,B302)&gt;1,_xlfn.CONCAT(A302," (",M302,")"),B302)</f>
        <v>Jīnfēng Zhèn</v>
      </c>
      <c r="D302" t="s">
        <v>7</v>
      </c>
      <c r="E302" t="s">
        <v>1249</v>
      </c>
      <c r="F302" t="str">
        <f>_xlfn.CONCAT(E302,", ",I302,", ",H302,", ",H302)</f>
        <v>金峰镇, 开州区, 重庆市, 重庆市</v>
      </c>
      <c r="G302">
        <v>13355</v>
      </c>
      <c r="H302" t="s">
        <v>2367</v>
      </c>
      <c r="I302" t="s">
        <v>1219</v>
      </c>
      <c r="J302">
        <f>VLOOKUP(F302,[1]!china_towns_second__2[[Column1]:[Y]],3,FALSE)</f>
        <v>31.210783519608199</v>
      </c>
      <c r="K302">
        <f>VLOOKUP(F302,[1]!china_towns_second__2[[Column1]:[Y]],2,FALSE)</f>
        <v>108.5653866</v>
      </c>
      <c r="L302" t="s">
        <v>4282</v>
      </c>
      <c r="M302" t="str">
        <f>VLOOKUP(I302,CHOOSE({1,2},Table3[Native],Table3[Name]),2,0)</f>
        <v>Kāizhōu Qū</v>
      </c>
      <c r="N302" s="2" t="str">
        <f>VLOOKUP(H302,CHOOSE({1,2},Table3[Native],Table3[Name]),2,0)</f>
        <v>Chóngqìng Shì</v>
      </c>
      <c r="O302" s="2" t="str">
        <f t="shared" si="8"/>
        <v>Jinfeng Zhen (Chóngqìng Shì)</v>
      </c>
      <c r="P302" s="2" t="str">
        <f t="shared" si="9"/>
        <v>Jinfeng Zhen (Chóngqìng Shì)</v>
      </c>
    </row>
    <row r="303" spans="1:16" hidden="1" x14ac:dyDescent="0.25">
      <c r="A303" t="s">
        <v>2327</v>
      </c>
      <c r="B303" t="str">
        <f>IF(COUNTIF(A:A,A303)&gt;1,_xlfn.CONCAT(A303," (",N303,")"),A303)</f>
        <v>Jīnjī Zhèn</v>
      </c>
      <c r="C303" t="str">
        <f>IF(COUNTIF(B:B,B303)&gt;1,_xlfn.CONCAT(A303," (",M303,")"),B303)</f>
        <v>Jīnjī Zhèn</v>
      </c>
      <c r="D303" t="s">
        <v>7</v>
      </c>
      <c r="E303" t="s">
        <v>2328</v>
      </c>
      <c r="F303" t="str">
        <f>_xlfn.CONCAT(E303,", ",I303,", ",H303,", ",H303)</f>
        <v>金鸡镇, 忠县, 重庆市, 重庆市</v>
      </c>
      <c r="G303">
        <v>17411</v>
      </c>
      <c r="H303" t="s">
        <v>2367</v>
      </c>
      <c r="I303" t="s">
        <v>2317</v>
      </c>
      <c r="J303">
        <f>VLOOKUP(F303,[1]!china_towns_second__2[[Column1]:[Y]],3,FALSE)</f>
        <v>30.465393128774299</v>
      </c>
      <c r="K303">
        <f>VLOOKUP(F303,[1]!china_towns_second__2[[Column1]:[Y]],2,FALSE)</f>
        <v>107.7490631</v>
      </c>
      <c r="L303" t="s">
        <v>4283</v>
      </c>
      <c r="M303" t="str">
        <f>VLOOKUP(I303,CHOOSE({1,2},Table3[Native],Table3[Name]),2,0)</f>
        <v>Zhōng Xiàn</v>
      </c>
      <c r="N303" s="2" t="str">
        <f>VLOOKUP(H303,CHOOSE({1,2},Table3[Native],Table3[Name]),2,0)</f>
        <v>Chóngqìng Shì</v>
      </c>
      <c r="O303" s="2" t="str">
        <f t="shared" si="8"/>
        <v>Jinji Zhen (Chóngqìng Shì)</v>
      </c>
      <c r="P303" s="2" t="str">
        <f t="shared" si="9"/>
        <v>Jinji Zhen (Chóngqìng Shì)</v>
      </c>
    </row>
    <row r="304" spans="1:16" hidden="1" x14ac:dyDescent="0.25">
      <c r="A304" t="s">
        <v>1676</v>
      </c>
      <c r="B304" t="str">
        <f>IF(COUNTIF(A:A,A304)&gt;1,_xlfn.CONCAT(A304," (",N304,")"),A304)</f>
        <v>Jīnlíng Xiāng</v>
      </c>
      <c r="C304" t="str">
        <f>IF(COUNTIF(B:B,B304)&gt;1,_xlfn.CONCAT(A304," (",M304,")"),B304)</f>
        <v>Jīnlíng Xiāng</v>
      </c>
      <c r="D304" t="s">
        <v>174</v>
      </c>
      <c r="E304" t="s">
        <v>1677</v>
      </c>
      <c r="F304" t="str">
        <f>_xlfn.CONCAT(E304,", ",I304,", ",H304,", ",H304)</f>
        <v>金铃乡, 石柱土家族自治县, 重庆市, 重庆市</v>
      </c>
      <c r="G304">
        <v>2374</v>
      </c>
      <c r="H304" t="s">
        <v>2367</v>
      </c>
      <c r="I304" t="s">
        <v>1665</v>
      </c>
      <c r="J304" t="e">
        <f>VLOOKUP(F304,[1]!china_towns_second__2[[Column1]:[Y]],3,FALSE)</f>
        <v>#N/A</v>
      </c>
      <c r="K304" t="e">
        <f>VLOOKUP(F304,[1]!china_towns_second__2[[Column1]:[Y]],2,FALSE)</f>
        <v>#N/A</v>
      </c>
      <c r="L304" t="s">
        <v>4284</v>
      </c>
      <c r="M304" t="str">
        <f>VLOOKUP(I304,CHOOSE({1,2},Table3[Native],Table3[Name]),2,0)</f>
        <v>Shízhù Tŭjiāzú Zìzhìxiàn</v>
      </c>
      <c r="N304" s="2" t="str">
        <f>VLOOKUP(H304,CHOOSE({1,2},Table3[Native],Table3[Name]),2,0)</f>
        <v>Chóngqìng Shì</v>
      </c>
      <c r="O304" s="2" t="str">
        <f t="shared" si="8"/>
        <v>Jinling Xiang (Chóngqìng Shì)</v>
      </c>
      <c r="P304" s="2" t="str">
        <f t="shared" si="9"/>
        <v>Jinling Xiang (Chóngqìng Shì)</v>
      </c>
    </row>
    <row r="305" spans="1:16" hidden="1" x14ac:dyDescent="0.25">
      <c r="A305" t="s">
        <v>2141</v>
      </c>
      <c r="B305" t="str">
        <f>IF(COUNTIF(A:A,A305)&gt;1,_xlfn.CONCAT(A305," (",N305,")"),A305)</f>
        <v>Jīnlóng Zhèn</v>
      </c>
      <c r="C305" t="str">
        <f>IF(COUNTIF(B:B,B305)&gt;1,_xlfn.CONCAT(A305," (",M305,")"),B305)</f>
        <v>Jīnlóng Zhèn</v>
      </c>
      <c r="D305" t="s">
        <v>7</v>
      </c>
      <c r="E305" t="s">
        <v>2142</v>
      </c>
      <c r="F305" t="str">
        <f>_xlfn.CONCAT(E305,", ",I305,", ",H305,", ",H305)</f>
        <v>金龙镇, 永川区, 重庆市, 重庆市</v>
      </c>
      <c r="G305">
        <v>21665</v>
      </c>
      <c r="H305" t="s">
        <v>2367</v>
      </c>
      <c r="I305" t="s">
        <v>2124</v>
      </c>
      <c r="J305">
        <f>VLOOKUP(F305,[1]!china_towns_second__2[[Column1]:[Y]],3,FALSE)</f>
        <v>29.478513449138699</v>
      </c>
      <c r="K305">
        <f>VLOOKUP(F305,[1]!china_towns_second__2[[Column1]:[Y]],2,FALSE)</f>
        <v>106.0416767</v>
      </c>
      <c r="L305" t="s">
        <v>4285</v>
      </c>
      <c r="M305" t="str">
        <f>VLOOKUP(I305,CHOOSE({1,2},Table3[Native],Table3[Name]),2,0)</f>
        <v>Yŏngchuān Qū</v>
      </c>
      <c r="N305" s="2" t="str">
        <f>VLOOKUP(H305,CHOOSE({1,2},Table3[Native],Table3[Name]),2,0)</f>
        <v>Chóngqìng Shì</v>
      </c>
      <c r="O305" s="2" t="str">
        <f t="shared" si="8"/>
        <v>Jinlong Zhen (Chóngqìng Shì)</v>
      </c>
      <c r="P305" s="2" t="str">
        <f t="shared" si="9"/>
        <v>Jinlong Zhen (Chóngqìng Shì)</v>
      </c>
    </row>
    <row r="306" spans="1:16" hidden="1" x14ac:dyDescent="0.25">
      <c r="A306" t="s">
        <v>1988</v>
      </c>
      <c r="B306" t="str">
        <f>IF(COUNTIF(A:A,A306)&gt;1,_xlfn.CONCAT(A306," (",N306,")"),A306)</f>
        <v>Jīnpíng Xiāng</v>
      </c>
      <c r="C306" t="str">
        <f>IF(COUNTIF(B:B,B306)&gt;1,_xlfn.CONCAT(A306," (",M306,")"),B306)</f>
        <v>Jīnpíng Xiāng</v>
      </c>
      <c r="D306" t="s">
        <v>174</v>
      </c>
      <c r="E306" t="s">
        <v>1989</v>
      </c>
      <c r="F306" t="str">
        <f>_xlfn.CONCAT(E306,", ",I306,", ",H306,", ",H306)</f>
        <v>金坪乡, 巫山县, 重庆市, 重庆市</v>
      </c>
      <c r="G306">
        <v>2954</v>
      </c>
      <c r="H306" t="s">
        <v>2367</v>
      </c>
      <c r="I306" t="s">
        <v>1967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4286</v>
      </c>
      <c r="M306" t="str">
        <f>VLOOKUP(I306,CHOOSE({1,2},Table3[Native],Table3[Name]),2,0)</f>
        <v>Wūshān Xiàn</v>
      </c>
      <c r="N306" s="2" t="str">
        <f>VLOOKUP(H306,CHOOSE({1,2},Table3[Native],Table3[Name]),2,0)</f>
        <v>Chóngqìng Shì</v>
      </c>
      <c r="O306" s="2" t="str">
        <f t="shared" si="8"/>
        <v>Jinping Xiang (Chóngqìng Shì)</v>
      </c>
      <c r="P306" s="2" t="str">
        <f t="shared" si="9"/>
        <v>Jinping Xiang (Chóngqìng Shì)</v>
      </c>
    </row>
    <row r="307" spans="1:16" hidden="1" x14ac:dyDescent="0.25">
      <c r="A307" t="s">
        <v>1587</v>
      </c>
      <c r="B307" t="str">
        <f>IF(COUNTIF(A:A,A307)&gt;1,_xlfn.CONCAT(A307," (",N307,")"),A307)</f>
        <v>Jīnqiáo Zhèn</v>
      </c>
      <c r="C307" t="str">
        <f>IF(COUNTIF(B:B,B307)&gt;1,_xlfn.CONCAT(A307," (",M307,")"),B307)</f>
        <v>Jīnqiáo Zhèn</v>
      </c>
      <c r="D307" t="s">
        <v>7</v>
      </c>
      <c r="E307" t="s">
        <v>1588</v>
      </c>
      <c r="F307" t="str">
        <f>_xlfn.CONCAT(E307,", ",I307,", ",H307,", ",H307)</f>
        <v>金桥镇, 綦江区, 重庆市, 重庆市</v>
      </c>
      <c r="G307">
        <v>14212</v>
      </c>
      <c r="H307" t="s">
        <v>2367</v>
      </c>
      <c r="I307" t="s">
        <v>1560</v>
      </c>
      <c r="J307">
        <f>VLOOKUP(F307,[1]!china_towns_second__2[[Column1]:[Y]],3,FALSE)</f>
        <v>29.051873322458899</v>
      </c>
      <c r="K307">
        <f>VLOOKUP(F307,[1]!china_towns_second__2[[Column1]:[Y]],2,FALSE)</f>
        <v>106.88719740000001</v>
      </c>
      <c r="L307" t="s">
        <v>4287</v>
      </c>
      <c r="M307" t="str">
        <f>VLOOKUP(I307,CHOOSE({1,2},Table3[Native],Table3[Name]),2,0)</f>
        <v>Qíjiāng Qū [incl. Wànshèng Qū]</v>
      </c>
      <c r="N307" s="2" t="str">
        <f>VLOOKUP(H307,CHOOSE({1,2},Table3[Native],Table3[Name]),2,0)</f>
        <v>Chóngqìng Shì</v>
      </c>
      <c r="O307" s="2" t="str">
        <f t="shared" si="8"/>
        <v>Jinqiao Zhen (Chóngqìng Shì)</v>
      </c>
      <c r="P307" s="2" t="str">
        <f t="shared" si="9"/>
        <v>Jinqiao Zhen (Chóngqìng Shì)</v>
      </c>
    </row>
    <row r="308" spans="1:16" hidden="1" x14ac:dyDescent="0.25">
      <c r="A308" t="s">
        <v>841</v>
      </c>
      <c r="B308" t="str">
        <f>IF(COUNTIF(A:A,A308)&gt;1,_xlfn.CONCAT(A308," (",N308,")"),A308)</f>
        <v>Jīnshān Zhèn (Chóngqìng Shì)</v>
      </c>
      <c r="C308" t="str">
        <f>IF(COUNTIF(B:B,B308)&gt;1,_xlfn.CONCAT(A308," (",M308,")"),B308)</f>
        <v>Jīnshān Zhèn (Dàzú Qū [incl. Shuāngqiáo Qū])</v>
      </c>
      <c r="D308" t="s">
        <v>7</v>
      </c>
      <c r="E308" t="s">
        <v>842</v>
      </c>
      <c r="F308" t="str">
        <f>_xlfn.CONCAT(E308,", ",I308,", ",H308,", ",H308)</f>
        <v>金山镇, 大足区, 重庆市, 重庆市</v>
      </c>
      <c r="G308">
        <v>11034</v>
      </c>
      <c r="H308" t="s">
        <v>2367</v>
      </c>
      <c r="I308" t="s">
        <v>824</v>
      </c>
      <c r="J308">
        <f>VLOOKUP(F308,[1]!china_towns_second__2[[Column1]:[Y]],3,FALSE)</f>
        <v>29.6703670618008</v>
      </c>
      <c r="K308">
        <f>VLOOKUP(F308,[1]!china_towns_second__2[[Column1]:[Y]],2,FALSE)</f>
        <v>105.87243460000001</v>
      </c>
      <c r="L308" t="s">
        <v>4288</v>
      </c>
      <c r="M308" t="str">
        <f>VLOOKUP(I308,CHOOSE({1,2},Table3[Native],Table3[Name]),2,0)</f>
        <v>Dàzú Qū [incl. Shuāngqiáo Qū]</v>
      </c>
      <c r="N308" s="2" t="str">
        <f>VLOOKUP(H308,CHOOSE({1,2},Table3[Native],Table3[Name]),2,0)</f>
        <v>Chóngqìng Shì</v>
      </c>
      <c r="O308" s="2" t="str">
        <f t="shared" si="8"/>
        <v>Jinshan Zhen (Dazu Qu [incl. Shuangqiao Qu]) (Chóngqìng Shì)</v>
      </c>
      <c r="P308" s="2" t="str">
        <f t="shared" si="9"/>
        <v>Jinshan Zhen (Dazu Qu [incl. Shuangqiao Qu]) (Chóngqìng Shì)</v>
      </c>
    </row>
    <row r="309" spans="1:16" hidden="1" x14ac:dyDescent="0.25">
      <c r="A309" t="s">
        <v>841</v>
      </c>
      <c r="B309" t="str">
        <f>IF(COUNTIF(A:A,A309)&gt;1,_xlfn.CONCAT(A309," (",N309,")"),A309)</f>
        <v>Jīnshān Zhèn (Chóngqìng Shì)</v>
      </c>
      <c r="C309" t="str">
        <f>IF(COUNTIF(B:B,B309)&gt;1,_xlfn.CONCAT(A309," (",M309,")"),B309)</f>
        <v>Jīnshān Zhèn (Nánchuān Qū)</v>
      </c>
      <c r="D309" t="s">
        <v>7</v>
      </c>
      <c r="E309" t="s">
        <v>842</v>
      </c>
      <c r="F309" t="str">
        <f>_xlfn.CONCAT(E309,", ",I309,", ",H309,", ",H309)</f>
        <v>金山镇, 南川区, 重庆市, 重庆市</v>
      </c>
      <c r="G309">
        <v>10609</v>
      </c>
      <c r="H309" t="s">
        <v>2367</v>
      </c>
      <c r="I309" t="s">
        <v>1362</v>
      </c>
      <c r="J309">
        <f>VLOOKUP(F309,[1]!china_towns_second__2[[Column1]:[Y]],3,FALSE)</f>
        <v>28.947500620022598</v>
      </c>
      <c r="K309">
        <f>VLOOKUP(F309,[1]!china_towns_second__2[[Column1]:[Y]],2,FALSE)</f>
        <v>107.1104639</v>
      </c>
      <c r="L309" t="s">
        <v>4289</v>
      </c>
      <c r="M309" t="str">
        <f>VLOOKUP(I309,CHOOSE({1,2},Table3[Native],Table3[Name]),2,0)</f>
        <v>Nánchuān Qū</v>
      </c>
      <c r="N309" s="2" t="str">
        <f>VLOOKUP(H309,CHOOSE({1,2},Table3[Native],Table3[Name]),2,0)</f>
        <v>Chóngqìng Shì</v>
      </c>
      <c r="O309" s="2" t="str">
        <f t="shared" si="8"/>
        <v>Jinshan Zhen (Nanchuan Qu) (Chóngqìng Shì)</v>
      </c>
      <c r="P309" s="2" t="str">
        <f t="shared" si="9"/>
        <v>Jinshan Zhen (Nanchuan Qu) (Chóngqìng Shì)</v>
      </c>
    </row>
    <row r="310" spans="1:16" hidden="1" x14ac:dyDescent="0.25">
      <c r="A310" t="s">
        <v>2329</v>
      </c>
      <c r="B310" t="str">
        <f>IF(COUNTIF(A:A,A310)&gt;1,_xlfn.CONCAT(A310," (",N310,")"),A310)</f>
        <v>Jīnshēng Xiāng</v>
      </c>
      <c r="C310" t="str">
        <f>IF(COUNTIF(B:B,B310)&gt;1,_xlfn.CONCAT(A310," (",M310,")"),B310)</f>
        <v>Jīnshēng Xiāng</v>
      </c>
      <c r="D310" t="s">
        <v>174</v>
      </c>
      <c r="E310" t="s">
        <v>2330</v>
      </c>
      <c r="F310" t="str">
        <f>_xlfn.CONCAT(E310,", ",I310,", ",H310,", ",H310)</f>
        <v>金声乡, 忠县, 重庆市, 重庆市</v>
      </c>
      <c r="G310">
        <v>9690</v>
      </c>
      <c r="H310" t="s">
        <v>2367</v>
      </c>
      <c r="I310" t="s">
        <v>2317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4290</v>
      </c>
      <c r="M310" t="str">
        <f>VLOOKUP(I310,CHOOSE({1,2},Table3[Native],Table3[Name]),2,0)</f>
        <v>Zhōng Xiàn</v>
      </c>
      <c r="N310" s="2" t="str">
        <f>VLOOKUP(H310,CHOOSE({1,2},Table3[Native],Table3[Name]),2,0)</f>
        <v>Chóngqìng Shì</v>
      </c>
      <c r="O310" s="2" t="str">
        <f t="shared" si="8"/>
        <v>Jinsheng Xiang (Chóngqìng Shì)</v>
      </c>
      <c r="P310" s="2" t="str">
        <f t="shared" si="9"/>
        <v>Jinsheng Xiang (Chóngqìng Shì)</v>
      </c>
    </row>
    <row r="311" spans="1:16" hidden="1" x14ac:dyDescent="0.25">
      <c r="A311" t="s">
        <v>1522</v>
      </c>
      <c r="B311" t="str">
        <f>IF(COUNTIF(A:A,A311)&gt;1,_xlfn.CONCAT(A311," (",N311,")"),A311)</f>
        <v>Jīnxī Zhèn</v>
      </c>
      <c r="C311" t="str">
        <f>IF(COUNTIF(B:B,B311)&gt;1,_xlfn.CONCAT(A311," (",M311,")"),B311)</f>
        <v>Jīnxī Zhèn</v>
      </c>
      <c r="D311" t="s">
        <v>7</v>
      </c>
      <c r="E311" t="s">
        <v>1523</v>
      </c>
      <c r="F311" t="str">
        <f>_xlfn.CONCAT(E311,", ",I311,", ",H311,", ",H311)</f>
        <v>金溪镇, 黔江区, 重庆市, 重庆市</v>
      </c>
      <c r="G311">
        <v>8940</v>
      </c>
      <c r="H311" t="s">
        <v>2367</v>
      </c>
      <c r="I311" t="s">
        <v>1501</v>
      </c>
      <c r="J311">
        <f>VLOOKUP(F311,[1]!china_towns_second__2[[Column1]:[Y]],3,FALSE)</f>
        <v>29.426010905064398</v>
      </c>
      <c r="K311">
        <f>VLOOKUP(F311,[1]!china_towns_second__2[[Column1]:[Y]],2,FALSE)</f>
        <v>108.66799399999999</v>
      </c>
      <c r="L311" t="s">
        <v>4291</v>
      </c>
      <c r="M311" t="str">
        <f>VLOOKUP(I311,CHOOSE({1,2},Table3[Native],Table3[Name]),2,0)</f>
        <v>Qiánjiāng Qū</v>
      </c>
      <c r="N311" s="2" t="str">
        <f>VLOOKUP(H311,CHOOSE({1,2},Table3[Native],Table3[Name]),2,0)</f>
        <v>Chóngqìng Shì</v>
      </c>
      <c r="O311" s="2" t="str">
        <f t="shared" si="8"/>
        <v>Jinxi Zhen (Chóngqìng Shì)</v>
      </c>
      <c r="P311" s="2" t="str">
        <f t="shared" si="9"/>
        <v>Jinxi Zhen (Chóngqìng Shì)</v>
      </c>
    </row>
    <row r="312" spans="1:16" hidden="1" x14ac:dyDescent="0.25">
      <c r="A312" t="s">
        <v>1678</v>
      </c>
      <c r="B312" t="str">
        <f>IF(COUNTIF(A:A,A312)&gt;1,_xlfn.CONCAT(A312," (",N312,")"),A312)</f>
        <v>Jīnzhú Xiāng</v>
      </c>
      <c r="C312" t="str">
        <f>IF(COUNTIF(B:B,B312)&gt;1,_xlfn.CONCAT(A312," (",M312,")"),B312)</f>
        <v>Jīnzhú Xiāng</v>
      </c>
      <c r="D312" t="s">
        <v>174</v>
      </c>
      <c r="E312" t="s">
        <v>1679</v>
      </c>
      <c r="F312" t="str">
        <f>_xlfn.CONCAT(E312,", ",I312,", ",H312,", ",H312)</f>
        <v>金竹乡, 石柱土家族自治县, 重庆市, 重庆市</v>
      </c>
      <c r="G312">
        <v>1145</v>
      </c>
      <c r="H312" t="s">
        <v>2367</v>
      </c>
      <c r="I312" t="s">
        <v>1665</v>
      </c>
      <c r="J312" t="e">
        <f>VLOOKUP(F312,[1]!china_towns_second__2[[Column1]:[Y]],3,FALSE)</f>
        <v>#N/A</v>
      </c>
      <c r="K312" t="e">
        <f>VLOOKUP(F312,[1]!china_towns_second__2[[Column1]:[Y]],2,FALSE)</f>
        <v>#N/A</v>
      </c>
      <c r="L312" t="s">
        <v>4292</v>
      </c>
      <c r="M312" t="str">
        <f>VLOOKUP(I312,CHOOSE({1,2},Table3[Native],Table3[Name]),2,0)</f>
        <v>Shízhù Tŭjiāzú Zìzhìxiàn</v>
      </c>
      <c r="N312" s="2" t="str">
        <f>VLOOKUP(H312,CHOOSE({1,2},Table3[Native],Table3[Name]),2,0)</f>
        <v>Chóngqìng Shì</v>
      </c>
      <c r="O312" s="2" t="str">
        <f t="shared" si="8"/>
        <v>Jinzhu Xiang (Chóngqìng Shì)</v>
      </c>
      <c r="P312" s="2" t="str">
        <f t="shared" si="9"/>
        <v>Jinzhu Xiang (Chóngqìng Shì)</v>
      </c>
    </row>
    <row r="313" spans="1:16" hidden="1" x14ac:dyDescent="0.25">
      <c r="A313" t="s">
        <v>1858</v>
      </c>
      <c r="B313" t="str">
        <f>IF(COUNTIF(A:A,A313)&gt;1,_xlfn.CONCAT(A313," (",N313,")"),A313)</f>
        <v>Jiŭchí Xiāng</v>
      </c>
      <c r="C313" t="str">
        <f>IF(COUNTIF(B:B,B313)&gt;1,_xlfn.CONCAT(A313," (",M313,")"),B313)</f>
        <v>Jiŭchí Xiāng</v>
      </c>
      <c r="D313" t="s">
        <v>174</v>
      </c>
      <c r="E313" t="s">
        <v>1859</v>
      </c>
      <c r="F313" t="str">
        <f>_xlfn.CONCAT(E313,", ",I313,", ",H313,", ",H313)</f>
        <v>九池乡, 万州区, 重庆市, 重庆市</v>
      </c>
      <c r="G313">
        <v>17705</v>
      </c>
      <c r="H313" t="s">
        <v>2367</v>
      </c>
      <c r="I313" t="s">
        <v>1821</v>
      </c>
      <c r="J313" t="e">
        <f>VLOOKUP(F313,[1]!china_towns_second__2[[Column1]:[Y]],3,FALSE)</f>
        <v>#N/A</v>
      </c>
      <c r="K313" t="e">
        <f>VLOOKUP(F313,[1]!china_towns_second__2[[Column1]:[Y]],2,FALSE)</f>
        <v>#N/A</v>
      </c>
      <c r="L313" t="s">
        <v>4293</v>
      </c>
      <c r="M313" t="str">
        <f>VLOOKUP(I313,CHOOSE({1,2},Table3[Native],Table3[Name]),2,0)</f>
        <v>Wànzhōu Qū</v>
      </c>
      <c r="N313" s="2" t="str">
        <f>VLOOKUP(H313,CHOOSE({1,2},Table3[Native],Table3[Name]),2,0)</f>
        <v>Chóngqìng Shì</v>
      </c>
      <c r="O313" s="2" t="str">
        <f t="shared" si="8"/>
        <v>Jiuchi Xiang (Chóngqìng Shì)</v>
      </c>
      <c r="P313" s="2" t="str">
        <f t="shared" si="9"/>
        <v>Jiuchi Xiang (Chóngqìng Shì)</v>
      </c>
    </row>
    <row r="314" spans="1:16" hidden="1" x14ac:dyDescent="0.25">
      <c r="A314" t="s">
        <v>1250</v>
      </c>
      <c r="B314" t="str">
        <f>IF(COUNTIF(A:A,A314)&gt;1,_xlfn.CONCAT(A314," (",N314,")"),A314)</f>
        <v>Jiŭlóngshān Zhèn</v>
      </c>
      <c r="C314" t="str">
        <f>IF(COUNTIF(B:B,B314)&gt;1,_xlfn.CONCAT(A314," (",M314,")"),B314)</f>
        <v>Jiŭlóngshān Zhèn</v>
      </c>
      <c r="D314" t="s">
        <v>7</v>
      </c>
      <c r="E314" t="s">
        <v>1251</v>
      </c>
      <c r="F314" t="str">
        <f>_xlfn.CONCAT(E314,", ",I314,", ",H314,", ",H314)</f>
        <v>九龙山镇, 开州区, 重庆市, 重庆市</v>
      </c>
      <c r="G314">
        <v>32696</v>
      </c>
      <c r="H314" t="s">
        <v>2367</v>
      </c>
      <c r="I314" t="s">
        <v>1219</v>
      </c>
      <c r="J314">
        <f>VLOOKUP(F314,[1]!china_towns_second__2[[Column1]:[Y]],3,FALSE)</f>
        <v>31.2247761409734</v>
      </c>
      <c r="K314">
        <f>VLOOKUP(F314,[1]!china_towns_second__2[[Column1]:[Y]],2,FALSE)</f>
        <v>108.23430159999999</v>
      </c>
      <c r="L314" t="s">
        <v>4294</v>
      </c>
      <c r="M314" t="str">
        <f>VLOOKUP(I314,CHOOSE({1,2},Table3[Native],Table3[Name]),2,0)</f>
        <v>Kāizhōu Qū</v>
      </c>
      <c r="N314" s="2" t="str">
        <f>VLOOKUP(H314,CHOOSE({1,2},Table3[Native],Table3[Name]),2,0)</f>
        <v>Chóngqìng Shì</v>
      </c>
      <c r="O314" s="2" t="str">
        <f t="shared" si="8"/>
        <v>Jiulongshan Zhen (Chóngqìng Shì)</v>
      </c>
      <c r="P314" s="2" t="str">
        <f t="shared" si="9"/>
        <v>Jiulongshan Zhen (Chóngqìng Shì)</v>
      </c>
    </row>
    <row r="315" spans="1:16" x14ac:dyDescent="0.25">
      <c r="A315" t="s">
        <v>1747</v>
      </c>
      <c r="B315" t="str">
        <f>IF(COUNTIF(A:A,A315)&gt;1,_xlfn.CONCAT(A315," (",N315,")"),A315)</f>
        <v>Jiùxiàn Jiēdào</v>
      </c>
      <c r="C315" t="str">
        <f>IF(COUNTIF(B:B,B315)&gt;1,_xlfn.CONCAT(A315," (",M315,")"),B315)</f>
        <v>Jiùxiàn Jiēdào</v>
      </c>
      <c r="D315" t="s">
        <v>12</v>
      </c>
      <c r="E315" t="s">
        <v>1748</v>
      </c>
      <c r="F315" t="str">
        <f>_xlfn.CONCAT(E315,", ",I315,", ",H315,", ",H315)</f>
        <v>旧县街道, 铜梁区, 重庆市, 重庆市</v>
      </c>
      <c r="G315">
        <v>31499</v>
      </c>
      <c r="H315" t="s">
        <v>2367</v>
      </c>
      <c r="I315" t="s">
        <v>1726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4295</v>
      </c>
      <c r="M315" t="str">
        <f>VLOOKUP(I315,CHOOSE({1,2},Table3[Native],Table3[Name]),2,0)</f>
        <v>Tóngliáng Qū</v>
      </c>
      <c r="N315" s="2" t="str">
        <f>VLOOKUP(H315,CHOOSE({1,2},Table3[Native],Table3[Name]),2,0)</f>
        <v>Chóngqìng Shì</v>
      </c>
      <c r="O315" s="2" t="str">
        <f t="shared" si="8"/>
        <v>Jiuxian Jiedao (Chóngqìng Shì)</v>
      </c>
      <c r="P315" s="2" t="str">
        <f t="shared" si="9"/>
        <v>Jiuxian Jiedao (Chóngqìng Shì)</v>
      </c>
    </row>
    <row r="316" spans="1:16" hidden="1" x14ac:dyDescent="0.25">
      <c r="A316" t="s">
        <v>1315</v>
      </c>
      <c r="B316" t="str">
        <f>IF(COUNTIF(A:A,A316)&gt;1,_xlfn.CONCAT(A316," (",N316,")"),A316)</f>
        <v>Jùkuí Zhèn</v>
      </c>
      <c r="C316" t="str">
        <f>IF(COUNTIF(B:B,B316)&gt;1,_xlfn.CONCAT(A316," (",M316,")"),B316)</f>
        <v>Jùkuí Zhèn</v>
      </c>
      <c r="D316" t="s">
        <v>7</v>
      </c>
      <c r="E316" t="s">
        <v>1316</v>
      </c>
      <c r="F316" t="str">
        <f>_xlfn.CONCAT(E316,", ",I316,", ",H316,", ",H316)</f>
        <v>聚奎镇, 梁平区, 重庆市, 重庆市</v>
      </c>
      <c r="G316">
        <v>32971</v>
      </c>
      <c r="H316" t="s">
        <v>2367</v>
      </c>
      <c r="I316" t="s">
        <v>1296</v>
      </c>
      <c r="J316">
        <f>VLOOKUP(F316,[1]!china_towns_second__2[[Column1]:[Y]],3,FALSE)</f>
        <v>30.638851315129799</v>
      </c>
      <c r="K316">
        <f>VLOOKUP(F316,[1]!china_towns_second__2[[Column1]:[Y]],2,FALSE)</f>
        <v>107.5982968</v>
      </c>
      <c r="L316" t="s">
        <v>4296</v>
      </c>
      <c r="M316" t="str">
        <f>VLOOKUP(I316,CHOOSE({1,2},Table3[Native],Table3[Name]),2,0)</f>
        <v>Liángpíng Qū [← Liángpíng Xiàn]</v>
      </c>
      <c r="N316" s="2" t="str">
        <f>VLOOKUP(H316,CHOOSE({1,2},Table3[Native],Table3[Name]),2,0)</f>
        <v>Chóngqìng Shì</v>
      </c>
      <c r="O316" s="2" t="str">
        <f t="shared" si="8"/>
        <v>Jukui Zhen (Chóngqìng Shì)</v>
      </c>
      <c r="P316" s="2" t="str">
        <f t="shared" si="9"/>
        <v>Jukui Zhen (Chóngqìng Shì)</v>
      </c>
    </row>
    <row r="317" spans="1:16" hidden="1" x14ac:dyDescent="0.25">
      <c r="A317" t="s">
        <v>1013</v>
      </c>
      <c r="B317" t="str">
        <f>IF(COUNTIF(A:A,A317)&gt;1,_xlfn.CONCAT(A317," (",N317,")"),A317)</f>
        <v>Kānglè Zhèn</v>
      </c>
      <c r="C317" t="str">
        <f>IF(COUNTIF(B:B,B317)&gt;1,_xlfn.CONCAT(A317," (",M317,")"),B317)</f>
        <v>Kānglè Zhèn</v>
      </c>
      <c r="D317" t="s">
        <v>7</v>
      </c>
      <c r="E317" t="s">
        <v>1014</v>
      </c>
      <c r="F317" t="str">
        <f>_xlfn.CONCAT(E317,", ",I317,", ",H317,", ",H317)</f>
        <v>康乐镇, 奉节县, 重庆市, 重庆市</v>
      </c>
      <c r="G317">
        <v>35521</v>
      </c>
      <c r="H317" t="s">
        <v>2367</v>
      </c>
      <c r="I317" t="s">
        <v>988</v>
      </c>
      <c r="J317">
        <f>VLOOKUP(F317,[1]!china_towns_second__2[[Column1]:[Y]],3,FALSE)</f>
        <v>31.142989548876301</v>
      </c>
      <c r="K317">
        <f>VLOOKUP(F317,[1]!china_towns_second__2[[Column1]:[Y]],2,FALSE)</f>
        <v>109.42515760000001</v>
      </c>
      <c r="L317" t="s">
        <v>4297</v>
      </c>
      <c r="M317" t="str">
        <f>VLOOKUP(I317,CHOOSE({1,2},Table3[Native],Table3[Name]),2,0)</f>
        <v>Fèngjié Xiàn</v>
      </c>
      <c r="N317" s="2" t="str">
        <f>VLOOKUP(H317,CHOOSE({1,2},Table3[Native],Table3[Name]),2,0)</f>
        <v>Chóngqìng Shì</v>
      </c>
      <c r="O317" s="2" t="str">
        <f t="shared" si="8"/>
        <v>Kangle Zhen (Chóngqìng Shì)</v>
      </c>
      <c r="P317" s="2" t="str">
        <f t="shared" si="9"/>
        <v>Kangle Zhen (Chóngqìng Shì)</v>
      </c>
    </row>
    <row r="318" spans="1:16" hidden="1" x14ac:dyDescent="0.25">
      <c r="A318" t="s">
        <v>1015</v>
      </c>
      <c r="B318" t="str">
        <f>IF(COUNTIF(A:A,A318)&gt;1,_xlfn.CONCAT(A318," (",N318,")"),A318)</f>
        <v>Kāngpíng Xiāng</v>
      </c>
      <c r="C318" t="str">
        <f>IF(COUNTIF(B:B,B318)&gt;1,_xlfn.CONCAT(A318," (",M318,")"),B318)</f>
        <v>Kāngpíng Xiāng</v>
      </c>
      <c r="D318" t="s">
        <v>174</v>
      </c>
      <c r="E318" t="s">
        <v>1016</v>
      </c>
      <c r="F318" t="str">
        <f>_xlfn.CONCAT(E318,", ",I318,", ",H318,", ",H318)</f>
        <v>康坪乡, 奉节县, 重庆市, 重庆市</v>
      </c>
      <c r="G318">
        <v>8481</v>
      </c>
      <c r="H318" t="s">
        <v>2367</v>
      </c>
      <c r="I318" t="s">
        <v>988</v>
      </c>
      <c r="J318" t="e">
        <f>VLOOKUP(F318,[1]!china_towns_second__2[[Column1]:[Y]],3,FALSE)</f>
        <v>#N/A</v>
      </c>
      <c r="K318" t="e">
        <f>VLOOKUP(F318,[1]!china_towns_second__2[[Column1]:[Y]],2,FALSE)</f>
        <v>#N/A</v>
      </c>
      <c r="L318" t="s">
        <v>4298</v>
      </c>
      <c r="M318" t="str">
        <f>VLOOKUP(I318,CHOOSE({1,2},Table3[Native],Table3[Name]),2,0)</f>
        <v>Fèngjié Xiàn</v>
      </c>
      <c r="N318" s="2" t="str">
        <f>VLOOKUP(H318,CHOOSE({1,2},Table3[Native],Table3[Name]),2,0)</f>
        <v>Chóngqìng Shì</v>
      </c>
      <c r="O318" s="2" t="str">
        <f t="shared" si="8"/>
        <v>Kangping Xiang (Chóngqìng Shì)</v>
      </c>
      <c r="P318" s="2" t="str">
        <f t="shared" si="9"/>
        <v>Kangping Xiang (Chóngqìng Shì)</v>
      </c>
    </row>
    <row r="319" spans="1:16" hidden="1" x14ac:dyDescent="0.25">
      <c r="A319" t="s">
        <v>2193</v>
      </c>
      <c r="B319" t="str">
        <f>IF(COUNTIF(A:A,A319)&gt;1,_xlfn.CONCAT(A319," (",N319,")"),A319)</f>
        <v>Kĕdà Xiāng</v>
      </c>
      <c r="C319" t="str">
        <f>IF(COUNTIF(B:B,B319)&gt;1,_xlfn.CONCAT(A319," (",M319,")"),B319)</f>
        <v>Kĕdà Xiāng</v>
      </c>
      <c r="D319" t="s">
        <v>174</v>
      </c>
      <c r="E319" t="s">
        <v>2194</v>
      </c>
      <c r="F319" t="str">
        <f>_xlfn.CONCAT(E319,", ",I319,", ",H319,", ",H319)</f>
        <v>可大乡, 酉阳土家族苗族自治县, 重庆市, 重庆市</v>
      </c>
      <c r="G319">
        <v>10206</v>
      </c>
      <c r="H319" t="s">
        <v>2367</v>
      </c>
      <c r="I319" t="s">
        <v>2169</v>
      </c>
      <c r="J319" t="e">
        <f>VLOOKUP(F319,[1]!china_towns_second__2[[Column1]:[Y]],3,FALSE)</f>
        <v>#N/A</v>
      </c>
      <c r="K319" t="e">
        <f>VLOOKUP(F319,[1]!china_towns_second__2[[Column1]:[Y]],2,FALSE)</f>
        <v>#N/A</v>
      </c>
      <c r="L319" t="s">
        <v>4299</v>
      </c>
      <c r="M319" t="str">
        <f>VLOOKUP(I319,CHOOSE({1,2},Table3[Native],Table3[Name]),2,0)</f>
        <v>Yŏuyáng Tŭjiāzú Miáozú Zìzhìxiàn</v>
      </c>
      <c r="N319" s="2" t="str">
        <f>VLOOKUP(H319,CHOOSE({1,2},Table3[Native],Table3[Name]),2,0)</f>
        <v>Chóngqìng Shì</v>
      </c>
      <c r="O319" s="2" t="str">
        <f t="shared" si="8"/>
        <v>Keda Xiang (Chóngqìng Shì)</v>
      </c>
      <c r="P319" s="2" t="str">
        <f t="shared" si="9"/>
        <v>Keda Xiang (Chóngqìng Shì)</v>
      </c>
    </row>
    <row r="320" spans="1:16" hidden="1" x14ac:dyDescent="0.25">
      <c r="A320" t="s">
        <v>2143</v>
      </c>
      <c r="B320" t="str">
        <f>IF(COUNTIF(A:A,A320)&gt;1,_xlfn.CONCAT(A320," (",N320,")"),A320)</f>
        <v>Láisū Zhèn</v>
      </c>
      <c r="C320" t="str">
        <f>IF(COUNTIF(B:B,B320)&gt;1,_xlfn.CONCAT(A320," (",M320,")"),B320)</f>
        <v>Láisū Zhèn</v>
      </c>
      <c r="D320" t="s">
        <v>7</v>
      </c>
      <c r="E320" t="s">
        <v>2144</v>
      </c>
      <c r="F320" t="str">
        <f>_xlfn.CONCAT(E320,", ",I320,", ",H320,", ",H320)</f>
        <v>来苏镇, 永川区, 重庆市, 重庆市</v>
      </c>
      <c r="G320">
        <v>41361</v>
      </c>
      <c r="H320" t="s">
        <v>2367</v>
      </c>
      <c r="I320" t="s">
        <v>2124</v>
      </c>
      <c r="J320">
        <f>VLOOKUP(F320,[1]!china_towns_second__2[[Column1]:[Y]],3,FALSE)</f>
        <v>29.257263133304001</v>
      </c>
      <c r="K320">
        <f>VLOOKUP(F320,[1]!china_towns_second__2[[Column1]:[Y]],2,FALSE)</f>
        <v>105.77507850000001</v>
      </c>
      <c r="L320" t="s">
        <v>4300</v>
      </c>
      <c r="M320" t="str">
        <f>VLOOKUP(I320,CHOOSE({1,2},Table3[Native],Table3[Name]),2,0)</f>
        <v>Yŏngchuān Qū</v>
      </c>
      <c r="N320" s="2" t="str">
        <f>VLOOKUP(H320,CHOOSE({1,2},Table3[Native],Table3[Name]),2,0)</f>
        <v>Chóngqìng Shì</v>
      </c>
      <c r="O320" s="2" t="str">
        <f t="shared" si="8"/>
        <v>Laisu Zhen (Chóngqìng Shì)</v>
      </c>
      <c r="P320" s="2" t="str">
        <f t="shared" si="9"/>
        <v>Laisu Zhen (Chóngqìng Shì)</v>
      </c>
    </row>
    <row r="321" spans="1:16" hidden="1" x14ac:dyDescent="0.25">
      <c r="A321" t="s">
        <v>1116</v>
      </c>
      <c r="B321" t="str">
        <f>IF(COUNTIF(A:A,A321)&gt;1,_xlfn.CONCAT(A321," (",N321,")"),A321)</f>
        <v>Láitān Zhèn</v>
      </c>
      <c r="C321" t="str">
        <f>IF(COUNTIF(B:B,B321)&gt;1,_xlfn.CONCAT(A321," (",M321,")"),B321)</f>
        <v>Láitān Zhèn</v>
      </c>
      <c r="D321" t="s">
        <v>7</v>
      </c>
      <c r="E321" t="s">
        <v>1117</v>
      </c>
      <c r="F321" t="str">
        <f>_xlfn.CONCAT(E321,", ",I321,", ",H321,", ",H321)</f>
        <v>涞滩镇, 合川区, 重庆市, 重庆市</v>
      </c>
      <c r="G321">
        <v>24431</v>
      </c>
      <c r="H321" t="s">
        <v>2367</v>
      </c>
      <c r="I321" t="s">
        <v>1101</v>
      </c>
      <c r="J321">
        <f>VLOOKUP(F321,[1]!china_towns_second__2[[Column1]:[Y]],3,FALSE)</f>
        <v>30.163716277803399</v>
      </c>
      <c r="K321">
        <f>VLOOKUP(F321,[1]!china_towns_second__2[[Column1]:[Y]],2,FALSE)</f>
        <v>106.4622483</v>
      </c>
      <c r="L321" t="s">
        <v>4301</v>
      </c>
      <c r="M321" t="str">
        <f>VLOOKUP(I321,CHOOSE({1,2},Table3[Native],Table3[Name]),2,0)</f>
        <v>Héchuān Qū</v>
      </c>
      <c r="N321" s="2" t="str">
        <f>VLOOKUP(H321,CHOOSE({1,2},Table3[Native],Table3[Name]),2,0)</f>
        <v>Chóngqìng Shì</v>
      </c>
      <c r="O321" s="2" t="str">
        <f t="shared" si="8"/>
        <v>Laitan Zhen (Chóngqìng Shì)</v>
      </c>
      <c r="P321" s="2" t="str">
        <f t="shared" si="9"/>
        <v>Laitan Zhen (Chóngqìng Shì)</v>
      </c>
    </row>
    <row r="322" spans="1:16" hidden="1" x14ac:dyDescent="0.25">
      <c r="A322" t="s">
        <v>2195</v>
      </c>
      <c r="B322" t="str">
        <f>IF(COUNTIF(A:A,A322)&gt;1,_xlfn.CONCAT(A322," (",N322,")"),A322)</f>
        <v>Làngpíng Xiāng</v>
      </c>
      <c r="C322" t="str">
        <f>IF(COUNTIF(B:B,B322)&gt;1,_xlfn.CONCAT(A322," (",M322,")"),B322)</f>
        <v>Làngpíng Xiāng</v>
      </c>
      <c r="D322" t="s">
        <v>174</v>
      </c>
      <c r="E322" t="s">
        <v>2196</v>
      </c>
      <c r="F322" t="str">
        <f>_xlfn.CONCAT(E322,", ",I322,", ",H322,", ",H322)</f>
        <v>浪坪乡, 酉阳土家族苗族自治县, 重庆市, 重庆市</v>
      </c>
      <c r="G322">
        <v>7304</v>
      </c>
      <c r="H322" t="s">
        <v>2367</v>
      </c>
      <c r="I322" t="s">
        <v>2169</v>
      </c>
      <c r="J322" t="e">
        <f>VLOOKUP(F322,[1]!china_towns_second__2[[Column1]:[Y]],3,FALSE)</f>
        <v>#N/A</v>
      </c>
      <c r="K322" t="e">
        <f>VLOOKUP(F322,[1]!china_towns_second__2[[Column1]:[Y]],2,FALSE)</f>
        <v>#N/A</v>
      </c>
      <c r="L322" t="s">
        <v>4302</v>
      </c>
      <c r="M322" t="str">
        <f>VLOOKUP(I322,CHOOSE({1,2},Table3[Native],Table3[Name]),2,0)</f>
        <v>Yŏuyáng Tŭjiāzú Miáozú Zìzhìxiàn</v>
      </c>
      <c r="N322" s="2" t="str">
        <f>VLOOKUP(H322,CHOOSE({1,2},Table3[Native],Table3[Name]),2,0)</f>
        <v>Chóngqìng Shì</v>
      </c>
      <c r="O322" s="2" t="str">
        <f t="shared" ref="O322:O385" si="10">_xlfn.CONCAT(L322," (",N322,")")</f>
        <v>Langping Xiang (Chóngqìng Shì)</v>
      </c>
      <c r="P322" s="2" t="str">
        <f t="shared" ref="P322:P385" si="11">IF(COUNTIF(O:O,O322)&gt;1,_xlfn.CONCAT(L322," (",M322,")"),O322)</f>
        <v>Langping Xiang (Chóngqìng Shì)</v>
      </c>
    </row>
    <row r="323" spans="1:16" hidden="1" x14ac:dyDescent="0.25">
      <c r="A323" t="s">
        <v>1445</v>
      </c>
      <c r="B323" t="str">
        <f>IF(COUNTIF(A:A,A323)&gt;1,_xlfn.CONCAT(A323," (",N323,")"),A323)</f>
        <v>Lăngxī Xiāng</v>
      </c>
      <c r="C323" t="str">
        <f>IF(COUNTIF(B:B,B323)&gt;1,_xlfn.CONCAT(A323," (",M323,")"),B323)</f>
        <v>Lăngxī Xiāng</v>
      </c>
      <c r="D323" t="s">
        <v>174</v>
      </c>
      <c r="E323" t="s">
        <v>1446</v>
      </c>
      <c r="F323" t="str">
        <f>_xlfn.CONCAT(E323,", ",I323,", ",H323,", ",H323)</f>
        <v>朗溪乡, 彭水苗族土家族自治县, 重庆市, 重庆市</v>
      </c>
      <c r="G323">
        <v>5372</v>
      </c>
      <c r="H323" t="s">
        <v>2367</v>
      </c>
      <c r="I323" t="s">
        <v>1422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4303</v>
      </c>
      <c r="M323" t="str">
        <f>VLOOKUP(I323,CHOOSE({1,2},Table3[Native],Table3[Name]),2,0)</f>
        <v>Péngshuĭ Miáozú Tŭjiāzú Zìzhìxiàn</v>
      </c>
      <c r="N323" s="2" t="str">
        <f>VLOOKUP(H323,CHOOSE({1,2},Table3[Native],Table3[Name]),2,0)</f>
        <v>Chóngqìng Shì</v>
      </c>
      <c r="O323" s="2" t="str">
        <f t="shared" si="10"/>
        <v>Langxi Xiang (Chóngqìng Shì)</v>
      </c>
      <c r="P323" s="2" t="str">
        <f t="shared" si="11"/>
        <v>Langxi Xiang (Chóngqìng Shì)</v>
      </c>
    </row>
    <row r="324" spans="1:16" hidden="1" x14ac:dyDescent="0.25">
      <c r="A324" t="s">
        <v>2088</v>
      </c>
      <c r="B324" t="str">
        <f>IF(COUNTIF(A:A,A324)&gt;1,_xlfn.CONCAT(A324," (",N324,")"),A324)</f>
        <v>Lánqiáo Zhèn</v>
      </c>
      <c r="C324" t="str">
        <f>IF(COUNTIF(B:B,B324)&gt;1,_xlfn.CONCAT(A324," (",M324,")"),B324)</f>
        <v>Lánqiáo Zhèn</v>
      </c>
      <c r="D324" t="s">
        <v>7</v>
      </c>
      <c r="E324" t="s">
        <v>2089</v>
      </c>
      <c r="F324" t="str">
        <f>_xlfn.CONCAT(E324,", ",I324,", ",H324,", ",H324)</f>
        <v>兰桥镇, 秀山土家族苗族自治县, 重庆市, 重庆市</v>
      </c>
      <c r="G324">
        <v>12135</v>
      </c>
      <c r="H324" t="s">
        <v>2367</v>
      </c>
      <c r="I324" t="s">
        <v>2071</v>
      </c>
      <c r="J324">
        <f>VLOOKUP(F324,[1]!china_towns_second__2[[Column1]:[Y]],3,FALSE)</f>
        <v>28.2139450884411</v>
      </c>
      <c r="K324">
        <f>VLOOKUP(F324,[1]!china_towns_second__2[[Column1]:[Y]],2,FALSE)</f>
        <v>108.9746482</v>
      </c>
      <c r="L324" t="s">
        <v>4304</v>
      </c>
      <c r="M324" t="str">
        <f>VLOOKUP(I324,CHOOSE({1,2},Table3[Native],Table3[Name]),2,0)</f>
        <v>Xiùshān Tŭjiāzú Miáozú Zìzhìxiàn</v>
      </c>
      <c r="N324" s="2" t="str">
        <f>VLOOKUP(H324,CHOOSE({1,2},Table3[Native],Table3[Name]),2,0)</f>
        <v>Chóngqìng Shì</v>
      </c>
      <c r="O324" s="2" t="str">
        <f t="shared" si="10"/>
        <v>Lanqiao Zhen (Chóngqìng Shì)</v>
      </c>
      <c r="P324" s="2" t="str">
        <f t="shared" si="11"/>
        <v>Lanqiao Zhen (Chóngqìng Shì)</v>
      </c>
    </row>
    <row r="325" spans="1:16" hidden="1" x14ac:dyDescent="0.25">
      <c r="A325" t="s">
        <v>796</v>
      </c>
      <c r="B325" t="str">
        <f>IF(COUNTIF(A:A,A325)&gt;1,_xlfn.CONCAT(A325," (",N325,")"),A325)</f>
        <v>Lántiān Xiāng</v>
      </c>
      <c r="C325" t="str">
        <f>IF(COUNTIF(B:B,B325)&gt;1,_xlfn.CONCAT(A325," (",M325,")"),B325)</f>
        <v>Lántiān Xiāng</v>
      </c>
      <c r="D325" t="s">
        <v>174</v>
      </c>
      <c r="E325" t="s">
        <v>797</v>
      </c>
      <c r="F325" t="str">
        <f>_xlfn.CONCAT(E325,", ",I325,", ",H325,", ",H325)</f>
        <v>岚天乡, 城口县, 重庆市, 重庆市</v>
      </c>
      <c r="G325">
        <v>2644</v>
      </c>
      <c r="H325" t="s">
        <v>2367</v>
      </c>
      <c r="I325" t="s">
        <v>775</v>
      </c>
      <c r="J325" t="e">
        <f>VLOOKUP(F325,[1]!china_towns_second__2[[Column1]:[Y]],3,FALSE)</f>
        <v>#N/A</v>
      </c>
      <c r="K325" t="e">
        <f>VLOOKUP(F325,[1]!china_towns_second__2[[Column1]:[Y]],2,FALSE)</f>
        <v>#N/A</v>
      </c>
      <c r="L325" t="s">
        <v>4305</v>
      </c>
      <c r="M325" t="str">
        <f>VLOOKUP(I325,CHOOSE({1,2},Table3[Native],Table3[Name]),2,0)</f>
        <v>Chéngkŏu Xiàn</v>
      </c>
      <c r="N325" s="2" t="str">
        <f>VLOOKUP(H325,CHOOSE({1,2},Table3[Native],Table3[Name]),2,0)</f>
        <v>Chóngqìng Shì</v>
      </c>
      <c r="O325" s="2" t="str">
        <f t="shared" si="10"/>
        <v>Lantian Xiang (Chóngqìng Shì)</v>
      </c>
      <c r="P325" s="2" t="str">
        <f t="shared" si="11"/>
        <v>Lantian Xiang (Chóngqìng Shì)</v>
      </c>
    </row>
    <row r="326" spans="1:16" hidden="1" x14ac:dyDescent="0.25">
      <c r="A326" t="s">
        <v>2033</v>
      </c>
      <c r="B326" t="str">
        <f>IF(COUNTIF(A:A,A326)&gt;1,_xlfn.CONCAT(A326," (",N326,")"),A326)</f>
        <v>Lányīng Xiāng</v>
      </c>
      <c r="C326" t="str">
        <f>IF(COUNTIF(B:B,B326)&gt;1,_xlfn.CONCAT(A326," (",M326,")"),B326)</f>
        <v>Lányīng Xiāng</v>
      </c>
      <c r="D326" t="s">
        <v>174</v>
      </c>
      <c r="E326" t="s">
        <v>2034</v>
      </c>
      <c r="F326" t="str">
        <f>_xlfn.CONCAT(E326,", ",I326,", ",H326,", ",H326)</f>
        <v>兰英乡, 巫溪县, 重庆市, 重庆市</v>
      </c>
      <c r="G326">
        <v>2667</v>
      </c>
      <c r="H326" t="s">
        <v>2367</v>
      </c>
      <c r="I326" t="s">
        <v>2010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4306</v>
      </c>
      <c r="M326" t="str">
        <f>VLOOKUP(I326,CHOOSE({1,2},Table3[Native],Table3[Name]),2,0)</f>
        <v>Wūxī Xiàn</v>
      </c>
      <c r="N326" s="2" t="str">
        <f>VLOOKUP(H326,CHOOSE({1,2},Table3[Native],Table3[Name]),2,0)</f>
        <v>Chóngqìng Shì</v>
      </c>
      <c r="O326" s="2" t="str">
        <f t="shared" si="10"/>
        <v>Lanying Xiang (Chóngqìng Shì)</v>
      </c>
      <c r="P326" s="2" t="str">
        <f t="shared" si="11"/>
        <v>Lanying Xiang (Chóngqìng Shì)</v>
      </c>
    </row>
    <row r="327" spans="1:16" hidden="1" x14ac:dyDescent="0.25">
      <c r="A327" t="s">
        <v>1680</v>
      </c>
      <c r="B327" t="str">
        <f>IF(COUNTIF(A:A,A327)&gt;1,_xlfn.CONCAT(A327," (",N327,")"),A327)</f>
        <v>Lĕngshuĭ Zhèn</v>
      </c>
      <c r="C327" t="str">
        <f>IF(COUNTIF(B:B,B327)&gt;1,_xlfn.CONCAT(A327," (",M327,")"),B327)</f>
        <v>Lĕngshuĭ Zhèn</v>
      </c>
      <c r="D327" t="s">
        <v>7</v>
      </c>
      <c r="E327" t="s">
        <v>1681</v>
      </c>
      <c r="F327" t="str">
        <f>_xlfn.CONCAT(E327,", ",I327,", ",H327,", ",H327)</f>
        <v>冷水镇, 石柱土家族自治县, 重庆市, 重庆市</v>
      </c>
      <c r="G327">
        <v>6234</v>
      </c>
      <c r="H327" t="s">
        <v>2367</v>
      </c>
      <c r="I327" t="s">
        <v>1665</v>
      </c>
      <c r="J327">
        <f>VLOOKUP(F327,[1]!china_towns_second__2[[Column1]:[Y]],3,FALSE)</f>
        <v>30.112693333169801</v>
      </c>
      <c r="K327">
        <f>VLOOKUP(F327,[1]!china_towns_second__2[[Column1]:[Y]],2,FALSE)</f>
        <v>108.5120156</v>
      </c>
      <c r="L327" t="s">
        <v>4307</v>
      </c>
      <c r="M327" t="str">
        <f>VLOOKUP(I327,CHOOSE({1,2},Table3[Native],Table3[Name]),2,0)</f>
        <v>Shízhù Tŭjiāzú Zìzhìxiàn</v>
      </c>
      <c r="N327" s="2" t="str">
        <f>VLOOKUP(H327,CHOOSE({1,2},Table3[Native],Table3[Name]),2,0)</f>
        <v>Chóngqìng Shì</v>
      </c>
      <c r="O327" s="2" t="str">
        <f t="shared" si="10"/>
        <v>Lengshui Zhen (Chóngqìng Shì)</v>
      </c>
      <c r="P327" s="2" t="str">
        <f t="shared" si="11"/>
        <v>Lengshui Zhen (Chóngqìng Shì)</v>
      </c>
    </row>
    <row r="328" spans="1:16" hidden="1" x14ac:dyDescent="0.25">
      <c r="A328" t="s">
        <v>1381</v>
      </c>
      <c r="B328" t="str">
        <f>IF(COUNTIF(A:A,A328)&gt;1,_xlfn.CONCAT(A328," (",N328,")"),A328)</f>
        <v>Lĕngshuĭguān Zhèn</v>
      </c>
      <c r="C328" t="str">
        <f>IF(COUNTIF(B:B,B328)&gt;1,_xlfn.CONCAT(A328," (",M328,")"),B328)</f>
        <v>Lĕngshuĭguān Zhèn</v>
      </c>
      <c r="D328" t="s">
        <v>7</v>
      </c>
      <c r="E328" t="s">
        <v>1382</v>
      </c>
      <c r="F328" t="str">
        <f>_xlfn.CONCAT(E328,", ",I328,", ",H328,", ",H328)</f>
        <v>冷水关镇, 南川区, 重庆市, 重庆市</v>
      </c>
      <c r="G328">
        <v>7345</v>
      </c>
      <c r="H328" t="s">
        <v>2367</v>
      </c>
      <c r="I328" t="s">
        <v>1362</v>
      </c>
      <c r="J328">
        <f>VLOOKUP(F328,[1]!china_towns_second__2[[Column1]:[Y]],3,FALSE)</f>
        <v>29.3877032400414</v>
      </c>
      <c r="K328">
        <f>VLOOKUP(F328,[1]!china_towns_second__2[[Column1]:[Y]],2,FALSE)</f>
        <v>107.1462193</v>
      </c>
      <c r="L328" t="s">
        <v>4308</v>
      </c>
      <c r="M328" t="str">
        <f>VLOOKUP(I328,CHOOSE({1,2},Table3[Native],Table3[Name]),2,0)</f>
        <v>Nánchuān Qū</v>
      </c>
      <c r="N328" s="2" t="str">
        <f>VLOOKUP(H328,CHOOSE({1,2},Table3[Native],Table3[Name]),2,0)</f>
        <v>Chóngqìng Shì</v>
      </c>
      <c r="O328" s="2" t="str">
        <f t="shared" si="10"/>
        <v>Lengshuiguan Zhen (Chóngqìng Shì)</v>
      </c>
      <c r="P328" s="2" t="str">
        <f t="shared" si="11"/>
        <v>Lengshuiguan Zhen (Chóngqìng Shì)</v>
      </c>
    </row>
    <row r="329" spans="1:16" hidden="1" x14ac:dyDescent="0.25">
      <c r="A329" t="s">
        <v>1990</v>
      </c>
      <c r="B329" t="str">
        <f>IF(COUNTIF(A:A,A329)&gt;1,_xlfn.CONCAT(A329," (",N329,")"),A329)</f>
        <v>Liăngpíng Xiāng</v>
      </c>
      <c r="C329" t="str">
        <f>IF(COUNTIF(B:B,B329)&gt;1,_xlfn.CONCAT(A329," (",M329,")"),B329)</f>
        <v>Liăngpíng Xiāng</v>
      </c>
      <c r="D329" t="s">
        <v>174</v>
      </c>
      <c r="E329" t="s">
        <v>1991</v>
      </c>
      <c r="F329" t="str">
        <f>_xlfn.CONCAT(E329,", ",I329,", ",H329,", ",H329)</f>
        <v>两坪乡, 巫山县, 重庆市, 重庆市</v>
      </c>
      <c r="G329">
        <v>16794</v>
      </c>
      <c r="H329" t="s">
        <v>2367</v>
      </c>
      <c r="I329" t="s">
        <v>1967</v>
      </c>
      <c r="J329" t="e">
        <f>VLOOKUP(F329,[1]!china_towns_second__2[[Column1]:[Y]],3,FALSE)</f>
        <v>#N/A</v>
      </c>
      <c r="K329" t="e">
        <f>VLOOKUP(F329,[1]!china_towns_second__2[[Column1]:[Y]],2,FALSE)</f>
        <v>#N/A</v>
      </c>
      <c r="L329" t="s">
        <v>4309</v>
      </c>
      <c r="M329" t="str">
        <f>VLOOKUP(I329,CHOOSE({1,2},Table3[Native],Table3[Name]),2,0)</f>
        <v>Wūshān Xiàn</v>
      </c>
      <c r="N329" s="2" t="str">
        <f>VLOOKUP(H329,CHOOSE({1,2},Table3[Native],Table3[Name]),2,0)</f>
        <v>Chóngqìng Shì</v>
      </c>
      <c r="O329" s="2" t="str">
        <f t="shared" si="10"/>
        <v>Liangping Xiang (Chóngqìng Shì)</v>
      </c>
      <c r="P329" s="2" t="str">
        <f t="shared" si="11"/>
        <v>Liangping Xiang (Chóngqìng Shì)</v>
      </c>
    </row>
    <row r="330" spans="1:16" x14ac:dyDescent="0.25">
      <c r="A330" t="s">
        <v>1317</v>
      </c>
      <c r="B330" t="str">
        <f>IF(COUNTIF(A:A,A330)&gt;1,_xlfn.CONCAT(A330," (",N330,")"),A330)</f>
        <v>Liángshān Jiēdào [incl. Chéngdōng Xiāng]</v>
      </c>
      <c r="C330" t="str">
        <f>IF(COUNTIF(B:B,B330)&gt;1,_xlfn.CONCAT(A330," (",M330,")"),B330)</f>
        <v>Liángshān Jiēdào [incl. Chéngdōng Xiāng]</v>
      </c>
      <c r="D330" t="s">
        <v>12</v>
      </c>
      <c r="E330" t="s">
        <v>1318</v>
      </c>
      <c r="F330" t="str">
        <f>_xlfn.CONCAT(E330,", ",I330,", ",H330,", ",H330)</f>
        <v>梁山街道, 梁平区, 重庆市, 重庆市</v>
      </c>
      <c r="G330">
        <v>100581</v>
      </c>
      <c r="H330" t="s">
        <v>2367</v>
      </c>
      <c r="I330" t="s">
        <v>1296</v>
      </c>
      <c r="J330" t="e">
        <f>VLOOKUP(F330,[1]!china_towns_second__2[[Column1]:[Y]],3,FALSE)</f>
        <v>#N/A</v>
      </c>
      <c r="K330" t="e">
        <f>VLOOKUP(F330,[1]!china_towns_second__2[[Column1]:[Y]],2,FALSE)</f>
        <v>#N/A</v>
      </c>
      <c r="L330" t="s">
        <v>4310</v>
      </c>
      <c r="M330" t="str">
        <f>VLOOKUP(I330,CHOOSE({1,2},Table3[Native],Table3[Name]),2,0)</f>
        <v>Liángpíng Qū [← Liángpíng Xiàn]</v>
      </c>
      <c r="N330" s="2" t="str">
        <f>VLOOKUP(H330,CHOOSE({1,2},Table3[Native],Table3[Name]),2,0)</f>
        <v>Chóngqìng Shì</v>
      </c>
      <c r="O330" s="2" t="str">
        <f t="shared" si="10"/>
        <v>Liangshan Jiedao [incl. Chengdong Xiang] (Chóngqìng Shì)</v>
      </c>
      <c r="P330" s="2" t="str">
        <f t="shared" si="11"/>
        <v>Liangshan Jiedao [incl. Chengdong Xiang] (Chóngqìng Shì)</v>
      </c>
    </row>
    <row r="331" spans="1:16" hidden="1" x14ac:dyDescent="0.25">
      <c r="A331" t="s">
        <v>2197</v>
      </c>
      <c r="B331" t="str">
        <f>IF(COUNTIF(A:A,A331)&gt;1,_xlfn.CONCAT(A331," (",N331,")"),A331)</f>
        <v>Liăngzēng Xiāng</v>
      </c>
      <c r="C331" t="str">
        <f>IF(COUNTIF(B:B,B331)&gt;1,_xlfn.CONCAT(A331," (",M331,")"),B331)</f>
        <v>Liăngzēng Xiāng</v>
      </c>
      <c r="D331" t="s">
        <v>174</v>
      </c>
      <c r="E331" t="s">
        <v>2198</v>
      </c>
      <c r="F331" t="str">
        <f>_xlfn.CONCAT(E331,", ",I331,", ",H331,", ",H331)</f>
        <v>两罾乡, 酉阳土家族苗族自治县, 重庆市, 重庆市</v>
      </c>
      <c r="G331">
        <v>8673</v>
      </c>
      <c r="H331" t="s">
        <v>2367</v>
      </c>
      <c r="I331" t="s">
        <v>2169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4311</v>
      </c>
      <c r="M331" t="str">
        <f>VLOOKUP(I331,CHOOSE({1,2},Table3[Native],Table3[Name]),2,0)</f>
        <v>Yŏuyáng Tŭjiāzú Miáozú Zìzhìxiàn</v>
      </c>
      <c r="N331" s="2" t="str">
        <f>VLOOKUP(H331,CHOOSE({1,2},Table3[Native],Table3[Name]),2,0)</f>
        <v>Chóngqìng Shì</v>
      </c>
      <c r="O331" s="2" t="str">
        <f t="shared" si="10"/>
        <v>Liangzeng Xiang (Chóngqìng Shì)</v>
      </c>
      <c r="P331" s="2" t="str">
        <f t="shared" si="11"/>
        <v>Liangzeng Xiang (Chóngqìng Shì)</v>
      </c>
    </row>
    <row r="332" spans="1:16" hidden="1" x14ac:dyDescent="0.25">
      <c r="A332" t="s">
        <v>1447</v>
      </c>
      <c r="B332" t="str">
        <f>IF(COUNTIF(A:A,A332)&gt;1,_xlfn.CONCAT(A332," (",N332,")"),A332)</f>
        <v>Liánhé Xiāng</v>
      </c>
      <c r="C332" t="str">
        <f>IF(COUNTIF(B:B,B332)&gt;1,_xlfn.CONCAT(A332," (",M332,")"),B332)</f>
        <v>Liánhé Xiāng</v>
      </c>
      <c r="D332" t="s">
        <v>174</v>
      </c>
      <c r="E332" t="s">
        <v>1448</v>
      </c>
      <c r="F332" t="str">
        <f>_xlfn.CONCAT(E332,", ",I332,", ",H332,", ",H332)</f>
        <v>联合乡, 彭水苗族土家族自治县, 重庆市, 重庆市</v>
      </c>
      <c r="G332">
        <v>11254</v>
      </c>
      <c r="H332" t="s">
        <v>2367</v>
      </c>
      <c r="I332" t="s">
        <v>1422</v>
      </c>
      <c r="J332" t="e">
        <f>VLOOKUP(F332,[1]!china_towns_second__2[[Column1]:[Y]],3,FALSE)</f>
        <v>#N/A</v>
      </c>
      <c r="K332" t="e">
        <f>VLOOKUP(F332,[1]!china_towns_second__2[[Column1]:[Y]],2,FALSE)</f>
        <v>#N/A</v>
      </c>
      <c r="L332" t="s">
        <v>4312</v>
      </c>
      <c r="M332" t="str">
        <f>VLOOKUP(I332,CHOOSE({1,2},Table3[Native],Table3[Name]),2,0)</f>
        <v>Péngshuĭ Miáozú Tŭjiāzú Zìzhìxiàn</v>
      </c>
      <c r="N332" s="2" t="str">
        <f>VLOOKUP(H332,CHOOSE({1,2},Table3[Native],Table3[Name]),2,0)</f>
        <v>Chóngqìng Shì</v>
      </c>
      <c r="O332" s="2" t="str">
        <f t="shared" si="10"/>
        <v>Lianhe Xiang (Chóngqìng Shì)</v>
      </c>
      <c r="P332" s="2" t="str">
        <f t="shared" si="11"/>
        <v>Lianhe Xiang (Chóngqìng Shì)</v>
      </c>
    </row>
    <row r="333" spans="1:16" hidden="1" x14ac:dyDescent="0.25">
      <c r="A333" t="s">
        <v>1449</v>
      </c>
      <c r="B333" t="str">
        <f>IF(COUNTIF(A:A,A333)&gt;1,_xlfn.CONCAT(A333," (",N333,")"),A333)</f>
        <v>Liánhú Zhèn</v>
      </c>
      <c r="C333" t="str">
        <f>IF(COUNTIF(B:B,B333)&gt;1,_xlfn.CONCAT(A333," (",M333,")"),B333)</f>
        <v>Liánhú Zhèn</v>
      </c>
      <c r="D333" t="s">
        <v>7</v>
      </c>
      <c r="E333" t="s">
        <v>1450</v>
      </c>
      <c r="F333" t="str">
        <f>_xlfn.CONCAT(E333,", ",I333,", ",H333,", ",H333)</f>
        <v>连湖镇, 彭水苗族土家族自治县, 重庆市, 重庆市</v>
      </c>
      <c r="G333">
        <v>15797</v>
      </c>
      <c r="H333" t="s">
        <v>2367</v>
      </c>
      <c r="I333" t="s">
        <v>1422</v>
      </c>
      <c r="J333">
        <f>VLOOKUP(F333,[1]!china_towns_second__2[[Column1]:[Y]],3,FALSE)</f>
        <v>29.6959733480168</v>
      </c>
      <c r="K333">
        <f>VLOOKUP(F333,[1]!china_towns_second__2[[Column1]:[Y]],2,FALSE)</f>
        <v>108.44916980000001</v>
      </c>
      <c r="L333" t="s">
        <v>4313</v>
      </c>
      <c r="M333" t="str">
        <f>VLOOKUP(I333,CHOOSE({1,2},Table3[Native],Table3[Name]),2,0)</f>
        <v>Péngshuĭ Miáozú Tŭjiāzú Zìzhìxiàn</v>
      </c>
      <c r="N333" s="2" t="str">
        <f>VLOOKUP(H333,CHOOSE({1,2},Table3[Native],Table3[Name]),2,0)</f>
        <v>Chóngqìng Shì</v>
      </c>
      <c r="O333" s="2" t="str">
        <f t="shared" si="10"/>
        <v>Lianhu Zhen (Chóngqìng Shì)</v>
      </c>
      <c r="P333" s="2" t="str">
        <f t="shared" si="11"/>
        <v>Lianhu Zhen (Chóngqìng Shì)</v>
      </c>
    </row>
    <row r="334" spans="1:16" hidden="1" x14ac:dyDescent="0.25">
      <c r="A334" t="s">
        <v>798</v>
      </c>
      <c r="B334" t="str">
        <f>IF(COUNTIF(A:A,A334)&gt;1,_xlfn.CONCAT(A334," (",N334,")"),A334)</f>
        <v>Liăozi Xiāng</v>
      </c>
      <c r="C334" t="str">
        <f>IF(COUNTIF(B:B,B334)&gt;1,_xlfn.CONCAT(A334," (",M334,")"),B334)</f>
        <v>Liăozi Xiāng</v>
      </c>
      <c r="D334" t="s">
        <v>174</v>
      </c>
      <c r="E334" t="s">
        <v>799</v>
      </c>
      <c r="F334" t="str">
        <f>_xlfn.CONCAT(E334,", ",I334,", ",H334,", ",H334)</f>
        <v>蓼子乡, 城口县, 重庆市, 重庆市</v>
      </c>
      <c r="G334">
        <v>8744</v>
      </c>
      <c r="H334" t="s">
        <v>2367</v>
      </c>
      <c r="I334" t="s">
        <v>775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4314</v>
      </c>
      <c r="M334" t="str">
        <f>VLOOKUP(I334,CHOOSE({1,2},Table3[Native],Table3[Name]),2,0)</f>
        <v>Chéngkŏu Xiàn</v>
      </c>
      <c r="N334" s="2" t="str">
        <f>VLOOKUP(H334,CHOOSE({1,2},Table3[Native],Table3[Name]),2,0)</f>
        <v>Chóngqìng Shì</v>
      </c>
      <c r="O334" s="2" t="str">
        <f t="shared" si="10"/>
        <v>Liaozi Xiang (Chóngqìng Shì)</v>
      </c>
      <c r="P334" s="2" t="str">
        <f t="shared" si="11"/>
        <v>Liaozi Xiang (Chóngqìng Shì)</v>
      </c>
    </row>
    <row r="335" spans="1:16" hidden="1" x14ac:dyDescent="0.25">
      <c r="A335" t="s">
        <v>1682</v>
      </c>
      <c r="B335" t="str">
        <f>IF(COUNTIF(A:A,A335)&gt;1,_xlfn.CONCAT(A335," (",N335,")"),A335)</f>
        <v>Líchăng Xiāng</v>
      </c>
      <c r="C335" t="str">
        <f>IF(COUNTIF(B:B,B335)&gt;1,_xlfn.CONCAT(A335," (",M335,")"),B335)</f>
        <v>Líchăng Xiāng</v>
      </c>
      <c r="D335" t="s">
        <v>174</v>
      </c>
      <c r="E335" t="s">
        <v>1683</v>
      </c>
      <c r="F335" t="str">
        <f>_xlfn.CONCAT(E335,", ",I335,", ",H335,", ",H335)</f>
        <v>黎场乡, 石柱土家族自治县, 重庆市, 重庆市</v>
      </c>
      <c r="G335">
        <v>7943</v>
      </c>
      <c r="H335" t="s">
        <v>2367</v>
      </c>
      <c r="I335" t="s">
        <v>1665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4315</v>
      </c>
      <c r="M335" t="str">
        <f>VLOOKUP(I335,CHOOSE({1,2},Table3[Native],Table3[Name]),2,0)</f>
        <v>Shízhù Tŭjiāzú Zìzhìxiàn</v>
      </c>
      <c r="N335" s="2" t="str">
        <f>VLOOKUP(H335,CHOOSE({1,2},Table3[Native],Table3[Name]),2,0)</f>
        <v>Chóngqìng Shì</v>
      </c>
      <c r="O335" s="2" t="str">
        <f t="shared" si="10"/>
        <v>Lichang Xiang (Chóngqìng Shì)</v>
      </c>
      <c r="P335" s="2" t="str">
        <f t="shared" si="11"/>
        <v>Lichang Xiang (Chóngqìng Shì)</v>
      </c>
    </row>
    <row r="336" spans="1:16" x14ac:dyDescent="0.25">
      <c r="A336" t="s">
        <v>1067</v>
      </c>
      <c r="B336" t="str">
        <f>IF(COUNTIF(A:A,A336)&gt;1,_xlfn.CONCAT(A336," (",N336,")"),A336)</f>
        <v>Lĭdù Jiēdào</v>
      </c>
      <c r="C336" t="str">
        <f>IF(COUNTIF(B:B,B336)&gt;1,_xlfn.CONCAT(A336," (",M336,")"),B336)</f>
        <v>Lĭdù Jiēdào</v>
      </c>
      <c r="D336" t="s">
        <v>12</v>
      </c>
      <c r="E336" t="s">
        <v>1068</v>
      </c>
      <c r="F336" t="str">
        <f>_xlfn.CONCAT(E336,", ",I336,", ",H336,", ",H336)</f>
        <v>李渡街道, 涪陵区, 重庆市, 重庆市</v>
      </c>
      <c r="G336">
        <v>88124</v>
      </c>
      <c r="H336" t="s">
        <v>2367</v>
      </c>
      <c r="I336" t="s">
        <v>1048</v>
      </c>
      <c r="J336">
        <f>VLOOKUP(F336,[1]!china_towns_second__2[[Column1]:[Y]],3,FALSE)</f>
        <v>29.7831600607567</v>
      </c>
      <c r="K336">
        <f>VLOOKUP(F336,[1]!china_towns_second__2[[Column1]:[Y]],2,FALSE)</f>
        <v>107.2642855</v>
      </c>
      <c r="L336" t="s">
        <v>4316</v>
      </c>
      <c r="M336" t="str">
        <f>VLOOKUP(I336,CHOOSE({1,2},Table3[Native],Table3[Name]),2,0)</f>
        <v>Fúlíng Qū</v>
      </c>
      <c r="N336" s="2" t="str">
        <f>VLOOKUP(H336,CHOOSE({1,2},Table3[Native],Table3[Name]),2,0)</f>
        <v>Chóngqìng Shì</v>
      </c>
      <c r="O336" s="2" t="str">
        <f t="shared" si="10"/>
        <v>Lidu Jiedao (Chóngqìng Shì)</v>
      </c>
      <c r="P336" s="2" t="str">
        <f t="shared" si="11"/>
        <v>Lidu Jiedao (Chóngqìng Shì)</v>
      </c>
    </row>
    <row r="337" spans="1:16" hidden="1" x14ac:dyDescent="0.25">
      <c r="A337" t="s">
        <v>1860</v>
      </c>
      <c r="B337" t="str">
        <f>IF(COUNTIF(A:A,A337)&gt;1,_xlfn.CONCAT(A337," (",N337,")"),A337)</f>
        <v>Lĭhé Zhèn</v>
      </c>
      <c r="C337" t="str">
        <f>IF(COUNTIF(B:B,B337)&gt;1,_xlfn.CONCAT(A337," (",M337,")"),B337)</f>
        <v>Lĭhé Zhèn</v>
      </c>
      <c r="D337" t="s">
        <v>7</v>
      </c>
      <c r="E337" t="s">
        <v>1861</v>
      </c>
      <c r="F337" t="str">
        <f>_xlfn.CONCAT(E337,", ",I337,", ",H337,", ",H337)</f>
        <v>李河镇, 万州区, 重庆市, 重庆市</v>
      </c>
      <c r="G337">
        <v>23264</v>
      </c>
      <c r="H337" t="s">
        <v>2367</v>
      </c>
      <c r="I337" t="s">
        <v>1821</v>
      </c>
      <c r="J337">
        <f>VLOOKUP(F337,[1]!china_towns_second__2[[Column1]:[Y]],3,FALSE)</f>
        <v>30.8036968811005</v>
      </c>
      <c r="K337">
        <f>VLOOKUP(F337,[1]!china_towns_second__2[[Column1]:[Y]],2,FALSE)</f>
        <v>108.2151423</v>
      </c>
      <c r="L337" t="s">
        <v>4317</v>
      </c>
      <c r="M337" t="str">
        <f>VLOOKUP(I337,CHOOSE({1,2},Table3[Native],Table3[Name]),2,0)</f>
        <v>Wànzhōu Qū</v>
      </c>
      <c r="N337" s="2" t="str">
        <f>VLOOKUP(H337,CHOOSE({1,2},Table3[Native],Table3[Name]),2,0)</f>
        <v>Chóngqìng Shì</v>
      </c>
      <c r="O337" s="2" t="str">
        <f t="shared" si="10"/>
        <v>Lihe Zhen (Chóngqìng Shì)</v>
      </c>
      <c r="P337" s="2" t="str">
        <f t="shared" si="11"/>
        <v>Lihe Zhen (Chóngqìng Shì)</v>
      </c>
    </row>
    <row r="338" spans="1:16" hidden="1" x14ac:dyDescent="0.25">
      <c r="A338" t="s">
        <v>1524</v>
      </c>
      <c r="B338" t="str">
        <f>IF(COUNTIF(A:A,A338)&gt;1,_xlfn.CONCAT(A338," (",N338,")"),A338)</f>
        <v>Lín'è Zhèn</v>
      </c>
      <c r="C338" t="str">
        <f>IF(COUNTIF(B:B,B338)&gt;1,_xlfn.CONCAT(A338," (",M338,")"),B338)</f>
        <v>Lín'è Zhèn</v>
      </c>
      <c r="D338" t="s">
        <v>7</v>
      </c>
      <c r="E338" t="s">
        <v>1525</v>
      </c>
      <c r="F338" t="str">
        <f>_xlfn.CONCAT(E338,", ",I338,", ",H338,", ",H338)</f>
        <v>邻鄂镇, 黔江区, 重庆市, 重庆市</v>
      </c>
      <c r="G338">
        <v>9942</v>
      </c>
      <c r="H338" t="s">
        <v>2367</v>
      </c>
      <c r="I338" t="s">
        <v>1501</v>
      </c>
      <c r="J338">
        <f>VLOOKUP(F338,[1]!china_towns_second__2[[Column1]:[Y]],3,FALSE)</f>
        <v>29.420980771112301</v>
      </c>
      <c r="K338">
        <f>VLOOKUP(F338,[1]!china_towns_second__2[[Column1]:[Y]],2,FALSE)</f>
        <v>108.88052140000001</v>
      </c>
      <c r="L338" t="s">
        <v>4318</v>
      </c>
      <c r="M338" t="str">
        <f>VLOOKUP(I338,CHOOSE({1,2},Table3[Native],Table3[Name]),2,0)</f>
        <v>Qiánjiāng Qū</v>
      </c>
      <c r="N338" s="2" t="str">
        <f>VLOOKUP(H338,CHOOSE({1,2},Table3[Native],Table3[Name]),2,0)</f>
        <v>Chóngqìng Shì</v>
      </c>
      <c r="O338" s="2" t="str">
        <f t="shared" si="10"/>
        <v>Lin'e Zhen (Chóngqìng Shì)</v>
      </c>
      <c r="P338" s="2" t="str">
        <f t="shared" si="11"/>
        <v>Lin'e Zhen (Chóngqìng Shì)</v>
      </c>
    </row>
    <row r="339" spans="1:16" hidden="1" x14ac:dyDescent="0.25">
      <c r="A339" t="s">
        <v>757</v>
      </c>
      <c r="B339" t="str">
        <f>IF(COUNTIF(A:A,A339)&gt;1,_xlfn.CONCAT(A339," (",N339,")"),A339)</f>
        <v>Línfēng Zhèn</v>
      </c>
      <c r="C339" t="str">
        <f>IF(COUNTIF(B:B,B339)&gt;1,_xlfn.CONCAT(A339," (",M339,")"),B339)</f>
        <v>Línfēng Zhèn</v>
      </c>
      <c r="D339" t="s">
        <v>7</v>
      </c>
      <c r="E339" t="s">
        <v>758</v>
      </c>
      <c r="F339" t="str">
        <f>_xlfn.CONCAT(E339,", ",I339,", ",H339,", ",H339)</f>
        <v>邻封镇, 长寿区, 重庆市, 重庆市</v>
      </c>
      <c r="G339">
        <v>23868</v>
      </c>
      <c r="H339" t="s">
        <v>2367</v>
      </c>
      <c r="I339" t="s">
        <v>738</v>
      </c>
      <c r="J339">
        <f>VLOOKUP(F339,[1]!china_towns_second__2[[Column1]:[Y]],3,FALSE)</f>
        <v>29.899095178824599</v>
      </c>
      <c r="K339">
        <f>VLOOKUP(F339,[1]!china_towns_second__2[[Column1]:[Y]],2,FALSE)</f>
        <v>107.1757013</v>
      </c>
      <c r="L339" t="s">
        <v>4319</v>
      </c>
      <c r="M339" t="str">
        <f>VLOOKUP(I339,CHOOSE({1,2},Table3[Native],Table3[Name]),2,0)</f>
        <v>Chángshòu Qū</v>
      </c>
      <c r="N339" s="2" t="str">
        <f>VLOOKUP(H339,CHOOSE({1,2},Table3[Native],Table3[Name]),2,0)</f>
        <v>Chóngqìng Shì</v>
      </c>
      <c r="O339" s="2" t="str">
        <f t="shared" si="10"/>
        <v>Linfeng Zhen (Chóngqìng Shì)</v>
      </c>
      <c r="P339" s="2" t="str">
        <f t="shared" si="11"/>
        <v>Linfeng Zhen (Chóngqìng Shì)</v>
      </c>
    </row>
    <row r="340" spans="1:16" hidden="1" x14ac:dyDescent="0.25">
      <c r="A340" t="s">
        <v>2035</v>
      </c>
      <c r="B340" t="str">
        <f>IF(COUNTIF(A:A,A340)&gt;1,_xlfn.CONCAT(A340," (",N340,")"),A340)</f>
        <v>Língjiăo Zhèn</v>
      </c>
      <c r="C340" t="str">
        <f>IF(COUNTIF(B:B,B340)&gt;1,_xlfn.CONCAT(A340," (",M340,")"),B340)</f>
        <v>Língjiăo Zhèn</v>
      </c>
      <c r="D340" t="s">
        <v>7</v>
      </c>
      <c r="E340" t="s">
        <v>2036</v>
      </c>
      <c r="F340" t="str">
        <f>_xlfn.CONCAT(E340,", ",I340,", ",H340,", ",H340)</f>
        <v>菱角镇, 巫溪县, 重庆市, 重庆市</v>
      </c>
      <c r="G340">
        <v>13364</v>
      </c>
      <c r="H340" t="s">
        <v>2367</v>
      </c>
      <c r="I340" t="s">
        <v>2010</v>
      </c>
      <c r="J340">
        <f>VLOOKUP(F340,[1]!china_towns_second__2[[Column1]:[Y]],3,FALSE)</f>
        <v>31.388328417885599</v>
      </c>
      <c r="K340">
        <f>VLOOKUP(F340,[1]!china_towns_second__2[[Column1]:[Y]],2,FALSE)</f>
        <v>109.4080519</v>
      </c>
      <c r="L340" t="s">
        <v>4320</v>
      </c>
      <c r="M340" t="str">
        <f>VLOOKUP(I340,CHOOSE({1,2},Table3[Native],Table3[Name]),2,0)</f>
        <v>Wūxī Xiàn</v>
      </c>
      <c r="N340" s="2" t="str">
        <f>VLOOKUP(H340,CHOOSE({1,2},Table3[Native],Table3[Name]),2,0)</f>
        <v>Chóngqìng Shì</v>
      </c>
      <c r="O340" s="2" t="str">
        <f t="shared" si="10"/>
        <v>Lingjiao Zhen (Chóngqìng Shì)</v>
      </c>
      <c r="P340" s="2" t="str">
        <f t="shared" si="11"/>
        <v>Lingjiao Zhen (Chóngqìng Shì)</v>
      </c>
    </row>
    <row r="341" spans="1:16" hidden="1" x14ac:dyDescent="0.25">
      <c r="A341" t="s">
        <v>1252</v>
      </c>
      <c r="B341" t="str">
        <f>IF(COUNTIF(A:A,A341)&gt;1,_xlfn.CONCAT(A341," (",N341,")"),A341)</f>
        <v>Línjiāng Zhèn (Chóngqìng Shì)</v>
      </c>
      <c r="C341" t="str">
        <f>IF(COUNTIF(B:B,B341)&gt;1,_xlfn.CONCAT(A341," (",M341,")"),B341)</f>
        <v>Línjiāng Zhèn (Kāizhōu Qū)</v>
      </c>
      <c r="D341" t="s">
        <v>7</v>
      </c>
      <c r="E341" t="s">
        <v>1253</v>
      </c>
      <c r="F341" t="str">
        <f>_xlfn.CONCAT(E341,", ",I341,", ",H341,", ",H341)</f>
        <v>临江镇, 开州区, 重庆市, 重庆市</v>
      </c>
      <c r="G341">
        <v>71149</v>
      </c>
      <c r="H341" t="s">
        <v>2367</v>
      </c>
      <c r="I341" t="s">
        <v>1219</v>
      </c>
      <c r="J341">
        <f>VLOOKUP(F341,[1]!china_towns_second__2[[Column1]:[Y]],3,FALSE)</f>
        <v>31.095916339300199</v>
      </c>
      <c r="K341">
        <f>VLOOKUP(F341,[1]!china_towns_second__2[[Column1]:[Y]],2,FALSE)</f>
        <v>108.20250040000001</v>
      </c>
      <c r="L341" t="s">
        <v>4321</v>
      </c>
      <c r="M341" t="str">
        <f>VLOOKUP(I341,CHOOSE({1,2},Table3[Native],Table3[Name]),2,0)</f>
        <v>Kāizhōu Qū</v>
      </c>
      <c r="N341" s="2" t="str">
        <f>VLOOKUP(H341,CHOOSE({1,2},Table3[Native],Table3[Name]),2,0)</f>
        <v>Chóngqìng Shì</v>
      </c>
      <c r="O341" s="2" t="str">
        <f t="shared" si="10"/>
        <v>Linjiang Zhen (Kaizhou Qu) (Chóngqìng Shì)</v>
      </c>
      <c r="P341" s="2" t="str">
        <f t="shared" si="11"/>
        <v>Linjiang Zhen (Kaizhou Qu) (Chóngqìng Shì)</v>
      </c>
    </row>
    <row r="342" spans="1:16" hidden="1" x14ac:dyDescent="0.25">
      <c r="A342" t="s">
        <v>1252</v>
      </c>
      <c r="B342" t="str">
        <f>IF(COUNTIF(A:A,A342)&gt;1,_xlfn.CONCAT(A342," (",N342,")"),A342)</f>
        <v>Línjiāng Zhèn (Chóngqìng Shì)</v>
      </c>
      <c r="C342" t="str">
        <f>IF(COUNTIF(B:B,B342)&gt;1,_xlfn.CONCAT(A342," (",M342,")"),B342)</f>
        <v>Línjiāng Zhèn (Yŏngchuān Qū)</v>
      </c>
      <c r="D342" t="s">
        <v>7</v>
      </c>
      <c r="E342" t="s">
        <v>1253</v>
      </c>
      <c r="F342" t="str">
        <f>_xlfn.CONCAT(E342,", ",I342,", ",H342,", ",H342)</f>
        <v>临江镇, 永川区, 重庆市, 重庆市</v>
      </c>
      <c r="G342">
        <v>25740</v>
      </c>
      <c r="H342" t="s">
        <v>2367</v>
      </c>
      <c r="I342" t="s">
        <v>2124</v>
      </c>
      <c r="J342">
        <f>VLOOKUP(F342,[1]!china_towns_second__2[[Column1]:[Y]],3,FALSE)</f>
        <v>29.228078048674998</v>
      </c>
      <c r="K342">
        <f>VLOOKUP(F342,[1]!china_towns_second__2[[Column1]:[Y]],2,FALSE)</f>
        <v>105.9641965</v>
      </c>
      <c r="L342" t="s">
        <v>4322</v>
      </c>
      <c r="M342" t="str">
        <f>VLOOKUP(I342,CHOOSE({1,2},Table3[Native],Table3[Name]),2,0)</f>
        <v>Yŏngchuān Qū</v>
      </c>
      <c r="N342" s="2" t="str">
        <f>VLOOKUP(H342,CHOOSE({1,2},Table3[Native],Table3[Name]),2,0)</f>
        <v>Chóngqìng Shì</v>
      </c>
      <c r="O342" s="2" t="str">
        <f t="shared" si="10"/>
        <v>Linjiang Zhen (Yongchuan Qu) (Chóngqìng Shì)</v>
      </c>
      <c r="P342" s="2" t="str">
        <f t="shared" si="11"/>
        <v>Linjiang Zhen (Yongchuan Qu) (Chóngqìng Shì)</v>
      </c>
    </row>
    <row r="343" spans="1:16" hidden="1" x14ac:dyDescent="0.25">
      <c r="A343" t="s">
        <v>1069</v>
      </c>
      <c r="B343" t="str">
        <f>IF(COUNTIF(A:A,A343)&gt;1,_xlfn.CONCAT(A343," (",N343,")"),A343)</f>
        <v>Lìnshì Zhèn</v>
      </c>
      <c r="C343" t="str">
        <f>IF(COUNTIF(B:B,B343)&gt;1,_xlfn.CONCAT(A343," (",M343,")"),B343)</f>
        <v>Lìnshì Zhèn</v>
      </c>
      <c r="D343" t="s">
        <v>7</v>
      </c>
      <c r="E343" t="s">
        <v>1070</v>
      </c>
      <c r="F343" t="str">
        <f>_xlfn.CONCAT(E343,", ",I343,", ",H343,", ",H343)</f>
        <v>蔺市镇, 涪陵区, 重庆市, 重庆市</v>
      </c>
      <c r="G343">
        <v>41730</v>
      </c>
      <c r="H343" t="s">
        <v>2367</v>
      </c>
      <c r="I343" t="s">
        <v>1048</v>
      </c>
      <c r="J343">
        <f>VLOOKUP(F343,[1]!china_towns_second__2[[Column1]:[Y]],3,FALSE)</f>
        <v>29.6244136457222</v>
      </c>
      <c r="K343">
        <f>VLOOKUP(F343,[1]!china_towns_second__2[[Column1]:[Y]],2,FALSE)</f>
        <v>107.18851170000001</v>
      </c>
      <c r="L343" t="s">
        <v>4323</v>
      </c>
      <c r="M343" t="str">
        <f>VLOOKUP(I343,CHOOSE({1,2},Table3[Native],Table3[Name]),2,0)</f>
        <v>Fúlíng Qū</v>
      </c>
      <c r="N343" s="2" t="str">
        <f>VLOOKUP(H343,CHOOSE({1,2},Table3[Native],Table3[Name]),2,0)</f>
        <v>Chóngqìng Shì</v>
      </c>
      <c r="O343" s="2" t="str">
        <f t="shared" si="10"/>
        <v>Linshi Zhen (Chóngqìng Shì)</v>
      </c>
      <c r="P343" s="2" t="str">
        <f t="shared" si="11"/>
        <v>Linshi Zhen (Chóngqìng Shì)</v>
      </c>
    </row>
    <row r="344" spans="1:16" hidden="1" x14ac:dyDescent="0.25">
      <c r="A344" t="s">
        <v>1684</v>
      </c>
      <c r="B344" t="str">
        <f>IF(COUNTIF(A:A,A344)&gt;1,_xlfn.CONCAT(A344," (",N344,")"),A344)</f>
        <v>Línxī Zhèn</v>
      </c>
      <c r="C344" t="str">
        <f>IF(COUNTIF(B:B,B344)&gt;1,_xlfn.CONCAT(A344," (",M344,")"),B344)</f>
        <v>Línxī Zhèn</v>
      </c>
      <c r="D344" t="s">
        <v>7</v>
      </c>
      <c r="E344" t="s">
        <v>1685</v>
      </c>
      <c r="F344" t="str">
        <f>_xlfn.CONCAT(E344,", ",I344,", ",H344,", ",H344)</f>
        <v>临溪镇, 石柱土家族自治县, 重庆市, 重庆市</v>
      </c>
      <c r="G344">
        <v>15869</v>
      </c>
      <c r="H344" t="s">
        <v>2367</v>
      </c>
      <c r="I344" t="s">
        <v>1665</v>
      </c>
      <c r="J344">
        <f>VLOOKUP(F344,[1]!china_towns_second__2[[Column1]:[Y]],3,FALSE)</f>
        <v>30.381412264702</v>
      </c>
      <c r="K344">
        <f>VLOOKUP(F344,[1]!china_towns_second__2[[Column1]:[Y]],2,FALSE)</f>
        <v>108.37075489999999</v>
      </c>
      <c r="L344" t="s">
        <v>4324</v>
      </c>
      <c r="M344" t="str">
        <f>VLOOKUP(I344,CHOOSE({1,2},Table3[Native],Table3[Name]),2,0)</f>
        <v>Shízhù Tŭjiāzú Zìzhìxiàn</v>
      </c>
      <c r="N344" s="2" t="str">
        <f>VLOOKUP(H344,CHOOSE({1,2},Table3[Native],Table3[Name]),2,0)</f>
        <v>Chóngqìng Shì</v>
      </c>
      <c r="O344" s="2" t="str">
        <f t="shared" si="10"/>
        <v>Linxi Zhen (Chóngqìng Shì)</v>
      </c>
      <c r="P344" s="2" t="str">
        <f t="shared" si="11"/>
        <v>Linxi Zhen (Chóngqìng Shì)</v>
      </c>
    </row>
    <row r="345" spans="1:16" hidden="1" x14ac:dyDescent="0.25">
      <c r="A345" t="s">
        <v>1319</v>
      </c>
      <c r="B345" t="str">
        <f>IF(COUNTIF(A:A,A345)&gt;1,_xlfn.CONCAT(A345," (",N345,")"),A345)</f>
        <v>Lĭràng Zhèn</v>
      </c>
      <c r="C345" t="str">
        <f>IF(COUNTIF(B:B,B345)&gt;1,_xlfn.CONCAT(A345," (",M345,")"),B345)</f>
        <v>Lĭràng Zhèn</v>
      </c>
      <c r="D345" t="s">
        <v>7</v>
      </c>
      <c r="E345" t="s">
        <v>1320</v>
      </c>
      <c r="F345" t="str">
        <f>_xlfn.CONCAT(E345,", ",I345,", ",H345,", ",H345)</f>
        <v>礼让镇, 梁平区, 重庆市, 重庆市</v>
      </c>
      <c r="G345">
        <v>19799</v>
      </c>
      <c r="H345" t="s">
        <v>2367</v>
      </c>
      <c r="I345" t="s">
        <v>1296</v>
      </c>
      <c r="J345">
        <f>VLOOKUP(F345,[1]!china_towns_second__2[[Column1]:[Y]],3,FALSE)</f>
        <v>30.695327857992201</v>
      </c>
      <c r="K345">
        <f>VLOOKUP(F345,[1]!china_towns_second__2[[Column1]:[Y]],2,FALSE)</f>
        <v>107.6212613</v>
      </c>
      <c r="L345" t="s">
        <v>4325</v>
      </c>
      <c r="M345" t="str">
        <f>VLOOKUP(I345,CHOOSE({1,2},Table3[Native],Table3[Name]),2,0)</f>
        <v>Liángpíng Qū [← Liángpíng Xiàn]</v>
      </c>
      <c r="N345" s="2" t="str">
        <f>VLOOKUP(H345,CHOOSE({1,2},Table3[Native],Table3[Name]),2,0)</f>
        <v>Chóngqìng Shì</v>
      </c>
      <c r="O345" s="2" t="str">
        <f t="shared" si="10"/>
        <v>Lirang Zhen (Chóngqìng Shì)</v>
      </c>
      <c r="P345" s="2" t="str">
        <f t="shared" si="11"/>
        <v>Lirang Zhen (Chóngqìng Shì)</v>
      </c>
    </row>
    <row r="346" spans="1:16" hidden="1" x14ac:dyDescent="0.25">
      <c r="A346" t="s">
        <v>2090</v>
      </c>
      <c r="B346" t="str">
        <f>IF(COUNTIF(A:A,A346)&gt;1,_xlfn.CONCAT(A346," (",N346,")"),A346)</f>
        <v>Lĭrén Zhèn</v>
      </c>
      <c r="C346" t="str">
        <f>IF(COUNTIF(B:B,B346)&gt;1,_xlfn.CONCAT(A346," (",M346,")"),B346)</f>
        <v>Lĭrén Zhèn</v>
      </c>
      <c r="D346" t="s">
        <v>7</v>
      </c>
      <c r="E346" t="s">
        <v>2091</v>
      </c>
      <c r="F346" t="str">
        <f>_xlfn.CONCAT(E346,", ",I346,", ",H346,", ",H346)</f>
        <v>里仁镇, 秀山土家族苗族自治县, 重庆市, 重庆市</v>
      </c>
      <c r="G346">
        <v>7245</v>
      </c>
      <c r="H346" t="s">
        <v>2367</v>
      </c>
      <c r="I346" t="s">
        <v>2071</v>
      </c>
      <c r="J346">
        <f>VLOOKUP(F346,[1]!china_towns_second__2[[Column1]:[Y]],3,FALSE)</f>
        <v>28.675513645087101</v>
      </c>
      <c r="K346">
        <f>VLOOKUP(F346,[1]!china_towns_second__2[[Column1]:[Y]],2,FALSE)</f>
        <v>109.18918739999999</v>
      </c>
      <c r="L346" t="s">
        <v>4326</v>
      </c>
      <c r="M346" t="str">
        <f>VLOOKUP(I346,CHOOSE({1,2},Table3[Native],Table3[Name]),2,0)</f>
        <v>Xiùshān Tŭjiāzú Miáozú Zìzhìxiàn</v>
      </c>
      <c r="N346" s="2" t="str">
        <f>VLOOKUP(H346,CHOOSE({1,2},Table3[Native],Table3[Name]),2,0)</f>
        <v>Chóngqìng Shì</v>
      </c>
      <c r="O346" s="2" t="str">
        <f t="shared" si="10"/>
        <v>Liren Zhen (Chóngqìng Shì)</v>
      </c>
      <c r="P346" s="2" t="str">
        <f t="shared" si="11"/>
        <v>Liren Zhen (Chóngqìng Shì)</v>
      </c>
    </row>
    <row r="347" spans="1:16" hidden="1" x14ac:dyDescent="0.25">
      <c r="A347" t="s">
        <v>1183</v>
      </c>
      <c r="B347" t="str">
        <f>IF(COUNTIF(A:A,A347)&gt;1,_xlfn.CONCAT(A347," (",N347,")"),A347)</f>
        <v>Lĭshì Zhèn</v>
      </c>
      <c r="C347" t="str">
        <f>IF(COUNTIF(B:B,B347)&gt;1,_xlfn.CONCAT(A347," (",M347,")"),B347)</f>
        <v>Lĭshì Zhèn</v>
      </c>
      <c r="D347" t="s">
        <v>7</v>
      </c>
      <c r="E347" t="s">
        <v>1184</v>
      </c>
      <c r="F347" t="str">
        <f>_xlfn.CONCAT(E347,", ",I347,", ",H347,", ",H347)</f>
        <v>李市镇, 江津区, 重庆市, 重庆市</v>
      </c>
      <c r="G347">
        <v>66620</v>
      </c>
      <c r="H347" t="s">
        <v>2367</v>
      </c>
      <c r="I347" t="s">
        <v>1162</v>
      </c>
      <c r="J347">
        <f>VLOOKUP(F347,[1]!china_towns_second__2[[Column1]:[Y]],3,FALSE)</f>
        <v>29.046806706792701</v>
      </c>
      <c r="K347">
        <f>VLOOKUP(F347,[1]!china_towns_second__2[[Column1]:[Y]],2,FALSE)</f>
        <v>106.2723213</v>
      </c>
      <c r="L347" t="s">
        <v>4327</v>
      </c>
      <c r="M347" t="str">
        <f>VLOOKUP(I347,CHOOSE({1,2},Table3[Native],Table3[Name]),2,0)</f>
        <v>Jiāngjīn Qū</v>
      </c>
      <c r="N347" s="2" t="str">
        <f>VLOOKUP(H347,CHOOSE({1,2},Table3[Native],Table3[Name]),2,0)</f>
        <v>Chóngqìng Shì</v>
      </c>
      <c r="O347" s="2" t="str">
        <f t="shared" si="10"/>
        <v>Lishi Zhen (Chóngqìng Shì)</v>
      </c>
      <c r="P347" s="2" t="str">
        <f t="shared" si="11"/>
        <v>Lishi Zhen (Chóngqìng Shì)</v>
      </c>
    </row>
    <row r="348" spans="1:16" hidden="1" x14ac:dyDescent="0.25">
      <c r="A348" t="s">
        <v>1862</v>
      </c>
      <c r="B348" t="str">
        <f>IF(COUNTIF(A:A,A348)&gt;1,_xlfn.CONCAT(A348," (",N348,")"),A348)</f>
        <v>Líshù Xiāng</v>
      </c>
      <c r="C348" t="str">
        <f>IF(COUNTIF(B:B,B348)&gt;1,_xlfn.CONCAT(A348," (",M348,")"),B348)</f>
        <v>Líshù Xiāng</v>
      </c>
      <c r="D348" t="s">
        <v>174</v>
      </c>
      <c r="E348" t="s">
        <v>1863</v>
      </c>
      <c r="F348" t="str">
        <f>_xlfn.CONCAT(E348,", ",I348,", ",H348,", ",H348)</f>
        <v>梨树乡, 万州区, 重庆市, 重庆市</v>
      </c>
      <c r="G348">
        <v>6116</v>
      </c>
      <c r="H348" t="s">
        <v>2367</v>
      </c>
      <c r="I348" t="s">
        <v>1821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4328</v>
      </c>
      <c r="M348" t="str">
        <f>VLOOKUP(I348,CHOOSE({1,2},Table3[Native],Table3[Name]),2,0)</f>
        <v>Wànzhōu Qū</v>
      </c>
      <c r="N348" s="2" t="str">
        <f>VLOOKUP(H348,CHOOSE({1,2},Table3[Native],Table3[Name]),2,0)</f>
        <v>Chóngqìng Shì</v>
      </c>
      <c r="O348" s="2" t="str">
        <f t="shared" si="10"/>
        <v>Lishu Xiang (Chóngqìng Shì)</v>
      </c>
      <c r="P348" s="2" t="str">
        <f t="shared" si="11"/>
        <v>Lishu Xiang (Chóngqìng Shì)</v>
      </c>
    </row>
    <row r="349" spans="1:16" hidden="1" x14ac:dyDescent="0.25">
      <c r="A349" t="s">
        <v>1526</v>
      </c>
      <c r="B349" t="str">
        <f>IF(COUNTIF(A:A,A349)&gt;1,_xlfn.CONCAT(A349," (",N349,")"),A349)</f>
        <v>Líshuĭ Zhèn</v>
      </c>
      <c r="C349" t="str">
        <f>IF(COUNTIF(B:B,B349)&gt;1,_xlfn.CONCAT(A349," (",M349,")"),B349)</f>
        <v>Líshuĭ Zhèn</v>
      </c>
      <c r="D349" t="s">
        <v>7</v>
      </c>
      <c r="E349" t="s">
        <v>1527</v>
      </c>
      <c r="F349" t="str">
        <f>_xlfn.CONCAT(E349,", ",I349,", ",H349,", ",H349)</f>
        <v>黎水镇, 黔江区, 重庆市, 重庆市</v>
      </c>
      <c r="G349">
        <v>8896</v>
      </c>
      <c r="H349" t="s">
        <v>2367</v>
      </c>
      <c r="I349" t="s">
        <v>1501</v>
      </c>
      <c r="J349">
        <f>VLOOKUP(F349,[1]!china_towns_second__2[[Column1]:[Y]],3,FALSE)</f>
        <v>29.817836678528799</v>
      </c>
      <c r="K349">
        <f>VLOOKUP(F349,[1]!china_towns_second__2[[Column1]:[Y]],2,FALSE)</f>
        <v>108.625299</v>
      </c>
      <c r="L349" t="s">
        <v>4329</v>
      </c>
      <c r="M349" t="str">
        <f>VLOOKUP(I349,CHOOSE({1,2},Table3[Native],Table3[Name]),2,0)</f>
        <v>Qiánjiāng Qū</v>
      </c>
      <c r="N349" s="2" t="str">
        <f>VLOOKUP(H349,CHOOSE({1,2},Table3[Native],Table3[Name]),2,0)</f>
        <v>Chóngqìng Shì</v>
      </c>
      <c r="O349" s="2" t="str">
        <f t="shared" si="10"/>
        <v>Lishui Zhen (Chóngqìng Shì)</v>
      </c>
      <c r="P349" s="2" t="str">
        <f t="shared" si="11"/>
        <v>Lishui Zhen (Chóngqìng Shì)</v>
      </c>
    </row>
    <row r="350" spans="1:16" hidden="1" x14ac:dyDescent="0.25">
      <c r="A350" t="s">
        <v>1686</v>
      </c>
      <c r="B350" t="str">
        <f>IF(COUNTIF(A:A,A350)&gt;1,_xlfn.CONCAT(A350," (",N350,")"),A350)</f>
        <v>Liùtáng Xiāng</v>
      </c>
      <c r="C350" t="str">
        <f>IF(COUNTIF(B:B,B350)&gt;1,_xlfn.CONCAT(A350," (",M350,")"),B350)</f>
        <v>Liùtáng Xiāng</v>
      </c>
      <c r="D350" t="s">
        <v>174</v>
      </c>
      <c r="E350" t="s">
        <v>1687</v>
      </c>
      <c r="F350" t="str">
        <f>_xlfn.CONCAT(E350,", ",I350,", ",H350,", ",H350)</f>
        <v>六塘乡, 石柱土家族自治县, 重庆市, 重庆市</v>
      </c>
      <c r="G350">
        <v>8788</v>
      </c>
      <c r="H350" t="s">
        <v>2367</v>
      </c>
      <c r="I350" t="s">
        <v>1665</v>
      </c>
      <c r="J350" t="e">
        <f>VLOOKUP(F350,[1]!china_towns_second__2[[Column1]:[Y]],3,FALSE)</f>
        <v>#N/A</v>
      </c>
      <c r="K350" t="e">
        <f>VLOOKUP(F350,[1]!china_towns_second__2[[Column1]:[Y]],2,FALSE)</f>
        <v>#N/A</v>
      </c>
      <c r="L350" t="s">
        <v>4330</v>
      </c>
      <c r="M350" t="str">
        <f>VLOOKUP(I350,CHOOSE({1,2},Table3[Native],Table3[Name]),2,0)</f>
        <v>Shízhù Tŭjiāzú Zìzhìxiàn</v>
      </c>
      <c r="N350" s="2" t="str">
        <f>VLOOKUP(H350,CHOOSE({1,2},Table3[Native],Table3[Name]),2,0)</f>
        <v>Chóngqìng Shì</v>
      </c>
      <c r="O350" s="2" t="str">
        <f t="shared" si="10"/>
        <v>Liutang Xiang (Chóngqìng Shì)</v>
      </c>
      <c r="P350" s="2" t="str">
        <f t="shared" si="11"/>
        <v>Liutang Xiang (Chóngqìng Shì)</v>
      </c>
    </row>
    <row r="351" spans="1:16" hidden="1" x14ac:dyDescent="0.25">
      <c r="A351" t="s">
        <v>2199</v>
      </c>
      <c r="B351" t="str">
        <f>IF(COUNTIF(A:A,A351)&gt;1,_xlfn.CONCAT(A351," (",N351,")"),A351)</f>
        <v>Lĭxī Zhèn</v>
      </c>
      <c r="C351" t="str">
        <f>IF(COUNTIF(B:B,B351)&gt;1,_xlfn.CONCAT(A351," (",M351,")"),B351)</f>
        <v>Lĭxī Zhèn</v>
      </c>
      <c r="D351" t="s">
        <v>7</v>
      </c>
      <c r="E351" t="s">
        <v>2200</v>
      </c>
      <c r="F351" t="str">
        <f>_xlfn.CONCAT(E351,", ",I351,", ",H351,", ",H351)</f>
        <v>李溪镇, 酉阳土家族苗族自治县, 重庆市, 重庆市</v>
      </c>
      <c r="G351">
        <v>24429</v>
      </c>
      <c r="H351" t="s">
        <v>2367</v>
      </c>
      <c r="I351" t="s">
        <v>2169</v>
      </c>
      <c r="J351">
        <f>VLOOKUP(F351,[1]!china_towns_second__2[[Column1]:[Y]],3,FALSE)</f>
        <v>28.535536282429401</v>
      </c>
      <c r="K351">
        <f>VLOOKUP(F351,[1]!china_towns_second__2[[Column1]:[Y]],2,FALSE)</f>
        <v>108.6537773</v>
      </c>
      <c r="L351" t="s">
        <v>4331</v>
      </c>
      <c r="M351" t="str">
        <f>VLOOKUP(I351,CHOOSE({1,2},Table3[Native],Table3[Name]),2,0)</f>
        <v>Yŏuyáng Tŭjiāzú Miáozú Zìzhìxiàn</v>
      </c>
      <c r="N351" s="2" t="str">
        <f>VLOOKUP(H351,CHOOSE({1,2},Table3[Native],Table3[Name]),2,0)</f>
        <v>Chóngqìng Shì</v>
      </c>
      <c r="O351" s="2" t="str">
        <f t="shared" si="10"/>
        <v>Lixi Zhen (Chóngqìng Shì)</v>
      </c>
      <c r="P351" s="2" t="str">
        <f t="shared" si="11"/>
        <v>Lixi Zhen (Chóngqìng Shì)</v>
      </c>
    </row>
    <row r="352" spans="1:16" hidden="1" x14ac:dyDescent="0.25">
      <c r="A352" t="s">
        <v>1383</v>
      </c>
      <c r="B352" t="str">
        <f>IF(COUNTIF(A:A,A352)&gt;1,_xlfn.CONCAT(A352," (",N352,")"),A352)</f>
        <v>Líxiānghú Zhèn</v>
      </c>
      <c r="C352" t="str">
        <f>IF(COUNTIF(B:B,B352)&gt;1,_xlfn.CONCAT(A352," (",M352,")"),B352)</f>
        <v>Líxiānghú Zhèn</v>
      </c>
      <c r="D352" t="s">
        <v>7</v>
      </c>
      <c r="E352" t="s">
        <v>1384</v>
      </c>
      <c r="F352" t="str">
        <f>_xlfn.CONCAT(E352,", ",I352,", ",H352,", ",H352)</f>
        <v>黎香湖镇, 南川区, 重庆市, 重庆市</v>
      </c>
      <c r="G352">
        <v>5149</v>
      </c>
      <c r="H352" t="s">
        <v>2367</v>
      </c>
      <c r="I352" t="s">
        <v>1362</v>
      </c>
      <c r="J352">
        <f>VLOOKUP(F352,[1]!china_towns_second__2[[Column1]:[Y]],3,FALSE)</f>
        <v>29.353645534244801</v>
      </c>
      <c r="K352">
        <f>VLOOKUP(F352,[1]!china_towns_second__2[[Column1]:[Y]],2,FALSE)</f>
        <v>106.9717582</v>
      </c>
      <c r="L352" t="s">
        <v>4332</v>
      </c>
      <c r="M352" t="str">
        <f>VLOOKUP(I352,CHOOSE({1,2},Table3[Native],Table3[Name]),2,0)</f>
        <v>Nánchuān Qū</v>
      </c>
      <c r="N352" s="2" t="str">
        <f>VLOOKUP(H352,CHOOSE({1,2},Table3[Native],Table3[Name]),2,0)</f>
        <v>Chóngqìng Shì</v>
      </c>
      <c r="O352" s="2" t="str">
        <f t="shared" si="10"/>
        <v>Lixianghu Zhen (Chóngqìng Shì)</v>
      </c>
      <c r="P352" s="2" t="str">
        <f t="shared" si="11"/>
        <v>Lixianghu Zhen (Chóngqìng Shì)</v>
      </c>
    </row>
    <row r="353" spans="1:16" x14ac:dyDescent="0.25">
      <c r="A353" t="s">
        <v>1071</v>
      </c>
      <c r="B353" t="str">
        <f>IF(COUNTIF(A:A,A353)&gt;1,_xlfn.CONCAT(A353," (",N353,")"),A353)</f>
        <v>Lìzhī Jiēdào</v>
      </c>
      <c r="C353" t="str">
        <f>IF(COUNTIF(B:B,B353)&gt;1,_xlfn.CONCAT(A353," (",M353,")"),B353)</f>
        <v>Lìzhī Jiēdào</v>
      </c>
      <c r="D353" t="s">
        <v>12</v>
      </c>
      <c r="E353" t="s">
        <v>1072</v>
      </c>
      <c r="F353" t="str">
        <f>_xlfn.CONCAT(E353,", ",I353,", ",H353,", ",H353)</f>
        <v>荔枝街道, 涪陵区, 重庆市, 重庆市</v>
      </c>
      <c r="G353">
        <v>156753</v>
      </c>
      <c r="H353" t="s">
        <v>2367</v>
      </c>
      <c r="I353" t="s">
        <v>1048</v>
      </c>
      <c r="J353">
        <f>VLOOKUP(F353,[1]!china_towns_second__2[[Column1]:[Y]],3,FALSE)</f>
        <v>29.600749754398301</v>
      </c>
      <c r="K353">
        <f>VLOOKUP(F353,[1]!china_towns_second__2[[Column1]:[Y]],2,FALSE)</f>
        <v>107.3681102</v>
      </c>
      <c r="L353" t="s">
        <v>4333</v>
      </c>
      <c r="M353" t="str">
        <f>VLOOKUP(I353,CHOOSE({1,2},Table3[Native],Table3[Name]),2,0)</f>
        <v>Fúlíng Qū</v>
      </c>
      <c r="N353" s="2" t="str">
        <f>VLOOKUP(H353,CHOOSE({1,2},Table3[Native],Table3[Name]),2,0)</f>
        <v>Chóngqìng Shì</v>
      </c>
      <c r="O353" s="2" t="str">
        <f t="shared" si="10"/>
        <v>Lizhi Jiedao (Chóngqìng Shì)</v>
      </c>
      <c r="P353" s="2" t="str">
        <f t="shared" si="11"/>
        <v>Lizhi Jiedao (Chóngqìng Shì)</v>
      </c>
    </row>
    <row r="354" spans="1:16" hidden="1" x14ac:dyDescent="0.25">
      <c r="A354" t="s">
        <v>947</v>
      </c>
      <c r="B354" t="str">
        <f>IF(COUNTIF(A:A,A354)&gt;1,_xlfn.CONCAT(A354," (",N354,")"),A354)</f>
        <v>Lìzi Xiāng</v>
      </c>
      <c r="C354" t="str">
        <f>IF(COUNTIF(B:B,B354)&gt;1,_xlfn.CONCAT(A354," (",M354,")"),B354)</f>
        <v>Lìzi Xiāng</v>
      </c>
      <c r="D354" t="s">
        <v>174</v>
      </c>
      <c r="E354" t="s">
        <v>948</v>
      </c>
      <c r="F354" t="str">
        <f>_xlfn.CONCAT(E354,", ",I354,", ",H354,", ",H354)</f>
        <v>栗子乡, 丰都县, 重庆市, 重庆市</v>
      </c>
      <c r="G354">
        <v>7942</v>
      </c>
      <c r="H354" t="s">
        <v>2367</v>
      </c>
      <c r="I354" t="s">
        <v>930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4334</v>
      </c>
      <c r="M354" t="str">
        <f>VLOOKUP(I354,CHOOSE({1,2},Table3[Native],Table3[Name]),2,0)</f>
        <v>Fēngdū Xiàn</v>
      </c>
      <c r="N354" s="2" t="str">
        <f>VLOOKUP(H354,CHOOSE({1,2},Table3[Native],Table3[Name]),2,0)</f>
        <v>Chóngqìng Shì</v>
      </c>
      <c r="O354" s="2" t="str">
        <f t="shared" si="10"/>
        <v>Lizi Xiang (Chóngqìng Shì)</v>
      </c>
      <c r="P354" s="2" t="str">
        <f t="shared" si="11"/>
        <v>Lizi Xiang (Chóngqìng Shì)</v>
      </c>
    </row>
    <row r="355" spans="1:16" hidden="1" x14ac:dyDescent="0.25">
      <c r="A355" t="s">
        <v>2092</v>
      </c>
      <c r="B355" t="str">
        <f>IF(COUNTIF(A:A,A355)&gt;1,_xlfn.CONCAT(A355," (",N355,")"),A355)</f>
        <v>Lóngchí Zhèn [incl. Gānchuān Xiāng]</v>
      </c>
      <c r="C355" t="str">
        <f>IF(COUNTIF(B:B,B355)&gt;1,_xlfn.CONCAT(A355," (",M355,")"),B355)</f>
        <v>Lóngchí Zhèn [incl. Gānchuān Xiāng]</v>
      </c>
      <c r="D355" t="s">
        <v>7</v>
      </c>
      <c r="E355" t="s">
        <v>2093</v>
      </c>
      <c r="F355" t="str">
        <f>_xlfn.CONCAT(E355,", ",I355,", ",H355,", ",H355)</f>
        <v>龙池镇, 秀山土家族苗族自治县, 重庆市, 重庆市</v>
      </c>
      <c r="G355">
        <v>24814</v>
      </c>
      <c r="H355" t="s">
        <v>2367</v>
      </c>
      <c r="I355" t="s">
        <v>2071</v>
      </c>
      <c r="J355">
        <f>VLOOKUP(F355,[1]!china_towns_second__2[[Column1]:[Y]],3,FALSE)</f>
        <v>28.594983613918298</v>
      </c>
      <c r="K355">
        <f>VLOOKUP(F355,[1]!china_towns_second__2[[Column1]:[Y]],2,FALSE)</f>
        <v>109.062404</v>
      </c>
      <c r="L355" t="s">
        <v>4335</v>
      </c>
      <c r="M355" t="str">
        <f>VLOOKUP(I355,CHOOSE({1,2},Table3[Native],Table3[Name]),2,0)</f>
        <v>Xiùshān Tŭjiāzú Miáozú Zìzhìxiàn</v>
      </c>
      <c r="N355" s="2" t="str">
        <f>VLOOKUP(H355,CHOOSE({1,2},Table3[Native],Table3[Name]),2,0)</f>
        <v>Chóngqìng Shì</v>
      </c>
      <c r="O355" s="2" t="str">
        <f t="shared" si="10"/>
        <v>Longchi Zhen [incl. Ganchuan Xiang] (Chóngqìng Shì)</v>
      </c>
      <c r="P355" s="2" t="str">
        <f t="shared" si="11"/>
        <v>Longchi Zhen [incl. Ganchuan Xiang] (Chóngqìng Shì)</v>
      </c>
    </row>
    <row r="356" spans="1:16" hidden="1" x14ac:dyDescent="0.25">
      <c r="A356" t="s">
        <v>2263</v>
      </c>
      <c r="B356" t="str">
        <f>IF(COUNTIF(A:A,A356)&gt;1,_xlfn.CONCAT(A356," (",N356,")"),A356)</f>
        <v>Lóngdòng Zhèn</v>
      </c>
      <c r="C356" t="str">
        <f>IF(COUNTIF(B:B,B356)&gt;1,_xlfn.CONCAT(A356," (",M356,")"),B356)</f>
        <v>Lóngdòng Zhèn</v>
      </c>
      <c r="D356" t="s">
        <v>7</v>
      </c>
      <c r="E356" t="s">
        <v>2264</v>
      </c>
      <c r="F356" t="str">
        <f>_xlfn.CONCAT(E356,", ",I356,", ",H356,", ",H356)</f>
        <v>龙洞镇, 云阳县, 重庆市, 重庆市</v>
      </c>
      <c r="G356">
        <v>20189</v>
      </c>
      <c r="H356" t="s">
        <v>2367</v>
      </c>
      <c r="I356" t="s">
        <v>2242</v>
      </c>
      <c r="J356">
        <f>VLOOKUP(F356,[1]!china_towns_second__2[[Column1]:[Y]],3,FALSE)</f>
        <v>31.005833637883701</v>
      </c>
      <c r="K356">
        <f>VLOOKUP(F356,[1]!china_towns_second__2[[Column1]:[Y]],2,FALSE)</f>
        <v>109.1723389</v>
      </c>
      <c r="L356" t="s">
        <v>4336</v>
      </c>
      <c r="M356" t="str">
        <f>VLOOKUP(I356,CHOOSE({1,2},Table3[Native],Table3[Name]),2,0)</f>
        <v>Yúnyáng Xiàn</v>
      </c>
      <c r="N356" s="2" t="str">
        <f>VLOOKUP(H356,CHOOSE({1,2},Table3[Native],Table3[Name]),2,0)</f>
        <v>Chóngqìng Shì</v>
      </c>
      <c r="O356" s="2" t="str">
        <f t="shared" si="10"/>
        <v>Longdong Zhen (Chóngqìng Shì)</v>
      </c>
      <c r="P356" s="2" t="str">
        <f t="shared" si="11"/>
        <v>Longdong Zhen (Chóngqìng Shì)</v>
      </c>
    </row>
    <row r="357" spans="1:16" x14ac:dyDescent="0.25">
      <c r="A357" t="s">
        <v>1864</v>
      </c>
      <c r="B357" t="str">
        <f>IF(COUNTIF(A:A,A357)&gt;1,_xlfn.CONCAT(A357," (",N357,")"),A357)</f>
        <v>Lóngdū Jiēdào</v>
      </c>
      <c r="C357" t="str">
        <f>IF(COUNTIF(B:B,B357)&gt;1,_xlfn.CONCAT(A357," (",M357,")"),B357)</f>
        <v>Lóngdū Jiēdào</v>
      </c>
      <c r="D357" t="s">
        <v>12</v>
      </c>
      <c r="E357" t="s">
        <v>1865</v>
      </c>
      <c r="F357" t="str">
        <f>_xlfn.CONCAT(E357,", ",I357,", ",H357,", ",H357)</f>
        <v>龙都街道, 万州区, 重庆市, 重庆市</v>
      </c>
      <c r="G357">
        <v>36134</v>
      </c>
      <c r="H357" t="s">
        <v>2367</v>
      </c>
      <c r="I357" t="s">
        <v>1821</v>
      </c>
      <c r="J357">
        <f>VLOOKUP(F357,[1]!china_towns_second__2[[Column1]:[Y]],3,FALSE)</f>
        <v>30.737352449609499</v>
      </c>
      <c r="K357">
        <f>VLOOKUP(F357,[1]!china_towns_second__2[[Column1]:[Y]],2,FALSE)</f>
        <v>108.4000295</v>
      </c>
      <c r="L357" t="s">
        <v>4337</v>
      </c>
      <c r="M357" t="str">
        <f>VLOOKUP(I357,CHOOSE({1,2},Table3[Native],Table3[Name]),2,0)</f>
        <v>Wànzhōu Qū</v>
      </c>
      <c r="N357" s="2" t="str">
        <f>VLOOKUP(H357,CHOOSE({1,2},Table3[Native],Table3[Name]),2,0)</f>
        <v>Chóngqìng Shì</v>
      </c>
      <c r="O357" s="2" t="str">
        <f t="shared" si="10"/>
        <v>Longdu Jiedao (Chóngqìng Shì)</v>
      </c>
      <c r="P357" s="2" t="str">
        <f t="shared" si="11"/>
        <v>Longdu Jiedao (Chóngqìng Shì)</v>
      </c>
    </row>
    <row r="358" spans="1:16" hidden="1" x14ac:dyDescent="0.25">
      <c r="A358" t="s">
        <v>1118</v>
      </c>
      <c r="B358" t="str">
        <f>IF(COUNTIF(A:A,A358)&gt;1,_xlfn.CONCAT(A358," (",N358,")"),A358)</f>
        <v>Lóngfèng Zhèn</v>
      </c>
      <c r="C358" t="str">
        <f>IF(COUNTIF(B:B,B358)&gt;1,_xlfn.CONCAT(A358," (",M358,")"),B358)</f>
        <v>Lóngfèng Zhèn</v>
      </c>
      <c r="D358" t="s">
        <v>7</v>
      </c>
      <c r="E358" t="s">
        <v>1119</v>
      </c>
      <c r="F358" t="str">
        <f>_xlfn.CONCAT(E358,", ",I358,", ",H358,", ",H358)</f>
        <v>龙凤镇, 合川区, 重庆市, 重庆市</v>
      </c>
      <c r="G358">
        <v>20334</v>
      </c>
      <c r="H358" t="s">
        <v>2367</v>
      </c>
      <c r="I358" t="s">
        <v>1101</v>
      </c>
      <c r="J358">
        <f>VLOOKUP(F358,[1]!china_towns_second__2[[Column1]:[Y]],3,FALSE)</f>
        <v>30.2648189669187</v>
      </c>
      <c r="K358">
        <f>VLOOKUP(F358,[1]!china_towns_second__2[[Column1]:[Y]],2,FALSE)</f>
        <v>106.0211099</v>
      </c>
      <c r="L358" t="s">
        <v>4338</v>
      </c>
      <c r="M358" t="str">
        <f>VLOOKUP(I358,CHOOSE({1,2},Table3[Native],Table3[Name]),2,0)</f>
        <v>Héchuān Qū</v>
      </c>
      <c r="N358" s="2" t="str">
        <f>VLOOKUP(H358,CHOOSE({1,2},Table3[Native],Table3[Name]),2,0)</f>
        <v>Chóngqìng Shì</v>
      </c>
      <c r="O358" s="2" t="str">
        <f t="shared" si="10"/>
        <v>Longfeng Zhen (Chóngqìng Shì)</v>
      </c>
      <c r="P358" s="2" t="str">
        <f t="shared" si="11"/>
        <v>Longfeng Zhen (Chóngqìng Shì)</v>
      </c>
    </row>
    <row r="359" spans="1:16" x14ac:dyDescent="0.25">
      <c r="A359" t="s">
        <v>843</v>
      </c>
      <c r="B359" t="str">
        <f>IF(COUNTIF(A:A,A359)&gt;1,_xlfn.CONCAT(A359," (",N359,")"),A359)</f>
        <v>Lónggăng Jiēdào</v>
      </c>
      <c r="C359" t="str">
        <f>IF(COUNTIF(B:B,B359)&gt;1,_xlfn.CONCAT(A359," (",M359,")"),B359)</f>
        <v>Lónggăng Jiēdào</v>
      </c>
      <c r="D359" t="s">
        <v>12</v>
      </c>
      <c r="E359" t="s">
        <v>844</v>
      </c>
      <c r="F359" t="str">
        <f>_xlfn.CONCAT(E359,", ",I359,", ",H359,", ",H359)</f>
        <v>龙岗街道, 大足区, 重庆市, 重庆市</v>
      </c>
      <c r="G359">
        <v>74605</v>
      </c>
      <c r="H359" t="s">
        <v>2367</v>
      </c>
      <c r="I359" t="s">
        <v>824</v>
      </c>
      <c r="J359">
        <f>VLOOKUP(F359,[1]!china_towns_second__2[[Column1]:[Y]],3,FALSE)</f>
        <v>29.699117905083199</v>
      </c>
      <c r="K359">
        <f>VLOOKUP(F359,[1]!china_towns_second__2[[Column1]:[Y]],2,FALSE)</f>
        <v>105.67711</v>
      </c>
      <c r="L359" t="s">
        <v>4339</v>
      </c>
      <c r="M359" t="str">
        <f>VLOOKUP(I359,CHOOSE({1,2},Table3[Native],Table3[Name]),2,0)</f>
        <v>Dàzú Qū [incl. Shuāngqiáo Qū]</v>
      </c>
      <c r="N359" s="2" t="str">
        <f>VLOOKUP(H359,CHOOSE({1,2},Table3[Native],Table3[Name]),2,0)</f>
        <v>Chóngqìng Shì</v>
      </c>
      <c r="O359" s="2" t="str">
        <f t="shared" si="10"/>
        <v>Longgang Jiedao (Chóngqìng Shì)</v>
      </c>
      <c r="P359" s="2" t="str">
        <f t="shared" si="11"/>
        <v>Longgang Jiedao (Chóngqìng Shì)</v>
      </c>
    </row>
    <row r="360" spans="1:16" hidden="1" x14ac:dyDescent="0.25">
      <c r="A360" t="s">
        <v>759</v>
      </c>
      <c r="B360" t="str">
        <f>IF(COUNTIF(A:A,A360)&gt;1,_xlfn.CONCAT(A360," (",N360,")"),A360)</f>
        <v>Lónghé Zhèn (Chóngqìng Shì)</v>
      </c>
      <c r="C360" t="str">
        <f>IF(COUNTIF(B:B,B360)&gt;1,_xlfn.CONCAT(A360," (",M360,")"),B360)</f>
        <v>Lónghé Zhèn (Chángshòu Qū)</v>
      </c>
      <c r="D360" t="s">
        <v>7</v>
      </c>
      <c r="E360" t="s">
        <v>760</v>
      </c>
      <c r="F360" t="str">
        <f>_xlfn.CONCAT(E360,", ",I360,", ",H360,", ",H360)</f>
        <v>龙河镇, 长寿区, 重庆市, 重庆市</v>
      </c>
      <c r="G360">
        <v>35561</v>
      </c>
      <c r="H360" t="s">
        <v>2367</v>
      </c>
      <c r="I360" t="s">
        <v>738</v>
      </c>
      <c r="J360">
        <f>VLOOKUP(F360,[1]!china_towns_second__2[[Column1]:[Y]],3,FALSE)</f>
        <v>30.0064048692273</v>
      </c>
      <c r="K360">
        <f>VLOOKUP(F360,[1]!china_towns_second__2[[Column1]:[Y]],2,FALSE)</f>
        <v>107.2304017</v>
      </c>
      <c r="L360" t="s">
        <v>4340</v>
      </c>
      <c r="M360" t="str">
        <f>VLOOKUP(I360,CHOOSE({1,2},Table3[Native],Table3[Name]),2,0)</f>
        <v>Chángshòu Qū</v>
      </c>
      <c r="N360" s="2" t="str">
        <f>VLOOKUP(H360,CHOOSE({1,2},Table3[Native],Table3[Name]),2,0)</f>
        <v>Chóngqìng Shì</v>
      </c>
      <c r="O360" s="2" t="str">
        <f t="shared" si="10"/>
        <v>Longhe Zhen (Changshou Qu) (Chóngqìng Shì)</v>
      </c>
      <c r="P360" s="2" t="str">
        <f t="shared" si="11"/>
        <v>Longhe Zhen (Changshou Qu) (Chóngqìng Shì)</v>
      </c>
    </row>
    <row r="361" spans="1:16" hidden="1" x14ac:dyDescent="0.25">
      <c r="A361" t="s">
        <v>759</v>
      </c>
      <c r="B361" t="str">
        <f>IF(COUNTIF(A:A,A361)&gt;1,_xlfn.CONCAT(A361," (",N361,")"),A361)</f>
        <v>Lónghé Zhèn (Chóngqìng Shì)</v>
      </c>
      <c r="C361" t="str">
        <f>IF(COUNTIF(B:B,B361)&gt;1,_xlfn.CONCAT(A361," (",M361,")"),B361)</f>
        <v>Lónghé Zhèn (Fēngdū Xiàn)</v>
      </c>
      <c r="D361" t="s">
        <v>7</v>
      </c>
      <c r="E361" t="s">
        <v>760</v>
      </c>
      <c r="F361" t="str">
        <f>_xlfn.CONCAT(E361,", ",I361,", ",H361,", ",H361)</f>
        <v>龙河镇, 丰都县, 重庆市, 重庆市</v>
      </c>
      <c r="G361">
        <v>35701</v>
      </c>
      <c r="H361" t="s">
        <v>2367</v>
      </c>
      <c r="I361" t="s">
        <v>930</v>
      </c>
      <c r="J361">
        <f>VLOOKUP(F361,[1]!china_towns_second__2[[Column1]:[Y]],3,FALSE)</f>
        <v>29.844194146678198</v>
      </c>
      <c r="K361">
        <f>VLOOKUP(F361,[1]!china_towns_second__2[[Column1]:[Y]],2,FALSE)</f>
        <v>107.9877826</v>
      </c>
      <c r="L361" t="s">
        <v>4341</v>
      </c>
      <c r="M361" t="str">
        <f>VLOOKUP(I361,CHOOSE({1,2},Table3[Native],Table3[Name]),2,0)</f>
        <v>Fēngdū Xiàn</v>
      </c>
      <c r="N361" s="2" t="str">
        <f>VLOOKUP(H361,CHOOSE({1,2},Table3[Native],Table3[Name]),2,0)</f>
        <v>Chóngqìng Shì</v>
      </c>
      <c r="O361" s="2" t="str">
        <f t="shared" si="10"/>
        <v>Longhe Zhen (Fengdu Xian) (Chóngqìng Shì)</v>
      </c>
      <c r="P361" s="2" t="str">
        <f t="shared" si="11"/>
        <v>Longhe Zhen (Fengdu Xian) (Chóngqìng Shì)</v>
      </c>
    </row>
    <row r="362" spans="1:16" hidden="1" x14ac:dyDescent="0.25">
      <c r="A362" t="s">
        <v>1185</v>
      </c>
      <c r="B362" t="str">
        <f>IF(COUNTIF(A:A,A362)&gt;1,_xlfn.CONCAT(A362," (",N362,")"),A362)</f>
        <v>Lónghuá Zhèn</v>
      </c>
      <c r="C362" t="str">
        <f>IF(COUNTIF(B:B,B362)&gt;1,_xlfn.CONCAT(A362," (",M362,")"),B362)</f>
        <v>Lónghuá Zhèn</v>
      </c>
      <c r="D362" t="s">
        <v>7</v>
      </c>
      <c r="E362" t="s">
        <v>1186</v>
      </c>
      <c r="F362" t="str">
        <f>_xlfn.CONCAT(E362,", ",I362,", ",H362,", ",H362)</f>
        <v>龙华镇, 江津区, 重庆市, 重庆市</v>
      </c>
      <c r="G362">
        <v>27849</v>
      </c>
      <c r="H362" t="s">
        <v>2367</v>
      </c>
      <c r="I362" t="s">
        <v>1162</v>
      </c>
      <c r="J362">
        <f>VLOOKUP(F362,[1]!china_towns_second__2[[Column1]:[Y]],3,FALSE)</f>
        <v>29.174357030517498</v>
      </c>
      <c r="K362">
        <f>VLOOKUP(F362,[1]!china_towns_second__2[[Column1]:[Y]],2,FALSE)</f>
        <v>106.1825137</v>
      </c>
      <c r="L362" t="s">
        <v>4342</v>
      </c>
      <c r="M362" t="str">
        <f>VLOOKUP(I362,CHOOSE({1,2},Table3[Native],Table3[Name]),2,0)</f>
        <v>Jiāngjīn Qū</v>
      </c>
      <c r="N362" s="2" t="str">
        <f>VLOOKUP(H362,CHOOSE({1,2},Table3[Native],Table3[Name]),2,0)</f>
        <v>Chóngqìng Shì</v>
      </c>
      <c r="O362" s="2" t="str">
        <f t="shared" si="10"/>
        <v>Longhua Zhen (Chóngqìng Shì)</v>
      </c>
      <c r="P362" s="2" t="str">
        <f t="shared" si="11"/>
        <v>Longhua Zhen (Chóngqìng Shì)</v>
      </c>
    </row>
    <row r="363" spans="1:16" hidden="1" x14ac:dyDescent="0.25">
      <c r="A363" t="s">
        <v>1638</v>
      </c>
      <c r="B363" t="str">
        <f>IF(COUNTIF(A:A,A363)&gt;1,_xlfn.CONCAT(A363," (",N363,")"),A363)</f>
        <v>Lóngjí Zhèn</v>
      </c>
      <c r="C363" t="str">
        <f>IF(COUNTIF(B:B,B363)&gt;1,_xlfn.CONCAT(A363," (",M363,")"),B363)</f>
        <v>Lóngjí Zhèn</v>
      </c>
      <c r="D363" t="s">
        <v>7</v>
      </c>
      <c r="E363" t="s">
        <v>1639</v>
      </c>
      <c r="F363" t="str">
        <f>_xlfn.CONCAT(E363,", ",I363,", ",H363,", ",H363)</f>
        <v>龙集镇, 荣昌区, 重庆市, 重庆市</v>
      </c>
      <c r="G363">
        <v>10111</v>
      </c>
      <c r="H363" t="s">
        <v>2367</v>
      </c>
      <c r="I363" t="s">
        <v>1621</v>
      </c>
      <c r="J363">
        <f>VLOOKUP(F363,[1]!china_towns_second__2[[Column1]:[Y]],3,FALSE)</f>
        <v>29.445863829766999</v>
      </c>
      <c r="K363">
        <f>VLOOKUP(F363,[1]!china_towns_second__2[[Column1]:[Y]],2,FALSE)</f>
        <v>105.40743639999999</v>
      </c>
      <c r="L363" t="s">
        <v>4343</v>
      </c>
      <c r="M363" t="str">
        <f>VLOOKUP(I363,CHOOSE({1,2},Table3[Native],Table3[Name]),2,0)</f>
        <v>Róngchāng Qū</v>
      </c>
      <c r="N363" s="2" t="str">
        <f>VLOOKUP(H363,CHOOSE({1,2},Table3[Native],Table3[Name]),2,0)</f>
        <v>Chóngqìng Shì</v>
      </c>
      <c r="O363" s="2" t="str">
        <f t="shared" si="10"/>
        <v>Longji Zhen (Chóngqìng Shì)</v>
      </c>
      <c r="P363" s="2" t="str">
        <f t="shared" si="11"/>
        <v>Longji Zhen (Chóngqìng Shì)</v>
      </c>
    </row>
    <row r="364" spans="1:16" hidden="1" x14ac:dyDescent="0.25">
      <c r="A364" t="s">
        <v>2265</v>
      </c>
      <c r="B364" t="str">
        <f>IF(COUNTIF(A:A,A364)&gt;1,_xlfn.CONCAT(A364," (",N364,")"),A364)</f>
        <v>Lóngjiăo Zhèn</v>
      </c>
      <c r="C364" t="str">
        <f>IF(COUNTIF(B:B,B364)&gt;1,_xlfn.CONCAT(A364," (",M364,")"),B364)</f>
        <v>Lóngjiăo Zhèn</v>
      </c>
      <c r="D364" t="s">
        <v>7</v>
      </c>
      <c r="E364" t="s">
        <v>2266</v>
      </c>
      <c r="F364" t="str">
        <f>_xlfn.CONCAT(E364,", ",I364,", ",H364,", ",H364)</f>
        <v>龙角镇, 云阳县, 重庆市, 重庆市</v>
      </c>
      <c r="G364">
        <v>13074</v>
      </c>
      <c r="H364" t="s">
        <v>2367</v>
      </c>
      <c r="I364" t="s">
        <v>2242</v>
      </c>
      <c r="J364">
        <f>VLOOKUP(F364,[1]!china_towns_second__2[[Column1]:[Y]],3,FALSE)</f>
        <v>30.7999682001293</v>
      </c>
      <c r="K364">
        <f>VLOOKUP(F364,[1]!china_towns_second__2[[Column1]:[Y]],2,FALSE)</f>
        <v>108.86691159999999</v>
      </c>
      <c r="L364" t="s">
        <v>4344</v>
      </c>
      <c r="M364" t="str">
        <f>VLOOKUP(I364,CHOOSE({1,2},Table3[Native],Table3[Name]),2,0)</f>
        <v>Yúnyáng Xiàn</v>
      </c>
      <c r="N364" s="2" t="str">
        <f>VLOOKUP(H364,CHOOSE({1,2},Table3[Native],Table3[Name]),2,0)</f>
        <v>Chóngqìng Shì</v>
      </c>
      <c r="O364" s="2" t="str">
        <f t="shared" si="10"/>
        <v>Longjiao Zhen (Chóngqìng Shì)</v>
      </c>
      <c r="P364" s="2" t="str">
        <f t="shared" si="11"/>
        <v>Longjiao Zhen (Chóngqìng Shì)</v>
      </c>
    </row>
    <row r="365" spans="1:16" hidden="1" x14ac:dyDescent="0.25">
      <c r="A365" t="s">
        <v>1992</v>
      </c>
      <c r="B365" t="str">
        <f>IF(COUNTIF(A:A,A365)&gt;1,_xlfn.CONCAT(A365," (",N365,")"),A365)</f>
        <v>Lóngjĭng Xiāng</v>
      </c>
      <c r="C365" t="str">
        <f>IF(COUNTIF(B:B,B365)&gt;1,_xlfn.CONCAT(A365," (",M365,")"),B365)</f>
        <v>Lóngjĭng Xiāng</v>
      </c>
      <c r="D365" t="s">
        <v>174</v>
      </c>
      <c r="E365" t="s">
        <v>1993</v>
      </c>
      <c r="F365" t="str">
        <f>_xlfn.CONCAT(E365,", ",I365,", ",H365,", ",H365)</f>
        <v>龙井乡, 巫山县, 重庆市, 重庆市</v>
      </c>
      <c r="G365">
        <v>19130</v>
      </c>
      <c r="H365" t="s">
        <v>2367</v>
      </c>
      <c r="I365" t="s">
        <v>1967</v>
      </c>
      <c r="J365" t="e">
        <f>VLOOKUP(F365,[1]!china_towns_second__2[[Column1]:[Y]],3,FALSE)</f>
        <v>#N/A</v>
      </c>
      <c r="K365" t="e">
        <f>VLOOKUP(F365,[1]!china_towns_second__2[[Column1]:[Y]],2,FALSE)</f>
        <v>#N/A</v>
      </c>
      <c r="L365" t="s">
        <v>4345</v>
      </c>
      <c r="M365" t="str">
        <f>VLOOKUP(I365,CHOOSE({1,2},Table3[Native],Table3[Name]),2,0)</f>
        <v>Wūshān Xiàn</v>
      </c>
      <c r="N365" s="2" t="str">
        <f>VLOOKUP(H365,CHOOSE({1,2},Table3[Native],Table3[Name]),2,0)</f>
        <v>Chóngqìng Shì</v>
      </c>
      <c r="O365" s="2" t="str">
        <f t="shared" si="10"/>
        <v>Longjing Xiang (Chóngqìng Shì)</v>
      </c>
      <c r="P365" s="2" t="str">
        <f t="shared" si="11"/>
        <v>Longjing Xiang (Chóngqìng Shì)</v>
      </c>
    </row>
    <row r="366" spans="1:16" hidden="1" x14ac:dyDescent="0.25">
      <c r="A366" t="s">
        <v>1866</v>
      </c>
      <c r="B366" t="str">
        <f>IF(COUNTIF(A:A,A366)&gt;1,_xlfn.CONCAT(A366," (",N366,")"),A366)</f>
        <v>Lóngjū Zhèn</v>
      </c>
      <c r="C366" t="str">
        <f>IF(COUNTIF(B:B,B366)&gt;1,_xlfn.CONCAT(A366," (",M366,")"),B366)</f>
        <v>Lóngjū Zhèn</v>
      </c>
      <c r="D366" t="s">
        <v>7</v>
      </c>
      <c r="E366" t="s">
        <v>1867</v>
      </c>
      <c r="F366" t="str">
        <f>_xlfn.CONCAT(E366,", ",I366,", ",H366,", ",H366)</f>
        <v>龙驹镇, 万州区, 重庆市, 重庆市</v>
      </c>
      <c r="G366">
        <v>31982</v>
      </c>
      <c r="H366" t="s">
        <v>2367</v>
      </c>
      <c r="I366" t="s">
        <v>1821</v>
      </c>
      <c r="J366">
        <f>VLOOKUP(F366,[1]!china_towns_second__2[[Column1]:[Y]],3,FALSE)</f>
        <v>30.645068997229899</v>
      </c>
      <c r="K366">
        <f>VLOOKUP(F366,[1]!china_towns_second__2[[Column1]:[Y]],2,FALSE)</f>
        <v>108.64917869999999</v>
      </c>
      <c r="L366" t="s">
        <v>4346</v>
      </c>
      <c r="M366" t="str">
        <f>VLOOKUP(I366,CHOOSE({1,2},Table3[Native],Table3[Name]),2,0)</f>
        <v>Wànzhōu Qū</v>
      </c>
      <c r="N366" s="2" t="str">
        <f>VLOOKUP(H366,CHOOSE({1,2},Table3[Native],Table3[Name]),2,0)</f>
        <v>Chóngqìng Shì</v>
      </c>
      <c r="O366" s="2" t="str">
        <f t="shared" si="10"/>
        <v>Longju Zhen (Chóngqìng Shì)</v>
      </c>
      <c r="P366" s="2" t="str">
        <f t="shared" si="11"/>
        <v>Longju Zhen (Chóngqìng Shì)</v>
      </c>
    </row>
    <row r="367" spans="1:16" hidden="1" x14ac:dyDescent="0.25">
      <c r="A367" t="s">
        <v>949</v>
      </c>
      <c r="B367" t="str">
        <f>IF(COUNTIF(A:A,A367)&gt;1,_xlfn.CONCAT(A367," (",N367,")"),A367)</f>
        <v>Lóngkŏng Zhèn</v>
      </c>
      <c r="C367" t="str">
        <f>IF(COUNTIF(B:B,B367)&gt;1,_xlfn.CONCAT(A367," (",M367,")"),B367)</f>
        <v>Lóngkŏng Zhèn</v>
      </c>
      <c r="D367" t="s">
        <v>7</v>
      </c>
      <c r="E367" t="s">
        <v>950</v>
      </c>
      <c r="F367" t="str">
        <f>_xlfn.CONCAT(E367,", ",I367,", ",H367,", ",H367)</f>
        <v>龙孔镇, 丰都县, 重庆市, 重庆市</v>
      </c>
      <c r="G367">
        <v>19435</v>
      </c>
      <c r="H367" t="s">
        <v>2367</v>
      </c>
      <c r="I367" t="s">
        <v>930</v>
      </c>
      <c r="J367">
        <f>VLOOKUP(F367,[1]!china_towns_second__2[[Column1]:[Y]],3,FALSE)</f>
        <v>30.060249872554198</v>
      </c>
      <c r="K367">
        <f>VLOOKUP(F367,[1]!china_towns_second__2[[Column1]:[Y]],2,FALSE)</f>
        <v>107.90537639999999</v>
      </c>
      <c r="L367" t="s">
        <v>4347</v>
      </c>
      <c r="M367" t="str">
        <f>VLOOKUP(I367,CHOOSE({1,2},Table3[Native],Table3[Name]),2,0)</f>
        <v>Fēngdū Xiàn</v>
      </c>
      <c r="N367" s="2" t="str">
        <f>VLOOKUP(H367,CHOOSE({1,2},Table3[Native],Table3[Name]),2,0)</f>
        <v>Chóngqìng Shì</v>
      </c>
      <c r="O367" s="2" t="str">
        <f t="shared" si="10"/>
        <v>Longkong Zhen (Chóngqìng Shì)</v>
      </c>
      <c r="P367" s="2" t="str">
        <f t="shared" si="11"/>
        <v>Longkong Zhen (Chóngqìng Shì)</v>
      </c>
    </row>
    <row r="368" spans="1:16" hidden="1" x14ac:dyDescent="0.25">
      <c r="A368" t="s">
        <v>1321</v>
      </c>
      <c r="B368" t="str">
        <f>IF(COUNTIF(A:A,A368)&gt;1,_xlfn.CONCAT(A368," (",N368,")"),A368)</f>
        <v>Lóngmén Zhèn</v>
      </c>
      <c r="C368" t="str">
        <f>IF(COUNTIF(B:B,B368)&gt;1,_xlfn.CONCAT(A368," (",M368,")"),B368)</f>
        <v>Lóngmén Zhèn</v>
      </c>
      <c r="D368" t="s">
        <v>7</v>
      </c>
      <c r="E368" t="s">
        <v>1322</v>
      </c>
      <c r="F368" t="str">
        <f>_xlfn.CONCAT(E368,", ",I368,", ",H368,", ",H368)</f>
        <v>龙门镇, 梁平区, 重庆市, 重庆市</v>
      </c>
      <c r="G368">
        <v>19380</v>
      </c>
      <c r="H368" t="s">
        <v>2367</v>
      </c>
      <c r="I368" t="s">
        <v>1296</v>
      </c>
      <c r="J368">
        <f>VLOOKUP(F368,[1]!china_towns_second__2[[Column1]:[Y]],3,FALSE)</f>
        <v>30.790544211824301</v>
      </c>
      <c r="K368">
        <f>VLOOKUP(F368,[1]!china_towns_second__2[[Column1]:[Y]],2,FALSE)</f>
        <v>107.69129529999999</v>
      </c>
      <c r="L368" t="s">
        <v>4348</v>
      </c>
      <c r="M368" t="str">
        <f>VLOOKUP(I368,CHOOSE({1,2},Table3[Native],Table3[Name]),2,0)</f>
        <v>Liángpíng Qū [← Liángpíng Xiàn]</v>
      </c>
      <c r="N368" s="2" t="str">
        <f>VLOOKUP(H368,CHOOSE({1,2},Table3[Native],Table3[Name]),2,0)</f>
        <v>Chóngqìng Shì</v>
      </c>
      <c r="O368" s="2" t="str">
        <f t="shared" si="10"/>
        <v>Longmen Zhen (Chóngqìng Shì)</v>
      </c>
      <c r="P368" s="2" t="str">
        <f t="shared" si="11"/>
        <v>Longmen Zhen (Chóngqìng Shì)</v>
      </c>
    </row>
    <row r="369" spans="1:16" x14ac:dyDescent="0.25">
      <c r="A369" t="s">
        <v>1073</v>
      </c>
      <c r="B369" t="str">
        <f>IF(COUNTIF(A:A,A369)&gt;1,_xlfn.CONCAT(A369," (",N369,")"),A369)</f>
        <v>Lóngqiáo Jiēdào</v>
      </c>
      <c r="C369" t="str">
        <f>IF(COUNTIF(B:B,B369)&gt;1,_xlfn.CONCAT(A369," (",M369,")"),B369)</f>
        <v>Lóngqiáo Jiēdào</v>
      </c>
      <c r="D369" t="s">
        <v>12</v>
      </c>
      <c r="E369" t="s">
        <v>1074</v>
      </c>
      <c r="F369" t="str">
        <f>_xlfn.CONCAT(E369,", ",I369,", ",H369,", ",H369)</f>
        <v>龙桥街道, 涪陵区, 重庆市, 重庆市</v>
      </c>
      <c r="G369">
        <v>34541</v>
      </c>
      <c r="H369" t="s">
        <v>2367</v>
      </c>
      <c r="I369" t="s">
        <v>1048</v>
      </c>
      <c r="J369">
        <f>VLOOKUP(F369,[1]!china_towns_second__2[[Column1]:[Y]],3,FALSE)</f>
        <v>29.6781886878459</v>
      </c>
      <c r="K369">
        <f>VLOOKUP(F369,[1]!china_towns_second__2[[Column1]:[Y]],2,FALSE)</f>
        <v>107.3029937</v>
      </c>
      <c r="L369" t="s">
        <v>4349</v>
      </c>
      <c r="M369" t="str">
        <f>VLOOKUP(I369,CHOOSE({1,2},Table3[Native],Table3[Name]),2,0)</f>
        <v>Fúlíng Qū</v>
      </c>
      <c r="N369" s="2" t="str">
        <f>VLOOKUP(H369,CHOOSE({1,2},Table3[Native],Table3[Name]),2,0)</f>
        <v>Chóngqìng Shì</v>
      </c>
      <c r="O369" s="2" t="str">
        <f t="shared" si="10"/>
        <v>Longqiao Jiedao (Chóngqìng Shì)</v>
      </c>
      <c r="P369" s="2" t="str">
        <f t="shared" si="11"/>
        <v>Longqiao Jiedao (Chóngqìng Shì)</v>
      </c>
    </row>
    <row r="370" spans="1:16" hidden="1" x14ac:dyDescent="0.25">
      <c r="A370" t="s">
        <v>1017</v>
      </c>
      <c r="B370" t="str">
        <f>IF(COUNTIF(A:A,A370)&gt;1,_xlfn.CONCAT(A370," (",N370,")"),A370)</f>
        <v>Lóngqiáo Tŭjiāzú Xiāng</v>
      </c>
      <c r="C370" t="str">
        <f>IF(COUNTIF(B:B,B370)&gt;1,_xlfn.CONCAT(A370," (",M370,")"),B370)</f>
        <v>Lóngqiáo Tŭjiāzú Xiāng</v>
      </c>
      <c r="D370" t="s">
        <v>174</v>
      </c>
      <c r="E370" t="s">
        <v>1018</v>
      </c>
      <c r="F370" t="str">
        <f>_xlfn.CONCAT(E370,", ",I370,", ",H370,", ",H370)</f>
        <v>龙桥土家族乡, 奉节县, 重庆市, 重庆市</v>
      </c>
      <c r="G370">
        <v>8609</v>
      </c>
      <c r="H370" t="s">
        <v>2367</v>
      </c>
      <c r="I370" t="s">
        <v>988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4350</v>
      </c>
      <c r="M370" t="str">
        <f>VLOOKUP(I370,CHOOSE({1,2},Table3[Native],Table3[Name]),2,0)</f>
        <v>Fèngjié Xiàn</v>
      </c>
      <c r="N370" s="2" t="str">
        <f>VLOOKUP(H370,CHOOSE({1,2},Table3[Native],Table3[Name]),2,0)</f>
        <v>Chóngqìng Shì</v>
      </c>
      <c r="O370" s="2" t="str">
        <f t="shared" si="10"/>
        <v>Longqiao Tujiazu Xiang (Chóngqìng Shì)</v>
      </c>
      <c r="P370" s="2" t="str">
        <f t="shared" si="11"/>
        <v>Longqiao Tujiazu Xiang (Chóngqìng Shì)</v>
      </c>
    </row>
    <row r="371" spans="1:16" hidden="1" x14ac:dyDescent="0.25">
      <c r="A371" t="s">
        <v>1688</v>
      </c>
      <c r="B371" t="str">
        <f>IF(COUNTIF(A:A,A371)&gt;1,_xlfn.CONCAT(A371," (",N371,")"),A371)</f>
        <v>Lóngshā Zhèn (Chóngqìng Shì)</v>
      </c>
      <c r="C371" t="str">
        <f>IF(COUNTIF(B:B,B371)&gt;1,_xlfn.CONCAT(A371," (",M371,")"),B371)</f>
        <v>Lóngshā Zhèn (Shízhù Tŭjiāzú Zìzhìxiàn)</v>
      </c>
      <c r="D371" t="s">
        <v>7</v>
      </c>
      <c r="E371" t="s">
        <v>1689</v>
      </c>
      <c r="F371" t="str">
        <f>_xlfn.CONCAT(E371,", ",I371,", ",H371,", ",H371)</f>
        <v>龙沙镇, 石柱土家族自治县, 重庆市, 重庆市</v>
      </c>
      <c r="G371">
        <v>9648</v>
      </c>
      <c r="H371" t="s">
        <v>2367</v>
      </c>
      <c r="I371" t="s">
        <v>1665</v>
      </c>
      <c r="J371">
        <f>VLOOKUP(F371,[1]!china_towns_second__2[[Column1]:[Y]],3,FALSE)</f>
        <v>30.140688865889999</v>
      </c>
      <c r="K371">
        <f>VLOOKUP(F371,[1]!china_towns_second__2[[Column1]:[Y]],2,FALSE)</f>
        <v>108.1881794</v>
      </c>
      <c r="L371" t="s">
        <v>4351</v>
      </c>
      <c r="M371" t="str">
        <f>VLOOKUP(I371,CHOOSE({1,2},Table3[Native],Table3[Name]),2,0)</f>
        <v>Shízhù Tŭjiāzú Zìzhìxiàn</v>
      </c>
      <c r="N371" s="2" t="str">
        <f>VLOOKUP(H371,CHOOSE({1,2},Table3[Native],Table3[Name]),2,0)</f>
        <v>Chóngqìng Shì</v>
      </c>
      <c r="O371" s="2" t="str">
        <f t="shared" si="10"/>
        <v>Longsha Zhen (Shizhu Tujiazu Zizhixian) (Chóngqìng Shì)</v>
      </c>
      <c r="P371" s="2" t="str">
        <f t="shared" si="11"/>
        <v>Longsha Zhen (Shizhu Tujiazu Zizhixian) (Chóngqìng Shì)</v>
      </c>
    </row>
    <row r="372" spans="1:16" hidden="1" x14ac:dyDescent="0.25">
      <c r="A372" t="s">
        <v>1688</v>
      </c>
      <c r="B372" t="str">
        <f>IF(COUNTIF(A:A,A372)&gt;1,_xlfn.CONCAT(A372," (",N372,")"),A372)</f>
        <v>Lóngshā Zhèn (Chóngqìng Shì)</v>
      </c>
      <c r="C372" t="str">
        <f>IF(COUNTIF(B:B,B372)&gt;1,_xlfn.CONCAT(A372," (",M372,")"),B372)</f>
        <v>Lóngshā Zhèn (Wànzhōu Qū)</v>
      </c>
      <c r="D372" t="s">
        <v>7</v>
      </c>
      <c r="E372" t="s">
        <v>1689</v>
      </c>
      <c r="F372" t="str">
        <f>_xlfn.CONCAT(E372,", ",I372,", ",H372,", ",H372)</f>
        <v>龙沙镇, 万州区, 重庆市, 重庆市</v>
      </c>
      <c r="G372">
        <v>28127</v>
      </c>
      <c r="H372" t="s">
        <v>2367</v>
      </c>
      <c r="I372" t="s">
        <v>1821</v>
      </c>
      <c r="J372">
        <f>VLOOKUP(F372,[1]!china_towns_second__2[[Column1]:[Y]],3,FALSE)</f>
        <v>30.610209751396098</v>
      </c>
      <c r="K372">
        <f>VLOOKUP(F372,[1]!china_towns_second__2[[Column1]:[Y]],2,FALSE)</f>
        <v>108.23557580000001</v>
      </c>
      <c r="L372" t="s">
        <v>4352</v>
      </c>
      <c r="M372" t="str">
        <f>VLOOKUP(I372,CHOOSE({1,2},Table3[Native],Table3[Name]),2,0)</f>
        <v>Wànzhōu Qū</v>
      </c>
      <c r="N372" s="2" t="str">
        <f>VLOOKUP(H372,CHOOSE({1,2},Table3[Native],Table3[Name]),2,0)</f>
        <v>Chóngqìng Shì</v>
      </c>
      <c r="O372" s="2" t="str">
        <f t="shared" si="10"/>
        <v>Longsha Zhen (Wanzhou Qu) (Chóngqìng Shì)</v>
      </c>
      <c r="P372" s="2" t="str">
        <f t="shared" si="11"/>
        <v>Longsha Zhen (Wanzhou Qu) (Chóngqìng Shì)</v>
      </c>
    </row>
    <row r="373" spans="1:16" hidden="1" x14ac:dyDescent="0.25">
      <c r="A373" t="s">
        <v>1451</v>
      </c>
      <c r="B373" t="str">
        <f>IF(COUNTIF(A:A,A373)&gt;1,_xlfn.CONCAT(A373," (",N373,")"),A373)</f>
        <v>Lóngshè Zhèn</v>
      </c>
      <c r="C373" t="str">
        <f>IF(COUNTIF(B:B,B373)&gt;1,_xlfn.CONCAT(A373," (",M373,")"),B373)</f>
        <v>Lóngshè Zhèn</v>
      </c>
      <c r="D373" t="s">
        <v>7</v>
      </c>
      <c r="E373" t="s">
        <v>1452</v>
      </c>
      <c r="F373" t="str">
        <f>_xlfn.CONCAT(E373,", ",I373,", ",H373,", ",H373)</f>
        <v>龙射镇, 彭水苗族土家族自治县, 重庆市, 重庆市</v>
      </c>
      <c r="G373">
        <v>17163</v>
      </c>
      <c r="H373" t="s">
        <v>2367</v>
      </c>
      <c r="I373" t="s">
        <v>1422</v>
      </c>
      <c r="J373">
        <f>VLOOKUP(F373,[1]!china_towns_second__2[[Column1]:[Y]],3,FALSE)</f>
        <v>29.542285075153998</v>
      </c>
      <c r="K373">
        <f>VLOOKUP(F373,[1]!china_towns_second__2[[Column1]:[Y]],2,FALSE)</f>
        <v>108.15853799999999</v>
      </c>
      <c r="L373" t="s">
        <v>4353</v>
      </c>
      <c r="M373" t="str">
        <f>VLOOKUP(I373,CHOOSE({1,2},Table3[Native],Table3[Name]),2,0)</f>
        <v>Péngshuĭ Miáozú Tŭjiāzú Zìzhìxiàn</v>
      </c>
      <c r="N373" s="2" t="str">
        <f>VLOOKUP(H373,CHOOSE({1,2},Table3[Native],Table3[Name]),2,0)</f>
        <v>Chóngqìng Shì</v>
      </c>
      <c r="O373" s="2" t="str">
        <f t="shared" si="10"/>
        <v>Longshe Zhen (Chóngqìng Shì)</v>
      </c>
      <c r="P373" s="2" t="str">
        <f t="shared" si="11"/>
        <v>Longshe Zhen (Chóngqìng Shì)</v>
      </c>
    </row>
    <row r="374" spans="1:16" hidden="1" x14ac:dyDescent="0.25">
      <c r="A374" t="s">
        <v>1323</v>
      </c>
      <c r="B374" t="str">
        <f>IF(COUNTIF(A:A,A374)&gt;1,_xlfn.CONCAT(A374," (",N374,")"),A374)</f>
        <v>Lóngshèng Xiāng</v>
      </c>
      <c r="C374" t="str">
        <f>IF(COUNTIF(B:B,B374)&gt;1,_xlfn.CONCAT(A374," (",M374,")"),B374)</f>
        <v>Lóngshèng Xiāng</v>
      </c>
      <c r="D374" t="s">
        <v>174</v>
      </c>
      <c r="E374" t="s">
        <v>1324</v>
      </c>
      <c r="F374" t="str">
        <f>_xlfn.CONCAT(E374,", ",I374,", ",H374,", ",H374)</f>
        <v>龙胜乡, 梁平区, 重庆市, 重庆市</v>
      </c>
      <c r="G374">
        <v>6576</v>
      </c>
      <c r="H374" t="s">
        <v>2367</v>
      </c>
      <c r="I374" t="s">
        <v>1296</v>
      </c>
      <c r="J374" t="e">
        <f>VLOOKUP(F374,[1]!china_towns_second__2[[Column1]:[Y]],3,FALSE)</f>
        <v>#N/A</v>
      </c>
      <c r="K374" t="e">
        <f>VLOOKUP(F374,[1]!china_towns_second__2[[Column1]:[Y]],2,FALSE)</f>
        <v>#N/A</v>
      </c>
      <c r="L374" t="s">
        <v>4354</v>
      </c>
      <c r="M374" t="str">
        <f>VLOOKUP(I374,CHOOSE({1,2},Table3[Native],Table3[Name]),2,0)</f>
        <v>Liángpíng Qū [← Liángpíng Xiàn]</v>
      </c>
      <c r="N374" s="2" t="str">
        <f>VLOOKUP(H374,CHOOSE({1,2},Table3[Native],Table3[Name]),2,0)</f>
        <v>Chóngqìng Shì</v>
      </c>
      <c r="O374" s="2" t="str">
        <f t="shared" si="10"/>
        <v>Longsheng Xiang (Chóngqìng Shì)</v>
      </c>
      <c r="P374" s="2" t="str">
        <f t="shared" si="11"/>
        <v>Longsheng Xiang (Chóngqìng Shì)</v>
      </c>
    </row>
    <row r="375" spans="1:16" hidden="1" x14ac:dyDescent="0.25">
      <c r="A375" t="s">
        <v>1589</v>
      </c>
      <c r="B375" t="str">
        <f>IF(COUNTIF(A:A,A375)&gt;1,_xlfn.CONCAT(A375," (",N375,")"),A375)</f>
        <v>Lóngshèng Zhèn</v>
      </c>
      <c r="C375" t="str">
        <f>IF(COUNTIF(B:B,B375)&gt;1,_xlfn.CONCAT(A375," (",M375,")"),B375)</f>
        <v>Lóngshèng Zhèn</v>
      </c>
      <c r="D375" t="s">
        <v>7</v>
      </c>
      <c r="E375" t="s">
        <v>1590</v>
      </c>
      <c r="F375" t="str">
        <f>_xlfn.CONCAT(E375,", ",I375,", ",H375,", ",H375)</f>
        <v>隆盛镇, 綦江区, 重庆市, 重庆市</v>
      </c>
      <c r="G375">
        <v>30661</v>
      </c>
      <c r="H375" t="s">
        <v>2367</v>
      </c>
      <c r="I375" t="s">
        <v>1560</v>
      </c>
      <c r="J375">
        <f>VLOOKUP(F375,[1]!china_towns_second__2[[Column1]:[Y]],3,FALSE)</f>
        <v>29.113624242177799</v>
      </c>
      <c r="K375">
        <f>VLOOKUP(F375,[1]!china_towns_second__2[[Column1]:[Y]],2,FALSE)</f>
        <v>106.8289293</v>
      </c>
      <c r="L375" t="s">
        <v>4355</v>
      </c>
      <c r="M375" t="str">
        <f>VLOOKUP(I375,CHOOSE({1,2},Table3[Native],Table3[Name]),2,0)</f>
        <v>Qíjiāng Qū [incl. Wànshèng Qū]</v>
      </c>
      <c r="N375" s="2" t="str">
        <f>VLOOKUP(H375,CHOOSE({1,2},Table3[Native],Table3[Name]),2,0)</f>
        <v>Chóngqìng Shì</v>
      </c>
      <c r="O375" s="2" t="str">
        <f t="shared" si="10"/>
        <v>Longsheng Zhen (Chóngqìng Shì)</v>
      </c>
      <c r="P375" s="2" t="str">
        <f t="shared" si="11"/>
        <v>Longsheng Zhen (Chóngqìng Shì)</v>
      </c>
    </row>
    <row r="376" spans="1:16" hidden="1" x14ac:dyDescent="0.25">
      <c r="A376" t="s">
        <v>845</v>
      </c>
      <c r="B376" t="str">
        <f>IF(COUNTIF(A:A,A376)&gt;1,_xlfn.CONCAT(A376," (",N376,")"),A376)</f>
        <v>Lóngshí Zhèn</v>
      </c>
      <c r="C376" t="str">
        <f>IF(COUNTIF(B:B,B376)&gt;1,_xlfn.CONCAT(A376," (",M376,")"),B376)</f>
        <v>Lóngshí Zhèn</v>
      </c>
      <c r="D376" t="s">
        <v>7</v>
      </c>
      <c r="E376" t="s">
        <v>846</v>
      </c>
      <c r="F376" t="str">
        <f>_xlfn.CONCAT(E376,", ",I376,", ",H376,", ",H376)</f>
        <v>龙石镇, 大足区, 重庆市, 重庆市</v>
      </c>
      <c r="G376">
        <v>10477</v>
      </c>
      <c r="H376" t="s">
        <v>2367</v>
      </c>
      <c r="I376" t="s">
        <v>824</v>
      </c>
      <c r="J376">
        <f>VLOOKUP(F376,[1]!china_towns_second__2[[Column1]:[Y]],3,FALSE)</f>
        <v>29.564107131544599</v>
      </c>
      <c r="K376">
        <f>VLOOKUP(F376,[1]!china_towns_second__2[[Column1]:[Y]],2,FALSE)</f>
        <v>105.6155418</v>
      </c>
      <c r="L376" t="s">
        <v>4356</v>
      </c>
      <c r="M376" t="str">
        <f>VLOOKUP(I376,CHOOSE({1,2},Table3[Native],Table3[Name]),2,0)</f>
        <v>Dàzú Qū [incl. Shuāngqiáo Qū]</v>
      </c>
      <c r="N376" s="2" t="str">
        <f>VLOOKUP(H376,CHOOSE({1,2},Table3[Native],Table3[Name]),2,0)</f>
        <v>Chóngqìng Shì</v>
      </c>
      <c r="O376" s="2" t="str">
        <f t="shared" si="10"/>
        <v>Longshi Zhen (Chóngqìng Shì)</v>
      </c>
      <c r="P376" s="2" t="str">
        <f t="shared" si="11"/>
        <v>Longshi Zhen (Dàzú Qū [incl. Shuāngqiáo Qū])</v>
      </c>
    </row>
    <row r="377" spans="1:16" hidden="1" x14ac:dyDescent="0.25">
      <c r="A377" t="s">
        <v>1120</v>
      </c>
      <c r="B377" t="str">
        <f>IF(COUNTIF(A:A,A377)&gt;1,_xlfn.CONCAT(A377," (",N377,")"),A377)</f>
        <v>Lóngshì Zhèn</v>
      </c>
      <c r="C377" t="str">
        <f>IF(COUNTIF(B:B,B377)&gt;1,_xlfn.CONCAT(A377," (",M377,")"),B377)</f>
        <v>Lóngshì Zhèn</v>
      </c>
      <c r="D377" t="s">
        <v>7</v>
      </c>
      <c r="E377" t="s">
        <v>1121</v>
      </c>
      <c r="F377" t="str">
        <f>_xlfn.CONCAT(E377,", ",I377,", ",H377,", ",H377)</f>
        <v>龙市镇, 合川区, 重庆市, 重庆市</v>
      </c>
      <c r="G377">
        <v>56142</v>
      </c>
      <c r="H377" t="s">
        <v>2367</v>
      </c>
      <c r="I377" t="s">
        <v>1101</v>
      </c>
      <c r="J377">
        <f>VLOOKUP(F377,[1]!china_towns_second__2[[Column1]:[Y]],3,FALSE)</f>
        <v>30.239167912050199</v>
      </c>
      <c r="K377">
        <f>VLOOKUP(F377,[1]!china_towns_second__2[[Column1]:[Y]],2,FALSE)</f>
        <v>106.4851709</v>
      </c>
      <c r="L377" t="s">
        <v>4356</v>
      </c>
      <c r="M377" t="str">
        <f>VLOOKUP(I377,CHOOSE({1,2},Table3[Native],Table3[Name]),2,0)</f>
        <v>Héchuān Qū</v>
      </c>
      <c r="N377" s="2" t="str">
        <f>VLOOKUP(H377,CHOOSE({1,2},Table3[Native],Table3[Name]),2,0)</f>
        <v>Chóngqìng Shì</v>
      </c>
      <c r="O377" s="2" t="str">
        <f t="shared" si="10"/>
        <v>Longshi Zhen (Chóngqìng Shì)</v>
      </c>
      <c r="P377" s="2" t="str">
        <f t="shared" si="11"/>
        <v>Longshi Zhen (Héchuān Qū)</v>
      </c>
    </row>
    <row r="378" spans="1:16" hidden="1" x14ac:dyDescent="0.25">
      <c r="A378" t="s">
        <v>847</v>
      </c>
      <c r="B378" t="str">
        <f>IF(COUNTIF(A:A,A378)&gt;1,_xlfn.CONCAT(A378," (",N378,")"),A378)</f>
        <v>Lóngshuĭ Zhèn</v>
      </c>
      <c r="C378" t="str">
        <f>IF(COUNTIF(B:B,B378)&gt;1,_xlfn.CONCAT(A378," (",M378,")"),B378)</f>
        <v>Lóngshuĭ Zhèn</v>
      </c>
      <c r="D378" t="s">
        <v>7</v>
      </c>
      <c r="E378" t="s">
        <v>848</v>
      </c>
      <c r="F378" t="str">
        <f>_xlfn.CONCAT(E378,", ",I378,", ",H378,", ",H378)</f>
        <v>龙水镇, 大足区, 重庆市, 重庆市</v>
      </c>
      <c r="G378">
        <v>121609</v>
      </c>
      <c r="H378" t="s">
        <v>2367</v>
      </c>
      <c r="I378" t="s">
        <v>824</v>
      </c>
      <c r="J378">
        <f>VLOOKUP(F378,[1]!china_towns_second__2[[Column1]:[Y]],3,FALSE)</f>
        <v>29.581928764450598</v>
      </c>
      <c r="K378">
        <f>VLOOKUP(F378,[1]!china_towns_second__2[[Column1]:[Y]],2,FALSE)</f>
        <v>105.75230000000001</v>
      </c>
      <c r="L378" t="s">
        <v>4357</v>
      </c>
      <c r="M378" t="str">
        <f>VLOOKUP(I378,CHOOSE({1,2},Table3[Native],Table3[Name]),2,0)</f>
        <v>Dàzú Qū [incl. Shuāngqiáo Qū]</v>
      </c>
      <c r="N378" s="2" t="str">
        <f>VLOOKUP(H378,CHOOSE({1,2},Table3[Native],Table3[Name]),2,0)</f>
        <v>Chóngqìng Shì</v>
      </c>
      <c r="O378" s="2" t="str">
        <f t="shared" si="10"/>
        <v>Longshui Zhen (Chóngqìng Shì)</v>
      </c>
      <c r="P378" s="2" t="str">
        <f t="shared" si="11"/>
        <v>Longshui Zhen (Chóngqìng Shì)</v>
      </c>
    </row>
    <row r="379" spans="1:16" hidden="1" x14ac:dyDescent="0.25">
      <c r="A379" t="s">
        <v>1690</v>
      </c>
      <c r="B379" t="str">
        <f>IF(COUNTIF(A:A,A379)&gt;1,_xlfn.CONCAT(A379," (",N379,")"),A379)</f>
        <v>Lóngtán Xiāng</v>
      </c>
      <c r="C379" t="str">
        <f>IF(COUNTIF(B:B,B379)&gt;1,_xlfn.CONCAT(A379," (",M379,")"),B379)</f>
        <v>Lóngtán Xiāng</v>
      </c>
      <c r="D379" t="s">
        <v>174</v>
      </c>
      <c r="E379" t="s">
        <v>1691</v>
      </c>
      <c r="F379" t="str">
        <f>_xlfn.CONCAT(E379,", ",I379,", ",H379,", ",H379)</f>
        <v>龙潭乡, 石柱土家族自治县, 重庆市, 重庆市</v>
      </c>
      <c r="G379">
        <v>3510</v>
      </c>
      <c r="H379" t="s">
        <v>2367</v>
      </c>
      <c r="I379" t="s">
        <v>1665</v>
      </c>
      <c r="J379" t="e">
        <f>VLOOKUP(F379,[1]!china_towns_second__2[[Column1]:[Y]],3,FALSE)</f>
        <v>#N/A</v>
      </c>
      <c r="K379" t="e">
        <f>VLOOKUP(F379,[1]!china_towns_second__2[[Column1]:[Y]],2,FALSE)</f>
        <v>#N/A</v>
      </c>
      <c r="L379" t="s">
        <v>4358</v>
      </c>
      <c r="M379" t="str">
        <f>VLOOKUP(I379,CHOOSE({1,2},Table3[Native],Table3[Name]),2,0)</f>
        <v>Shízhù Tŭjiāzú Zìzhìxiàn</v>
      </c>
      <c r="N379" s="2" t="str">
        <f>VLOOKUP(H379,CHOOSE({1,2},Table3[Native],Table3[Name]),2,0)</f>
        <v>Chóngqìng Shì</v>
      </c>
      <c r="O379" s="2" t="str">
        <f t="shared" si="10"/>
        <v>Longtan Xiang (Chóngqìng Shì)</v>
      </c>
      <c r="P379" s="2" t="str">
        <f t="shared" si="11"/>
        <v>Longtan Xiang (Chóngqìng Shì)</v>
      </c>
    </row>
    <row r="380" spans="1:16" hidden="1" x14ac:dyDescent="0.25">
      <c r="A380" t="s">
        <v>1075</v>
      </c>
      <c r="B380" t="str">
        <f>IF(COUNTIF(A:A,A380)&gt;1,_xlfn.CONCAT(A380," (",N380,")"),A380)</f>
        <v>Lóngtán Zhèn</v>
      </c>
      <c r="C380" t="str">
        <f>IF(COUNTIF(B:B,B380)&gt;1,_xlfn.CONCAT(A380," (",M380,")"),B380)</f>
        <v>Lóngtán Zhèn</v>
      </c>
      <c r="D380" t="s">
        <v>7</v>
      </c>
      <c r="E380" t="s">
        <v>1076</v>
      </c>
      <c r="F380" t="str">
        <f>_xlfn.CONCAT(E380,", ",I380,", ",H380,", ",H380)</f>
        <v>龙潭镇, 涪陵区, 重庆市, 重庆市</v>
      </c>
      <c r="G380">
        <v>36511</v>
      </c>
      <c r="H380" t="s">
        <v>2367</v>
      </c>
      <c r="I380" t="s">
        <v>1048</v>
      </c>
      <c r="J380">
        <f>VLOOKUP(F380,[1]!china_towns_second__2[[Column1]:[Y]],3,FALSE)</f>
        <v>29.432257231700401</v>
      </c>
      <c r="K380">
        <f>VLOOKUP(F380,[1]!china_towns_second__2[[Column1]:[Y]],2,FALSE)</f>
        <v>107.0929903</v>
      </c>
      <c r="L380" t="s">
        <v>4359</v>
      </c>
      <c r="M380" t="str">
        <f>VLOOKUP(I380,CHOOSE({1,2},Table3[Native],Table3[Name]),2,0)</f>
        <v>Fúlíng Qū</v>
      </c>
      <c r="N380" s="2" t="str">
        <f>VLOOKUP(H380,CHOOSE({1,2},Table3[Native],Table3[Name]),2,0)</f>
        <v>Chóngqìng Shì</v>
      </c>
      <c r="O380" s="2" t="str">
        <f t="shared" si="10"/>
        <v>Longtan Zhen (Chóngqìng Shì)</v>
      </c>
      <c r="P380" s="2" t="str">
        <f t="shared" si="11"/>
        <v>Longtan Zhen (Chóngqìng Shì)</v>
      </c>
    </row>
    <row r="381" spans="1:16" hidden="1" x14ac:dyDescent="0.25">
      <c r="A381" t="s">
        <v>2201</v>
      </c>
      <c r="B381" t="str">
        <f>IF(COUNTIF(A:A,A381)&gt;1,_xlfn.CONCAT(A381," (",N381,")"),A381)</f>
        <v>Lóngtán Zhèn [incl. Jiāngfēng Xiāng]</v>
      </c>
      <c r="C381" t="str">
        <f>IF(COUNTIF(B:B,B381)&gt;1,_xlfn.CONCAT(A381," (",M381,")"),B381)</f>
        <v>Lóngtán Zhèn [incl. Jiāngfēng Xiāng]</v>
      </c>
      <c r="D381" t="s">
        <v>7</v>
      </c>
      <c r="E381" t="s">
        <v>1076</v>
      </c>
      <c r="F381" t="str">
        <f>_xlfn.CONCAT(E381,", ",I381,", ",H381,", ",H381)</f>
        <v>龙潭镇, 酉阳土家族苗族自治县, 重庆市, 重庆市</v>
      </c>
      <c r="G381">
        <v>57769</v>
      </c>
      <c r="H381" t="s">
        <v>2367</v>
      </c>
      <c r="I381" t="s">
        <v>2169</v>
      </c>
      <c r="J381">
        <f>VLOOKUP(F381,[1]!china_towns_second__2[[Column1]:[Y]],3,FALSE)</f>
        <v>28.727059053923401</v>
      </c>
      <c r="K381">
        <f>VLOOKUP(F381,[1]!china_towns_second__2[[Column1]:[Y]],2,FALSE)</f>
        <v>108.9316376</v>
      </c>
      <c r="L381" t="s">
        <v>4360</v>
      </c>
      <c r="M381" t="str">
        <f>VLOOKUP(I381,CHOOSE({1,2},Table3[Native],Table3[Name]),2,0)</f>
        <v>Yŏuyáng Tŭjiāzú Miáozú Zìzhìxiàn</v>
      </c>
      <c r="N381" s="2" t="str">
        <f>VLOOKUP(H381,CHOOSE({1,2},Table3[Native],Table3[Name]),2,0)</f>
        <v>Chóngqìng Shì</v>
      </c>
      <c r="O381" s="2" t="str">
        <f t="shared" si="10"/>
        <v>Longtan Zhen [incl. Jiangfeng Xiang] (Chóngqìng Shì)</v>
      </c>
      <c r="P381" s="2" t="str">
        <f t="shared" si="11"/>
        <v>Longtan Zhen [incl. Jiangfeng Xiang] (Chóngqìng Shì)</v>
      </c>
    </row>
    <row r="382" spans="1:16" hidden="1" x14ac:dyDescent="0.25">
      <c r="A382" t="s">
        <v>1453</v>
      </c>
      <c r="B382" t="str">
        <f>IF(COUNTIF(A:A,A382)&gt;1,_xlfn.CONCAT(A382," (",N382,")"),A382)</f>
        <v>Lóngtáng Xiāng</v>
      </c>
      <c r="C382" t="str">
        <f>IF(COUNTIF(B:B,B382)&gt;1,_xlfn.CONCAT(A382," (",M382,")"),B382)</f>
        <v>Lóngtáng Xiāng</v>
      </c>
      <c r="D382" t="s">
        <v>174</v>
      </c>
      <c r="E382" t="s">
        <v>1454</v>
      </c>
      <c r="F382" t="str">
        <f>_xlfn.CONCAT(E382,", ",I382,", ",H382,", ",H382)</f>
        <v>龙塘乡, 彭水苗族土家族自治县, 重庆市, 重庆市</v>
      </c>
      <c r="G382">
        <v>5280</v>
      </c>
      <c r="H382" t="s">
        <v>2367</v>
      </c>
      <c r="I382" t="s">
        <v>1422</v>
      </c>
      <c r="J382" t="e">
        <f>VLOOKUP(F382,[1]!china_towns_second__2[[Column1]:[Y]],3,FALSE)</f>
        <v>#N/A</v>
      </c>
      <c r="K382" t="e">
        <f>VLOOKUP(F382,[1]!china_towns_second__2[[Column1]:[Y]],2,FALSE)</f>
        <v>#N/A</v>
      </c>
      <c r="L382" t="s">
        <v>4361</v>
      </c>
      <c r="M382" t="str">
        <f>VLOOKUP(I382,CHOOSE({1,2},Table3[Native],Table3[Name]),2,0)</f>
        <v>Péngshuĭ Miáozú Tŭjiāzú Zìzhìxiàn</v>
      </c>
      <c r="N382" s="2" t="str">
        <f>VLOOKUP(H382,CHOOSE({1,2},Table3[Native],Table3[Name]),2,0)</f>
        <v>Chóngqìng Shì</v>
      </c>
      <c r="O382" s="2" t="str">
        <f t="shared" si="10"/>
        <v>Longtang Xiang (Chóngqìng Shì)</v>
      </c>
      <c r="P382" s="2" t="str">
        <f t="shared" si="11"/>
        <v>Longtang Xiang (Chóngqìng Shì)</v>
      </c>
    </row>
    <row r="383" spans="1:16" x14ac:dyDescent="0.25">
      <c r="A383" t="s">
        <v>849</v>
      </c>
      <c r="B383" t="str">
        <f>IF(COUNTIF(A:A,A383)&gt;1,_xlfn.CONCAT(A383," (",N383,")"),A383)</f>
        <v>Lóngtānzi Jiēdào</v>
      </c>
      <c r="C383" t="str">
        <f>IF(COUNTIF(B:B,B383)&gt;1,_xlfn.CONCAT(A383," (",M383,")"),B383)</f>
        <v>Lóngtānzi Jiēdào</v>
      </c>
      <c r="D383" t="s">
        <v>12</v>
      </c>
      <c r="E383" t="s">
        <v>850</v>
      </c>
      <c r="F383" t="str">
        <f>_xlfn.CONCAT(E383,", ",I383,", ",H383,", ",H383)</f>
        <v>龙滩子街道, 大足区, 重庆市, 重庆市</v>
      </c>
      <c r="G383">
        <v>13258</v>
      </c>
      <c r="H383" t="s">
        <v>2367</v>
      </c>
      <c r="I383" t="s">
        <v>824</v>
      </c>
      <c r="J383">
        <f>VLOOKUP(F383,[1]!china_towns_second__2[[Column1]:[Y]],3,FALSE)</f>
        <v>29.490047921632701</v>
      </c>
      <c r="K383">
        <f>VLOOKUP(F383,[1]!china_towns_second__2[[Column1]:[Y]],2,FALSE)</f>
        <v>105.7952488</v>
      </c>
      <c r="L383" t="s">
        <v>4362</v>
      </c>
      <c r="M383" t="str">
        <f>VLOOKUP(I383,CHOOSE({1,2},Table3[Native],Table3[Name]),2,0)</f>
        <v>Dàzú Qū [incl. Shuāngqiáo Qū]</v>
      </c>
      <c r="N383" s="2" t="str">
        <f>VLOOKUP(H383,CHOOSE({1,2},Table3[Native],Table3[Name]),2,0)</f>
        <v>Chóngqìng Shì</v>
      </c>
      <c r="O383" s="2" t="str">
        <f t="shared" si="10"/>
        <v>Longtanzi Jiedao (Chóngqìng Shì)</v>
      </c>
      <c r="P383" s="2" t="str">
        <f t="shared" si="11"/>
        <v>Longtanzi Jiedao (Chóngqìng Shì)</v>
      </c>
    </row>
    <row r="384" spans="1:16" hidden="1" x14ac:dyDescent="0.25">
      <c r="A384" t="s">
        <v>800</v>
      </c>
      <c r="B384" t="str">
        <f>IF(COUNTIF(A:A,A384)&gt;1,_xlfn.CONCAT(A384," (",N384,")"),A384)</f>
        <v>Lóngtián Xiāng</v>
      </c>
      <c r="C384" t="str">
        <f>IF(COUNTIF(B:B,B384)&gt;1,_xlfn.CONCAT(A384," (",M384,")"),B384)</f>
        <v>Lóngtián Xiāng</v>
      </c>
      <c r="D384" t="s">
        <v>174</v>
      </c>
      <c r="E384" t="s">
        <v>801</v>
      </c>
      <c r="F384" t="str">
        <f>_xlfn.CONCAT(E384,", ",I384,", ",H384,", ",H384)</f>
        <v>龙田乡, 城口县, 重庆市, 重庆市</v>
      </c>
      <c r="G384">
        <v>6983</v>
      </c>
      <c r="H384" t="s">
        <v>2367</v>
      </c>
      <c r="I384" t="s">
        <v>775</v>
      </c>
      <c r="J384" t="e">
        <f>VLOOKUP(F384,[1]!china_towns_second__2[[Column1]:[Y]],3,FALSE)</f>
        <v>#N/A</v>
      </c>
      <c r="K384" t="e">
        <f>VLOOKUP(F384,[1]!china_towns_second__2[[Column1]:[Y]],2,FALSE)</f>
        <v>#N/A</v>
      </c>
      <c r="L384" t="s">
        <v>4363</v>
      </c>
      <c r="M384" t="str">
        <f>VLOOKUP(I384,CHOOSE({1,2},Table3[Native],Table3[Name]),2,0)</f>
        <v>Chéngkŏu Xiàn</v>
      </c>
      <c r="N384" s="2" t="str">
        <f>VLOOKUP(H384,CHOOSE({1,2},Table3[Native],Table3[Name]),2,0)</f>
        <v>Chóngqìng Shì</v>
      </c>
      <c r="O384" s="2" t="str">
        <f t="shared" si="10"/>
        <v>Longtian Xiang (Chóngqìng Shì)</v>
      </c>
      <c r="P384" s="2" t="str">
        <f t="shared" si="11"/>
        <v>Longtian Xiang (Chóngqìng Shì)</v>
      </c>
    </row>
    <row r="385" spans="1:16" hidden="1" x14ac:dyDescent="0.25">
      <c r="A385" t="s">
        <v>1455</v>
      </c>
      <c r="B385" t="str">
        <f>IF(COUNTIF(A:A,A385)&gt;1,_xlfn.CONCAT(A385," (",N385,")"),A385)</f>
        <v>Lóngxī Zhèn (Chóngqìng Shì)</v>
      </c>
      <c r="C385" t="str">
        <f>IF(COUNTIF(B:B,B385)&gt;1,_xlfn.CONCAT(A385," (",M385,")"),B385)</f>
        <v>Lóngxī Zhèn (Péngshuĭ Miáozú Tŭjiāzú Zìzhìxiàn)</v>
      </c>
      <c r="D385" t="s">
        <v>7</v>
      </c>
      <c r="E385" t="s">
        <v>1456</v>
      </c>
      <c r="F385" t="str">
        <f>_xlfn.CONCAT(E385,", ",I385,", ",H385,", ",H385)</f>
        <v>龙溪镇, 彭水苗族土家族自治县, 重庆市, 重庆市</v>
      </c>
      <c r="G385">
        <v>12692</v>
      </c>
      <c r="H385" t="s">
        <v>2367</v>
      </c>
      <c r="I385" t="s">
        <v>1422</v>
      </c>
      <c r="J385">
        <f>VLOOKUP(F385,[1]!china_towns_second__2[[Column1]:[Y]],3,FALSE)</f>
        <v>29.4611909187511</v>
      </c>
      <c r="K385">
        <f>VLOOKUP(F385,[1]!china_towns_second__2[[Column1]:[Y]],2,FALSE)</f>
        <v>108.53107079999999</v>
      </c>
      <c r="L385" t="s">
        <v>4364</v>
      </c>
      <c r="M385" t="str">
        <f>VLOOKUP(I385,CHOOSE({1,2},Table3[Native],Table3[Name]),2,0)</f>
        <v>Péngshuĭ Miáozú Tŭjiāzú Zìzhìxiàn</v>
      </c>
      <c r="N385" s="2" t="str">
        <f>VLOOKUP(H385,CHOOSE({1,2},Table3[Native],Table3[Name]),2,0)</f>
        <v>Chóngqìng Shì</v>
      </c>
      <c r="O385" s="2" t="str">
        <f t="shared" si="10"/>
        <v>Longxi Zhen (Pengshui Miaozu Tujiazu Zizhixian) (Chóngqìng Shì)</v>
      </c>
      <c r="P385" s="2" t="str">
        <f t="shared" si="11"/>
        <v>Longxi Zhen (Pengshui Miaozu Tujiazu Zizhixian) (Chóngqìng Shì)</v>
      </c>
    </row>
    <row r="386" spans="1:16" hidden="1" x14ac:dyDescent="0.25">
      <c r="A386" t="s">
        <v>1455</v>
      </c>
      <c r="B386" t="str">
        <f>IF(COUNTIF(A:A,A386)&gt;1,_xlfn.CONCAT(A386," (",N386,")"),A386)</f>
        <v>Lóngxī Zhèn (Chóngqìng Shì)</v>
      </c>
      <c r="C386" t="str">
        <f>IF(COUNTIF(B:B,B386)&gt;1,_xlfn.CONCAT(A386," (",M386,")"),B386)</f>
        <v>Lóngxī Zhèn (Wūshān Xiàn)</v>
      </c>
      <c r="D386" t="s">
        <v>7</v>
      </c>
      <c r="E386" t="s">
        <v>1456</v>
      </c>
      <c r="F386" t="str">
        <f>_xlfn.CONCAT(E386,", ",I386,", ",H386,", ",H386)</f>
        <v>龙溪镇, 巫山县, 重庆市, 重庆市</v>
      </c>
      <c r="G386">
        <v>16304</v>
      </c>
      <c r="H386" t="s">
        <v>2367</v>
      </c>
      <c r="I386" t="s">
        <v>1967</v>
      </c>
      <c r="J386">
        <f>VLOOKUP(F386,[1]!china_towns_second__2[[Column1]:[Y]],3,FALSE)</f>
        <v>31.2653004350034</v>
      </c>
      <c r="K386">
        <f>VLOOKUP(F386,[1]!china_towns_second__2[[Column1]:[Y]],2,FALSE)</f>
        <v>109.6343751</v>
      </c>
      <c r="L386" t="s">
        <v>4365</v>
      </c>
      <c r="M386" t="str">
        <f>VLOOKUP(I386,CHOOSE({1,2},Table3[Native],Table3[Name]),2,0)</f>
        <v>Wūshān Xiàn</v>
      </c>
      <c r="N386" s="2" t="str">
        <f>VLOOKUP(H386,CHOOSE({1,2},Table3[Native],Table3[Name]),2,0)</f>
        <v>Chóngqìng Shì</v>
      </c>
      <c r="O386" s="2" t="str">
        <f t="shared" ref="O386:O449" si="12">_xlfn.CONCAT(L386," (",N386,")")</f>
        <v>Longxi Zhen (Wushan Xian) (Chóngqìng Shì)</v>
      </c>
      <c r="P386" s="2" t="str">
        <f t="shared" ref="P386:P449" si="13">IF(COUNTIF(O:O,O386)&gt;1,_xlfn.CONCAT(L386," (",M386,")"),O386)</f>
        <v>Longxi Zhen (Wushan Xian) (Chóngqìng Shì)</v>
      </c>
    </row>
    <row r="387" spans="1:16" hidden="1" x14ac:dyDescent="0.25">
      <c r="A387" t="s">
        <v>1792</v>
      </c>
      <c r="B387" t="str">
        <f>IF(COUNTIF(A:A,A387)&gt;1,_xlfn.CONCAT(A387," (",N387,")"),A387)</f>
        <v>Lóngxíng Zhèn</v>
      </c>
      <c r="C387" t="str">
        <f>IF(COUNTIF(B:B,B387)&gt;1,_xlfn.CONCAT(A387," (",M387,")"),B387)</f>
        <v>Lóngxíng Zhèn</v>
      </c>
      <c r="D387" t="s">
        <v>7</v>
      </c>
      <c r="E387" t="s">
        <v>1793</v>
      </c>
      <c r="F387" t="str">
        <f>_xlfn.CONCAT(E387,", ",I387,", ",H387,", ",H387)</f>
        <v>龙形镇, 潼南区, 重庆市, 重庆市</v>
      </c>
      <c r="G387">
        <v>24526</v>
      </c>
      <c r="H387" t="s">
        <v>2367</v>
      </c>
      <c r="I387" t="s">
        <v>1777</v>
      </c>
      <c r="J387">
        <f>VLOOKUP(F387,[1]!china_towns_second__2[[Column1]:[Y]],3,FALSE)</f>
        <v>30.254178076889399</v>
      </c>
      <c r="K387">
        <f>VLOOKUP(F387,[1]!china_towns_second__2[[Column1]:[Y]],2,FALSE)</f>
        <v>105.9356513</v>
      </c>
      <c r="L387" t="s">
        <v>4366</v>
      </c>
      <c r="M387" t="str">
        <f>VLOOKUP(I387,CHOOSE({1,2},Table3[Native],Table3[Name]),2,0)</f>
        <v>Tóngnán Qū</v>
      </c>
      <c r="N387" s="2" t="str">
        <f>VLOOKUP(H387,CHOOSE({1,2},Table3[Native],Table3[Name]),2,0)</f>
        <v>Chóngqìng Shì</v>
      </c>
      <c r="O387" s="2" t="str">
        <f t="shared" si="12"/>
        <v>Longxing Zhen (Chóngqìng Shì)</v>
      </c>
      <c r="P387" s="2" t="str">
        <f t="shared" si="13"/>
        <v>Longxing Zhen (Tóngnán Qū)</v>
      </c>
    </row>
    <row r="388" spans="1:16" hidden="1" x14ac:dyDescent="0.25">
      <c r="A388" t="s">
        <v>1122</v>
      </c>
      <c r="B388" t="str">
        <f>IF(COUNTIF(A:A,A388)&gt;1,_xlfn.CONCAT(A388," (",N388,")"),A388)</f>
        <v>Lóngxīng Zhèn</v>
      </c>
      <c r="C388" t="str">
        <f>IF(COUNTIF(B:B,B388)&gt;1,_xlfn.CONCAT(A388," (",M388,")"),B388)</f>
        <v>Lóngxīng Zhèn</v>
      </c>
      <c r="D388" t="s">
        <v>7</v>
      </c>
      <c r="E388" t="s">
        <v>1123</v>
      </c>
      <c r="F388" t="str">
        <f>_xlfn.CONCAT(E388,", ",I388,", ",H388,", ",H388)</f>
        <v>隆兴镇, 合川区, 重庆市, 重庆市</v>
      </c>
      <c r="G388">
        <v>28746</v>
      </c>
      <c r="H388" t="s">
        <v>2367</v>
      </c>
      <c r="I388" t="s">
        <v>1101</v>
      </c>
      <c r="J388">
        <f>VLOOKUP(F388,[1]!china_towns_second__2[[Column1]:[Y]],3,FALSE)</f>
        <v>30.170112298063501</v>
      </c>
      <c r="K388">
        <f>VLOOKUP(F388,[1]!china_towns_second__2[[Column1]:[Y]],2,FALSE)</f>
        <v>106.0786525</v>
      </c>
      <c r="L388" t="s">
        <v>4366</v>
      </c>
      <c r="M388" t="str">
        <f>VLOOKUP(I388,CHOOSE({1,2},Table3[Native],Table3[Name]),2,0)</f>
        <v>Héchuān Qū</v>
      </c>
      <c r="N388" s="2" t="str">
        <f>VLOOKUP(H388,CHOOSE({1,2},Table3[Native],Table3[Name]),2,0)</f>
        <v>Chóngqìng Shì</v>
      </c>
      <c r="O388" s="2" t="str">
        <f t="shared" si="12"/>
        <v>Longxing Zhen (Chóngqìng Shì)</v>
      </c>
      <c r="P388" s="2" t="str">
        <f t="shared" si="13"/>
        <v>Longxing Zhen (Héchuān Qū)</v>
      </c>
    </row>
    <row r="389" spans="1:16" hidden="1" x14ac:dyDescent="0.25">
      <c r="A389" t="s">
        <v>1749</v>
      </c>
      <c r="B389" t="str">
        <f>IF(COUNTIF(A:A,A389)&gt;1,_xlfn.CONCAT(A389," (",N389,")"),A389)</f>
        <v>Lǚfèng Zhèn</v>
      </c>
      <c r="C389" t="str">
        <f>IF(COUNTIF(B:B,B389)&gt;1,_xlfn.CONCAT(A389," (",M389,")"),B389)</f>
        <v>Lǚfèng Zhèn</v>
      </c>
      <c r="D389" t="s">
        <v>7</v>
      </c>
      <c r="E389" t="s">
        <v>1750</v>
      </c>
      <c r="F389" t="str">
        <f>_xlfn.CONCAT(E389,", ",I389,", ",H389,", ",H389)</f>
        <v>侣俸镇, 铜梁区, 重庆市, 重庆市</v>
      </c>
      <c r="G389">
        <v>33968</v>
      </c>
      <c r="H389" t="s">
        <v>2367</v>
      </c>
      <c r="I389" t="s">
        <v>1726</v>
      </c>
      <c r="J389">
        <f>VLOOKUP(F389,[1]!china_towns_second__2[[Column1]:[Y]],3,FALSE)</f>
        <v>29.8608269720877</v>
      </c>
      <c r="K389">
        <f>VLOOKUP(F389,[1]!china_towns_second__2[[Column1]:[Y]],2,FALSE)</f>
        <v>105.9622578</v>
      </c>
      <c r="L389" t="s">
        <v>4367</v>
      </c>
      <c r="M389" t="str">
        <f>VLOOKUP(I389,CHOOSE({1,2},Table3[Native],Table3[Name]),2,0)</f>
        <v>Tóngliáng Qū</v>
      </c>
      <c r="N389" s="2" t="str">
        <f>VLOOKUP(H389,CHOOSE({1,2},Table3[Native],Table3[Name]),2,0)</f>
        <v>Chóngqìng Shì</v>
      </c>
      <c r="O389" s="2" t="str">
        <f t="shared" si="12"/>
        <v>Lufeng Zhen (Chóngqìng Shì)</v>
      </c>
      <c r="P389" s="2" t="str">
        <f t="shared" si="13"/>
        <v>Lufeng Zhen (Chóngqìng Shì)</v>
      </c>
    </row>
    <row r="390" spans="1:16" hidden="1" x14ac:dyDescent="0.25">
      <c r="A390" t="s">
        <v>1457</v>
      </c>
      <c r="B390" t="str">
        <f>IF(COUNTIF(A:A,A390)&gt;1,_xlfn.CONCAT(A390," (",N390,")"),A390)</f>
        <v>Lùjiăo Zhèn</v>
      </c>
      <c r="C390" t="str">
        <f>IF(COUNTIF(B:B,B390)&gt;1,_xlfn.CONCAT(A390," (",M390,")"),B390)</f>
        <v>Lùjiăo Zhèn</v>
      </c>
      <c r="D390" t="s">
        <v>7</v>
      </c>
      <c r="E390" t="s">
        <v>1458</v>
      </c>
      <c r="F390" t="str">
        <f>_xlfn.CONCAT(E390,", ",I390,", ",H390,", ",H390)</f>
        <v>鹿角镇, 彭水苗族土家族自治县, 重庆市, 重庆市</v>
      </c>
      <c r="G390">
        <v>9519</v>
      </c>
      <c r="H390" t="s">
        <v>2367</v>
      </c>
      <c r="I390" t="s">
        <v>1422</v>
      </c>
      <c r="J390">
        <f>VLOOKUP(F390,[1]!china_towns_second__2[[Column1]:[Y]],3,FALSE)</f>
        <v>29.162461869588601</v>
      </c>
      <c r="K390">
        <f>VLOOKUP(F390,[1]!china_towns_second__2[[Column1]:[Y]],2,FALSE)</f>
        <v>108.338453</v>
      </c>
      <c r="L390" t="s">
        <v>4368</v>
      </c>
      <c r="M390" t="str">
        <f>VLOOKUP(I390,CHOOSE({1,2},Table3[Native],Table3[Name]),2,0)</f>
        <v>Péngshuĭ Miáozú Tŭjiāzú Zìzhìxiàn</v>
      </c>
      <c r="N390" s="2" t="str">
        <f>VLOOKUP(H390,CHOOSE({1,2},Table3[Native],Table3[Name]),2,0)</f>
        <v>Chóngqìng Shì</v>
      </c>
      <c r="O390" s="2" t="str">
        <f t="shared" si="12"/>
        <v>Lujiao Zhen (Chóngqìng Shì)</v>
      </c>
      <c r="P390" s="2" t="str">
        <f t="shared" si="13"/>
        <v>Lujiao Zhen (Chóngqìng Shì)</v>
      </c>
    </row>
    <row r="391" spans="1:16" hidden="1" x14ac:dyDescent="0.25">
      <c r="A391" t="s">
        <v>1459</v>
      </c>
      <c r="B391" t="str">
        <f>IF(COUNTIF(A:A,A391)&gt;1,_xlfn.CONCAT(A391," (",N391,")"),A391)</f>
        <v>Lùmíng Xiāng</v>
      </c>
      <c r="C391" t="str">
        <f>IF(COUNTIF(B:B,B391)&gt;1,_xlfn.CONCAT(A391," (",M391,")"),B391)</f>
        <v>Lùmíng Xiāng</v>
      </c>
      <c r="D391" t="s">
        <v>174</v>
      </c>
      <c r="E391" t="s">
        <v>1460</v>
      </c>
      <c r="F391" t="str">
        <f>_xlfn.CONCAT(E391,", ",I391,", ",H391,", ",H391)</f>
        <v>鹿鸣乡, 彭水苗族土家族自治县, 重庆市, 重庆市</v>
      </c>
      <c r="G391">
        <v>12800</v>
      </c>
      <c r="H391" t="s">
        <v>2367</v>
      </c>
      <c r="I391" t="s">
        <v>1422</v>
      </c>
      <c r="J391" t="e">
        <f>VLOOKUP(F391,[1]!china_towns_second__2[[Column1]:[Y]],3,FALSE)</f>
        <v>#N/A</v>
      </c>
      <c r="K391" t="e">
        <f>VLOOKUP(F391,[1]!china_towns_second__2[[Column1]:[Y]],2,FALSE)</f>
        <v>#N/A</v>
      </c>
      <c r="L391" t="s">
        <v>4369</v>
      </c>
      <c r="M391" t="str">
        <f>VLOOKUP(I391,CHOOSE({1,2},Table3[Native],Table3[Name]),2,0)</f>
        <v>Péngshuĭ Miáozú Tŭjiāzú Zìzhìxiàn</v>
      </c>
      <c r="N391" s="2" t="str">
        <f>VLOOKUP(H391,CHOOSE({1,2},Table3[Native],Table3[Name]),2,0)</f>
        <v>Chóngqìng Shì</v>
      </c>
      <c r="O391" s="2" t="str">
        <f t="shared" si="12"/>
        <v>Luming Xiang (Chóngqìng Shì)</v>
      </c>
      <c r="P391" s="2" t="str">
        <f t="shared" si="13"/>
        <v>Luming Xiang (Chóngqìng Shì)</v>
      </c>
    </row>
    <row r="392" spans="1:16" hidden="1" x14ac:dyDescent="0.25">
      <c r="A392" t="s">
        <v>1187</v>
      </c>
      <c r="B392" t="str">
        <f>IF(COUNTIF(A:A,A392)&gt;1,_xlfn.CONCAT(A392," (",N392,")"),A392)</f>
        <v>Luòhuáng Zhèn</v>
      </c>
      <c r="C392" t="str">
        <f>IF(COUNTIF(B:B,B392)&gt;1,_xlfn.CONCAT(A392," (",M392,")"),B392)</f>
        <v>Luòhuáng Zhèn</v>
      </c>
      <c r="D392" t="s">
        <v>7</v>
      </c>
      <c r="E392" t="s">
        <v>1188</v>
      </c>
      <c r="F392" t="str">
        <f>_xlfn.CONCAT(E392,", ",I392,", ",H392,", ",H392)</f>
        <v>珞璜镇, 江津区, 重庆市, 重庆市</v>
      </c>
      <c r="G392">
        <v>71515</v>
      </c>
      <c r="H392" t="s">
        <v>2367</v>
      </c>
      <c r="I392" t="s">
        <v>1162</v>
      </c>
      <c r="J392">
        <f>VLOOKUP(F392,[1]!china_towns_second__2[[Column1]:[Y]],3,FALSE)</f>
        <v>29.278324356677199</v>
      </c>
      <c r="K392">
        <f>VLOOKUP(F392,[1]!china_towns_second__2[[Column1]:[Y]],2,FALSE)</f>
        <v>106.4467368</v>
      </c>
      <c r="L392" t="s">
        <v>4370</v>
      </c>
      <c r="M392" t="str">
        <f>VLOOKUP(I392,CHOOSE({1,2},Table3[Native],Table3[Name]),2,0)</f>
        <v>Jiāngjīn Qū</v>
      </c>
      <c r="N392" s="2" t="str">
        <f>VLOOKUP(H392,CHOOSE({1,2},Table3[Native],Table3[Name]),2,0)</f>
        <v>Chóngqìng Shì</v>
      </c>
      <c r="O392" s="2" t="str">
        <f t="shared" si="12"/>
        <v>Luohuang Zhen (Chóngqìng Shì)</v>
      </c>
      <c r="P392" s="2" t="str">
        <f t="shared" si="13"/>
        <v>Luohuang Zhen (Chóngqìng Shì)</v>
      </c>
    </row>
    <row r="393" spans="1:16" hidden="1" x14ac:dyDescent="0.25">
      <c r="A393" t="s">
        <v>1994</v>
      </c>
      <c r="B393" t="str">
        <f>IF(COUNTIF(A:A,A393)&gt;1,_xlfn.CONCAT(A393," (",N393,")"),A393)</f>
        <v>Luópíng Zhèn</v>
      </c>
      <c r="C393" t="str">
        <f>IF(COUNTIF(B:B,B393)&gt;1,_xlfn.CONCAT(A393," (",M393,")"),B393)</f>
        <v>Luópíng Zhèn</v>
      </c>
      <c r="D393" t="s">
        <v>7</v>
      </c>
      <c r="E393" t="s">
        <v>1995</v>
      </c>
      <c r="F393" t="str">
        <f>_xlfn.CONCAT(E393,", ",I393,", ",H393,", ",H393)</f>
        <v>骡坪镇, 巫山县, 重庆市, 重庆市</v>
      </c>
      <c r="G393">
        <v>24859</v>
      </c>
      <c r="H393" t="s">
        <v>2367</v>
      </c>
      <c r="I393" t="s">
        <v>1967</v>
      </c>
      <c r="J393">
        <f>VLOOKUP(F393,[1]!china_towns_second__2[[Column1]:[Y]],3,FALSE)</f>
        <v>31.212564486849701</v>
      </c>
      <c r="K393">
        <f>VLOOKUP(F393,[1]!china_towns_second__2[[Column1]:[Y]],2,FALSE)</f>
        <v>110.0892655</v>
      </c>
      <c r="L393" t="s">
        <v>4371</v>
      </c>
      <c r="M393" t="str">
        <f>VLOOKUP(I393,CHOOSE({1,2},Table3[Native],Table3[Name]),2,0)</f>
        <v>Wūshān Xiàn</v>
      </c>
      <c r="N393" s="2" t="str">
        <f>VLOOKUP(H393,CHOOSE({1,2},Table3[Native],Table3[Name]),2,0)</f>
        <v>Chóngqìng Shì</v>
      </c>
      <c r="O393" s="2" t="str">
        <f t="shared" si="12"/>
        <v>Luoping Zhen (Chóngqìng Shì)</v>
      </c>
      <c r="P393" s="2" t="str">
        <f t="shared" si="13"/>
        <v>Luoping Zhen (Chóngqìng Shì)</v>
      </c>
    </row>
    <row r="394" spans="1:16" hidden="1" x14ac:dyDescent="0.25">
      <c r="A394" t="s">
        <v>1868</v>
      </c>
      <c r="B394" t="str">
        <f>IF(COUNTIF(A:A,A394)&gt;1,_xlfn.CONCAT(A394," (",N394,")"),A394)</f>
        <v>Luótián Zhèn</v>
      </c>
      <c r="C394" t="str">
        <f>IF(COUNTIF(B:B,B394)&gt;1,_xlfn.CONCAT(A394," (",M394,")"),B394)</f>
        <v>Luótián Zhèn</v>
      </c>
      <c r="D394" t="s">
        <v>7</v>
      </c>
      <c r="E394" t="s">
        <v>1869</v>
      </c>
      <c r="F394" t="str">
        <f>_xlfn.CONCAT(E394,", ",I394,", ",H394,", ",H394)</f>
        <v>罗田镇, 万州区, 重庆市, 重庆市</v>
      </c>
      <c r="G394">
        <v>27669</v>
      </c>
      <c r="H394" t="s">
        <v>2367</v>
      </c>
      <c r="I394" t="s">
        <v>1821</v>
      </c>
      <c r="J394">
        <f>VLOOKUP(F394,[1]!china_towns_second__2[[Column1]:[Y]],3,FALSE)</f>
        <v>30.5267841201882</v>
      </c>
      <c r="K394">
        <f>VLOOKUP(F394,[1]!china_towns_second__2[[Column1]:[Y]],2,FALSE)</f>
        <v>108.5729771</v>
      </c>
      <c r="L394" t="s">
        <v>4372</v>
      </c>
      <c r="M394" t="str">
        <f>VLOOKUP(I394,CHOOSE({1,2},Table3[Native],Table3[Name]),2,0)</f>
        <v>Wànzhōu Qū</v>
      </c>
      <c r="N394" s="2" t="str">
        <f>VLOOKUP(H394,CHOOSE({1,2},Table3[Native],Table3[Name]),2,0)</f>
        <v>Chóngqìng Shì</v>
      </c>
      <c r="O394" s="2" t="str">
        <f t="shared" si="12"/>
        <v>Luotian Zhen (Chóngqìng Shì)</v>
      </c>
      <c r="P394" s="2" t="str">
        <f t="shared" si="13"/>
        <v>Luotian Zhen (Chóngqìng Shì)</v>
      </c>
    </row>
    <row r="395" spans="1:16" hidden="1" x14ac:dyDescent="0.25">
      <c r="A395" t="s">
        <v>1077</v>
      </c>
      <c r="B395" t="str">
        <f>IF(COUNTIF(A:A,A395)&gt;1,_xlfn.CONCAT(A395," (",N395,")"),A395)</f>
        <v>Luóyún Xiāng</v>
      </c>
      <c r="C395" t="str">
        <f>IF(COUNTIF(B:B,B395)&gt;1,_xlfn.CONCAT(A395," (",M395,")"),B395)</f>
        <v>Luóyún Xiāng</v>
      </c>
      <c r="D395" t="s">
        <v>174</v>
      </c>
      <c r="E395" t="s">
        <v>1078</v>
      </c>
      <c r="F395" t="str">
        <f>_xlfn.CONCAT(E395,", ",I395,", ",H395,", ",H395)</f>
        <v>罗云乡, 涪陵区, 重庆市, 重庆市</v>
      </c>
      <c r="G395">
        <v>14940</v>
      </c>
      <c r="H395" t="s">
        <v>2367</v>
      </c>
      <c r="I395" t="s">
        <v>1048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4373</v>
      </c>
      <c r="M395" t="str">
        <f>VLOOKUP(I395,CHOOSE({1,2},Table3[Native],Table3[Name]),2,0)</f>
        <v>Fúlíng Qū</v>
      </c>
      <c r="N395" s="2" t="str">
        <f>VLOOKUP(H395,CHOOSE({1,2},Table3[Native],Table3[Name]),2,0)</f>
        <v>Chóngqìng Shì</v>
      </c>
      <c r="O395" s="2" t="str">
        <f t="shared" si="12"/>
        <v>Luoyun Xiang (Chóngqìng Shì)</v>
      </c>
      <c r="P395" s="2" t="str">
        <f t="shared" si="13"/>
        <v>Luoyun Xiang (Chóngqìng Shì)</v>
      </c>
    </row>
    <row r="396" spans="1:16" hidden="1" x14ac:dyDescent="0.25">
      <c r="A396" t="s">
        <v>1461</v>
      </c>
      <c r="B396" t="str">
        <f>IF(COUNTIF(A:A,A396)&gt;1,_xlfn.CONCAT(A396," (",N396,")"),A396)</f>
        <v>Lútáng Xiāng</v>
      </c>
      <c r="C396" t="str">
        <f>IF(COUNTIF(B:B,B396)&gt;1,_xlfn.CONCAT(A396," (",M396,")"),B396)</f>
        <v>Lútáng Xiāng</v>
      </c>
      <c r="D396" t="s">
        <v>174</v>
      </c>
      <c r="E396" t="s">
        <v>1462</v>
      </c>
      <c r="F396" t="str">
        <f>_xlfn.CONCAT(E396,", ",I396,", ",H396,", ",H396)</f>
        <v>芦塘乡, 彭水苗族土家族自治县, 重庆市, 重庆市</v>
      </c>
      <c r="G396">
        <v>6750</v>
      </c>
      <c r="H396" t="s">
        <v>2367</v>
      </c>
      <c r="I396" t="s">
        <v>1422</v>
      </c>
      <c r="J396" t="e">
        <f>VLOOKUP(F396,[1]!china_towns_second__2[[Column1]:[Y]],3,FALSE)</f>
        <v>#N/A</v>
      </c>
      <c r="K396" t="e">
        <f>VLOOKUP(F396,[1]!china_towns_second__2[[Column1]:[Y]],2,FALSE)</f>
        <v>#N/A</v>
      </c>
      <c r="L396" t="s">
        <v>4374</v>
      </c>
      <c r="M396" t="str">
        <f>VLOOKUP(I396,CHOOSE({1,2},Table3[Native],Table3[Name]),2,0)</f>
        <v>Péngshuĭ Miáozú Tŭjiāzú Zìzhìxiàn</v>
      </c>
      <c r="N396" s="2" t="str">
        <f>VLOOKUP(H396,CHOOSE({1,2},Table3[Native],Table3[Name]),2,0)</f>
        <v>Chóngqìng Shì</v>
      </c>
      <c r="O396" s="2" t="str">
        <f t="shared" si="12"/>
        <v>Lutang Xiang (Chóngqìng Shì)</v>
      </c>
      <c r="P396" s="2" t="str">
        <f t="shared" si="13"/>
        <v>Lutang Xiang (Chóngqìng Shì)</v>
      </c>
    </row>
    <row r="397" spans="1:16" hidden="1" x14ac:dyDescent="0.25">
      <c r="A397" t="s">
        <v>2267</v>
      </c>
      <c r="B397" t="str">
        <f>IF(COUNTIF(A:A,A397)&gt;1,_xlfn.CONCAT(A397," (",N397,")"),A397)</f>
        <v>Lùyáng Zhèn</v>
      </c>
      <c r="C397" t="str">
        <f>IF(COUNTIF(B:B,B397)&gt;1,_xlfn.CONCAT(A397," (",M397,")"),B397)</f>
        <v>Lùyáng Zhèn</v>
      </c>
      <c r="D397" t="s">
        <v>7</v>
      </c>
      <c r="E397" t="s">
        <v>2268</v>
      </c>
      <c r="F397" t="str">
        <f>_xlfn.CONCAT(E397,", ",I397,", ",H397,", ",H397)</f>
        <v>路阳镇, 云阳县, 重庆市, 重庆市</v>
      </c>
      <c r="G397">
        <v>13595</v>
      </c>
      <c r="H397" t="s">
        <v>2367</v>
      </c>
      <c r="I397" t="s">
        <v>2242</v>
      </c>
      <c r="J397">
        <f>VLOOKUP(F397,[1]!china_towns_second__2[[Column1]:[Y]],3,FALSE)</f>
        <v>31.2307055414201</v>
      </c>
      <c r="K397">
        <f>VLOOKUP(F397,[1]!china_towns_second__2[[Column1]:[Y]],2,FALSE)</f>
        <v>108.69061000000001</v>
      </c>
      <c r="L397" t="s">
        <v>4375</v>
      </c>
      <c r="M397" t="str">
        <f>VLOOKUP(I397,CHOOSE({1,2},Table3[Native],Table3[Name]),2,0)</f>
        <v>Yúnyáng Xiàn</v>
      </c>
      <c r="N397" s="2" t="str">
        <f>VLOOKUP(H397,CHOOSE({1,2},Table3[Native],Table3[Name]),2,0)</f>
        <v>Chóngqìng Shì</v>
      </c>
      <c r="O397" s="2" t="str">
        <f t="shared" si="12"/>
        <v>Luyang Zhen (Chóngqìng Shì)</v>
      </c>
      <c r="P397" s="2" t="str">
        <f t="shared" si="13"/>
        <v>Luyang Zhen (Chóngqìng Shì)</v>
      </c>
    </row>
    <row r="398" spans="1:16" hidden="1" x14ac:dyDescent="0.25">
      <c r="A398" t="s">
        <v>2331</v>
      </c>
      <c r="B398" t="str">
        <f>IF(COUNTIF(A:A,A398)&gt;1,_xlfn.CONCAT(A398," (",N398,")"),A398)</f>
        <v>Măguàn Zhèn</v>
      </c>
      <c r="C398" t="str">
        <f>IF(COUNTIF(B:B,B398)&gt;1,_xlfn.CONCAT(A398," (",M398,")"),B398)</f>
        <v>Măguàn Zhèn</v>
      </c>
      <c r="D398" t="s">
        <v>7</v>
      </c>
      <c r="E398" t="s">
        <v>2332</v>
      </c>
      <c r="F398" t="str">
        <f>_xlfn.CONCAT(E398,", ",I398,", ",H398,", ",H398)</f>
        <v>马灌镇, 忠县, 重庆市, 重庆市</v>
      </c>
      <c r="G398">
        <v>34448</v>
      </c>
      <c r="H398" t="s">
        <v>2367</v>
      </c>
      <c r="I398" t="s">
        <v>2317</v>
      </c>
      <c r="J398">
        <f>VLOOKUP(F398,[1]!china_towns_second__2[[Column1]:[Y]],3,FALSE)</f>
        <v>30.394290458601901</v>
      </c>
      <c r="K398">
        <f>VLOOKUP(F398,[1]!china_towns_second__2[[Column1]:[Y]],2,FALSE)</f>
        <v>107.7488343</v>
      </c>
      <c r="L398" t="s">
        <v>4376</v>
      </c>
      <c r="M398" t="str">
        <f>VLOOKUP(I398,CHOOSE({1,2},Table3[Native],Table3[Name]),2,0)</f>
        <v>Zhōng Xiàn</v>
      </c>
      <c r="N398" s="2" t="str">
        <f>VLOOKUP(H398,CHOOSE({1,2},Table3[Native],Table3[Name]),2,0)</f>
        <v>Chóngqìng Shì</v>
      </c>
      <c r="O398" s="2" t="str">
        <f t="shared" si="12"/>
        <v>Maguan Zhen (Chóngqìng Shì)</v>
      </c>
      <c r="P398" s="2" t="str">
        <f t="shared" si="13"/>
        <v>Maguan Zhen (Chóngqìng Shì)</v>
      </c>
    </row>
    <row r="399" spans="1:16" hidden="1" x14ac:dyDescent="0.25">
      <c r="A399" t="s">
        <v>1528</v>
      </c>
      <c r="B399" t="str">
        <f>IF(COUNTIF(A:A,A399)&gt;1,_xlfn.CONCAT(A399," (",N399,")"),A399)</f>
        <v>Mălă Zhèn</v>
      </c>
      <c r="C399" t="str">
        <f>IF(COUNTIF(B:B,B399)&gt;1,_xlfn.CONCAT(A399," (",M399,")"),B399)</f>
        <v>Mălă Zhèn</v>
      </c>
      <c r="D399" t="s">
        <v>7</v>
      </c>
      <c r="E399" t="s">
        <v>1529</v>
      </c>
      <c r="F399" t="str">
        <f>_xlfn.CONCAT(E399,", ",I399,", ",H399,", ",H399)</f>
        <v>马喇镇, 黔江区, 重庆市, 重庆市</v>
      </c>
      <c r="G399">
        <v>11813</v>
      </c>
      <c r="H399" t="s">
        <v>2367</v>
      </c>
      <c r="I399" t="s">
        <v>1501</v>
      </c>
      <c r="J399">
        <f>VLOOKUP(F399,[1]!china_towns_second__2[[Column1]:[Y]],3,FALSE)</f>
        <v>29.289828175729902</v>
      </c>
      <c r="K399">
        <f>VLOOKUP(F399,[1]!china_towns_second__2[[Column1]:[Y]],2,FALSE)</f>
        <v>108.8775789</v>
      </c>
      <c r="L399" t="s">
        <v>4377</v>
      </c>
      <c r="M399" t="str">
        <f>VLOOKUP(I399,CHOOSE({1,2},Table3[Native],Table3[Name]),2,0)</f>
        <v>Qiánjiāng Qū</v>
      </c>
      <c r="N399" s="2" t="str">
        <f>VLOOKUP(H399,CHOOSE({1,2},Table3[Native],Table3[Name]),2,0)</f>
        <v>Chóngqìng Shì</v>
      </c>
      <c r="O399" s="2" t="str">
        <f t="shared" si="12"/>
        <v>Mala Zhen (Chóngqìng Shì)</v>
      </c>
      <c r="P399" s="2" t="str">
        <f t="shared" si="13"/>
        <v>Mala Zhen (Chóngqìng Shì)</v>
      </c>
    </row>
    <row r="400" spans="1:16" hidden="1" x14ac:dyDescent="0.25">
      <c r="A400" t="s">
        <v>1254</v>
      </c>
      <c r="B400" t="str">
        <f>IF(COUNTIF(A:A,A400)&gt;1,_xlfn.CONCAT(A400," (",N400,")"),A400)</f>
        <v>Máliŭ Xiāng</v>
      </c>
      <c r="C400" t="str">
        <f>IF(COUNTIF(B:B,B400)&gt;1,_xlfn.CONCAT(A400," (",M400,")"),B400)</f>
        <v>Máliŭ Xiāng</v>
      </c>
      <c r="D400" t="s">
        <v>174</v>
      </c>
      <c r="E400" t="s">
        <v>1255</v>
      </c>
      <c r="F400" t="str">
        <f>_xlfn.CONCAT(E400,", ",I400,", ",H400,", ",H400)</f>
        <v>麻柳乡, 开州区, 重庆市, 重庆市</v>
      </c>
      <c r="G400">
        <v>17451</v>
      </c>
      <c r="H400" t="s">
        <v>2367</v>
      </c>
      <c r="I400" t="s">
        <v>1219</v>
      </c>
      <c r="J400" t="e">
        <f>VLOOKUP(F400,[1]!china_towns_second__2[[Column1]:[Y]],3,FALSE)</f>
        <v>#N/A</v>
      </c>
      <c r="K400" t="e">
        <f>VLOOKUP(F400,[1]!china_towns_second__2[[Column1]:[Y]],2,FALSE)</f>
        <v>#N/A</v>
      </c>
      <c r="L400" t="s">
        <v>4378</v>
      </c>
      <c r="M400" t="str">
        <f>VLOOKUP(I400,CHOOSE({1,2},Table3[Native],Table3[Name]),2,0)</f>
        <v>Kāizhōu Qū</v>
      </c>
      <c r="N400" s="2" t="str">
        <f>VLOOKUP(H400,CHOOSE({1,2},Table3[Native],Table3[Name]),2,0)</f>
        <v>Chóngqìng Shì</v>
      </c>
      <c r="O400" s="2" t="str">
        <f t="shared" si="12"/>
        <v>Maliu Xiang (Chóngqìng Shì)</v>
      </c>
      <c r="P400" s="2" t="str">
        <f t="shared" si="13"/>
        <v>Maliu Xiang (Chóngqìng Shì)</v>
      </c>
    </row>
    <row r="401" spans="1:16" hidden="1" x14ac:dyDescent="0.25">
      <c r="A401" t="s">
        <v>1256</v>
      </c>
      <c r="B401" t="str">
        <f>IF(COUNTIF(A:A,A401)&gt;1,_xlfn.CONCAT(A401," (",N401,")"),A401)</f>
        <v>Mănyuè Zhèn</v>
      </c>
      <c r="C401" t="str">
        <f>IF(COUNTIF(B:B,B401)&gt;1,_xlfn.CONCAT(A401," (",M401,")"),B401)</f>
        <v>Mănyuè Zhèn</v>
      </c>
      <c r="D401" t="s">
        <v>7</v>
      </c>
      <c r="E401" t="s">
        <v>1257</v>
      </c>
      <c r="F401" t="str">
        <f>_xlfn.CONCAT(E401,", ",I401,", ",H401,", ",H401)</f>
        <v>满月镇, 开州区, 重庆市, 重庆市</v>
      </c>
      <c r="G401">
        <v>10057</v>
      </c>
      <c r="H401" t="s">
        <v>2367</v>
      </c>
      <c r="I401" t="s">
        <v>1219</v>
      </c>
      <c r="J401">
        <f>VLOOKUP(F401,[1]!china_towns_second__2[[Column1]:[Y]],3,FALSE)</f>
        <v>31.619104441040101</v>
      </c>
      <c r="K401">
        <f>VLOOKUP(F401,[1]!china_towns_second__2[[Column1]:[Y]],2,FALSE)</f>
        <v>108.55365399999999</v>
      </c>
      <c r="L401" t="s">
        <v>4379</v>
      </c>
      <c r="M401" t="str">
        <f>VLOOKUP(I401,CHOOSE({1,2},Table3[Native],Table3[Name]),2,0)</f>
        <v>Kāizhōu Qū</v>
      </c>
      <c r="N401" s="2" t="str">
        <f>VLOOKUP(H401,CHOOSE({1,2},Table3[Native],Table3[Name]),2,0)</f>
        <v>Chóngqìng Shì</v>
      </c>
      <c r="O401" s="2" t="str">
        <f t="shared" si="12"/>
        <v>Manyue Zhen (Chóngqìng Shì)</v>
      </c>
      <c r="P401" s="2" t="str">
        <f t="shared" si="13"/>
        <v>Manyue Zhen (Chóngqìng Shì)</v>
      </c>
    </row>
    <row r="402" spans="1:16" hidden="1" x14ac:dyDescent="0.25">
      <c r="A402" t="s">
        <v>2202</v>
      </c>
      <c r="B402" t="str">
        <f>IF(COUNTIF(A:A,A402)&gt;1,_xlfn.CONCAT(A402," (",N402,")"),A402)</f>
        <v>Máobà Xiāng</v>
      </c>
      <c r="C402" t="str">
        <f>IF(COUNTIF(B:B,B402)&gt;1,_xlfn.CONCAT(A402," (",M402,")"),B402)</f>
        <v>Máobà Xiāng</v>
      </c>
      <c r="D402" t="s">
        <v>174</v>
      </c>
      <c r="E402" t="s">
        <v>2203</v>
      </c>
      <c r="F402" t="str">
        <f>_xlfn.CONCAT(E402,", ",I402,", ",H402,", ",H402)</f>
        <v>毛坝乡, 酉阳土家族苗族自治县, 重庆市, 重庆市</v>
      </c>
      <c r="G402">
        <v>7762</v>
      </c>
      <c r="H402" t="s">
        <v>2367</v>
      </c>
      <c r="I402" t="s">
        <v>2169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4380</v>
      </c>
      <c r="M402" t="str">
        <f>VLOOKUP(I402,CHOOSE({1,2},Table3[Native],Table3[Name]),2,0)</f>
        <v>Yŏuyáng Tŭjiāzú Miáozú Zìzhìxiàn</v>
      </c>
      <c r="N402" s="2" t="str">
        <f>VLOOKUP(H402,CHOOSE({1,2},Table3[Native],Table3[Name]),2,0)</f>
        <v>Chóngqìng Shì</v>
      </c>
      <c r="O402" s="2" t="str">
        <f t="shared" si="12"/>
        <v>Maoba Xiang (Chóngqìng Shì)</v>
      </c>
      <c r="P402" s="2" t="str">
        <f t="shared" si="13"/>
        <v>Maoba Xiang (Chóngqìng Shì)</v>
      </c>
    </row>
    <row r="403" spans="1:16" hidden="1" x14ac:dyDescent="0.25">
      <c r="A403" t="s">
        <v>2204</v>
      </c>
      <c r="B403" t="str">
        <f>IF(COUNTIF(A:A,A403)&gt;1,_xlfn.CONCAT(A403," (",N403,")"),A403)</f>
        <v>Máwàng Zhèn</v>
      </c>
      <c r="C403" t="str">
        <f>IF(COUNTIF(B:B,B403)&gt;1,_xlfn.CONCAT(A403," (",M403,")"),B403)</f>
        <v>Máwàng Zhèn</v>
      </c>
      <c r="D403" t="s">
        <v>7</v>
      </c>
      <c r="E403" t="s">
        <v>2205</v>
      </c>
      <c r="F403" t="str">
        <f>_xlfn.CONCAT(E403,", ",I403,", ",H403,", ",H403)</f>
        <v>麻旺镇, 酉阳土家族苗族自治县, 重庆市, 重庆市</v>
      </c>
      <c r="G403">
        <v>33456</v>
      </c>
      <c r="H403" t="s">
        <v>2367</v>
      </c>
      <c r="I403" t="s">
        <v>2169</v>
      </c>
      <c r="J403">
        <f>VLOOKUP(F403,[1]!china_towns_second__2[[Column1]:[Y]],3,FALSE)</f>
        <v>28.878673409837099</v>
      </c>
      <c r="K403">
        <f>VLOOKUP(F403,[1]!china_towns_second__2[[Column1]:[Y]],2,FALSE)</f>
        <v>108.9983299</v>
      </c>
      <c r="L403" t="s">
        <v>4381</v>
      </c>
      <c r="M403" t="str">
        <f>VLOOKUP(I403,CHOOSE({1,2},Table3[Native],Table3[Name]),2,0)</f>
        <v>Yŏuyáng Tŭjiāzú Miáozú Zìzhìxiàn</v>
      </c>
      <c r="N403" s="2" t="str">
        <f>VLOOKUP(H403,CHOOSE({1,2},Table3[Native],Table3[Name]),2,0)</f>
        <v>Chóngqìng Shì</v>
      </c>
      <c r="O403" s="2" t="str">
        <f t="shared" si="12"/>
        <v>Mawang Zhen (Chóngqìng Shì)</v>
      </c>
      <c r="P403" s="2" t="str">
        <f t="shared" si="13"/>
        <v>Mawang Zhen (Chóngqìng Shì)</v>
      </c>
    </row>
    <row r="404" spans="1:16" hidden="1" x14ac:dyDescent="0.25">
      <c r="A404" t="s">
        <v>1079</v>
      </c>
      <c r="B404" t="str">
        <f>IF(COUNTIF(A:A,A404)&gt;1,_xlfn.CONCAT(A404," (",N404,")"),A404)</f>
        <v>Măwŭ Zhèn (Chóngqìng Shì)</v>
      </c>
      <c r="C404" t="str">
        <f>IF(COUNTIF(B:B,B404)&gt;1,_xlfn.CONCAT(A404," (",M404,")"),B404)</f>
        <v>Măwŭ Zhèn (Fúlíng Qū)</v>
      </c>
      <c r="D404" t="s">
        <v>7</v>
      </c>
      <c r="E404" t="s">
        <v>1080</v>
      </c>
      <c r="F404" t="str">
        <f>_xlfn.CONCAT(E404,", ",I404,", ",H404,", ",H404)</f>
        <v>马武镇, 涪陵区, 重庆市, 重庆市</v>
      </c>
      <c r="G404">
        <v>32360</v>
      </c>
      <c r="H404" t="s">
        <v>2367</v>
      </c>
      <c r="I404" t="s">
        <v>1048</v>
      </c>
      <c r="J404">
        <f>VLOOKUP(F404,[1]!china_towns_second__2[[Column1]:[Y]],3,FALSE)</f>
        <v>29.565156924887699</v>
      </c>
      <c r="K404">
        <f>VLOOKUP(F404,[1]!china_towns_second__2[[Column1]:[Y]],2,FALSE)</f>
        <v>107.2665258</v>
      </c>
      <c r="L404" t="s">
        <v>4382</v>
      </c>
      <c r="M404" t="str">
        <f>VLOOKUP(I404,CHOOSE({1,2},Table3[Native],Table3[Name]),2,0)</f>
        <v>Fúlíng Qū</v>
      </c>
      <c r="N404" s="2" t="str">
        <f>VLOOKUP(H404,CHOOSE({1,2},Table3[Native],Table3[Name]),2,0)</f>
        <v>Chóngqìng Shì</v>
      </c>
      <c r="O404" s="2" t="str">
        <f t="shared" si="12"/>
        <v>Mawu Zhen (Fuling Qu) (Chóngqìng Shì)</v>
      </c>
      <c r="P404" s="2" t="str">
        <f t="shared" si="13"/>
        <v>Mawu Zhen (Fuling Qu) (Chóngqìng Shì)</v>
      </c>
    </row>
    <row r="405" spans="1:16" hidden="1" x14ac:dyDescent="0.25">
      <c r="A405" t="s">
        <v>1079</v>
      </c>
      <c r="B405" t="str">
        <f>IF(COUNTIF(A:A,A405)&gt;1,_xlfn.CONCAT(A405," (",N405,")"),A405)</f>
        <v>Măwŭ Zhèn (Chóngqìng Shì)</v>
      </c>
      <c r="C405" t="str">
        <f>IF(COUNTIF(B:B,B405)&gt;1,_xlfn.CONCAT(A405," (",M405,")"),B405)</f>
        <v>Măwŭ Zhèn (Shízhù Tŭjiāzú Zìzhìxiàn)</v>
      </c>
      <c r="D405" t="s">
        <v>7</v>
      </c>
      <c r="E405" t="s">
        <v>1080</v>
      </c>
      <c r="F405" t="str">
        <f>_xlfn.CONCAT(E405,", ",I405,", ",H405,", ",H405)</f>
        <v>马武镇, 石柱土家族自治县, 重庆市, 重庆市</v>
      </c>
      <c r="G405">
        <v>8646</v>
      </c>
      <c r="H405" t="s">
        <v>2367</v>
      </c>
      <c r="I405" t="s">
        <v>1665</v>
      </c>
      <c r="J405">
        <f>VLOOKUP(F405,[1]!china_towns_second__2[[Column1]:[Y]],3,FALSE)</f>
        <v>29.7645359985585</v>
      </c>
      <c r="K405">
        <f>VLOOKUP(F405,[1]!china_towns_second__2[[Column1]:[Y]],2,FALSE)</f>
        <v>108.311066</v>
      </c>
      <c r="L405" t="s">
        <v>4383</v>
      </c>
      <c r="M405" t="str">
        <f>VLOOKUP(I405,CHOOSE({1,2},Table3[Native],Table3[Name]),2,0)</f>
        <v>Shízhù Tŭjiāzú Zìzhìxiàn</v>
      </c>
      <c r="N405" s="2" t="str">
        <f>VLOOKUP(H405,CHOOSE({1,2},Table3[Native],Table3[Name]),2,0)</f>
        <v>Chóngqìng Shì</v>
      </c>
      <c r="O405" s="2" t="str">
        <f t="shared" si="12"/>
        <v>Mawu Zhen (Shizhu Tujiazu Zizhixian) (Chóngqìng Shì)</v>
      </c>
      <c r="P405" s="2" t="str">
        <f t="shared" si="13"/>
        <v>Mawu Zhen (Shizhu Tujiazu Zizhixian) (Chóngqìng Shì)</v>
      </c>
    </row>
    <row r="406" spans="1:16" hidden="1" x14ac:dyDescent="0.25">
      <c r="A406" t="s">
        <v>2094</v>
      </c>
      <c r="B406" t="str">
        <f>IF(COUNTIF(A:A,A406)&gt;1,_xlfn.CONCAT(A406," (",N406,")"),A406)</f>
        <v>Méijiāng Zhèn [incl. Bājiā Xiāng]</v>
      </c>
      <c r="C406" t="str">
        <f>IF(COUNTIF(B:B,B406)&gt;1,_xlfn.CONCAT(A406," (",M406,")"),B406)</f>
        <v>Méijiāng Zhèn [incl. Bājiā Xiāng]</v>
      </c>
      <c r="D406" t="s">
        <v>7</v>
      </c>
      <c r="E406" t="s">
        <v>2095</v>
      </c>
      <c r="F406" t="str">
        <f>_xlfn.CONCAT(E406,", ",I406,", ",H406,", ",H406)</f>
        <v>梅江镇, 秀山土家族苗族自治县, 重庆市, 重庆市</v>
      </c>
      <c r="G406">
        <v>29667</v>
      </c>
      <c r="H406" t="s">
        <v>2367</v>
      </c>
      <c r="I406" t="s">
        <v>2071</v>
      </c>
      <c r="J406">
        <f>VLOOKUP(F406,[1]!china_towns_second__2[[Column1]:[Y]],3,FALSE)</f>
        <v>28.279178108293301</v>
      </c>
      <c r="K406">
        <f>VLOOKUP(F406,[1]!china_towns_second__2[[Column1]:[Y]],2,FALSE)</f>
        <v>109.04531609999999</v>
      </c>
      <c r="L406" t="s">
        <v>4384</v>
      </c>
      <c r="M406" t="str">
        <f>VLOOKUP(I406,CHOOSE({1,2},Table3[Native],Table3[Name]),2,0)</f>
        <v>Xiùshān Tŭjiāzú Miáozú Zìzhìxiàn</v>
      </c>
      <c r="N406" s="2" t="str">
        <f>VLOOKUP(H406,CHOOSE({1,2},Table3[Native],Table3[Name]),2,0)</f>
        <v>Chóngqìng Shì</v>
      </c>
      <c r="O406" s="2" t="str">
        <f t="shared" si="12"/>
        <v>Meijiang Zhen [incl. Bajia Xiang] (Chóngqìng Shì)</v>
      </c>
      <c r="P406" s="2" t="str">
        <f t="shared" si="13"/>
        <v>Meijiang Zhen [incl. Bajia Xiang] (Chóngqìng Shì)</v>
      </c>
    </row>
    <row r="407" spans="1:16" hidden="1" x14ac:dyDescent="0.25">
      <c r="A407" t="s">
        <v>1463</v>
      </c>
      <c r="B407" t="str">
        <f>IF(COUNTIF(A:A,A407)&gt;1,_xlfn.CONCAT(A407," (",N407,")"),A407)</f>
        <v>Méiziyā Zhèn</v>
      </c>
      <c r="C407" t="str">
        <f>IF(COUNTIF(B:B,B407)&gt;1,_xlfn.CONCAT(A407," (",M407,")"),B407)</f>
        <v>Méiziyā Zhèn</v>
      </c>
      <c r="D407" t="s">
        <v>7</v>
      </c>
      <c r="E407" t="s">
        <v>1464</v>
      </c>
      <c r="F407" t="str">
        <f>_xlfn.CONCAT(E407,", ",I407,", ",H407,", ",H407)</f>
        <v>梅子垭镇, 彭水苗族土家族自治县, 重庆市, 重庆市</v>
      </c>
      <c r="G407">
        <v>9643</v>
      </c>
      <c r="H407" t="s">
        <v>2367</v>
      </c>
      <c r="I407" t="s">
        <v>1422</v>
      </c>
      <c r="J407">
        <f>VLOOKUP(F407,[1]!china_towns_second__2[[Column1]:[Y]],3,FALSE)</f>
        <v>29.1669459955665</v>
      </c>
      <c r="K407">
        <f>VLOOKUP(F407,[1]!china_towns_second__2[[Column1]:[Y]],2,FALSE)</f>
        <v>108.5177147</v>
      </c>
      <c r="L407" t="s">
        <v>4385</v>
      </c>
      <c r="M407" t="str">
        <f>VLOOKUP(I407,CHOOSE({1,2},Table3[Native],Table3[Name]),2,0)</f>
        <v>Péngshuĭ Miáozú Tŭjiāzú Zìzhìxiàn</v>
      </c>
      <c r="N407" s="2" t="str">
        <f>VLOOKUP(H407,CHOOSE({1,2},Table3[Native],Table3[Name]),2,0)</f>
        <v>Chóngqìng Shì</v>
      </c>
      <c r="O407" s="2" t="str">
        <f t="shared" si="12"/>
        <v>Meiziya Zhen (Chóngqìng Shì)</v>
      </c>
      <c r="P407" s="2" t="str">
        <f t="shared" si="13"/>
        <v>Meiziya Zhen (Chóngqìng Shì)</v>
      </c>
    </row>
    <row r="408" spans="1:16" hidden="1" x14ac:dyDescent="0.25">
      <c r="A408" t="s">
        <v>802</v>
      </c>
      <c r="B408" t="str">
        <f>IF(COUNTIF(A:A,A408)&gt;1,_xlfn.CONCAT(A408," (",N408,")"),A408)</f>
        <v>Miàobà Zhèn</v>
      </c>
      <c r="C408" t="str">
        <f>IF(COUNTIF(B:B,B408)&gt;1,_xlfn.CONCAT(A408," (",M408,")"),B408)</f>
        <v>Miàobà Zhèn</v>
      </c>
      <c r="D408" t="s">
        <v>7</v>
      </c>
      <c r="E408" t="s">
        <v>803</v>
      </c>
      <c r="F408" t="str">
        <f>_xlfn.CONCAT(E408,", ",I408,", ",H408,", ",H408)</f>
        <v>庙坝镇, 城口县, 重庆市, 重庆市</v>
      </c>
      <c r="G408">
        <v>10342</v>
      </c>
      <c r="H408" t="s">
        <v>2367</v>
      </c>
      <c r="I408" t="s">
        <v>775</v>
      </c>
      <c r="J408">
        <f>VLOOKUP(F408,[1]!china_towns_second__2[[Column1]:[Y]],3,FALSE)</f>
        <v>31.910812691613799</v>
      </c>
      <c r="K408">
        <f>VLOOKUP(F408,[1]!china_towns_second__2[[Column1]:[Y]],2,FALSE)</f>
        <v>108.5198553</v>
      </c>
      <c r="L408" t="s">
        <v>4386</v>
      </c>
      <c r="M408" t="str">
        <f>VLOOKUP(I408,CHOOSE({1,2},Table3[Native],Table3[Name]),2,0)</f>
        <v>Chéngkŏu Xiàn</v>
      </c>
      <c r="N408" s="2" t="str">
        <f>VLOOKUP(H408,CHOOSE({1,2},Table3[Native],Table3[Name]),2,0)</f>
        <v>Chóngqìng Shì</v>
      </c>
      <c r="O408" s="2" t="str">
        <f t="shared" si="12"/>
        <v>Miaoba Zhen (Chóngqìng Shì)</v>
      </c>
      <c r="P408" s="2" t="str">
        <f t="shared" si="13"/>
        <v>Miaoba Zhen (Chóngqìng Shì)</v>
      </c>
    </row>
    <row r="409" spans="1:16" hidden="1" x14ac:dyDescent="0.25">
      <c r="A409" t="s">
        <v>2096</v>
      </c>
      <c r="B409" t="str">
        <f>IF(COUNTIF(A:A,A409)&gt;1,_xlfn.CONCAT(A409," (",N409,")"),A409)</f>
        <v>Miàoquán Zhèn</v>
      </c>
      <c r="C409" t="str">
        <f>IF(COUNTIF(B:B,B409)&gt;1,_xlfn.CONCAT(A409," (",M409,")"),B409)</f>
        <v>Miàoquán Zhèn</v>
      </c>
      <c r="D409" t="s">
        <v>7</v>
      </c>
      <c r="E409" t="s">
        <v>2097</v>
      </c>
      <c r="F409" t="str">
        <f>_xlfn.CONCAT(E409,", ",I409,", ",H409,", ",H409)</f>
        <v>妙泉镇, 秀山土家族苗族自治县, 重庆市, 重庆市</v>
      </c>
      <c r="G409">
        <v>6874</v>
      </c>
      <c r="H409" t="s">
        <v>2367</v>
      </c>
      <c r="I409" t="s">
        <v>2071</v>
      </c>
      <c r="J409">
        <f>VLOOKUP(F409,[1]!china_towns_second__2[[Column1]:[Y]],3,FALSE)</f>
        <v>28.645464845247499</v>
      </c>
      <c r="K409">
        <f>VLOOKUP(F409,[1]!china_towns_second__2[[Column1]:[Y]],2,FALSE)</f>
        <v>109.0000017</v>
      </c>
      <c r="L409" t="s">
        <v>4387</v>
      </c>
      <c r="M409" t="str">
        <f>VLOOKUP(I409,CHOOSE({1,2},Table3[Native],Table3[Name]),2,0)</f>
        <v>Xiùshān Tŭjiāzú Miáozú Zìzhìxiàn</v>
      </c>
      <c r="N409" s="2" t="str">
        <f>VLOOKUP(H409,CHOOSE({1,2},Table3[Native],Table3[Name]),2,0)</f>
        <v>Chóngqìng Shì</v>
      </c>
      <c r="O409" s="2" t="str">
        <f t="shared" si="12"/>
        <v>Miaoquan Zhen (Chóngqìng Shì)</v>
      </c>
      <c r="P409" s="2" t="str">
        <f t="shared" si="13"/>
        <v>Miaoquan Zhen (Chóngqìng Shì)</v>
      </c>
    </row>
    <row r="410" spans="1:16" hidden="1" x14ac:dyDescent="0.25">
      <c r="A410" t="s">
        <v>2206</v>
      </c>
      <c r="B410" t="str">
        <f>IF(COUNTIF(A:A,A410)&gt;1,_xlfn.CONCAT(A410," (",N410,")"),A410)</f>
        <v>Miàoxī Xiāng</v>
      </c>
      <c r="C410" t="str">
        <f>IF(COUNTIF(B:B,B410)&gt;1,_xlfn.CONCAT(A410," (",M410,")"),B410)</f>
        <v>Miàoxī Xiāng</v>
      </c>
      <c r="D410" t="s">
        <v>174</v>
      </c>
      <c r="E410" t="s">
        <v>2207</v>
      </c>
      <c r="F410" t="str">
        <f>_xlfn.CONCAT(E410,", ",I410,", ",H410,", ",H410)</f>
        <v>庙溪乡, 酉阳土家族苗族自治县, 重庆市, 重庆市</v>
      </c>
      <c r="G410">
        <v>10955</v>
      </c>
      <c r="H410" t="s">
        <v>2367</v>
      </c>
      <c r="I410" t="s">
        <v>2169</v>
      </c>
      <c r="J410" t="e">
        <f>VLOOKUP(F410,[1]!china_towns_second__2[[Column1]:[Y]],3,FALSE)</f>
        <v>#N/A</v>
      </c>
      <c r="K410" t="e">
        <f>VLOOKUP(F410,[1]!china_towns_second__2[[Column1]:[Y]],2,FALSE)</f>
        <v>#N/A</v>
      </c>
      <c r="L410" t="s">
        <v>4388</v>
      </c>
      <c r="M410" t="str">
        <f>VLOOKUP(I410,CHOOSE({1,2},Table3[Native],Table3[Name]),2,0)</f>
        <v>Yŏuyáng Tŭjiāzú Miáozú Zìzhìxiàn</v>
      </c>
      <c r="N410" s="2" t="str">
        <f>VLOOKUP(H410,CHOOSE({1,2},Table3[Native],Table3[Name]),2,0)</f>
        <v>Chóngqìng Shì</v>
      </c>
      <c r="O410" s="2" t="str">
        <f t="shared" si="12"/>
        <v>Miaoxi Xiang (Chóngqìng Shì)</v>
      </c>
      <c r="P410" s="2" t="str">
        <f t="shared" si="13"/>
        <v>Miaoxi Xiang (Chóngqìng Shì)</v>
      </c>
    </row>
    <row r="411" spans="1:16" hidden="1" x14ac:dyDescent="0.25">
      <c r="A411" t="s">
        <v>1941</v>
      </c>
      <c r="B411" t="str">
        <f>IF(COUNTIF(A:A,A411)&gt;1,_xlfn.CONCAT(A411," (",N411,")"),A411)</f>
        <v>Miàoyā Xiāng</v>
      </c>
      <c r="C411" t="str">
        <f>IF(COUNTIF(B:B,B411)&gt;1,_xlfn.CONCAT(A411," (",M411,")"),B411)</f>
        <v>Miàoyā Xiāng</v>
      </c>
      <c r="D411" t="s">
        <v>174</v>
      </c>
      <c r="E411" t="s">
        <v>1942</v>
      </c>
      <c r="F411" t="str">
        <f>_xlfn.CONCAT(E411,", ",I411,", ",H411,", ",H411)</f>
        <v>庙垭乡, 武隆区, 重庆市, 重庆市</v>
      </c>
      <c r="G411">
        <v>8752</v>
      </c>
      <c r="H411" t="s">
        <v>2367</v>
      </c>
      <c r="I411" t="s">
        <v>1914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4389</v>
      </c>
      <c r="M411" t="str">
        <f>VLOOKUP(I411,CHOOSE({1,2},Table3[Native],Table3[Name]),2,0)</f>
        <v>Wŭlóng Qū [← Wŭlóng Xiàn]</v>
      </c>
      <c r="N411" s="2" t="str">
        <f>VLOOKUP(H411,CHOOSE({1,2},Table3[Native],Table3[Name]),2,0)</f>
        <v>Chóngqìng Shì</v>
      </c>
      <c r="O411" s="2" t="str">
        <f t="shared" si="12"/>
        <v>Miaoya Xiang (Chóngqìng Shì)</v>
      </c>
      <c r="P411" s="2" t="str">
        <f t="shared" si="13"/>
        <v>Miaoya Xiang (Chóngqìng Shì)</v>
      </c>
    </row>
    <row r="412" spans="1:16" hidden="1" x14ac:dyDescent="0.25">
      <c r="A412" t="s">
        <v>1996</v>
      </c>
      <c r="B412" t="str">
        <f>IF(COUNTIF(A:A,A412)&gt;1,_xlfn.CONCAT(A412," (",N412,")"),A412)</f>
        <v>Miàoyŭ Zhèn</v>
      </c>
      <c r="C412" t="str">
        <f>IF(COUNTIF(B:B,B412)&gt;1,_xlfn.CONCAT(A412," (",M412,")"),B412)</f>
        <v>Miàoyŭ Zhèn</v>
      </c>
      <c r="D412" t="s">
        <v>7</v>
      </c>
      <c r="E412" t="s">
        <v>1997</v>
      </c>
      <c r="F412" t="str">
        <f>_xlfn.CONCAT(E412,", ",I412,", ",H412,", ",H412)</f>
        <v>庙宇镇, 巫山县, 重庆市, 重庆市</v>
      </c>
      <c r="G412">
        <v>34913</v>
      </c>
      <c r="H412" t="s">
        <v>2367</v>
      </c>
      <c r="I412" t="s">
        <v>1967</v>
      </c>
      <c r="J412">
        <f>VLOOKUP(F412,[1]!china_towns_second__2[[Column1]:[Y]],3,FALSE)</f>
        <v>30.8951580206034</v>
      </c>
      <c r="K412">
        <f>VLOOKUP(F412,[1]!china_towns_second__2[[Column1]:[Y]],2,FALSE)</f>
        <v>109.643728</v>
      </c>
      <c r="L412" t="s">
        <v>4390</v>
      </c>
      <c r="M412" t="str">
        <f>VLOOKUP(I412,CHOOSE({1,2},Table3[Native],Table3[Name]),2,0)</f>
        <v>Wūshān Xiàn</v>
      </c>
      <c r="N412" s="2" t="str">
        <f>VLOOKUP(H412,CHOOSE({1,2},Table3[Native],Table3[Name]),2,0)</f>
        <v>Chóngqìng Shì</v>
      </c>
      <c r="O412" s="2" t="str">
        <f t="shared" si="12"/>
        <v>Miaoyu Zhen (Chóngqìng Shì)</v>
      </c>
      <c r="P412" s="2" t="str">
        <f t="shared" si="13"/>
        <v>Miaoyu Zhen (Chóngqìng Shì)</v>
      </c>
    </row>
    <row r="413" spans="1:16" hidden="1" x14ac:dyDescent="0.25">
      <c r="A413" t="s">
        <v>1325</v>
      </c>
      <c r="B413" t="str">
        <f>IF(COUNTIF(A:A,A413)&gt;1,_xlfn.CONCAT(A413," (",N413,")"),A413)</f>
        <v>Míngdá Zhèn</v>
      </c>
      <c r="C413" t="str">
        <f>IF(COUNTIF(B:B,B413)&gt;1,_xlfn.CONCAT(A413," (",M413,")"),B413)</f>
        <v>Míngdá Zhèn</v>
      </c>
      <c r="D413" t="s">
        <v>7</v>
      </c>
      <c r="E413" t="s">
        <v>1326</v>
      </c>
      <c r="F413" t="str">
        <f>_xlfn.CONCAT(E413,", ",I413,", ",H413,", ",H413)</f>
        <v>明达镇, 梁平区, 重庆市, 重庆市</v>
      </c>
      <c r="G413">
        <v>22686</v>
      </c>
      <c r="H413" t="s">
        <v>2367</v>
      </c>
      <c r="I413" t="s">
        <v>1296</v>
      </c>
      <c r="J413">
        <f>VLOOKUP(F413,[1]!china_towns_second__2[[Column1]:[Y]],3,FALSE)</f>
        <v>30.741609188141201</v>
      </c>
      <c r="K413">
        <f>VLOOKUP(F413,[1]!china_towns_second__2[[Column1]:[Y]],2,FALSE)</f>
        <v>107.6596028</v>
      </c>
      <c r="L413" t="s">
        <v>4391</v>
      </c>
      <c r="M413" t="str">
        <f>VLOOKUP(I413,CHOOSE({1,2},Table3[Native],Table3[Name]),2,0)</f>
        <v>Liángpíng Qū [← Liángpíng Xiàn]</v>
      </c>
      <c r="N413" s="2" t="str">
        <f>VLOOKUP(H413,CHOOSE({1,2},Table3[Native],Table3[Name]),2,0)</f>
        <v>Chóngqìng Shì</v>
      </c>
      <c r="O413" s="2" t="str">
        <f t="shared" si="12"/>
        <v>Mingda Zhen (Chóngqìng Shì)</v>
      </c>
      <c r="P413" s="2" t="str">
        <f t="shared" si="13"/>
        <v>Mingda Zhen (Chóngqìng Shì)</v>
      </c>
    </row>
    <row r="414" spans="1:16" x14ac:dyDescent="0.25">
      <c r="A414" t="s">
        <v>951</v>
      </c>
      <c r="B414" t="str">
        <f>IF(COUNTIF(A:A,A414)&gt;1,_xlfn.CONCAT(A414," (",N414,")"),A414)</f>
        <v>Míngshān Jiēdào</v>
      </c>
      <c r="C414" t="str">
        <f>IF(COUNTIF(B:B,B414)&gt;1,_xlfn.CONCAT(A414," (",M414,")"),B414)</f>
        <v>Míngshān Jiēdào</v>
      </c>
      <c r="D414" t="s">
        <v>12</v>
      </c>
      <c r="E414" t="s">
        <v>952</v>
      </c>
      <c r="F414" t="str">
        <f>_xlfn.CONCAT(E414,", ",I414,", ",H414,", ",H414)</f>
        <v>名山街道, 丰都县, 重庆市, 重庆市</v>
      </c>
      <c r="G414">
        <v>39897</v>
      </c>
      <c r="H414" t="s">
        <v>2367</v>
      </c>
      <c r="I414" t="s">
        <v>930</v>
      </c>
      <c r="J414">
        <f>VLOOKUP(F414,[1]!china_towns_second__2[[Column1]:[Y]],3,FALSE)</f>
        <v>29.914526962994699</v>
      </c>
      <c r="K414">
        <f>VLOOKUP(F414,[1]!china_towns_second__2[[Column1]:[Y]],2,FALSE)</f>
        <v>107.72093719999999</v>
      </c>
      <c r="L414" t="s">
        <v>4392</v>
      </c>
      <c r="M414" t="str">
        <f>VLOOKUP(I414,CHOOSE({1,2},Table3[Native],Table3[Name]),2,0)</f>
        <v>Fēngdū Xiàn</v>
      </c>
      <c r="N414" s="2" t="str">
        <f>VLOOKUP(H414,CHOOSE({1,2},Table3[Native],Table3[Name]),2,0)</f>
        <v>Chóngqìng Shì</v>
      </c>
      <c r="O414" s="2" t="str">
        <f t="shared" si="12"/>
        <v>Mingshan Jiedao (Chóngqìng Shì)</v>
      </c>
      <c r="P414" s="2" t="str">
        <f t="shared" si="13"/>
        <v>Mingshan Jiedao (Chóngqìng Shì)</v>
      </c>
    </row>
    <row r="415" spans="1:16" hidden="1" x14ac:dyDescent="0.25">
      <c r="A415" t="s">
        <v>804</v>
      </c>
      <c r="B415" t="str">
        <f>IF(COUNTIF(A:A,A415)&gt;1,_xlfn.CONCAT(A415," (",N415,")"),A415)</f>
        <v>Míngtōng Zhèn</v>
      </c>
      <c r="C415" t="str">
        <f>IF(COUNTIF(B:B,B415)&gt;1,_xlfn.CONCAT(A415," (",M415,")"),B415)</f>
        <v>Míngtōng Zhèn</v>
      </c>
      <c r="D415" t="s">
        <v>7</v>
      </c>
      <c r="E415" t="s">
        <v>805</v>
      </c>
      <c r="F415" t="str">
        <f>_xlfn.CONCAT(E415,", ",I415,", ",H415,", ",H415)</f>
        <v>明通镇, 城口县, 重庆市, 重庆市</v>
      </c>
      <c r="G415">
        <v>6437</v>
      </c>
      <c r="H415" t="s">
        <v>2367</v>
      </c>
      <c r="I415" t="s">
        <v>775</v>
      </c>
      <c r="J415">
        <f>VLOOKUP(F415,[1]!china_towns_second__2[[Column1]:[Y]],3,FALSE)</f>
        <v>31.776921509920701</v>
      </c>
      <c r="K415">
        <f>VLOOKUP(F415,[1]!china_towns_second__2[[Column1]:[Y]],2,FALSE)</f>
        <v>108.56428630000001</v>
      </c>
      <c r="L415" t="s">
        <v>4393</v>
      </c>
      <c r="M415" t="str">
        <f>VLOOKUP(I415,CHOOSE({1,2},Table3[Native],Table3[Name]),2,0)</f>
        <v>Chéngkŏu Xiàn</v>
      </c>
      <c r="N415" s="2" t="str">
        <f>VLOOKUP(H415,CHOOSE({1,2},Table3[Native],Table3[Name]),2,0)</f>
        <v>Chóngqìng Shì</v>
      </c>
      <c r="O415" s="2" t="str">
        <f t="shared" si="12"/>
        <v>Mingtong Zhen (Chóngqìng Shì)</v>
      </c>
      <c r="P415" s="2" t="str">
        <f t="shared" si="13"/>
        <v>Mingtong Zhen (Chóngqìng Shì)</v>
      </c>
    </row>
    <row r="416" spans="1:16" hidden="1" x14ac:dyDescent="0.25">
      <c r="A416" t="s">
        <v>1385</v>
      </c>
      <c r="B416" t="str">
        <f>IF(COUNTIF(A:A,A416)&gt;1,_xlfn.CONCAT(A416," (",N416,")"),A416)</f>
        <v>Míngyù Zhèn</v>
      </c>
      <c r="C416" t="str">
        <f>IF(COUNTIF(B:B,B416)&gt;1,_xlfn.CONCAT(A416," (",M416,")"),B416)</f>
        <v>Míngyù Zhèn</v>
      </c>
      <c r="D416" t="s">
        <v>7</v>
      </c>
      <c r="E416" t="s">
        <v>1386</v>
      </c>
      <c r="F416" t="str">
        <f>_xlfn.CONCAT(E416,", ",I416,", ",H416,", ",H416)</f>
        <v>鸣玉镇, 南川区, 重庆市, 重庆市</v>
      </c>
      <c r="G416">
        <v>11934</v>
      </c>
      <c r="H416" t="s">
        <v>2367</v>
      </c>
      <c r="I416" t="s">
        <v>1362</v>
      </c>
      <c r="J416">
        <f>VLOOKUP(F416,[1]!china_towns_second__2[[Column1]:[Y]],3,FALSE)</f>
        <v>29.324588362578801</v>
      </c>
      <c r="K416">
        <f>VLOOKUP(F416,[1]!china_towns_second__2[[Column1]:[Y]],2,FALSE)</f>
        <v>107.11427279999999</v>
      </c>
      <c r="L416" t="s">
        <v>4394</v>
      </c>
      <c r="M416" t="str">
        <f>VLOOKUP(I416,CHOOSE({1,2},Table3[Native],Table3[Name]),2,0)</f>
        <v>Nánchuān Qū</v>
      </c>
      <c r="N416" s="2" t="str">
        <f>VLOOKUP(H416,CHOOSE({1,2},Table3[Native],Table3[Name]),2,0)</f>
        <v>Chóngqìng Shì</v>
      </c>
      <c r="O416" s="2" t="str">
        <f t="shared" si="12"/>
        <v>Mingyu Zhen (Chóngqìng Shì)</v>
      </c>
      <c r="P416" s="2" t="str">
        <f t="shared" si="13"/>
        <v>Mingyu Zhen (Chóngqìng Shì)</v>
      </c>
    </row>
    <row r="417" spans="1:16" hidden="1" x14ac:dyDescent="0.25">
      <c r="A417" t="s">
        <v>806</v>
      </c>
      <c r="B417" t="str">
        <f>IF(COUNTIF(A:A,A417)&gt;1,_xlfn.CONCAT(A417," (",N417,")"),A417)</f>
        <v>Míngzhōng Xiāng</v>
      </c>
      <c r="C417" t="str">
        <f>IF(COUNTIF(B:B,B417)&gt;1,_xlfn.CONCAT(A417," (",M417,")"),B417)</f>
        <v>Míngzhōng Xiāng</v>
      </c>
      <c r="D417" t="s">
        <v>174</v>
      </c>
      <c r="E417" t="s">
        <v>807</v>
      </c>
      <c r="F417" t="str">
        <f>_xlfn.CONCAT(E417,", ",I417,", ",H417,", ",H417)</f>
        <v>明中乡, 城口县, 重庆市, 重庆市</v>
      </c>
      <c r="G417">
        <v>4173</v>
      </c>
      <c r="H417" t="s">
        <v>2367</v>
      </c>
      <c r="I417" t="s">
        <v>775</v>
      </c>
      <c r="J417" t="e">
        <f>VLOOKUP(F417,[1]!china_towns_second__2[[Column1]:[Y]],3,FALSE)</f>
        <v>#N/A</v>
      </c>
      <c r="K417" t="e">
        <f>VLOOKUP(F417,[1]!china_towns_second__2[[Column1]:[Y]],2,FALSE)</f>
        <v>#N/A</v>
      </c>
      <c r="L417" t="s">
        <v>4395</v>
      </c>
      <c r="M417" t="str">
        <f>VLOOKUP(I417,CHOOSE({1,2},Table3[Native],Table3[Name]),2,0)</f>
        <v>Chéngkŏu Xiàn</v>
      </c>
      <c r="N417" s="2" t="str">
        <f>VLOOKUP(H417,CHOOSE({1,2},Table3[Native],Table3[Name]),2,0)</f>
        <v>Chóngqìng Shì</v>
      </c>
      <c r="O417" s="2" t="str">
        <f t="shared" si="12"/>
        <v>Mingzhong Xiang (Chóngqìng Shì)</v>
      </c>
      <c r="P417" s="2" t="str">
        <f t="shared" si="13"/>
        <v>Mingzhong Xiang (Chóngqìng Shì)</v>
      </c>
    </row>
    <row r="418" spans="1:16" hidden="1" x14ac:dyDescent="0.25">
      <c r="A418" t="s">
        <v>1387</v>
      </c>
      <c r="B418" t="str">
        <f>IF(COUNTIF(A:A,A418)&gt;1,_xlfn.CONCAT(A418," (",N418,")"),A418)</f>
        <v>Mínzhŭ Zhèn</v>
      </c>
      <c r="C418" t="str">
        <f>IF(COUNTIF(B:B,B418)&gt;1,_xlfn.CONCAT(A418," (",M418,")"),B418)</f>
        <v>Mínzhŭ Zhèn</v>
      </c>
      <c r="D418" t="s">
        <v>7</v>
      </c>
      <c r="E418" t="s">
        <v>1388</v>
      </c>
      <c r="F418" t="str">
        <f>_xlfn.CONCAT(E418,", ",I418,", ",H418,", ",H418)</f>
        <v>民主镇, 南川区, 重庆市, 重庆市</v>
      </c>
      <c r="G418">
        <v>7092</v>
      </c>
      <c r="H418" t="s">
        <v>2367</v>
      </c>
      <c r="I418" t="s">
        <v>1362</v>
      </c>
      <c r="J418">
        <f>VLOOKUP(F418,[1]!china_towns_second__2[[Column1]:[Y]],3,FALSE)</f>
        <v>29.363945604687299</v>
      </c>
      <c r="K418">
        <f>VLOOKUP(F418,[1]!china_towns_second__2[[Column1]:[Y]],2,FALSE)</f>
        <v>107.1747297</v>
      </c>
      <c r="L418" t="s">
        <v>4396</v>
      </c>
      <c r="M418" t="str">
        <f>VLOOKUP(I418,CHOOSE({1,2},Table3[Native],Table3[Name]),2,0)</f>
        <v>Nánchuān Qū</v>
      </c>
      <c r="N418" s="2" t="str">
        <f>VLOOKUP(H418,CHOOSE({1,2},Table3[Native],Table3[Name]),2,0)</f>
        <v>Chóngqìng Shì</v>
      </c>
      <c r="O418" s="2" t="str">
        <f t="shared" si="12"/>
        <v>Minzhu Zhen (Chóngqìng Shì)</v>
      </c>
      <c r="P418" s="2" t="str">
        <f t="shared" si="13"/>
        <v>Minzhu Zhen (Chóngqìng Shì)</v>
      </c>
    </row>
    <row r="419" spans="1:16" hidden="1" x14ac:dyDescent="0.25">
      <c r="A419" t="s">
        <v>1794</v>
      </c>
      <c r="B419" t="str">
        <f>IF(COUNTIF(A:A,A419)&gt;1,_xlfn.CONCAT(A419," (",N419,")"),A419)</f>
        <v>Mĭxīn Zhèn</v>
      </c>
      <c r="C419" t="str">
        <f>IF(COUNTIF(B:B,B419)&gt;1,_xlfn.CONCAT(A419," (",M419,")"),B419)</f>
        <v>Mĭxīn Zhèn</v>
      </c>
      <c r="D419" t="s">
        <v>7</v>
      </c>
      <c r="E419" t="s">
        <v>1795</v>
      </c>
      <c r="F419" t="str">
        <f>_xlfn.CONCAT(E419,", ",I419,", ",H419,", ",H419)</f>
        <v>米心镇, 潼南区, 重庆市, 重庆市</v>
      </c>
      <c r="G419">
        <v>13854</v>
      </c>
      <c r="H419" t="s">
        <v>2367</v>
      </c>
      <c r="I419" t="s">
        <v>1777</v>
      </c>
      <c r="J419">
        <f>VLOOKUP(F419,[1]!china_towns_second__2[[Column1]:[Y]],3,FALSE)</f>
        <v>30.389834296504599</v>
      </c>
      <c r="K419">
        <f>VLOOKUP(F419,[1]!china_towns_second__2[[Column1]:[Y]],2,FALSE)</f>
        <v>105.7977257</v>
      </c>
      <c r="L419" t="s">
        <v>4397</v>
      </c>
      <c r="M419" t="str">
        <f>VLOOKUP(I419,CHOOSE({1,2},Table3[Native],Table3[Name]),2,0)</f>
        <v>Tóngnán Qū</v>
      </c>
      <c r="N419" s="2" t="str">
        <f>VLOOKUP(H419,CHOOSE({1,2},Table3[Native],Table3[Name]),2,0)</f>
        <v>Chóngqìng Shì</v>
      </c>
      <c r="O419" s="2" t="str">
        <f t="shared" si="12"/>
        <v>Mixin Zhen (Chóngqìng Shì)</v>
      </c>
      <c r="P419" s="2" t="str">
        <f t="shared" si="13"/>
        <v>Mixin Zhen (Chóngqìng Shì)</v>
      </c>
    </row>
    <row r="420" spans="1:16" hidden="1" x14ac:dyDescent="0.25">
      <c r="A420" t="s">
        <v>2333</v>
      </c>
      <c r="B420" t="str">
        <f>IF(COUNTIF(A:A,A420)&gt;1,_xlfn.CONCAT(A420," (",N420,")"),A420)</f>
        <v>Mózi Tŭjiāzú Xiāng</v>
      </c>
      <c r="C420" t="str">
        <f>IF(COUNTIF(B:B,B420)&gt;1,_xlfn.CONCAT(A420," (",M420,")"),B420)</f>
        <v>Mózi Tŭjiāzú Xiāng</v>
      </c>
      <c r="D420" t="s">
        <v>174</v>
      </c>
      <c r="E420" t="s">
        <v>2334</v>
      </c>
      <c r="F420" t="str">
        <f>_xlfn.CONCAT(E420,", ",I420,", ",H420,", ",H420)</f>
        <v>磨子土家族乡, 忠县, 重庆市, 重庆市</v>
      </c>
      <c r="G420">
        <v>15124</v>
      </c>
      <c r="H420" t="s">
        <v>2367</v>
      </c>
      <c r="I420" t="s">
        <v>2317</v>
      </c>
      <c r="J420" t="e">
        <f>VLOOKUP(F420,[1]!china_towns_second__2[[Column1]:[Y]],3,FALSE)</f>
        <v>#N/A</v>
      </c>
      <c r="K420" t="e">
        <f>VLOOKUP(F420,[1]!china_towns_second__2[[Column1]:[Y]],2,FALSE)</f>
        <v>#N/A</v>
      </c>
      <c r="L420" t="s">
        <v>4398</v>
      </c>
      <c r="M420" t="str">
        <f>VLOOKUP(I420,CHOOSE({1,2},Table3[Native],Table3[Name]),2,0)</f>
        <v>Zhōng Xiàn</v>
      </c>
      <c r="N420" s="2" t="str">
        <f>VLOOKUP(H420,CHOOSE({1,2},Table3[Native],Table3[Name]),2,0)</f>
        <v>Chóngqìng Shì</v>
      </c>
      <c r="O420" s="2" t="str">
        <f t="shared" si="12"/>
        <v>Mozi Tujiazu Xiang (Chóngqìng Shì)</v>
      </c>
      <c r="P420" s="2" t="str">
        <f t="shared" si="13"/>
        <v>Mozi Tujiazu Xiang (Chóngqìng Shì)</v>
      </c>
    </row>
    <row r="421" spans="1:16" hidden="1" x14ac:dyDescent="0.25">
      <c r="A421" t="s">
        <v>1389</v>
      </c>
      <c r="B421" t="str">
        <f>IF(COUNTIF(A:A,A421)&gt;1,_xlfn.CONCAT(A421," (",N421,")"),A421)</f>
        <v>Mùliáng Zhèn</v>
      </c>
      <c r="C421" t="str">
        <f>IF(COUNTIF(B:B,B421)&gt;1,_xlfn.CONCAT(A421," (",M421,")"),B421)</f>
        <v>Mùliáng Zhèn</v>
      </c>
      <c r="D421" t="s">
        <v>7</v>
      </c>
      <c r="E421" t="s">
        <v>1390</v>
      </c>
      <c r="F421" t="str">
        <f>_xlfn.CONCAT(E421,", ",I421,", ",H421,", ",H421)</f>
        <v>木凉镇, 南川区, 重庆市, 重庆市</v>
      </c>
      <c r="G421">
        <v>6770</v>
      </c>
      <c r="H421" t="s">
        <v>2367</v>
      </c>
      <c r="I421" t="s">
        <v>1362</v>
      </c>
      <c r="J421">
        <f>VLOOKUP(F421,[1]!china_towns_second__2[[Column1]:[Y]],3,FALSE)</f>
        <v>29.232730091297601</v>
      </c>
      <c r="K421">
        <f>VLOOKUP(F421,[1]!china_towns_second__2[[Column1]:[Y]],2,FALSE)</f>
        <v>107.0189025</v>
      </c>
      <c r="L421" t="s">
        <v>4399</v>
      </c>
      <c r="M421" t="str">
        <f>VLOOKUP(I421,CHOOSE({1,2},Table3[Native],Table3[Name]),2,0)</f>
        <v>Nánchuān Qū</v>
      </c>
      <c r="N421" s="2" t="str">
        <f>VLOOKUP(H421,CHOOSE({1,2},Table3[Native],Table3[Name]),2,0)</f>
        <v>Chóngqìng Shì</v>
      </c>
      <c r="O421" s="2" t="str">
        <f t="shared" si="12"/>
        <v>Muliang Zhen (Chóngqìng Shì)</v>
      </c>
      <c r="P421" s="2" t="str">
        <f t="shared" si="13"/>
        <v>Muliang Zhen (Chóngqìng Shì)</v>
      </c>
    </row>
    <row r="422" spans="1:16" hidden="1" x14ac:dyDescent="0.25">
      <c r="A422" t="s">
        <v>2208</v>
      </c>
      <c r="B422" t="str">
        <f>IF(COUNTIF(A:A,A422)&gt;1,_xlfn.CONCAT(A422," (",N422,")"),A422)</f>
        <v>Mùyè Xiāng</v>
      </c>
      <c r="C422" t="str">
        <f>IF(COUNTIF(B:B,B422)&gt;1,_xlfn.CONCAT(A422," (",M422,")"),B422)</f>
        <v>Mùyè Xiāng</v>
      </c>
      <c r="D422" t="s">
        <v>174</v>
      </c>
      <c r="E422" t="s">
        <v>2209</v>
      </c>
      <c r="F422" t="str">
        <f>_xlfn.CONCAT(E422,", ",I422,", ",H422,", ",H422)</f>
        <v>木叶乡, 酉阳土家族苗族自治县, 重庆市, 重庆市</v>
      </c>
      <c r="G422">
        <v>5275</v>
      </c>
      <c r="H422" t="s">
        <v>2367</v>
      </c>
      <c r="I422" t="s">
        <v>2169</v>
      </c>
      <c r="J422" t="e">
        <f>VLOOKUP(F422,[1]!china_towns_second__2[[Column1]:[Y]],3,FALSE)</f>
        <v>#N/A</v>
      </c>
      <c r="K422" t="e">
        <f>VLOOKUP(F422,[1]!china_towns_second__2[[Column1]:[Y]],2,FALSE)</f>
        <v>#N/A</v>
      </c>
      <c r="L422" t="s">
        <v>4400</v>
      </c>
      <c r="M422" t="str">
        <f>VLOOKUP(I422,CHOOSE({1,2},Table3[Native],Table3[Name]),2,0)</f>
        <v>Yŏuyáng Tŭjiāzú Miáozú Zìzhìxiàn</v>
      </c>
      <c r="N422" s="2" t="str">
        <f>VLOOKUP(H422,CHOOSE({1,2},Table3[Native],Table3[Name]),2,0)</f>
        <v>Chóngqìng Shì</v>
      </c>
      <c r="O422" s="2" t="str">
        <f t="shared" si="12"/>
        <v>Muye Xiang (Chóngqìng Shì)</v>
      </c>
      <c r="P422" s="2" t="str">
        <f t="shared" si="13"/>
        <v>Muye Xiang (Chóngqìng Shì)</v>
      </c>
    </row>
    <row r="423" spans="1:16" x14ac:dyDescent="0.25">
      <c r="A423" t="s">
        <v>1692</v>
      </c>
      <c r="B423" t="str">
        <f>IF(COUNTIF(A:A,A423)&gt;1,_xlfn.CONCAT(A423," (",N423,")"),A423)</f>
        <v>Nánbīn Jiēdào [incl. Wànān Jiēdào]</v>
      </c>
      <c r="C423" t="str">
        <f>IF(COUNTIF(B:B,B423)&gt;1,_xlfn.CONCAT(A423," (",M423,")"),B423)</f>
        <v>Nánbīn Jiēdào [incl. Wànān Jiēdào]</v>
      </c>
      <c r="D423" t="s">
        <v>12</v>
      </c>
      <c r="E423" t="s">
        <v>1693</v>
      </c>
      <c r="F423" t="str">
        <f>_xlfn.CONCAT(E423,", ",I423,", ",H423,", ",H423)</f>
        <v>南宾街道, 石柱土家族自治县, 重庆市, 重庆市</v>
      </c>
      <c r="G423">
        <v>118597</v>
      </c>
      <c r="H423" t="s">
        <v>2367</v>
      </c>
      <c r="I423" t="s">
        <v>1665</v>
      </c>
      <c r="J423" t="e">
        <f>VLOOKUP(F423,[1]!china_towns_second__2[[Column1]:[Y]],3,FALSE)</f>
        <v>#N/A</v>
      </c>
      <c r="K423" t="e">
        <f>VLOOKUP(F423,[1]!china_towns_second__2[[Column1]:[Y]],2,FALSE)</f>
        <v>#N/A</v>
      </c>
      <c r="L423" t="s">
        <v>4401</v>
      </c>
      <c r="M423" t="str">
        <f>VLOOKUP(I423,CHOOSE({1,2},Table3[Native],Table3[Name]),2,0)</f>
        <v>Shízhù Tŭjiāzú Zìzhìxiàn</v>
      </c>
      <c r="N423" s="2" t="str">
        <f>VLOOKUP(H423,CHOOSE({1,2},Table3[Native],Table3[Name]),2,0)</f>
        <v>Chóngqìng Shì</v>
      </c>
      <c r="O423" s="2" t="str">
        <f t="shared" si="12"/>
        <v>Nanbin Jiedao [incl. Wanan Jiedao] (Chóngqìng Shì)</v>
      </c>
      <c r="P423" s="2" t="str">
        <f t="shared" si="13"/>
        <v>Nanbin Jiedao [incl. Wanan Jiedao] (Chóngqìng Shì)</v>
      </c>
    </row>
    <row r="424" spans="1:16" x14ac:dyDescent="0.25">
      <c r="A424" t="s">
        <v>1391</v>
      </c>
      <c r="B424" t="str">
        <f>IF(COUNTIF(A:A,A424)&gt;1,_xlfn.CONCAT(A424," (",N424,")"),A424)</f>
        <v>Nánchéng Jiēdào (Chóngqìng Shì)</v>
      </c>
      <c r="C424" t="str">
        <f>IF(COUNTIF(B:B,B424)&gt;1,_xlfn.CONCAT(A424," (",M424,")"),B424)</f>
        <v>Nánchéng Jiēdào (Nánchuān Qū)</v>
      </c>
      <c r="D424" t="s">
        <v>12</v>
      </c>
      <c r="E424" t="s">
        <v>1392</v>
      </c>
      <c r="F424" t="str">
        <f>_xlfn.CONCAT(E424,", ",I424,", ",H424,", ",H424)</f>
        <v>南城街道, 南川区, 重庆市, 重庆市</v>
      </c>
      <c r="G424">
        <v>80485</v>
      </c>
      <c r="H424" t="s">
        <v>2367</v>
      </c>
      <c r="I424" t="s">
        <v>1362</v>
      </c>
      <c r="J424">
        <f>VLOOKUP(F424,[1]!china_towns_second__2[[Column1]:[Y]],3,FALSE)</f>
        <v>29.080488249675099</v>
      </c>
      <c r="K424">
        <f>VLOOKUP(F424,[1]!china_towns_second__2[[Column1]:[Y]],2,FALSE)</f>
        <v>107.10597129999999</v>
      </c>
      <c r="L424" t="s">
        <v>4402</v>
      </c>
      <c r="M424" t="str">
        <f>VLOOKUP(I424,CHOOSE({1,2},Table3[Native],Table3[Name]),2,0)</f>
        <v>Nánchuān Qū</v>
      </c>
      <c r="N424" s="2" t="str">
        <f>VLOOKUP(H424,CHOOSE({1,2},Table3[Native],Table3[Name]),2,0)</f>
        <v>Chóngqìng Shì</v>
      </c>
      <c r="O424" s="2" t="str">
        <f t="shared" si="12"/>
        <v>Nancheng Jiedao (Nanchuan Qu) (Chóngqìng Shì)</v>
      </c>
      <c r="P424" s="2" t="str">
        <f t="shared" si="13"/>
        <v>Nancheng Jiedao (Nanchuan Qu) (Chóngqìng Shì)</v>
      </c>
    </row>
    <row r="425" spans="1:16" x14ac:dyDescent="0.25">
      <c r="A425" t="s">
        <v>1391</v>
      </c>
      <c r="B425" t="str">
        <f>IF(COUNTIF(A:A,A425)&gt;1,_xlfn.CONCAT(A425," (",N425,")"),A425)</f>
        <v>Nánchéng Jiēdào (Chóngqìng Shì)</v>
      </c>
      <c r="C425" t="str">
        <f>IF(COUNTIF(B:B,B425)&gt;1,_xlfn.CONCAT(A425," (",M425,")"),B425)</f>
        <v>Nánchéng Jiēdào (Tóngliáng Qū)</v>
      </c>
      <c r="D425" t="s">
        <v>12</v>
      </c>
      <c r="E425" t="s">
        <v>1392</v>
      </c>
      <c r="F425" t="str">
        <f>_xlfn.CONCAT(E425,", ",I425,", ",H425,", ",H425)</f>
        <v>南城街道, 铜梁区, 重庆市, 重庆市</v>
      </c>
      <c r="G425">
        <v>49265</v>
      </c>
      <c r="H425" t="s">
        <v>2367</v>
      </c>
      <c r="I425" t="s">
        <v>1726</v>
      </c>
      <c r="J425">
        <f>VLOOKUP(F425,[1]!china_towns_second__2[[Column1]:[Y]],3,FALSE)</f>
        <v>29.809987393303999</v>
      </c>
      <c r="K425">
        <f>VLOOKUP(F425,[1]!china_towns_second__2[[Column1]:[Y]],2,FALSE)</f>
        <v>106.0553764</v>
      </c>
      <c r="L425" t="s">
        <v>4403</v>
      </c>
      <c r="M425" t="str">
        <f>VLOOKUP(I425,CHOOSE({1,2},Table3[Native],Table3[Name]),2,0)</f>
        <v>Tóngliáng Qū</v>
      </c>
      <c r="N425" s="2" t="str">
        <f>VLOOKUP(H425,CHOOSE({1,2},Table3[Native],Table3[Name]),2,0)</f>
        <v>Chóngqìng Shì</v>
      </c>
      <c r="O425" s="2" t="str">
        <f t="shared" si="12"/>
        <v>Nancheng Jiedao (Tongliang Qu) (Chóngqìng Shì)</v>
      </c>
      <c r="P425" s="2" t="str">
        <f t="shared" si="13"/>
        <v>Nancheng Jiedao (Tongliang Qu) (Chóngqìng Shì)</v>
      </c>
    </row>
    <row r="426" spans="1:16" x14ac:dyDescent="0.25">
      <c r="A426" t="s">
        <v>2145</v>
      </c>
      <c r="B426" t="str">
        <f>IF(COUNTIF(A:A,A426)&gt;1,_xlfn.CONCAT(A426," (",N426,")"),A426)</f>
        <v>Nándàjiē Jiēdào</v>
      </c>
      <c r="C426" t="str">
        <f>IF(COUNTIF(B:B,B426)&gt;1,_xlfn.CONCAT(A426," (",M426,")"),B426)</f>
        <v>Nándàjiē Jiēdào</v>
      </c>
      <c r="D426" t="s">
        <v>12</v>
      </c>
      <c r="E426" t="s">
        <v>2146</v>
      </c>
      <c r="F426" t="str">
        <f>_xlfn.CONCAT(E426,", ",I426,", ",H426,", ",H426)</f>
        <v>南大街街道, 永川区, 重庆市, 重庆市</v>
      </c>
      <c r="G426">
        <v>88948</v>
      </c>
      <c r="H426" t="s">
        <v>2367</v>
      </c>
      <c r="I426" t="s">
        <v>2124</v>
      </c>
      <c r="J426">
        <f>VLOOKUP(F426,[1]!china_towns_second__2[[Column1]:[Y]],3,FALSE)</f>
        <v>29.291405246491401</v>
      </c>
      <c r="K426">
        <f>VLOOKUP(F426,[1]!china_towns_second__2[[Column1]:[Y]],2,FALSE)</f>
        <v>105.86538179999999</v>
      </c>
      <c r="L426" t="s">
        <v>4404</v>
      </c>
      <c r="M426" t="str">
        <f>VLOOKUP(I426,CHOOSE({1,2},Table3[Native],Table3[Name]),2,0)</f>
        <v>Yŏngchuān Qū</v>
      </c>
      <c r="N426" s="2" t="str">
        <f>VLOOKUP(H426,CHOOSE({1,2},Table3[Native],Table3[Name]),2,0)</f>
        <v>Chóngqìng Shì</v>
      </c>
      <c r="O426" s="2" t="str">
        <f t="shared" si="12"/>
        <v>Nandajie Jiedao (Chóngqìng Shì)</v>
      </c>
      <c r="P426" s="2" t="str">
        <f t="shared" si="13"/>
        <v>Nandajie Jiedao (Chóngqìng Shì)</v>
      </c>
    </row>
    <row r="427" spans="1:16" x14ac:dyDescent="0.25">
      <c r="A427" t="s">
        <v>1124</v>
      </c>
      <c r="B427" t="str">
        <f>IF(COUNTIF(A:A,A427)&gt;1,_xlfn.CONCAT(A427," (",N427,")"),A427)</f>
        <v>Nánjīnjiē Jiēdào</v>
      </c>
      <c r="C427" t="str">
        <f>IF(COUNTIF(B:B,B427)&gt;1,_xlfn.CONCAT(A427," (",M427,")"),B427)</f>
        <v>Nánjīnjiē Jiēdào</v>
      </c>
      <c r="D427" t="s">
        <v>12</v>
      </c>
      <c r="E427" t="s">
        <v>1125</v>
      </c>
      <c r="F427" t="str">
        <f>_xlfn.CONCAT(E427,", ",I427,", ",H427,", ",H427)</f>
        <v>南津街街道, 合川区, 重庆市, 重庆市</v>
      </c>
      <c r="G427">
        <v>143766</v>
      </c>
      <c r="H427" t="s">
        <v>2367</v>
      </c>
      <c r="I427" t="s">
        <v>1101</v>
      </c>
      <c r="J427">
        <f>VLOOKUP(F427,[1]!china_towns_second__2[[Column1]:[Y]],3,FALSE)</f>
        <v>29.945933966986299</v>
      </c>
      <c r="K427">
        <f>VLOOKUP(F427,[1]!china_towns_second__2[[Column1]:[Y]],2,FALSE)</f>
        <v>106.2523489</v>
      </c>
      <c r="L427" t="s">
        <v>4405</v>
      </c>
      <c r="M427" t="str">
        <f>VLOOKUP(I427,CHOOSE({1,2},Table3[Native],Table3[Name]),2,0)</f>
        <v>Héchuān Qū</v>
      </c>
      <c r="N427" s="2" t="str">
        <f>VLOOKUP(H427,CHOOSE({1,2},Table3[Native],Table3[Name]),2,0)</f>
        <v>Chóngqìng Shì</v>
      </c>
      <c r="O427" s="2" t="str">
        <f t="shared" si="12"/>
        <v>Nanjinjie Jiedao (Chóngqìng Shì)</v>
      </c>
      <c r="P427" s="2" t="str">
        <f t="shared" si="13"/>
        <v>Nanjinjie Jiedao (Chóngqìng Shì)</v>
      </c>
    </row>
    <row r="428" spans="1:16" hidden="1" x14ac:dyDescent="0.25">
      <c r="A428" t="s">
        <v>1258</v>
      </c>
      <c r="B428" t="str">
        <f>IF(COUNTIF(A:A,A428)&gt;1,_xlfn.CONCAT(A428," (",N428,")"),A428)</f>
        <v>Nánmén Zhèn</v>
      </c>
      <c r="C428" t="str">
        <f>IF(COUNTIF(B:B,B428)&gt;1,_xlfn.CONCAT(A428," (",M428,")"),B428)</f>
        <v>Nánmén Zhèn</v>
      </c>
      <c r="D428" t="s">
        <v>7</v>
      </c>
      <c r="E428" t="s">
        <v>1259</v>
      </c>
      <c r="F428" t="str">
        <f>_xlfn.CONCAT(E428,", ",I428,", ",H428,", ",H428)</f>
        <v>南门镇, 开州区, 重庆市, 重庆市</v>
      </c>
      <c r="G428">
        <v>40941</v>
      </c>
      <c r="H428" t="s">
        <v>2367</v>
      </c>
      <c r="I428" t="s">
        <v>1219</v>
      </c>
      <c r="J428">
        <f>VLOOKUP(F428,[1]!china_towns_second__2[[Column1]:[Y]],3,FALSE)</f>
        <v>30.9643313677926</v>
      </c>
      <c r="K428">
        <f>VLOOKUP(F428,[1]!china_towns_second__2[[Column1]:[Y]],2,FALSE)</f>
        <v>108.22981919999999</v>
      </c>
      <c r="L428" t="s">
        <v>4406</v>
      </c>
      <c r="M428" t="str">
        <f>VLOOKUP(I428,CHOOSE({1,2},Table3[Native],Table3[Name]),2,0)</f>
        <v>Kāizhōu Qū</v>
      </c>
      <c r="N428" s="2" t="str">
        <f>VLOOKUP(H428,CHOOSE({1,2},Table3[Native],Table3[Name]),2,0)</f>
        <v>Chóngqìng Shì</v>
      </c>
      <c r="O428" s="2" t="str">
        <f t="shared" si="12"/>
        <v>Nanmen Zhen (Chóngqìng Shì)</v>
      </c>
      <c r="P428" s="2" t="str">
        <f t="shared" si="13"/>
        <v>Nanmen Zhen (Chóngqìng Shì)</v>
      </c>
    </row>
    <row r="429" spans="1:16" hidden="1" x14ac:dyDescent="0.25">
      <c r="A429" t="s">
        <v>2210</v>
      </c>
      <c r="B429" t="str">
        <f>IF(COUNTIF(A:A,A429)&gt;1,_xlfn.CONCAT(A429," (",N429,")"),A429)</f>
        <v>Nánmù Xiāng</v>
      </c>
      <c r="C429" t="str">
        <f>IF(COUNTIF(B:B,B429)&gt;1,_xlfn.CONCAT(A429," (",M429,")"),B429)</f>
        <v>Nánmù Xiāng</v>
      </c>
      <c r="D429" t="s">
        <v>174</v>
      </c>
      <c r="E429" t="s">
        <v>2211</v>
      </c>
      <c r="F429" t="str">
        <f>_xlfn.CONCAT(E429,", ",I429,", ",H429,", ",H429)</f>
        <v>楠木乡, 酉阳土家族苗族自治县, 重庆市, 重庆市</v>
      </c>
      <c r="G429">
        <v>4648</v>
      </c>
      <c r="H429" t="s">
        <v>2367</v>
      </c>
      <c r="I429" t="s">
        <v>2169</v>
      </c>
      <c r="J429" t="e">
        <f>VLOOKUP(F429,[1]!china_towns_second__2[[Column1]:[Y]],3,FALSE)</f>
        <v>#N/A</v>
      </c>
      <c r="K429" t="e">
        <f>VLOOKUP(F429,[1]!china_towns_second__2[[Column1]:[Y]],2,FALSE)</f>
        <v>#N/A</v>
      </c>
      <c r="L429" t="s">
        <v>4407</v>
      </c>
      <c r="M429" t="str">
        <f>VLOOKUP(I429,CHOOSE({1,2},Table3[Native],Table3[Name]),2,0)</f>
        <v>Yŏuyáng Tŭjiāzú Miáozú Zìzhìxiàn</v>
      </c>
      <c r="N429" s="2" t="str">
        <f>VLOOKUP(H429,CHOOSE({1,2},Table3[Native],Table3[Name]),2,0)</f>
        <v>Chóngqìng Shì</v>
      </c>
      <c r="O429" s="2" t="str">
        <f t="shared" si="12"/>
        <v>Nanmu Xiang (Chóngqìng Shì)</v>
      </c>
      <c r="P429" s="2" t="str">
        <f t="shared" si="13"/>
        <v>Nanmu Xiang (Chóngqìng Shì)</v>
      </c>
    </row>
    <row r="430" spans="1:16" hidden="1" x14ac:dyDescent="0.25">
      <c r="A430" t="s">
        <v>1361</v>
      </c>
      <c r="B430" t="str">
        <f>IF(COUNTIF(A:A,A430)&gt;1,_xlfn.CONCAT(A430," (",N430,")"),A430)</f>
        <v>Nánpíng Zhèn</v>
      </c>
      <c r="C430" t="str">
        <f>IF(COUNTIF(B:B,B430)&gt;1,_xlfn.CONCAT(A430," (",M430,")"),B430)</f>
        <v>Nánpíng Zhèn</v>
      </c>
      <c r="D430" t="s">
        <v>7</v>
      </c>
      <c r="E430" t="s">
        <v>1393</v>
      </c>
      <c r="F430" t="str">
        <f>_xlfn.CONCAT(E430,", ",I430,", ",H430,", ",H430)</f>
        <v>南平镇, 南川区, 重庆市, 重庆市</v>
      </c>
      <c r="G430">
        <v>32888</v>
      </c>
      <c r="H430" t="s">
        <v>2367</v>
      </c>
      <c r="I430" t="s">
        <v>1362</v>
      </c>
      <c r="J430">
        <f>VLOOKUP(F430,[1]!china_towns_second__2[[Column1]:[Y]],3,FALSE)</f>
        <v>29.033257344367399</v>
      </c>
      <c r="K430">
        <f>VLOOKUP(F430,[1]!china_towns_second__2[[Column1]:[Y]],2,FALSE)</f>
        <v>107.0179461</v>
      </c>
      <c r="L430" t="s">
        <v>4408</v>
      </c>
      <c r="M430" t="str">
        <f>VLOOKUP(I430,CHOOSE({1,2},Table3[Native],Table3[Name]),2,0)</f>
        <v>Nánchuān Qū</v>
      </c>
      <c r="N430" s="2" t="str">
        <f>VLOOKUP(H430,CHOOSE({1,2},Table3[Native],Table3[Name]),2,0)</f>
        <v>Chóngqìng Shì</v>
      </c>
      <c r="O430" s="2" t="str">
        <f t="shared" si="12"/>
        <v>Nanping Zhen (Chóngqìng Shì)</v>
      </c>
      <c r="P430" s="2" t="str">
        <f t="shared" si="13"/>
        <v>Nanping Zhen (Chóngqìng Shì)</v>
      </c>
    </row>
    <row r="431" spans="1:16" hidden="1" x14ac:dyDescent="0.25">
      <c r="A431" t="s">
        <v>953</v>
      </c>
      <c r="B431" t="str">
        <f>IF(COUNTIF(A:A,A431)&gt;1,_xlfn.CONCAT(A431," (",N431,")"),A431)</f>
        <v>Nántiānhú Zhèn</v>
      </c>
      <c r="C431" t="str">
        <f>IF(COUNTIF(B:B,B431)&gt;1,_xlfn.CONCAT(A431," (",M431,")"),B431)</f>
        <v>Nántiānhú Zhèn</v>
      </c>
      <c r="D431" t="s">
        <v>7</v>
      </c>
      <c r="E431" t="s">
        <v>954</v>
      </c>
      <c r="F431" t="str">
        <f>_xlfn.CONCAT(E431,", ",I431,", ",H431,", ",H431)</f>
        <v>南天湖镇, 丰都县, 重庆市, 重庆市</v>
      </c>
      <c r="G431">
        <v>11543</v>
      </c>
      <c r="H431" t="s">
        <v>2367</v>
      </c>
      <c r="I431" t="s">
        <v>930</v>
      </c>
      <c r="J431">
        <f>VLOOKUP(F431,[1]!china_towns_second__2[[Column1]:[Y]],3,FALSE)</f>
        <v>29.7183398643621</v>
      </c>
      <c r="K431">
        <f>VLOOKUP(F431,[1]!china_towns_second__2[[Column1]:[Y]],2,FALSE)</f>
        <v>107.9017954</v>
      </c>
      <c r="L431" t="s">
        <v>4409</v>
      </c>
      <c r="M431" t="str">
        <f>VLOOKUP(I431,CHOOSE({1,2},Table3[Native],Table3[Name]),2,0)</f>
        <v>Fēngdū Xiàn</v>
      </c>
      <c r="N431" s="2" t="str">
        <f>VLOOKUP(H431,CHOOSE({1,2},Table3[Native],Table3[Name]),2,0)</f>
        <v>Chóngqìng Shì</v>
      </c>
      <c r="O431" s="2" t="str">
        <f t="shared" si="12"/>
        <v>Nantianhu Zhen (Chóngqìng Shì)</v>
      </c>
      <c r="P431" s="2" t="str">
        <f t="shared" si="13"/>
        <v>Nantianhu Zhen (Chóngqìng Shì)</v>
      </c>
    </row>
    <row r="432" spans="1:16" hidden="1" x14ac:dyDescent="0.25">
      <c r="A432" t="s">
        <v>1591</v>
      </c>
      <c r="B432" t="str">
        <f>IF(COUNTIF(A:A,A432)&gt;1,_xlfn.CONCAT(A432," (",N432,")"),A432)</f>
        <v>Nántóng Zhèn</v>
      </c>
      <c r="C432" t="str">
        <f>IF(COUNTIF(B:B,B432)&gt;1,_xlfn.CONCAT(A432," (",M432,")"),B432)</f>
        <v>Nántóng Zhèn</v>
      </c>
      <c r="D432" t="s">
        <v>7</v>
      </c>
      <c r="E432" t="s">
        <v>1592</v>
      </c>
      <c r="F432" t="str">
        <f>_xlfn.CONCAT(E432,", ",I432,", ",H432,", ",H432)</f>
        <v>南桐镇, 綦江区, 重庆市, 重庆市</v>
      </c>
      <c r="G432">
        <v>46684</v>
      </c>
      <c r="H432" t="s">
        <v>2367</v>
      </c>
      <c r="I432" t="s">
        <v>1560</v>
      </c>
      <c r="J432">
        <f>VLOOKUP(F432,[1]!china_towns_second__2[[Column1]:[Y]],3,FALSE)</f>
        <v>28.934343082968098</v>
      </c>
      <c r="K432">
        <f>VLOOKUP(F432,[1]!china_towns_second__2[[Column1]:[Y]],2,FALSE)</f>
        <v>106.8722777</v>
      </c>
      <c r="L432" t="s">
        <v>4410</v>
      </c>
      <c r="M432" t="str">
        <f>VLOOKUP(I432,CHOOSE({1,2},Table3[Native],Table3[Name]),2,0)</f>
        <v>Qíjiāng Qū [incl. Wànshèng Qū]</v>
      </c>
      <c r="N432" s="2" t="str">
        <f>VLOOKUP(H432,CHOOSE({1,2},Table3[Native],Table3[Name]),2,0)</f>
        <v>Chóngqìng Shì</v>
      </c>
      <c r="O432" s="2" t="str">
        <f t="shared" si="12"/>
        <v>Nantong Zhen (Chóngqìng Shì)</v>
      </c>
      <c r="P432" s="2" t="str">
        <f t="shared" si="13"/>
        <v>Nantong Zhen (Chóngqìng Shì)</v>
      </c>
    </row>
    <row r="433" spans="1:16" hidden="1" x14ac:dyDescent="0.25">
      <c r="A433" t="s">
        <v>1081</v>
      </c>
      <c r="B433" t="str">
        <f>IF(COUNTIF(A:A,A433)&gt;1,_xlfn.CONCAT(A433," (",N433,")"),A433)</f>
        <v>Nántuó Zhèn</v>
      </c>
      <c r="C433" t="str">
        <f>IF(COUNTIF(B:B,B433)&gt;1,_xlfn.CONCAT(A433," (",M433,")"),B433)</f>
        <v>Nántuó Zhèn</v>
      </c>
      <c r="D433" t="s">
        <v>7</v>
      </c>
      <c r="E433" t="s">
        <v>1082</v>
      </c>
      <c r="F433" t="str">
        <f>_xlfn.CONCAT(E433,", ",I433,", ",H433,", ",H433)</f>
        <v>南沱镇, 涪陵区, 重庆市, 重庆市</v>
      </c>
      <c r="G433">
        <v>26447</v>
      </c>
      <c r="H433" t="s">
        <v>2367</v>
      </c>
      <c r="I433" t="s">
        <v>1048</v>
      </c>
      <c r="J433">
        <f>VLOOKUP(F433,[1]!china_towns_second__2[[Column1]:[Y]],3,FALSE)</f>
        <v>29.851116193477502</v>
      </c>
      <c r="K433">
        <f>VLOOKUP(F433,[1]!china_towns_second__2[[Column1]:[Y]],2,FALSE)</f>
        <v>107.5168218</v>
      </c>
      <c r="L433" t="s">
        <v>4411</v>
      </c>
      <c r="M433" t="str">
        <f>VLOOKUP(I433,CHOOSE({1,2},Table3[Native],Table3[Name]),2,0)</f>
        <v>Fúlíng Qū</v>
      </c>
      <c r="N433" s="2" t="str">
        <f>VLOOKUP(H433,CHOOSE({1,2},Table3[Native],Table3[Name]),2,0)</f>
        <v>Chóngqìng Shì</v>
      </c>
      <c r="O433" s="2" t="str">
        <f t="shared" si="12"/>
        <v>Nantuo Zhen (Chóngqìng Shì)</v>
      </c>
      <c r="P433" s="2" t="str">
        <f t="shared" si="13"/>
        <v>Nantuo Zhen (Chóngqìng Shì)</v>
      </c>
    </row>
    <row r="434" spans="1:16" hidden="1" x14ac:dyDescent="0.25">
      <c r="A434" t="s">
        <v>2269</v>
      </c>
      <c r="B434" t="str">
        <f>IF(COUNTIF(A:A,A434)&gt;1,_xlfn.CONCAT(A434," (",N434,")"),A434)</f>
        <v>Nánxī Zhèn</v>
      </c>
      <c r="C434" t="str">
        <f>IF(COUNTIF(B:B,B434)&gt;1,_xlfn.CONCAT(A434," (",M434,")"),B434)</f>
        <v>Nánxī Zhèn</v>
      </c>
      <c r="D434" t="s">
        <v>7</v>
      </c>
      <c r="E434" t="s">
        <v>2270</v>
      </c>
      <c r="F434" t="str">
        <f>_xlfn.CONCAT(E434,", ",I434,", ",H434,", ",H434)</f>
        <v>南溪镇, 云阳县, 重庆市, 重庆市</v>
      </c>
      <c r="G434">
        <v>82730</v>
      </c>
      <c r="H434" t="s">
        <v>2367</v>
      </c>
      <c r="I434" t="s">
        <v>2242</v>
      </c>
      <c r="J434">
        <f>VLOOKUP(F434,[1]!china_towns_second__2[[Column1]:[Y]],3,FALSE)</f>
        <v>31.130888800247199</v>
      </c>
      <c r="K434">
        <f>VLOOKUP(F434,[1]!china_towns_second__2[[Column1]:[Y]],2,FALSE)</f>
        <v>108.81903269999999</v>
      </c>
      <c r="L434" t="s">
        <v>4412</v>
      </c>
      <c r="M434" t="str">
        <f>VLOOKUP(I434,CHOOSE({1,2},Table3[Native],Table3[Name]),2,0)</f>
        <v>Yúnyáng Xiàn</v>
      </c>
      <c r="N434" s="2" t="str">
        <f>VLOOKUP(H434,CHOOSE({1,2},Table3[Native],Table3[Name]),2,0)</f>
        <v>Chóngqìng Shì</v>
      </c>
      <c r="O434" s="2" t="str">
        <f t="shared" si="12"/>
        <v>Nanxi Zhen (Chóngqìng Shì)</v>
      </c>
      <c r="P434" s="2" t="str">
        <f t="shared" si="13"/>
        <v>Nanxi Zhen (Chóngqìng Shì)</v>
      </c>
    </row>
    <row r="435" spans="1:16" hidden="1" x14ac:dyDescent="0.25">
      <c r="A435" t="s">
        <v>1260</v>
      </c>
      <c r="B435" t="str">
        <f>IF(COUNTIF(A:A,A435)&gt;1,_xlfn.CONCAT(A435," (",N435,")"),A435)</f>
        <v>Nányă Zhèn</v>
      </c>
      <c r="C435" t="str">
        <f>IF(COUNTIF(B:B,B435)&gt;1,_xlfn.CONCAT(A435," (",M435,")"),B435)</f>
        <v>Nányă Zhèn</v>
      </c>
      <c r="D435" t="s">
        <v>7</v>
      </c>
      <c r="E435" t="s">
        <v>1261</v>
      </c>
      <c r="F435" t="str">
        <f>_xlfn.CONCAT(E435,", ",I435,", ",H435,", ",H435)</f>
        <v>南雅镇, 开州区, 重庆市, 重庆市</v>
      </c>
      <c r="G435">
        <v>28382</v>
      </c>
      <c r="H435" t="s">
        <v>2367</v>
      </c>
      <c r="I435" t="s">
        <v>1219</v>
      </c>
      <c r="J435">
        <f>VLOOKUP(F435,[1]!china_towns_second__2[[Column1]:[Y]],3,FALSE)</f>
        <v>31.084898628006702</v>
      </c>
      <c r="K435">
        <f>VLOOKUP(F435,[1]!china_towns_second__2[[Column1]:[Y]],2,FALSE)</f>
        <v>108.0753837</v>
      </c>
      <c r="L435" t="s">
        <v>4413</v>
      </c>
      <c r="M435" t="str">
        <f>VLOOKUP(I435,CHOOSE({1,2},Table3[Native],Table3[Name]),2,0)</f>
        <v>Kāizhōu Qū</v>
      </c>
      <c r="N435" s="2" t="str">
        <f>VLOOKUP(H435,CHOOSE({1,2},Table3[Native],Table3[Name]),2,0)</f>
        <v>Chóngqìng Shì</v>
      </c>
      <c r="O435" s="2" t="str">
        <f t="shared" si="12"/>
        <v>Nanya Zhen (Chóngqìng Shì)</v>
      </c>
      <c r="P435" s="2" t="str">
        <f t="shared" si="13"/>
        <v>Nanya Zhen (Chóngqìng Shì)</v>
      </c>
    </row>
    <row r="436" spans="1:16" hidden="1" x14ac:dyDescent="0.25">
      <c r="A436" t="s">
        <v>2212</v>
      </c>
      <c r="B436" t="str">
        <f>IF(COUNTIF(A:A,A436)&gt;1,_xlfn.CONCAT(A436," (",N436,")"),A436)</f>
        <v>Nányāojiè Zhèn</v>
      </c>
      <c r="C436" t="str">
        <f>IF(COUNTIF(B:B,B436)&gt;1,_xlfn.CONCAT(A436," (",M436,")"),B436)</f>
        <v>Nányāojiè Zhèn</v>
      </c>
      <c r="D436" t="s">
        <v>7</v>
      </c>
      <c r="E436" t="s">
        <v>2213</v>
      </c>
      <c r="F436" t="str">
        <f>_xlfn.CONCAT(E436,", ",I436,", ",H436,", ",H436)</f>
        <v>南腰界镇, 酉阳土家族苗族自治县, 重庆市, 重庆市</v>
      </c>
      <c r="G436">
        <v>12156</v>
      </c>
      <c r="H436" t="s">
        <v>2367</v>
      </c>
      <c r="I436" t="s">
        <v>2169</v>
      </c>
      <c r="J436">
        <f>VLOOKUP(F436,[1]!china_towns_second__2[[Column1]:[Y]],3,FALSE)</f>
        <v>28.386711779087701</v>
      </c>
      <c r="K436">
        <f>VLOOKUP(F436,[1]!china_towns_second__2[[Column1]:[Y]],2,FALSE)</f>
        <v>108.6283449</v>
      </c>
      <c r="L436" t="s">
        <v>4414</v>
      </c>
      <c r="M436" t="str">
        <f>VLOOKUP(I436,CHOOSE({1,2},Table3[Native],Table3[Name]),2,0)</f>
        <v>Yŏuyáng Tŭjiāzú Miáozú Zìzhìxiàn</v>
      </c>
      <c r="N436" s="2" t="str">
        <f>VLOOKUP(H436,CHOOSE({1,2},Table3[Native],Table3[Name]),2,0)</f>
        <v>Chóngqìng Shì</v>
      </c>
      <c r="O436" s="2" t="str">
        <f t="shared" si="12"/>
        <v>Nanyaojie Zhen (Chóngqìng Shì)</v>
      </c>
      <c r="P436" s="2" t="str">
        <f t="shared" si="13"/>
        <v>Nanyaojie Zhen (Chóngqìng Shì)</v>
      </c>
    </row>
    <row r="437" spans="1:16" hidden="1" x14ac:dyDescent="0.25">
      <c r="A437" t="s">
        <v>1394</v>
      </c>
      <c r="B437" t="str">
        <f>IF(COUNTIF(A:A,A437)&gt;1,_xlfn.CONCAT(A437," (",N437,")"),A437)</f>
        <v>Nánzhúshān Zhèn [Tiĕcūn Xiāng]</v>
      </c>
      <c r="C437" t="str">
        <f>IF(COUNTIF(B:B,B437)&gt;1,_xlfn.CONCAT(A437," (",M437,")"),B437)</f>
        <v>Nánzhúshān Zhèn [Tiĕcūn Xiāng]</v>
      </c>
      <c r="D437" t="s">
        <v>7</v>
      </c>
      <c r="E437" t="s">
        <v>1395</v>
      </c>
      <c r="F437" t="str">
        <f>_xlfn.CONCAT(E437,", ",I437,", ",H437,", ",H437)</f>
        <v>楠竹山镇, 南川区, 重庆市, 重庆市</v>
      </c>
      <c r="G437">
        <v>7657</v>
      </c>
      <c r="H437" t="s">
        <v>2367</v>
      </c>
      <c r="I437" t="s">
        <v>1362</v>
      </c>
      <c r="J437">
        <f>VLOOKUP(F437,[1]!china_towns_second__2[[Column1]:[Y]],3,FALSE)</f>
        <v>29.235679999999999</v>
      </c>
      <c r="K437">
        <f>VLOOKUP(F437,[1]!china_towns_second__2[[Column1]:[Y]],2,FALSE)</f>
        <v>107.1828</v>
      </c>
      <c r="L437" t="s">
        <v>4415</v>
      </c>
      <c r="M437" t="str">
        <f>VLOOKUP(I437,CHOOSE({1,2},Table3[Native],Table3[Name]),2,0)</f>
        <v>Nánchuān Qū</v>
      </c>
      <c r="N437" s="2" t="str">
        <f>VLOOKUP(H437,CHOOSE({1,2},Table3[Native],Table3[Name]),2,0)</f>
        <v>Chóngqìng Shì</v>
      </c>
      <c r="O437" s="2" t="str">
        <f t="shared" si="12"/>
        <v>Nanzhushan Zhen [Tiecun Xiang] (Chóngqìng Shì)</v>
      </c>
      <c r="P437" s="2" t="str">
        <f t="shared" si="13"/>
        <v>Nanzhushan Zhen [Tiecun Xiang] (Chóngqìng Shì)</v>
      </c>
    </row>
    <row r="438" spans="1:16" hidden="1" x14ac:dyDescent="0.25">
      <c r="A438" t="s">
        <v>2037</v>
      </c>
      <c r="B438" t="str">
        <f>IF(COUNTIF(A:A,A438)&gt;1,_xlfn.CONCAT(A438," (",N438,")"),A438)</f>
        <v>Níngchăng Zhèn</v>
      </c>
      <c r="C438" t="str">
        <f>IF(COUNTIF(B:B,B438)&gt;1,_xlfn.CONCAT(A438," (",M438,")"),B438)</f>
        <v>Níngchăng Zhèn</v>
      </c>
      <c r="D438" t="s">
        <v>7</v>
      </c>
      <c r="E438" t="s">
        <v>2038</v>
      </c>
      <c r="F438" t="str">
        <f>_xlfn.CONCAT(E438,", ",I438,", ",H438,", ",H438)</f>
        <v>宁厂镇, 巫溪县, 重庆市, 重庆市</v>
      </c>
      <c r="G438">
        <v>5068</v>
      </c>
      <c r="H438" t="s">
        <v>2367</v>
      </c>
      <c r="I438" t="s">
        <v>2010</v>
      </c>
      <c r="J438">
        <f>VLOOKUP(F438,[1]!china_towns_second__2[[Column1]:[Y]],3,FALSE)</f>
        <v>31.504603600443001</v>
      </c>
      <c r="K438">
        <f>VLOOKUP(F438,[1]!china_towns_second__2[[Column1]:[Y]],2,FALSE)</f>
        <v>109.7043642</v>
      </c>
      <c r="L438" t="s">
        <v>4416</v>
      </c>
      <c r="M438" t="str">
        <f>VLOOKUP(I438,CHOOSE({1,2},Table3[Native],Table3[Name]),2,0)</f>
        <v>Wūxī Xiàn</v>
      </c>
      <c r="N438" s="2" t="str">
        <f>VLOOKUP(H438,CHOOSE({1,2},Table3[Native],Table3[Name]),2,0)</f>
        <v>Chóngqìng Shì</v>
      </c>
      <c r="O438" s="2" t="str">
        <f t="shared" si="12"/>
        <v>Ningchang Zhen (Chóngqìng Shì)</v>
      </c>
      <c r="P438" s="2" t="str">
        <f t="shared" si="13"/>
        <v>Ningchang Zhen (Chóngqìng Shì)</v>
      </c>
    </row>
    <row r="439" spans="1:16" hidden="1" x14ac:dyDescent="0.25">
      <c r="A439" t="s">
        <v>2271</v>
      </c>
      <c r="B439" t="str">
        <f>IF(COUNTIF(A:A,A439)&gt;1,_xlfn.CONCAT(A439," (",N439,")"),A439)</f>
        <v>Níxī Zhèn</v>
      </c>
      <c r="C439" t="str">
        <f>IF(COUNTIF(B:B,B439)&gt;1,_xlfn.CONCAT(A439," (",M439,")"),B439)</f>
        <v>Níxī Zhèn</v>
      </c>
      <c r="D439" t="s">
        <v>7</v>
      </c>
      <c r="E439" t="s">
        <v>2272</v>
      </c>
      <c r="F439" t="str">
        <f>_xlfn.CONCAT(E439,", ",I439,", ",H439,", ",H439)</f>
        <v>泥溪镇, 云阳县, 重庆市, 重庆市</v>
      </c>
      <c r="G439">
        <v>9007</v>
      </c>
      <c r="H439" t="s">
        <v>2367</v>
      </c>
      <c r="I439" t="s">
        <v>2242</v>
      </c>
      <c r="J439">
        <f>VLOOKUP(F439,[1]!china_towns_second__2[[Column1]:[Y]],3,FALSE)</f>
        <v>30.727727951112701</v>
      </c>
      <c r="K439">
        <f>VLOOKUP(F439,[1]!china_towns_second__2[[Column1]:[Y]],2,FALSE)</f>
        <v>108.8489088</v>
      </c>
      <c r="L439" t="s">
        <v>4417</v>
      </c>
      <c r="M439" t="str">
        <f>VLOOKUP(I439,CHOOSE({1,2},Table3[Native],Table3[Name]),2,0)</f>
        <v>Yúnyáng Xiàn</v>
      </c>
      <c r="N439" s="2" t="str">
        <f>VLOOKUP(H439,CHOOSE({1,2},Table3[Native],Table3[Name]),2,0)</f>
        <v>Chóngqìng Shì</v>
      </c>
      <c r="O439" s="2" t="str">
        <f t="shared" si="12"/>
        <v>Nixi Zhen (Chóngqìng Shì)</v>
      </c>
      <c r="P439" s="2" t="str">
        <f t="shared" si="13"/>
        <v>Nixi Zhen (Chóngqìng Shì)</v>
      </c>
    </row>
    <row r="440" spans="1:16" hidden="1" x14ac:dyDescent="0.25">
      <c r="A440" t="s">
        <v>2273</v>
      </c>
      <c r="B440" t="str">
        <f>IF(COUNTIF(A:A,A440)&gt;1,_xlfn.CONCAT(A440," (",N440,")"),A440)</f>
        <v>Nóngbà Zhèn</v>
      </c>
      <c r="C440" t="str">
        <f>IF(COUNTIF(B:B,B440)&gt;1,_xlfn.CONCAT(A440," (",M440,")"),B440)</f>
        <v>Nóngbà Zhèn</v>
      </c>
      <c r="D440" t="s">
        <v>7</v>
      </c>
      <c r="E440" t="s">
        <v>2274</v>
      </c>
      <c r="F440" t="str">
        <f>_xlfn.CONCAT(E440,", ",I440,", ",H440,", ",H440)</f>
        <v>农坝镇, 云阳县, 重庆市, 重庆市</v>
      </c>
      <c r="G440">
        <v>13741</v>
      </c>
      <c r="H440" t="s">
        <v>2367</v>
      </c>
      <c r="I440" t="s">
        <v>2242</v>
      </c>
      <c r="J440">
        <f>VLOOKUP(F440,[1]!china_towns_second__2[[Column1]:[Y]],3,FALSE)</f>
        <v>31.385061000562601</v>
      </c>
      <c r="K440">
        <f>VLOOKUP(F440,[1]!china_towns_second__2[[Column1]:[Y]],2,FALSE)</f>
        <v>108.757631</v>
      </c>
      <c r="L440" t="s">
        <v>4418</v>
      </c>
      <c r="M440" t="str">
        <f>VLOOKUP(I440,CHOOSE({1,2},Table3[Native],Table3[Name]),2,0)</f>
        <v>Yúnyáng Xiàn</v>
      </c>
      <c r="N440" s="2" t="str">
        <f>VLOOKUP(H440,CHOOSE({1,2},Table3[Native],Table3[Name]),2,0)</f>
        <v>Chóngqìng Shì</v>
      </c>
      <c r="O440" s="2" t="str">
        <f t="shared" si="12"/>
        <v>Nongba Zhen (Chóngqìng Shì)</v>
      </c>
      <c r="P440" s="2" t="str">
        <f t="shared" si="13"/>
        <v>Nongba Zhen (Chóngqìng Shì)</v>
      </c>
    </row>
    <row r="441" spans="1:16" x14ac:dyDescent="0.25">
      <c r="A441" t="s">
        <v>1870</v>
      </c>
      <c r="B441" t="str">
        <f>IF(COUNTIF(A:A,A441)&gt;1,_xlfn.CONCAT(A441," (",N441,")"),A441)</f>
        <v>Páilóu Jiēdào</v>
      </c>
      <c r="C441" t="str">
        <f>IF(COUNTIF(B:B,B441)&gt;1,_xlfn.CONCAT(A441," (",M441,")"),B441)</f>
        <v>Páilóu Jiēdào</v>
      </c>
      <c r="D441" t="s">
        <v>12</v>
      </c>
      <c r="E441" t="s">
        <v>1871</v>
      </c>
      <c r="F441" t="str">
        <f>_xlfn.CONCAT(E441,", ",I441,", ",H441,", ",H441)</f>
        <v>牌楼街道, 万州区, 重庆市, 重庆市</v>
      </c>
      <c r="G441">
        <v>104351</v>
      </c>
      <c r="H441" t="s">
        <v>2367</v>
      </c>
      <c r="I441" t="s">
        <v>1821</v>
      </c>
      <c r="J441">
        <f>VLOOKUP(F441,[1]!china_towns_second__2[[Column1]:[Y]],3,FALSE)</f>
        <v>30.784793604294201</v>
      </c>
      <c r="K441">
        <f>VLOOKUP(F441,[1]!china_towns_second__2[[Column1]:[Y]],2,FALSE)</f>
        <v>108.3863377</v>
      </c>
      <c r="L441" t="s">
        <v>4419</v>
      </c>
      <c r="M441" t="str">
        <f>VLOOKUP(I441,CHOOSE({1,2},Table3[Native],Table3[Name]),2,0)</f>
        <v>Wànzhōu Qū</v>
      </c>
      <c r="N441" s="2" t="str">
        <f>VLOOKUP(H441,CHOOSE({1,2},Table3[Native],Table3[Name]),2,0)</f>
        <v>Chóngqìng Shì</v>
      </c>
      <c r="O441" s="2" t="str">
        <f t="shared" si="12"/>
        <v>Pailou Jiedao (Chóngqìng Shì)</v>
      </c>
      <c r="P441" s="2" t="str">
        <f t="shared" si="13"/>
        <v>Pailou Jiedao (Chóngqìng Shì)</v>
      </c>
    </row>
    <row r="442" spans="1:16" x14ac:dyDescent="0.25">
      <c r="A442" t="s">
        <v>2275</v>
      </c>
      <c r="B442" t="str">
        <f>IF(COUNTIF(A:A,A442)&gt;1,_xlfn.CONCAT(A442," (",N442,")"),A442)</f>
        <v>Pánlóng Jiēdào</v>
      </c>
      <c r="C442" t="str">
        <f>IF(COUNTIF(B:B,B442)&gt;1,_xlfn.CONCAT(A442," (",M442,")"),B442)</f>
        <v>Pánlóng Jiēdào</v>
      </c>
      <c r="D442" t="s">
        <v>12</v>
      </c>
      <c r="E442" t="s">
        <v>2276</v>
      </c>
      <c r="F442" t="str">
        <f>_xlfn.CONCAT(E442,", ",I442,", ",H442,", ",H442)</f>
        <v>盘龙街道, 云阳县, 重庆市, 重庆市</v>
      </c>
      <c r="G442">
        <v>30609</v>
      </c>
      <c r="H442" t="s">
        <v>2367</v>
      </c>
      <c r="I442" t="s">
        <v>2242</v>
      </c>
      <c r="J442">
        <f>VLOOKUP(F442,[1]!china_towns_second__2[[Column1]:[Y]],3,FALSE)</f>
        <v>30.893192066817701</v>
      </c>
      <c r="K442">
        <f>VLOOKUP(F442,[1]!china_towns_second__2[[Column1]:[Y]],2,FALSE)</f>
        <v>108.6776318</v>
      </c>
      <c r="L442" t="s">
        <v>4420</v>
      </c>
      <c r="M442" t="str">
        <f>VLOOKUP(I442,CHOOSE({1,2},Table3[Native],Table3[Name]),2,0)</f>
        <v>Yúnyáng Xiàn</v>
      </c>
      <c r="N442" s="2" t="str">
        <f>VLOOKUP(H442,CHOOSE({1,2},Table3[Native],Table3[Name]),2,0)</f>
        <v>Chóngqìng Shì</v>
      </c>
      <c r="O442" s="2" t="str">
        <f t="shared" si="12"/>
        <v>Panlong Jiedao (Chóngqìng Shì)</v>
      </c>
      <c r="P442" s="2" t="str">
        <f t="shared" si="13"/>
        <v>Panlong Jiedao (Chóngqìng Shì)</v>
      </c>
    </row>
    <row r="443" spans="1:16" hidden="1" x14ac:dyDescent="0.25">
      <c r="A443" t="s">
        <v>1327</v>
      </c>
      <c r="B443" t="str">
        <f>IF(COUNTIF(A:A,A443)&gt;1,_xlfn.CONCAT(A443," (",N443,")"),A443)</f>
        <v>Pánlóng Zhèn (Chóngqìng Shì)</v>
      </c>
      <c r="C443" t="str">
        <f>IF(COUNTIF(B:B,B443)&gt;1,_xlfn.CONCAT(A443," (",M443,")"),B443)</f>
        <v>Pánlóng Zhèn (Liángpíng Qū [← Liángpíng Xiàn])</v>
      </c>
      <c r="D443" t="s">
        <v>7</v>
      </c>
      <c r="E443" t="s">
        <v>1328</v>
      </c>
      <c r="F443" t="str">
        <f>_xlfn.CONCAT(E443,", ",I443,", ",H443,", ",H443)</f>
        <v>蟠龙镇, 梁平区, 重庆市, 重庆市</v>
      </c>
      <c r="G443">
        <v>18609</v>
      </c>
      <c r="H443" t="s">
        <v>2367</v>
      </c>
      <c r="I443" t="s">
        <v>1296</v>
      </c>
      <c r="J443">
        <f>VLOOKUP(F443,[1]!china_towns_second__2[[Column1]:[Y]],3,FALSE)</f>
        <v>30.6307600927755</v>
      </c>
      <c r="K443">
        <f>VLOOKUP(F443,[1]!china_towns_second__2[[Column1]:[Y]],2,FALSE)</f>
        <v>107.85414489999999</v>
      </c>
      <c r="L443" t="s">
        <v>4421</v>
      </c>
      <c r="M443" t="str">
        <f>VLOOKUP(I443,CHOOSE({1,2},Table3[Native],Table3[Name]),2,0)</f>
        <v>Liángpíng Qū [← Liángpíng Xiàn]</v>
      </c>
      <c r="N443" s="2" t="str">
        <f>VLOOKUP(H443,CHOOSE({1,2},Table3[Native],Table3[Name]),2,0)</f>
        <v>Chóngqìng Shì</v>
      </c>
      <c r="O443" s="2" t="str">
        <f t="shared" si="12"/>
        <v>Panlong Zhen (Liangping Qu [← Liangping Xian]) (Chóngqìng Shì)</v>
      </c>
      <c r="P443" s="2" t="str">
        <f t="shared" si="13"/>
        <v>Panlong Zhen (Liangping Qu [← Liangping Xian]) (Chóngqìng Shì)</v>
      </c>
    </row>
    <row r="444" spans="1:16" hidden="1" x14ac:dyDescent="0.25">
      <c r="A444" t="s">
        <v>1327</v>
      </c>
      <c r="B444" t="str">
        <f>IF(COUNTIF(A:A,A444)&gt;1,_xlfn.CONCAT(A444," (",N444,")"),A444)</f>
        <v>Pánlóng Zhèn (Chóngqìng Shì)</v>
      </c>
      <c r="C444" t="str">
        <f>IF(COUNTIF(B:B,B444)&gt;1,_xlfn.CONCAT(A444," (",M444,")"),B444)</f>
        <v>Pánlóng Zhèn (Róngchāng Qū)</v>
      </c>
      <c r="D444" t="s">
        <v>7</v>
      </c>
      <c r="E444" t="s">
        <v>1640</v>
      </c>
      <c r="F444" t="str">
        <f>_xlfn.CONCAT(E444,", ",I444,", ",H444,", ",H444)</f>
        <v>盘龙镇, 荣昌区, 重庆市, 重庆市</v>
      </c>
      <c r="G444">
        <v>51177</v>
      </c>
      <c r="H444" t="s">
        <v>2367</v>
      </c>
      <c r="I444" t="s">
        <v>1621</v>
      </c>
      <c r="J444">
        <f>VLOOKUP(F444,[1]!china_towns_second__2[[Column1]:[Y]],3,FALSE)</f>
        <v>29.515098611802301</v>
      </c>
      <c r="K444">
        <f>VLOOKUP(F444,[1]!china_towns_second__2[[Column1]:[Y]],2,FALSE)</f>
        <v>105.3748009</v>
      </c>
      <c r="L444" t="s">
        <v>4422</v>
      </c>
      <c r="M444" t="str">
        <f>VLOOKUP(I444,CHOOSE({1,2},Table3[Native],Table3[Name]),2,0)</f>
        <v>Róngchāng Qū</v>
      </c>
      <c r="N444" s="2" t="str">
        <f>VLOOKUP(H444,CHOOSE({1,2},Table3[Native],Table3[Name]),2,0)</f>
        <v>Chóngqìng Shì</v>
      </c>
      <c r="O444" s="2" t="str">
        <f t="shared" si="12"/>
        <v>Panlong Zhen (Rongchang Qu) (Chóngqìng Shì)</v>
      </c>
      <c r="P444" s="2" t="str">
        <f t="shared" si="13"/>
        <v>Panlong Zhen (Rongchang Qu) (Chóngqìng Shì)</v>
      </c>
    </row>
    <row r="445" spans="1:16" hidden="1" x14ac:dyDescent="0.25">
      <c r="A445" t="s">
        <v>1998</v>
      </c>
      <c r="B445" t="str">
        <f>IF(COUNTIF(A:A,A445)&gt;1,_xlfn.CONCAT(A445," (",N445,")"),A445)</f>
        <v>Péishí Xiāng</v>
      </c>
      <c r="C445" t="str">
        <f>IF(COUNTIF(B:B,B445)&gt;1,_xlfn.CONCAT(A445," (",M445,")"),B445)</f>
        <v>Péishí Xiāng</v>
      </c>
      <c r="D445" t="s">
        <v>174</v>
      </c>
      <c r="E445" t="s">
        <v>1999</v>
      </c>
      <c r="F445" t="str">
        <f>_xlfn.CONCAT(E445,", ",I445,", ",H445,", ",H445)</f>
        <v>培石乡, 巫山县, 重庆市, 重庆市</v>
      </c>
      <c r="G445">
        <v>6460</v>
      </c>
      <c r="H445" t="s">
        <v>2367</v>
      </c>
      <c r="I445" t="s">
        <v>1967</v>
      </c>
      <c r="J445" t="e">
        <f>VLOOKUP(F445,[1]!china_towns_second__2[[Column1]:[Y]],3,FALSE)</f>
        <v>#N/A</v>
      </c>
      <c r="K445" t="e">
        <f>VLOOKUP(F445,[1]!china_towns_second__2[[Column1]:[Y]],2,FALSE)</f>
        <v>#N/A</v>
      </c>
      <c r="L445" t="s">
        <v>4423</v>
      </c>
      <c r="M445" t="str">
        <f>VLOOKUP(I445,CHOOSE({1,2},Table3[Native],Table3[Name]),2,0)</f>
        <v>Wūshān Xiàn</v>
      </c>
      <c r="N445" s="2" t="str">
        <f>VLOOKUP(H445,CHOOSE({1,2},Table3[Native],Table3[Name]),2,0)</f>
        <v>Chóngqìng Shì</v>
      </c>
      <c r="O445" s="2" t="str">
        <f t="shared" si="12"/>
        <v>Peishi Xiang (Chóngqìng Shì)</v>
      </c>
      <c r="P445" s="2" t="str">
        <f t="shared" si="13"/>
        <v>Peishi Xiang (Chóngqìng Shì)</v>
      </c>
    </row>
    <row r="446" spans="1:16" hidden="1" x14ac:dyDescent="0.25">
      <c r="A446" t="s">
        <v>904</v>
      </c>
      <c r="B446" t="str">
        <f>IF(COUNTIF(A:A,A446)&gt;1,_xlfn.CONCAT(A446," (",N446,")"),A446)</f>
        <v>Péixīng Zhèn</v>
      </c>
      <c r="C446" t="str">
        <f>IF(COUNTIF(B:B,B446)&gt;1,_xlfn.CONCAT(A446," (",M446,")"),B446)</f>
        <v>Péixīng Zhèn</v>
      </c>
      <c r="D446" t="s">
        <v>7</v>
      </c>
      <c r="E446" t="s">
        <v>905</v>
      </c>
      <c r="F446" t="str">
        <f>_xlfn.CONCAT(E446,", ",I446,", ",H446,", ",H446)</f>
        <v>裴兴镇, 垫江县, 重庆市, 重庆市</v>
      </c>
      <c r="G446">
        <v>10593</v>
      </c>
      <c r="H446" t="s">
        <v>2367</v>
      </c>
      <c r="I446" t="s">
        <v>879</v>
      </c>
      <c r="J446">
        <f>VLOOKUP(F446,[1]!china_towns_second__2[[Column1]:[Y]],3,FALSE)</f>
        <v>30.1250197401246</v>
      </c>
      <c r="K446">
        <f>VLOOKUP(F446,[1]!china_towns_second__2[[Column1]:[Y]],2,FALSE)</f>
        <v>107.5231647</v>
      </c>
      <c r="L446" t="s">
        <v>4424</v>
      </c>
      <c r="M446" t="str">
        <f>VLOOKUP(I446,CHOOSE({1,2},Table3[Native],Table3[Name]),2,0)</f>
        <v>Diànjiāng Xiàn</v>
      </c>
      <c r="N446" s="2" t="str">
        <f>VLOOKUP(H446,CHOOSE({1,2},Table3[Native],Table3[Name]),2,0)</f>
        <v>Chóngqìng Shì</v>
      </c>
      <c r="O446" s="2" t="str">
        <f t="shared" si="12"/>
        <v>Peixing Zhen (Chóngqìng Shì)</v>
      </c>
      <c r="P446" s="2" t="str">
        <f t="shared" si="13"/>
        <v>Peixing Zhen (Chóngqìng Shì)</v>
      </c>
    </row>
    <row r="447" spans="1:16" hidden="1" x14ac:dyDescent="0.25">
      <c r="A447" t="s">
        <v>1530</v>
      </c>
      <c r="B447" t="str">
        <f>IF(COUNTIF(A:A,A447)&gt;1,_xlfn.CONCAT(A447," (",N447,")"),A447)</f>
        <v>Péngdōng Xiāng</v>
      </c>
      <c r="C447" t="str">
        <f>IF(COUNTIF(B:B,B447)&gt;1,_xlfn.CONCAT(A447," (",M447,")"),B447)</f>
        <v>Péngdōng Xiāng</v>
      </c>
      <c r="D447" t="s">
        <v>174</v>
      </c>
      <c r="E447" t="s">
        <v>1531</v>
      </c>
      <c r="F447" t="str">
        <f>_xlfn.CONCAT(E447,", ",I447,", ",H447,", ",H447)</f>
        <v>蓬东乡, 黔江区, 重庆市, 重庆市</v>
      </c>
      <c r="G447">
        <v>6066</v>
      </c>
      <c r="H447" t="s">
        <v>2367</v>
      </c>
      <c r="I447" t="s">
        <v>1501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4425</v>
      </c>
      <c r="M447" t="str">
        <f>VLOOKUP(I447,CHOOSE({1,2},Table3[Native],Table3[Name]),2,0)</f>
        <v>Qiánjiāng Qū</v>
      </c>
      <c r="N447" s="2" t="str">
        <f>VLOOKUP(H447,CHOOSE({1,2},Table3[Native],Table3[Name]),2,0)</f>
        <v>Chóngqìng Shì</v>
      </c>
      <c r="O447" s="2" t="str">
        <f t="shared" si="12"/>
        <v>Pengdong Xiang (Chóngqìng Shì)</v>
      </c>
      <c r="P447" s="2" t="str">
        <f t="shared" si="13"/>
        <v>Pengdong Xiang (Chóngqìng Shì)</v>
      </c>
    </row>
    <row r="448" spans="1:16" hidden="1" x14ac:dyDescent="0.25">
      <c r="A448" t="s">
        <v>2214</v>
      </c>
      <c r="B448" t="str">
        <f>IF(COUNTIF(A:A,A448)&gt;1,_xlfn.CONCAT(A448," (",N448,")"),A448)</f>
        <v>Piānbǎi Xiāng</v>
      </c>
      <c r="C448" t="str">
        <f>IF(COUNTIF(B:B,B448)&gt;1,_xlfn.CONCAT(A448," (",M448,")"),B448)</f>
        <v>Piānbǎi Xiāng</v>
      </c>
      <c r="D448" t="s">
        <v>174</v>
      </c>
      <c r="E448" t="s">
        <v>2215</v>
      </c>
      <c r="F448" t="str">
        <f>_xlfn.CONCAT(E448,", ",I448,", ",H448,", ",H448)</f>
        <v>偏柏乡, 酉阳土家族苗族自治县, 重庆市, 重庆市</v>
      </c>
      <c r="G448">
        <v>10460</v>
      </c>
      <c r="H448" t="s">
        <v>2367</v>
      </c>
      <c r="I448" t="s">
        <v>2169</v>
      </c>
      <c r="J448" t="e">
        <f>VLOOKUP(F448,[1]!china_towns_second__2[[Column1]:[Y]],3,FALSE)</f>
        <v>#N/A</v>
      </c>
      <c r="K448" t="e">
        <f>VLOOKUP(F448,[1]!china_towns_second__2[[Column1]:[Y]],2,FALSE)</f>
        <v>#N/A</v>
      </c>
      <c r="L448" t="s">
        <v>4426</v>
      </c>
      <c r="M448" t="str">
        <f>VLOOKUP(I448,CHOOSE({1,2},Table3[Native],Table3[Name]),2,0)</f>
        <v>Yŏuyáng Tŭjiāzú Miáozú Zìzhìxiàn</v>
      </c>
      <c r="N448" s="2" t="str">
        <f>VLOOKUP(H448,CHOOSE({1,2},Table3[Native],Table3[Name]),2,0)</f>
        <v>Chóngqìng Shì</v>
      </c>
      <c r="O448" s="2" t="str">
        <f t="shared" si="12"/>
        <v>Pianbai Xiang (Chóngqìng Shì)</v>
      </c>
      <c r="P448" s="2" t="str">
        <f t="shared" si="13"/>
        <v>Pianbai Xiang (Chóngqìng Shì)</v>
      </c>
    </row>
    <row r="449" spans="1:16" hidden="1" x14ac:dyDescent="0.25">
      <c r="A449" t="s">
        <v>2277</v>
      </c>
      <c r="B449" t="str">
        <f>IF(COUNTIF(A:A,A449)&gt;1,_xlfn.CONCAT(A449," (",N449,")"),A449)</f>
        <v>Piàocăo Zhèn</v>
      </c>
      <c r="C449" t="str">
        <f>IF(COUNTIF(B:B,B449)&gt;1,_xlfn.CONCAT(A449," (",M449,")"),B449)</f>
        <v>Piàocăo Zhèn</v>
      </c>
      <c r="D449" t="s">
        <v>7</v>
      </c>
      <c r="E449" t="s">
        <v>2278</v>
      </c>
      <c r="F449" t="str">
        <f>_xlfn.CONCAT(E449,", ",I449,", ",H449,", ",H449)</f>
        <v>票草镇, 云阳县, 重庆市, 重庆市</v>
      </c>
      <c r="G449">
        <v>14637</v>
      </c>
      <c r="H449" t="s">
        <v>2367</v>
      </c>
      <c r="I449" t="s">
        <v>2242</v>
      </c>
      <c r="J449">
        <f>VLOOKUP(F449,[1]!china_towns_second__2[[Column1]:[Y]],3,FALSE)</f>
        <v>30.774006483033101</v>
      </c>
      <c r="K449">
        <f>VLOOKUP(F449,[1]!china_towns_second__2[[Column1]:[Y]],2,FALSE)</f>
        <v>108.9626999</v>
      </c>
      <c r="L449" t="s">
        <v>4427</v>
      </c>
      <c r="M449" t="str">
        <f>VLOOKUP(I449,CHOOSE({1,2},Table3[Native],Table3[Name]),2,0)</f>
        <v>Yúnyáng Xiàn</v>
      </c>
      <c r="N449" s="2" t="str">
        <f>VLOOKUP(H449,CHOOSE({1,2},Table3[Native],Table3[Name]),2,0)</f>
        <v>Chóngqìng Shì</v>
      </c>
      <c r="O449" s="2" t="str">
        <f t="shared" si="12"/>
        <v>Piaocao Zhen (Chóngqìng Shì)</v>
      </c>
      <c r="P449" s="2" t="str">
        <f t="shared" si="13"/>
        <v>Piaocao Zhen (Chóngqìng Shì)</v>
      </c>
    </row>
    <row r="450" spans="1:16" hidden="1" x14ac:dyDescent="0.25">
      <c r="A450" t="s">
        <v>1019</v>
      </c>
      <c r="B450" t="str">
        <f>IF(COUNTIF(A:A,A450)&gt;1,_xlfn.CONCAT(A450," (",N450,")"),A450)</f>
        <v>Píng'ān Xiāng</v>
      </c>
      <c r="C450" t="str">
        <f>IF(COUNTIF(B:B,B450)&gt;1,_xlfn.CONCAT(A450," (",M450,")"),B450)</f>
        <v>Píng'ān Xiāng</v>
      </c>
      <c r="D450" t="s">
        <v>174</v>
      </c>
      <c r="E450" t="s">
        <v>1020</v>
      </c>
      <c r="F450" t="str">
        <f>_xlfn.CONCAT(E450,", ",I450,", ",H450,", ",H450)</f>
        <v>平安乡, 奉节县, 重庆市, 重庆市</v>
      </c>
      <c r="G450">
        <v>13161</v>
      </c>
      <c r="H450" t="s">
        <v>2367</v>
      </c>
      <c r="I450" t="s">
        <v>988</v>
      </c>
      <c r="J450" t="e">
        <f>VLOOKUP(F450,[1]!china_towns_second__2[[Column1]:[Y]],3,FALSE)</f>
        <v>#N/A</v>
      </c>
      <c r="K450" t="e">
        <f>VLOOKUP(F450,[1]!china_towns_second__2[[Column1]:[Y]],2,FALSE)</f>
        <v>#N/A</v>
      </c>
      <c r="L450" t="s">
        <v>4428</v>
      </c>
      <c r="M450" t="str">
        <f>VLOOKUP(I450,CHOOSE({1,2},Table3[Native],Table3[Name]),2,0)</f>
        <v>Fèngjié Xiàn</v>
      </c>
      <c r="N450" s="2" t="str">
        <f>VLOOKUP(H450,CHOOSE({1,2},Table3[Native],Table3[Name]),2,0)</f>
        <v>Chóngqìng Shì</v>
      </c>
      <c r="O450" s="2" t="str">
        <f t="shared" ref="O450:O513" si="14">_xlfn.CONCAT(L450," (",N450,")")</f>
        <v>Ping'an Xiang (Chóngqìng Shì)</v>
      </c>
      <c r="P450" s="2" t="str">
        <f t="shared" ref="P450:P513" si="15">IF(COUNTIF(O:O,O450)&gt;1,_xlfn.CONCAT(L450," (",M450,")"),O450)</f>
        <v>Ping'an Xiang (Chóngqìng Shì)</v>
      </c>
    </row>
    <row r="451" spans="1:16" hidden="1" x14ac:dyDescent="0.25">
      <c r="A451" t="s">
        <v>1465</v>
      </c>
      <c r="B451" t="str">
        <f>IF(COUNTIF(A:A,A451)&gt;1,_xlfn.CONCAT(A451," (",N451,")"),A451)</f>
        <v>Píng'ān Zhèn (Chóngqìng Shì)</v>
      </c>
      <c r="C451" t="str">
        <f>IF(COUNTIF(B:B,B451)&gt;1,_xlfn.CONCAT(A451," (",M451,")"),B451)</f>
        <v>Píng'ān Zhèn (Péngshuĭ Miáozú Tŭjiāzú Zìzhìxiàn)</v>
      </c>
      <c r="D451" t="s">
        <v>7</v>
      </c>
      <c r="E451" t="s">
        <v>1466</v>
      </c>
      <c r="F451" t="str">
        <f>_xlfn.CONCAT(E451,", ",I451,", ",H451,", ",H451)</f>
        <v>平安镇, 彭水苗族土家族自治县, 重庆市, 重庆市</v>
      </c>
      <c r="G451">
        <v>8986</v>
      </c>
      <c r="H451" t="s">
        <v>2367</v>
      </c>
      <c r="I451" t="s">
        <v>1422</v>
      </c>
      <c r="J451">
        <f>VLOOKUP(F451,[1]!china_towns_second__2[[Column1]:[Y]],3,FALSE)</f>
        <v>29.472309255968099</v>
      </c>
      <c r="K451">
        <f>VLOOKUP(F451,[1]!china_towns_second__2[[Column1]:[Y]],2,FALSE)</f>
        <v>108.1508398</v>
      </c>
      <c r="L451" t="s">
        <v>4429</v>
      </c>
      <c r="M451" t="str">
        <f>VLOOKUP(I451,CHOOSE({1,2},Table3[Native],Table3[Name]),2,0)</f>
        <v>Péngshuĭ Miáozú Tŭjiāzú Zìzhìxiàn</v>
      </c>
      <c r="N451" s="2" t="str">
        <f>VLOOKUP(H451,CHOOSE({1,2},Table3[Native],Table3[Name]),2,0)</f>
        <v>Chóngqìng Shì</v>
      </c>
      <c r="O451" s="2" t="str">
        <f t="shared" si="14"/>
        <v>Ping'an Zhen (Pengshui Miaozu Tujiazu Zizhixian) (Chóngqìng Shì)</v>
      </c>
      <c r="P451" s="2" t="str">
        <f t="shared" si="15"/>
        <v>Ping'an Zhen (Pengshui Miaozu Tujiazu Zizhixian) (Chóngqìng Shì)</v>
      </c>
    </row>
    <row r="452" spans="1:16" hidden="1" x14ac:dyDescent="0.25">
      <c r="A452" t="s">
        <v>1465</v>
      </c>
      <c r="B452" t="str">
        <f>IF(COUNTIF(A:A,A452)&gt;1,_xlfn.CONCAT(A452," (",N452,")"),A452)</f>
        <v>Píng'ān Zhèn (Chóngqìng Shì)</v>
      </c>
      <c r="C452" t="str">
        <f>IF(COUNTIF(B:B,B452)&gt;1,_xlfn.CONCAT(A452," (",M452,")"),B452)</f>
        <v>Píng'ān Zhèn (Yúnyáng Xiàn)</v>
      </c>
      <c r="D452" t="s">
        <v>7</v>
      </c>
      <c r="E452" t="s">
        <v>1466</v>
      </c>
      <c r="F452" t="str">
        <f>_xlfn.CONCAT(E452,", ",I452,", ",H452,", ",H452)</f>
        <v>平安镇, 云阳县, 重庆市, 重庆市</v>
      </c>
      <c r="G452">
        <v>26155</v>
      </c>
      <c r="H452" t="s">
        <v>2367</v>
      </c>
      <c r="I452" t="s">
        <v>2242</v>
      </c>
      <c r="J452">
        <f>VLOOKUP(F452,[1]!china_towns_second__2[[Column1]:[Y]],3,FALSE)</f>
        <v>31.028228431560098</v>
      </c>
      <c r="K452">
        <f>VLOOKUP(F452,[1]!china_towns_second__2[[Column1]:[Y]],2,FALSE)</f>
        <v>108.52913030000001</v>
      </c>
      <c r="L452" t="s">
        <v>4430</v>
      </c>
      <c r="M452" t="str">
        <f>VLOOKUP(I452,CHOOSE({1,2},Table3[Native],Table3[Name]),2,0)</f>
        <v>Yúnyáng Xiàn</v>
      </c>
      <c r="N452" s="2" t="str">
        <f>VLOOKUP(H452,CHOOSE({1,2},Table3[Native],Table3[Name]),2,0)</f>
        <v>Chóngqìng Shì</v>
      </c>
      <c r="O452" s="2" t="str">
        <f t="shared" si="14"/>
        <v>Ping'an Zhen (Yunyang Xian) (Chóngqìng Shì)</v>
      </c>
      <c r="P452" s="2" t="str">
        <f t="shared" si="15"/>
        <v>Ping'an Zhen (Yunyang Xian) (Chóngqìng Shì)</v>
      </c>
    </row>
    <row r="453" spans="1:16" hidden="1" x14ac:dyDescent="0.25">
      <c r="A453" t="s">
        <v>808</v>
      </c>
      <c r="B453" t="str">
        <f>IF(COUNTIF(A:A,A453)&gt;1,_xlfn.CONCAT(A453," (",N453,")"),A453)</f>
        <v>Píngbà Zhèn</v>
      </c>
      <c r="C453" t="str">
        <f>IF(COUNTIF(B:B,B453)&gt;1,_xlfn.CONCAT(A453," (",M453,")"),B453)</f>
        <v>Píngbà Zhèn</v>
      </c>
      <c r="D453" t="s">
        <v>7</v>
      </c>
      <c r="E453" t="s">
        <v>809</v>
      </c>
      <c r="F453" t="str">
        <f>_xlfn.CONCAT(E453,", ",I453,", ",H453,", ",H453)</f>
        <v>坪坝镇, 城口县, 重庆市, 重庆市</v>
      </c>
      <c r="G453">
        <v>10342</v>
      </c>
      <c r="H453" t="s">
        <v>2367</v>
      </c>
      <c r="I453" t="s">
        <v>775</v>
      </c>
      <c r="J453">
        <f>VLOOKUP(F453,[1]!china_towns_second__2[[Column1]:[Y]],3,FALSE)</f>
        <v>32.012264645065699</v>
      </c>
      <c r="K453">
        <f>VLOOKUP(F453,[1]!china_towns_second__2[[Column1]:[Y]],2,FALSE)</f>
        <v>108.4875371</v>
      </c>
      <c r="L453" t="s">
        <v>4431</v>
      </c>
      <c r="M453" t="str">
        <f>VLOOKUP(I453,CHOOSE({1,2},Table3[Native],Table3[Name]),2,0)</f>
        <v>Chéngkŏu Xiàn</v>
      </c>
      <c r="N453" s="2" t="str">
        <f>VLOOKUP(H453,CHOOSE({1,2},Table3[Native],Table3[Name]),2,0)</f>
        <v>Chóngqìng Shì</v>
      </c>
      <c r="O453" s="2" t="str">
        <f t="shared" si="14"/>
        <v>Pingba Zhen (Chóngqìng Shì)</v>
      </c>
      <c r="P453" s="2" t="str">
        <f t="shared" si="15"/>
        <v>Pingba Zhen (Chóngqìng Shì)</v>
      </c>
    </row>
    <row r="454" spans="1:16" hidden="1" x14ac:dyDescent="0.25">
      <c r="A454" t="s">
        <v>2000</v>
      </c>
      <c r="B454" t="str">
        <f>IF(COUNTIF(A:A,A454)&gt;1,_xlfn.CONCAT(A454," (",N454,")"),A454)</f>
        <v>Pínghé Xiāng</v>
      </c>
      <c r="C454" t="str">
        <f>IF(COUNTIF(B:B,B454)&gt;1,_xlfn.CONCAT(A454," (",M454,")"),B454)</f>
        <v>Pínghé Xiāng</v>
      </c>
      <c r="D454" t="s">
        <v>174</v>
      </c>
      <c r="E454" t="s">
        <v>2001</v>
      </c>
      <c r="F454" t="str">
        <f>_xlfn.CONCAT(E454,", ",I454,", ",H454,", ",H454)</f>
        <v>平河乡, 巫山县, 重庆市, 重庆市</v>
      </c>
      <c r="G454">
        <v>9990</v>
      </c>
      <c r="H454" t="s">
        <v>2367</v>
      </c>
      <c r="I454" t="s">
        <v>1967</v>
      </c>
      <c r="J454" t="e">
        <f>VLOOKUP(F454,[1]!china_towns_second__2[[Column1]:[Y]],3,FALSE)</f>
        <v>#N/A</v>
      </c>
      <c r="K454" t="e">
        <f>VLOOKUP(F454,[1]!china_towns_second__2[[Column1]:[Y]],2,FALSE)</f>
        <v>#N/A</v>
      </c>
      <c r="L454" t="s">
        <v>4432</v>
      </c>
      <c r="M454" t="str">
        <f>VLOOKUP(I454,CHOOSE({1,2},Table3[Native],Table3[Name]),2,0)</f>
        <v>Wūshān Xiàn</v>
      </c>
      <c r="N454" s="2" t="str">
        <f>VLOOKUP(H454,CHOOSE({1,2},Table3[Native],Table3[Name]),2,0)</f>
        <v>Chóngqìng Shì</v>
      </c>
      <c r="O454" s="2" t="str">
        <f t="shared" si="14"/>
        <v>Pinghe Xiang (Chóngqìng Shì)</v>
      </c>
      <c r="P454" s="2" t="str">
        <f t="shared" si="15"/>
        <v>Pinghe Xiang (Chóngqìng Shì)</v>
      </c>
    </row>
    <row r="455" spans="1:16" hidden="1" x14ac:dyDescent="0.25">
      <c r="A455" t="s">
        <v>1329</v>
      </c>
      <c r="B455" t="str">
        <f>IF(COUNTIF(A:A,A455)&gt;1,_xlfn.CONCAT(A455," (",N455,")"),A455)</f>
        <v>Píngjĭn Zhèn</v>
      </c>
      <c r="C455" t="str">
        <f>IF(COUNTIF(B:B,B455)&gt;1,_xlfn.CONCAT(A455," (",M455,")"),B455)</f>
        <v>Píngjĭn Zhèn</v>
      </c>
      <c r="D455" t="s">
        <v>7</v>
      </c>
      <c r="E455" t="s">
        <v>1330</v>
      </c>
      <c r="F455" t="str">
        <f>_xlfn.CONCAT(E455,", ",I455,", ",H455,", ",H455)</f>
        <v>屏锦镇, 梁平区, 重庆市, 重庆市</v>
      </c>
      <c r="G455">
        <v>55139</v>
      </c>
      <c r="H455" t="s">
        <v>2367</v>
      </c>
      <c r="I455" t="s">
        <v>1296</v>
      </c>
      <c r="J455">
        <f>VLOOKUP(F455,[1]!china_towns_second__2[[Column1]:[Y]],3,FALSE)</f>
        <v>30.607222275871401</v>
      </c>
      <c r="K455">
        <f>VLOOKUP(F455,[1]!china_towns_second__2[[Column1]:[Y]],2,FALSE)</f>
        <v>107.5357375</v>
      </c>
      <c r="L455" t="s">
        <v>4433</v>
      </c>
      <c r="M455" t="str">
        <f>VLOOKUP(I455,CHOOSE({1,2},Table3[Native],Table3[Name]),2,0)</f>
        <v>Liángpíng Qū [← Liángpíng Xiàn]</v>
      </c>
      <c r="N455" s="2" t="str">
        <f>VLOOKUP(H455,CHOOSE({1,2},Table3[Native],Table3[Name]),2,0)</f>
        <v>Chóngqìng Shì</v>
      </c>
      <c r="O455" s="2" t="str">
        <f t="shared" si="14"/>
        <v>Pingjin Zhen (Chóngqìng Shì)</v>
      </c>
      <c r="P455" s="2" t="str">
        <f t="shared" si="15"/>
        <v>Pingjin Zhen (Chóngqìng Shì)</v>
      </c>
    </row>
    <row r="456" spans="1:16" x14ac:dyDescent="0.25">
      <c r="A456" t="s">
        <v>2098</v>
      </c>
      <c r="B456" t="str">
        <f>IF(COUNTIF(A:A,A456)&gt;1,_xlfn.CONCAT(A456," (",N456,")"),A456)</f>
        <v>Píngkăi Jiēdào</v>
      </c>
      <c r="C456" t="str">
        <f>IF(COUNTIF(B:B,B456)&gt;1,_xlfn.CONCAT(A456," (",M456,")"),B456)</f>
        <v>Píngkăi Jiēdào</v>
      </c>
      <c r="D456" t="s">
        <v>12</v>
      </c>
      <c r="E456" t="s">
        <v>2099</v>
      </c>
      <c r="F456" t="str">
        <f>_xlfn.CONCAT(E456,", ",I456,", ",H456,", ",H456)</f>
        <v>平凯街道, 秀山土家族苗族自治县, 重庆市, 重庆市</v>
      </c>
      <c r="G456">
        <v>30958</v>
      </c>
      <c r="H456" t="s">
        <v>2367</v>
      </c>
      <c r="I456" t="s">
        <v>2071</v>
      </c>
      <c r="J456">
        <f>VLOOKUP(F456,[1]!china_towns_second__2[[Column1]:[Y]],3,FALSE)</f>
        <v>28.409667362375501</v>
      </c>
      <c r="K456">
        <f>VLOOKUP(F456,[1]!china_towns_second__2[[Column1]:[Y]],2,FALSE)</f>
        <v>109.01111330000001</v>
      </c>
      <c r="L456" t="s">
        <v>4434</v>
      </c>
      <c r="M456" t="str">
        <f>VLOOKUP(I456,CHOOSE({1,2},Table3[Native],Table3[Name]),2,0)</f>
        <v>Xiùshān Tŭjiāzú Miáozú Zìzhìxiàn</v>
      </c>
      <c r="N456" s="2" t="str">
        <f>VLOOKUP(H456,CHOOSE({1,2},Table3[Native],Table3[Name]),2,0)</f>
        <v>Chóngqìng Shì</v>
      </c>
      <c r="O456" s="2" t="str">
        <f t="shared" si="14"/>
        <v>Pingkai Jiedao (Chóngqìng Shì)</v>
      </c>
      <c r="P456" s="2" t="str">
        <f t="shared" si="15"/>
        <v>Pingkai Jiedao (Chóngqìng Shì)</v>
      </c>
    </row>
    <row r="457" spans="1:16" hidden="1" x14ac:dyDescent="0.25">
      <c r="A457" t="s">
        <v>1943</v>
      </c>
      <c r="B457" t="str">
        <f>IF(COUNTIF(A:A,A457)&gt;1,_xlfn.CONCAT(A457," (",N457,")"),A457)</f>
        <v>Píngqiáo Zhèn</v>
      </c>
      <c r="C457" t="str">
        <f>IF(COUNTIF(B:B,B457)&gt;1,_xlfn.CONCAT(A457," (",M457,")"),B457)</f>
        <v>Píngqiáo Zhèn</v>
      </c>
      <c r="D457" t="s">
        <v>7</v>
      </c>
      <c r="E457" t="s">
        <v>1944</v>
      </c>
      <c r="F457" t="str">
        <f>_xlfn.CONCAT(E457,", ",I457,", ",H457,", ",H457)</f>
        <v>平桥镇, 武隆区, 重庆市, 重庆市</v>
      </c>
      <c r="G457">
        <v>14926</v>
      </c>
      <c r="H457" t="s">
        <v>2367</v>
      </c>
      <c r="I457" t="s">
        <v>1914</v>
      </c>
      <c r="J457">
        <f>VLOOKUP(F457,[1]!china_towns_second__2[[Column1]:[Y]],3,FALSE)</f>
        <v>29.371777928115101</v>
      </c>
      <c r="K457">
        <f>VLOOKUP(F457,[1]!china_towns_second__2[[Column1]:[Y]],2,FALSE)</f>
        <v>107.34298</v>
      </c>
      <c r="L457" t="s">
        <v>4435</v>
      </c>
      <c r="M457" t="str">
        <f>VLOOKUP(I457,CHOOSE({1,2},Table3[Native],Table3[Name]),2,0)</f>
        <v>Wŭlóng Qū [← Wŭlóng Xiàn]</v>
      </c>
      <c r="N457" s="2" t="str">
        <f>VLOOKUP(H457,CHOOSE({1,2},Table3[Native],Table3[Name]),2,0)</f>
        <v>Chóngqìng Shì</v>
      </c>
      <c r="O457" s="2" t="str">
        <f t="shared" si="14"/>
        <v>Pingqiao Zhen (Chóngqìng Shì)</v>
      </c>
      <c r="P457" s="2" t="str">
        <f t="shared" si="15"/>
        <v>Pingqiao Zhen (Chóngqìng Shì)</v>
      </c>
    </row>
    <row r="458" spans="1:16" hidden="1" x14ac:dyDescent="0.25">
      <c r="A458" t="s">
        <v>906</v>
      </c>
      <c r="B458" t="str">
        <f>IF(COUNTIF(A:A,A458)&gt;1,_xlfn.CONCAT(A458," (",N458,")"),A458)</f>
        <v>Píngshān Zhèn</v>
      </c>
      <c r="C458" t="str">
        <f>IF(COUNTIF(B:B,B458)&gt;1,_xlfn.CONCAT(A458," (",M458,")"),B458)</f>
        <v>Píngshān Zhèn</v>
      </c>
      <c r="D458" t="s">
        <v>7</v>
      </c>
      <c r="E458" t="s">
        <v>907</v>
      </c>
      <c r="F458" t="str">
        <f>_xlfn.CONCAT(E458,", ",I458,", ",H458,", ",H458)</f>
        <v>坪山镇, 垫江县, 重庆市, 重庆市</v>
      </c>
      <c r="G458">
        <v>29409</v>
      </c>
      <c r="H458" t="s">
        <v>2367</v>
      </c>
      <c r="I458" t="s">
        <v>879</v>
      </c>
      <c r="J458">
        <f>VLOOKUP(F458,[1]!china_towns_second__2[[Column1]:[Y]],3,FALSE)</f>
        <v>30.0744543042068</v>
      </c>
      <c r="K458">
        <f>VLOOKUP(F458,[1]!china_towns_second__2[[Column1]:[Y]],2,FALSE)</f>
        <v>107.4146081</v>
      </c>
      <c r="L458" t="s">
        <v>4436</v>
      </c>
      <c r="M458" t="str">
        <f>VLOOKUP(I458,CHOOSE({1,2},Table3[Native],Table3[Name]),2,0)</f>
        <v>Diànjiāng Xiàn</v>
      </c>
      <c r="N458" s="2" t="str">
        <f>VLOOKUP(H458,CHOOSE({1,2},Table3[Native],Table3[Name]),2,0)</f>
        <v>Chóngqìng Shì</v>
      </c>
      <c r="O458" s="2" t="str">
        <f t="shared" si="14"/>
        <v>Pingshan Zhen (Chóngqìng Shì)</v>
      </c>
      <c r="P458" s="2" t="str">
        <f t="shared" si="15"/>
        <v>Pingshan Zhen (Chóngqìng Shì)</v>
      </c>
    </row>
    <row r="459" spans="1:16" hidden="1" x14ac:dyDescent="0.25">
      <c r="A459" t="s">
        <v>1751</v>
      </c>
      <c r="B459" t="str">
        <f>IF(COUNTIF(A:A,A459)&gt;1,_xlfn.CONCAT(A459," (",N459,")"),A459)</f>
        <v>Píngtān Zhèn</v>
      </c>
      <c r="C459" t="str">
        <f>IF(COUNTIF(B:B,B459)&gt;1,_xlfn.CONCAT(A459," (",M459,")"),B459)</f>
        <v>Píngtān Zhèn</v>
      </c>
      <c r="D459" t="s">
        <v>7</v>
      </c>
      <c r="E459" t="s">
        <v>1752</v>
      </c>
      <c r="F459" t="str">
        <f>_xlfn.CONCAT(E459,", ",I459,", ",H459,", ",H459)</f>
        <v>平滩镇, 铜梁区, 重庆市, 重庆市</v>
      </c>
      <c r="G459">
        <v>30816</v>
      </c>
      <c r="H459" t="s">
        <v>2367</v>
      </c>
      <c r="I459" t="s">
        <v>1726</v>
      </c>
      <c r="J459">
        <f>VLOOKUP(F459,[1]!china_towns_second__2[[Column1]:[Y]],3,FALSE)</f>
        <v>29.846669318035801</v>
      </c>
      <c r="K459">
        <f>VLOOKUP(F459,[1]!china_towns_second__2[[Column1]:[Y]],2,FALSE)</f>
        <v>105.8778523</v>
      </c>
      <c r="L459" t="s">
        <v>4437</v>
      </c>
      <c r="M459" t="str">
        <f>VLOOKUP(I459,CHOOSE({1,2},Table3[Native],Table3[Name]),2,0)</f>
        <v>Tóngliáng Qū</v>
      </c>
      <c r="N459" s="2" t="str">
        <f>VLOOKUP(H459,CHOOSE({1,2},Table3[Native],Table3[Name]),2,0)</f>
        <v>Chóngqìng Shì</v>
      </c>
      <c r="O459" s="2" t="str">
        <f t="shared" si="14"/>
        <v>Pingtan Zhen (Chóngqìng Shì)</v>
      </c>
      <c r="P459" s="2" t="str">
        <f t="shared" si="15"/>
        <v>Pingtan Zhen (Chóngqìng Shì)</v>
      </c>
    </row>
    <row r="460" spans="1:16" hidden="1" x14ac:dyDescent="0.25">
      <c r="A460" t="s">
        <v>2279</v>
      </c>
      <c r="B460" t="str">
        <f>IF(COUNTIF(A:A,A460)&gt;1,_xlfn.CONCAT(A460," (",N460,")"),A460)</f>
        <v>Pŭ'ān Xiāng</v>
      </c>
      <c r="C460" t="str">
        <f>IF(COUNTIF(B:B,B460)&gt;1,_xlfn.CONCAT(A460," (",M460,")"),B460)</f>
        <v>Pŭ'ān Xiāng</v>
      </c>
      <c r="D460" t="s">
        <v>174</v>
      </c>
      <c r="E460" t="s">
        <v>2280</v>
      </c>
      <c r="F460" t="str">
        <f>_xlfn.CONCAT(E460,", ",I460,", ",H460,", ",H460)</f>
        <v>普安乡, 云阳县, 重庆市, 重庆市</v>
      </c>
      <c r="G460">
        <v>7440</v>
      </c>
      <c r="H460" t="s">
        <v>2367</v>
      </c>
      <c r="I460" t="s">
        <v>2242</v>
      </c>
      <c r="J460" t="e">
        <f>VLOOKUP(F460,[1]!china_towns_second__2[[Column1]:[Y]],3,FALSE)</f>
        <v>#N/A</v>
      </c>
      <c r="K460" t="e">
        <f>VLOOKUP(F460,[1]!china_towns_second__2[[Column1]:[Y]],2,FALSE)</f>
        <v>#N/A</v>
      </c>
      <c r="L460" t="s">
        <v>4438</v>
      </c>
      <c r="M460" t="str">
        <f>VLOOKUP(I460,CHOOSE({1,2},Table3[Native],Table3[Name]),2,0)</f>
        <v>Yúnyáng Xiàn</v>
      </c>
      <c r="N460" s="2" t="str">
        <f>VLOOKUP(H460,CHOOSE({1,2},Table3[Native],Table3[Name]),2,0)</f>
        <v>Chóngqìng Shì</v>
      </c>
      <c r="O460" s="2" t="str">
        <f t="shared" si="14"/>
        <v>Pu'an Xiang (Chóngqìng Shì)</v>
      </c>
      <c r="P460" s="2" t="str">
        <f t="shared" si="15"/>
        <v>Pu'an Xiang (Chóngqìng Shì)</v>
      </c>
    </row>
    <row r="461" spans="1:16" hidden="1" x14ac:dyDescent="0.25">
      <c r="A461" t="s">
        <v>2039</v>
      </c>
      <c r="B461" t="str">
        <f>IF(COUNTIF(A:A,A461)&gt;1,_xlfn.CONCAT(A461," (",N461,")"),A461)</f>
        <v>Púlián Zhèn</v>
      </c>
      <c r="C461" t="str">
        <f>IF(COUNTIF(B:B,B461)&gt;1,_xlfn.CONCAT(A461," (",M461,")"),B461)</f>
        <v>Púlián Zhèn</v>
      </c>
      <c r="D461" t="s">
        <v>7</v>
      </c>
      <c r="E461" t="s">
        <v>2040</v>
      </c>
      <c r="F461" t="str">
        <f>_xlfn.CONCAT(E461,", ",I461,", ",H461,", ",H461)</f>
        <v>蒲莲镇, 巫溪县, 重庆市, 重庆市</v>
      </c>
      <c r="G461">
        <v>9443</v>
      </c>
      <c r="H461" t="s">
        <v>2367</v>
      </c>
      <c r="I461" t="s">
        <v>2010</v>
      </c>
      <c r="J461">
        <f>VLOOKUP(F461,[1]!china_towns_second__2[[Column1]:[Y]],3,FALSE)</f>
        <v>31.2782396509722</v>
      </c>
      <c r="K461">
        <f>VLOOKUP(F461,[1]!china_towns_second__2[[Column1]:[Y]],2,FALSE)</f>
        <v>109.55015349999999</v>
      </c>
      <c r="L461" t="s">
        <v>4439</v>
      </c>
      <c r="M461" t="str">
        <f>VLOOKUP(I461,CHOOSE({1,2},Table3[Native],Table3[Name]),2,0)</f>
        <v>Wūxī Xiàn</v>
      </c>
      <c r="N461" s="2" t="str">
        <f>VLOOKUP(H461,CHOOSE({1,2},Table3[Native],Table3[Name]),2,0)</f>
        <v>Chóngqìng Shì</v>
      </c>
      <c r="O461" s="2" t="str">
        <f t="shared" si="14"/>
        <v>Pulian Zhen (Chóngqìng Shì)</v>
      </c>
      <c r="P461" s="2" t="str">
        <f t="shared" si="15"/>
        <v>Pulian Zhen (Chóngqìng Shì)</v>
      </c>
    </row>
    <row r="462" spans="1:16" x14ac:dyDescent="0.25">
      <c r="A462" t="s">
        <v>1753</v>
      </c>
      <c r="B462" t="str">
        <f>IF(COUNTIF(A:A,A462)&gt;1,_xlfn.CONCAT(A462," (",N462,")"),A462)</f>
        <v>Púlǚ Jiēdào</v>
      </c>
      <c r="C462" t="str">
        <f>IF(COUNTIF(B:B,B462)&gt;1,_xlfn.CONCAT(A462," (",M462,")"),B462)</f>
        <v>Púlǚ Jiēdào</v>
      </c>
      <c r="D462" t="s">
        <v>12</v>
      </c>
      <c r="E462" t="s">
        <v>1754</v>
      </c>
      <c r="F462" t="str">
        <f>_xlfn.CONCAT(E462,", ",I462,", ",H462,", ",H462)</f>
        <v>蒲吕街道, 铜梁区, 重庆市, 重庆市</v>
      </c>
      <c r="G462">
        <v>22719</v>
      </c>
      <c r="H462" t="s">
        <v>2367</v>
      </c>
      <c r="I462" t="s">
        <v>1726</v>
      </c>
      <c r="J462" t="e">
        <f>VLOOKUP(F462,[1]!china_towns_second__2[[Column1]:[Y]],3,FALSE)</f>
        <v>#N/A</v>
      </c>
      <c r="K462" t="e">
        <f>VLOOKUP(F462,[1]!china_towns_second__2[[Column1]:[Y]],2,FALSE)</f>
        <v>#N/A</v>
      </c>
      <c r="L462" t="s">
        <v>4440</v>
      </c>
      <c r="M462" t="str">
        <f>VLOOKUP(I462,CHOOSE({1,2},Table3[Native],Table3[Name]),2,0)</f>
        <v>Tóngliáng Qū</v>
      </c>
      <c r="N462" s="2" t="str">
        <f>VLOOKUP(H462,CHOOSE({1,2},Table3[Native],Table3[Name]),2,0)</f>
        <v>Chóngqìng Shì</v>
      </c>
      <c r="O462" s="2" t="str">
        <f t="shared" si="14"/>
        <v>Pulu Jiedao (Chóngqìng Shì)</v>
      </c>
      <c r="P462" s="2" t="str">
        <f t="shared" si="15"/>
        <v>Pulu Jiedao (Chóngqìng Shì)</v>
      </c>
    </row>
    <row r="463" spans="1:16" hidden="1" x14ac:dyDescent="0.25">
      <c r="A463" t="s">
        <v>908</v>
      </c>
      <c r="B463" t="str">
        <f>IF(COUNTIF(A:A,A463)&gt;1,_xlfn.CONCAT(A463," (",N463,")"),A463)</f>
        <v>Pŭshùn Zhèn</v>
      </c>
      <c r="C463" t="str">
        <f>IF(COUNTIF(B:B,B463)&gt;1,_xlfn.CONCAT(A463," (",M463,")"),B463)</f>
        <v>Pŭshùn Zhèn</v>
      </c>
      <c r="D463" t="s">
        <v>7</v>
      </c>
      <c r="E463" t="s">
        <v>909</v>
      </c>
      <c r="F463" t="str">
        <f>_xlfn.CONCAT(E463,", ",I463,", ",H463,", ",H463)</f>
        <v>普顺镇, 垫江县, 重庆市, 重庆市</v>
      </c>
      <c r="G463">
        <v>21940</v>
      </c>
      <c r="H463" t="s">
        <v>2367</v>
      </c>
      <c r="I463" t="s">
        <v>879</v>
      </c>
      <c r="J463">
        <f>VLOOKUP(F463,[1]!china_towns_second__2[[Column1]:[Y]],3,FALSE)</f>
        <v>30.434347622145498</v>
      </c>
      <c r="K463">
        <f>VLOOKUP(F463,[1]!china_towns_second__2[[Column1]:[Y]],2,FALSE)</f>
        <v>107.60711190000001</v>
      </c>
      <c r="L463" t="s">
        <v>4441</v>
      </c>
      <c r="M463" t="str">
        <f>VLOOKUP(I463,CHOOSE({1,2},Table3[Native],Table3[Name]),2,0)</f>
        <v>Diànjiāng Xiàn</v>
      </c>
      <c r="N463" s="2" t="str">
        <f>VLOOKUP(H463,CHOOSE({1,2},Table3[Native],Table3[Name]),2,0)</f>
        <v>Chóngqìng Shì</v>
      </c>
      <c r="O463" s="2" t="str">
        <f t="shared" si="14"/>
        <v>Pushun Zhen (Chóngqìng Shì)</v>
      </c>
      <c r="P463" s="2" t="str">
        <f t="shared" si="15"/>
        <v>Pushun Zhen (Chóngqìng Shì)</v>
      </c>
    </row>
    <row r="464" spans="1:16" hidden="1" x14ac:dyDescent="0.25">
      <c r="A464" t="s">
        <v>1872</v>
      </c>
      <c r="B464" t="str">
        <f>IF(COUNTIF(A:A,A464)&gt;1,_xlfn.CONCAT(A464," (",N464,")"),A464)</f>
        <v>Pŭzi Xiāng</v>
      </c>
      <c r="C464" t="str">
        <f>IF(COUNTIF(B:B,B464)&gt;1,_xlfn.CONCAT(A464," (",M464,")"),B464)</f>
        <v>Pŭzi Xiāng</v>
      </c>
      <c r="D464" t="s">
        <v>174</v>
      </c>
      <c r="E464" t="s">
        <v>1873</v>
      </c>
      <c r="F464" t="str">
        <f>_xlfn.CONCAT(E464,", ",I464,", ",H464,", ",H464)</f>
        <v>普子乡, 万州区, 重庆市, 重庆市</v>
      </c>
      <c r="G464">
        <v>8295</v>
      </c>
      <c r="H464" t="s">
        <v>2367</v>
      </c>
      <c r="I464" t="s">
        <v>1821</v>
      </c>
      <c r="J464" t="e">
        <f>VLOOKUP(F464,[1]!china_towns_second__2[[Column1]:[Y]],3,FALSE)</f>
        <v>#N/A</v>
      </c>
      <c r="K464" t="e">
        <f>VLOOKUP(F464,[1]!china_towns_second__2[[Column1]:[Y]],2,FALSE)</f>
        <v>#N/A</v>
      </c>
      <c r="L464" t="s">
        <v>4442</v>
      </c>
      <c r="M464" t="str">
        <f>VLOOKUP(I464,CHOOSE({1,2},Table3[Native],Table3[Name]),2,0)</f>
        <v>Wànzhōu Qū</v>
      </c>
      <c r="N464" s="2" t="str">
        <f>VLOOKUP(H464,CHOOSE({1,2},Table3[Native],Table3[Name]),2,0)</f>
        <v>Chóngqìng Shì</v>
      </c>
      <c r="O464" s="2" t="str">
        <f t="shared" si="14"/>
        <v>Puzi Xiang (Chóngqìng Shì)</v>
      </c>
      <c r="P464" s="2" t="str">
        <f t="shared" si="15"/>
        <v>Puzi Xiang (Chóngqìng Shì)</v>
      </c>
    </row>
    <row r="465" spans="1:16" hidden="1" x14ac:dyDescent="0.25">
      <c r="A465" t="s">
        <v>1467</v>
      </c>
      <c r="B465" t="str">
        <f>IF(COUNTIF(A:A,A465)&gt;1,_xlfn.CONCAT(A465," (",N465,")"),A465)</f>
        <v>Pŭzi Zhèn</v>
      </c>
      <c r="C465" t="str">
        <f>IF(COUNTIF(B:B,B465)&gt;1,_xlfn.CONCAT(A465," (",M465,")"),B465)</f>
        <v>Pŭzi Zhèn</v>
      </c>
      <c r="D465" t="s">
        <v>7</v>
      </c>
      <c r="E465" t="s">
        <v>1468</v>
      </c>
      <c r="F465" t="str">
        <f>_xlfn.CONCAT(E465,", ",I465,", ",H465,", ",H465)</f>
        <v>普子镇, 彭水苗族土家族自治县, 重庆市, 重庆市</v>
      </c>
      <c r="G465">
        <v>18133</v>
      </c>
      <c r="H465" t="s">
        <v>2367</v>
      </c>
      <c r="I465" t="s">
        <v>1422</v>
      </c>
      <c r="J465">
        <f>VLOOKUP(F465,[1]!china_towns_second__2[[Column1]:[Y]],3,FALSE)</f>
        <v>29.620561009732</v>
      </c>
      <c r="K465">
        <f>VLOOKUP(F465,[1]!china_towns_second__2[[Column1]:[Y]],2,FALSE)</f>
        <v>108.3192274</v>
      </c>
      <c r="L465" t="s">
        <v>4443</v>
      </c>
      <c r="M465" t="str">
        <f>VLOOKUP(I465,CHOOSE({1,2},Table3[Native],Table3[Name]),2,0)</f>
        <v>Péngshuĭ Miáozú Tŭjiāzú Zìzhìxiàn</v>
      </c>
      <c r="N465" s="2" t="str">
        <f>VLOOKUP(H465,CHOOSE({1,2},Table3[Native],Table3[Name]),2,0)</f>
        <v>Chóngqìng Shì</v>
      </c>
      <c r="O465" s="2" t="str">
        <f t="shared" si="14"/>
        <v>Puzi Zhen (Chóngqìng Shì)</v>
      </c>
      <c r="P465" s="2" t="str">
        <f t="shared" si="15"/>
        <v>Puzi Zhen (Chóngqìng Shì)</v>
      </c>
    </row>
    <row r="466" spans="1:16" hidden="1" x14ac:dyDescent="0.25">
      <c r="A466" t="s">
        <v>1126</v>
      </c>
      <c r="B466" t="str">
        <f>IF(COUNTIF(A:A,A466)&gt;1,_xlfn.CONCAT(A466," (",N466,")"),A466)</f>
        <v>Qiántáng Zhèn</v>
      </c>
      <c r="C466" t="str">
        <f>IF(COUNTIF(B:B,B466)&gt;1,_xlfn.CONCAT(A466," (",M466,")"),B466)</f>
        <v>Qiántáng Zhèn</v>
      </c>
      <c r="D466" t="s">
        <v>7</v>
      </c>
      <c r="E466" t="s">
        <v>1127</v>
      </c>
      <c r="F466" t="str">
        <f>_xlfn.CONCAT(E466,", ",I466,", ",H466,", ",H466)</f>
        <v>钱塘镇, 合川区, 重庆市, 重庆市</v>
      </c>
      <c r="G466">
        <v>65894</v>
      </c>
      <c r="H466" t="s">
        <v>2367</v>
      </c>
      <c r="I466" t="s">
        <v>1101</v>
      </c>
      <c r="J466">
        <f>VLOOKUP(F466,[1]!china_towns_second__2[[Column1]:[Y]],3,FALSE)</f>
        <v>30.181424423490299</v>
      </c>
      <c r="K466">
        <f>VLOOKUP(F466,[1]!china_towns_second__2[[Column1]:[Y]],2,FALSE)</f>
        <v>106.3053714</v>
      </c>
      <c r="L466" t="s">
        <v>4444</v>
      </c>
      <c r="M466" t="str">
        <f>VLOOKUP(I466,CHOOSE({1,2},Table3[Native],Table3[Name]),2,0)</f>
        <v>Héchuān Qū</v>
      </c>
      <c r="N466" s="2" t="str">
        <f>VLOOKUP(H466,CHOOSE({1,2},Table3[Native],Table3[Name]),2,0)</f>
        <v>Chóngqìng Shì</v>
      </c>
      <c r="O466" s="2" t="str">
        <f t="shared" si="14"/>
        <v>Qiantang Zhen (Chóngqìng Shì)</v>
      </c>
      <c r="P466" s="2" t="str">
        <f t="shared" si="15"/>
        <v>Qiantang Zhen (Chóngqìng Shì)</v>
      </c>
    </row>
    <row r="467" spans="1:16" hidden="1" x14ac:dyDescent="0.25">
      <c r="A467" t="s">
        <v>1694</v>
      </c>
      <c r="B467" t="str">
        <f>IF(COUNTIF(A:A,A467)&gt;1,_xlfn.CONCAT(A467," (",N467,")"),A467)</f>
        <v>Qiáotóu Zhèn</v>
      </c>
      <c r="C467" t="str">
        <f>IF(COUNTIF(B:B,B467)&gt;1,_xlfn.CONCAT(A467," (",M467,")"),B467)</f>
        <v>Qiáotóu Zhèn</v>
      </c>
      <c r="D467" t="s">
        <v>7</v>
      </c>
      <c r="E467" t="s">
        <v>1695</v>
      </c>
      <c r="F467" t="str">
        <f>_xlfn.CONCAT(E467,", ",I467,", ",H467,", ",H467)</f>
        <v>桥头镇, 石柱土家族自治县, 重庆市, 重庆市</v>
      </c>
      <c r="G467">
        <v>7744</v>
      </c>
      <c r="H467" t="s">
        <v>2367</v>
      </c>
      <c r="I467" t="s">
        <v>1665</v>
      </c>
      <c r="J467">
        <f>VLOOKUP(F467,[1]!china_towns_second__2[[Column1]:[Y]],3,FALSE)</f>
        <v>30.0993627991468</v>
      </c>
      <c r="K467">
        <f>VLOOKUP(F467,[1]!china_towns_second__2[[Column1]:[Y]],2,FALSE)</f>
        <v>108.24908619999999</v>
      </c>
      <c r="L467" t="s">
        <v>4445</v>
      </c>
      <c r="M467" t="str">
        <f>VLOOKUP(I467,CHOOSE({1,2},Table3[Native],Table3[Name]),2,0)</f>
        <v>Shízhù Tŭjiāzú Zìzhìxiàn</v>
      </c>
      <c r="N467" s="2" t="str">
        <f>VLOOKUP(H467,CHOOSE({1,2},Table3[Native],Table3[Name]),2,0)</f>
        <v>Chóngqìng Shì</v>
      </c>
      <c r="O467" s="2" t="str">
        <f t="shared" si="14"/>
        <v>Qiaotou Zhen (Chóngqìng Shì)</v>
      </c>
      <c r="P467" s="2" t="str">
        <f t="shared" si="15"/>
        <v>Qiaotou Zhen (Chóngqìng Shì)</v>
      </c>
    </row>
    <row r="468" spans="1:16" hidden="1" x14ac:dyDescent="0.25">
      <c r="A468" t="s">
        <v>1469</v>
      </c>
      <c r="B468" t="str">
        <f>IF(COUNTIF(A:A,A468)&gt;1,_xlfn.CONCAT(A468," (",N468,")"),A468)</f>
        <v>Qiáozĭ Xiāng</v>
      </c>
      <c r="C468" t="str">
        <f>IF(COUNTIF(B:B,B468)&gt;1,_xlfn.CONCAT(A468," (",M468,")"),B468)</f>
        <v>Qiáozĭ Xiāng</v>
      </c>
      <c r="D468" t="s">
        <v>174</v>
      </c>
      <c r="E468" t="s">
        <v>1470</v>
      </c>
      <c r="F468" t="str">
        <f>_xlfn.CONCAT(E468,", ",I468,", ",H468,", ",H468)</f>
        <v>乔梓乡, 彭水苗族土家族自治县, 重庆市, 重庆市</v>
      </c>
      <c r="G468">
        <v>8773</v>
      </c>
      <c r="H468" t="s">
        <v>2367</v>
      </c>
      <c r="I468" t="s">
        <v>1422</v>
      </c>
      <c r="J468" t="e">
        <f>VLOOKUP(F468,[1]!china_towns_second__2[[Column1]:[Y]],3,FALSE)</f>
        <v>#N/A</v>
      </c>
      <c r="K468" t="e">
        <f>VLOOKUP(F468,[1]!china_towns_second__2[[Column1]:[Y]],2,FALSE)</f>
        <v>#N/A</v>
      </c>
      <c r="L468" t="s">
        <v>4446</v>
      </c>
      <c r="M468" t="str">
        <f>VLOOKUP(I468,CHOOSE({1,2},Table3[Native],Table3[Name]),2,0)</f>
        <v>Péngshuĭ Miáozú Tŭjiāzú Zìzhìxiàn</v>
      </c>
      <c r="N468" s="2" t="str">
        <f>VLOOKUP(H468,CHOOSE({1,2},Table3[Native],Table3[Name]),2,0)</f>
        <v>Chóngqìng Shì</v>
      </c>
      <c r="O468" s="2" t="str">
        <f t="shared" si="14"/>
        <v>Qiaozi Xiang (Chóngqìng Shì)</v>
      </c>
      <c r="P468" s="2" t="str">
        <f t="shared" si="15"/>
        <v>Qiaozi Xiang (Chóngqìng Shì)</v>
      </c>
    </row>
    <row r="469" spans="1:16" hidden="1" x14ac:dyDescent="0.25">
      <c r="A469" t="s">
        <v>1396</v>
      </c>
      <c r="B469" t="str">
        <f>IF(COUNTIF(A:A,A469)&gt;1,_xlfn.CONCAT(A469," (",N469,")"),A469)</f>
        <v>Qílóng Zhèn</v>
      </c>
      <c r="C469" t="str">
        <f>IF(COUNTIF(B:B,B469)&gt;1,_xlfn.CONCAT(A469," (",M469,")"),B469)</f>
        <v>Qílóng Zhèn</v>
      </c>
      <c r="D469" t="s">
        <v>7</v>
      </c>
      <c r="E469" t="s">
        <v>1397</v>
      </c>
      <c r="F469" t="str">
        <f>_xlfn.CONCAT(E469,", ",I469,", ",H469,", ",H469)</f>
        <v>骑龙镇, 南川区, 重庆市, 重庆市</v>
      </c>
      <c r="G469">
        <v>6249</v>
      </c>
      <c r="H469" t="s">
        <v>2367</v>
      </c>
      <c r="I469" t="s">
        <v>1362</v>
      </c>
      <c r="J469">
        <f>VLOOKUP(F469,[1]!china_towns_second__2[[Column1]:[Y]],3,FALSE)</f>
        <v>29.351464312656599</v>
      </c>
      <c r="K469">
        <f>VLOOKUP(F469,[1]!china_towns_second__2[[Column1]:[Y]],2,FALSE)</f>
        <v>107.23417430000001</v>
      </c>
      <c r="L469" t="s">
        <v>4447</v>
      </c>
      <c r="M469" t="str">
        <f>VLOOKUP(I469,CHOOSE({1,2},Table3[Native],Table3[Name]),2,0)</f>
        <v>Nánchuān Qū</v>
      </c>
      <c r="N469" s="2" t="str">
        <f>VLOOKUP(H469,CHOOSE({1,2},Table3[Native],Table3[Name]),2,0)</f>
        <v>Chóngqìng Shì</v>
      </c>
      <c r="O469" s="2" t="str">
        <f t="shared" si="14"/>
        <v>Qilong Zhen (Chóngqìng Shì)</v>
      </c>
      <c r="P469" s="2" t="str">
        <f t="shared" si="15"/>
        <v>Qilong Zhen (Chóngqìng Shì)</v>
      </c>
    </row>
    <row r="470" spans="1:16" hidden="1" x14ac:dyDescent="0.25">
      <c r="A470" t="s">
        <v>2147</v>
      </c>
      <c r="B470" t="str">
        <f>IF(COUNTIF(A:A,A470)&gt;1,_xlfn.CONCAT(A470," (",N470,")"),A470)</f>
        <v>Qīngfēng Zhèn</v>
      </c>
      <c r="C470" t="str">
        <f>IF(COUNTIF(B:B,B470)&gt;1,_xlfn.CONCAT(A470," (",M470,")"),B470)</f>
        <v>Qīngfēng Zhèn</v>
      </c>
      <c r="D470" t="s">
        <v>7</v>
      </c>
      <c r="E470" t="s">
        <v>2148</v>
      </c>
      <c r="F470" t="str">
        <f>_xlfn.CONCAT(E470,", ",I470,", ",H470,", ",H470)</f>
        <v>青峰镇, 永川区, 重庆市, 重庆市</v>
      </c>
      <c r="G470">
        <v>19627</v>
      </c>
      <c r="H470" t="s">
        <v>2367</v>
      </c>
      <c r="I470" t="s">
        <v>2124</v>
      </c>
      <c r="J470">
        <f>VLOOKUP(F470,[1]!china_towns_second__2[[Column1]:[Y]],3,FALSE)</f>
        <v>29.3368201900523</v>
      </c>
      <c r="K470">
        <f>VLOOKUP(F470,[1]!china_towns_second__2[[Column1]:[Y]],2,FALSE)</f>
        <v>105.8098662</v>
      </c>
      <c r="L470" t="s">
        <v>4448</v>
      </c>
      <c r="M470" t="str">
        <f>VLOOKUP(I470,CHOOSE({1,2},Table3[Native],Table3[Name]),2,0)</f>
        <v>Yŏngchuān Qū</v>
      </c>
      <c r="N470" s="2" t="str">
        <f>VLOOKUP(H470,CHOOSE({1,2},Table3[Native],Table3[Name]),2,0)</f>
        <v>Chóngqìng Shì</v>
      </c>
      <c r="O470" s="2" t="str">
        <f t="shared" si="14"/>
        <v>Qingfeng Zhen (Chóngqìng Shì)</v>
      </c>
      <c r="P470" s="2" t="str">
        <f t="shared" si="15"/>
        <v>Qingfeng Zhen (Chóngqìng Shì)</v>
      </c>
    </row>
    <row r="471" spans="1:16" x14ac:dyDescent="0.25">
      <c r="A471" t="s">
        <v>730</v>
      </c>
      <c r="B471" t="str">
        <f>IF(COUNTIF(A:A,A471)&gt;1,_xlfn.CONCAT(A471," (",N471,")"),A471)</f>
        <v>Qīnggāng Jiēdào</v>
      </c>
      <c r="C471" t="str">
        <f>IF(COUNTIF(B:B,B471)&gt;1,_xlfn.CONCAT(A471," (",M471,")"),B471)</f>
        <v>Qīnggāng Jiēdào</v>
      </c>
      <c r="D471" t="s">
        <v>12</v>
      </c>
      <c r="E471" t="s">
        <v>731</v>
      </c>
      <c r="F471" t="str">
        <f>_xlfn.CONCAT(E471,", ",I471,", ",H471,", ",H471)</f>
        <v>青杠街道, 璧山区, 重庆市, 重庆市</v>
      </c>
      <c r="G471">
        <v>78582</v>
      </c>
      <c r="H471" t="s">
        <v>2367</v>
      </c>
      <c r="I471" t="s">
        <v>711</v>
      </c>
      <c r="J471">
        <f>VLOOKUP(F471,[1]!china_towns_second__2[[Column1]:[Y]],3,FALSE)</f>
        <v>29.5613960403868</v>
      </c>
      <c r="K471">
        <f>VLOOKUP(F471,[1]!china_towns_second__2[[Column1]:[Y]],2,FALSE)</f>
        <v>106.3034079</v>
      </c>
      <c r="L471" t="s">
        <v>4449</v>
      </c>
      <c r="M471" t="str">
        <f>VLOOKUP(I471,CHOOSE({1,2},Table3[Native],Table3[Name]),2,0)</f>
        <v>Bìshān Qū</v>
      </c>
      <c r="N471" s="2" t="str">
        <f>VLOOKUP(H471,CHOOSE({1,2},Table3[Native],Table3[Name]),2,0)</f>
        <v>Chóngqìng Shì</v>
      </c>
      <c r="O471" s="2" t="str">
        <f t="shared" si="14"/>
        <v>Qinggang Jiedao (Chóngqìng Shì)</v>
      </c>
      <c r="P471" s="2" t="str">
        <f t="shared" si="15"/>
        <v>Qinggang Jiedao (Chóngqìng Shì)</v>
      </c>
    </row>
    <row r="472" spans="1:16" hidden="1" x14ac:dyDescent="0.25">
      <c r="A472" t="s">
        <v>1641</v>
      </c>
      <c r="B472" t="str">
        <f>IF(COUNTIF(A:A,A472)&gt;1,_xlfn.CONCAT(A472," (",N472,")"),A472)</f>
        <v>Qīngjiāng Zhèn</v>
      </c>
      <c r="C472" t="str">
        <f>IF(COUNTIF(B:B,B472)&gt;1,_xlfn.CONCAT(A472," (",M472,")"),B472)</f>
        <v>Qīngjiāng Zhèn</v>
      </c>
      <c r="D472" t="s">
        <v>7</v>
      </c>
      <c r="E472" t="s">
        <v>1642</v>
      </c>
      <c r="F472" t="str">
        <f>_xlfn.CONCAT(E472,", ",I472,", ",H472,", ",H472)</f>
        <v>清江镇, 荣昌区, 重庆市, 重庆市</v>
      </c>
      <c r="G472">
        <v>9928</v>
      </c>
      <c r="H472" t="s">
        <v>2367</v>
      </c>
      <c r="I472" t="s">
        <v>1621</v>
      </c>
      <c r="J472">
        <f>VLOOKUP(F472,[1]!china_towns_second__2[[Column1]:[Y]],3,FALSE)</f>
        <v>29.302011817175099</v>
      </c>
      <c r="K472">
        <f>VLOOKUP(F472,[1]!china_towns_second__2[[Column1]:[Y]],2,FALSE)</f>
        <v>105.485921</v>
      </c>
      <c r="L472" t="s">
        <v>4450</v>
      </c>
      <c r="M472" t="str">
        <f>VLOOKUP(I472,CHOOSE({1,2},Table3[Native],Table3[Name]),2,0)</f>
        <v>Róngchāng Qū</v>
      </c>
      <c r="N472" s="2" t="str">
        <f>VLOOKUP(H472,CHOOSE({1,2},Table3[Native],Table3[Name]),2,0)</f>
        <v>Chóngqìng Shì</v>
      </c>
      <c r="O472" s="2" t="str">
        <f t="shared" si="14"/>
        <v>Qingjiang Zhen (Chóngqìng Shì)</v>
      </c>
      <c r="P472" s="2" t="str">
        <f t="shared" si="15"/>
        <v>Qingjiang Zhen (Chóngqìng Shì)</v>
      </c>
    </row>
    <row r="473" spans="1:16" hidden="1" x14ac:dyDescent="0.25">
      <c r="A473" t="s">
        <v>1021</v>
      </c>
      <c r="B473" t="str">
        <f>IF(COUNTIF(A:A,A473)&gt;1,_xlfn.CONCAT(A473," (",N473,")"),A473)</f>
        <v>Qīnglián Zhèn [Xīnzhèng Xiāng]</v>
      </c>
      <c r="C473" t="str">
        <f>IF(COUNTIF(B:B,B473)&gt;1,_xlfn.CONCAT(A473," (",M473,")"),B473)</f>
        <v>Qīnglián Zhèn [Xīnzhèng Xiāng]</v>
      </c>
      <c r="D473" t="s">
        <v>7</v>
      </c>
      <c r="E473" t="s">
        <v>1022</v>
      </c>
      <c r="F473" t="str">
        <f>_xlfn.CONCAT(E473,", ",I473,", ",H473,", ",H473)</f>
        <v>青莲镇, 奉节县, 重庆市, 重庆市</v>
      </c>
      <c r="G473">
        <v>26969</v>
      </c>
      <c r="H473" t="s">
        <v>2367</v>
      </c>
      <c r="I473" t="s">
        <v>988</v>
      </c>
      <c r="J473">
        <f>VLOOKUP(F473,[1]!china_towns_second__2[[Column1]:[Y]],3,FALSE)</f>
        <v>31.245165036145199</v>
      </c>
      <c r="K473">
        <f>VLOOKUP(F473,[1]!china_towns_second__2[[Column1]:[Y]],2,FALSE)</f>
        <v>109.12565499999999</v>
      </c>
      <c r="L473" t="s">
        <v>4451</v>
      </c>
      <c r="M473" t="str">
        <f>VLOOKUP(I473,CHOOSE({1,2},Table3[Native],Table3[Name]),2,0)</f>
        <v>Fèngjié Xiàn</v>
      </c>
      <c r="N473" s="2" t="str">
        <f>VLOOKUP(H473,CHOOSE({1,2},Table3[Native],Table3[Name]),2,0)</f>
        <v>Chóngqìng Shì</v>
      </c>
      <c r="O473" s="2" t="str">
        <f t="shared" si="14"/>
        <v>Qinglian Zhen [Xinzheng Xiang] (Chóngqìng Shì)</v>
      </c>
      <c r="P473" s="2" t="str">
        <f t="shared" si="15"/>
        <v>Qinglian Zhen [Xinzheng Xiang] (Chóngqìng Shì)</v>
      </c>
    </row>
    <row r="474" spans="1:16" hidden="1" x14ac:dyDescent="0.25">
      <c r="A474" t="s">
        <v>1643</v>
      </c>
      <c r="B474" t="str">
        <f>IF(COUNTIF(A:A,A474)&gt;1,_xlfn.CONCAT(A474," (",N474,")"),A474)</f>
        <v>Qīngliú Zhèn</v>
      </c>
      <c r="C474" t="str">
        <f>IF(COUNTIF(B:B,B474)&gt;1,_xlfn.CONCAT(A474," (",M474,")"),B474)</f>
        <v>Qīngliú Zhèn</v>
      </c>
      <c r="D474" t="s">
        <v>7</v>
      </c>
      <c r="E474" t="s">
        <v>1644</v>
      </c>
      <c r="F474" t="str">
        <f>_xlfn.CONCAT(E474,", ",I474,", ",H474,", ",H474)</f>
        <v>清流镇, 荣昌区, 重庆市, 重庆市</v>
      </c>
      <c r="G474">
        <v>9172</v>
      </c>
      <c r="H474" t="s">
        <v>2367</v>
      </c>
      <c r="I474" t="s">
        <v>1621</v>
      </c>
      <c r="J474">
        <f>VLOOKUP(F474,[1]!china_towns_second__2[[Column1]:[Y]],3,FALSE)</f>
        <v>29.5893003010321</v>
      </c>
      <c r="K474">
        <f>VLOOKUP(F474,[1]!china_towns_second__2[[Column1]:[Y]],2,FALSE)</f>
        <v>105.3454133</v>
      </c>
      <c r="L474" t="s">
        <v>4452</v>
      </c>
      <c r="M474" t="str">
        <f>VLOOKUP(I474,CHOOSE({1,2},Table3[Native],Table3[Name]),2,0)</f>
        <v>Róngchāng Qū</v>
      </c>
      <c r="N474" s="2" t="str">
        <f>VLOOKUP(H474,CHOOSE({1,2},Table3[Native],Table3[Name]),2,0)</f>
        <v>Chóngqìng Shì</v>
      </c>
      <c r="O474" s="2" t="str">
        <f t="shared" si="14"/>
        <v>Qingliu Zhen (Chóngqìng Shì)</v>
      </c>
      <c r="P474" s="2" t="str">
        <f t="shared" si="15"/>
        <v>Qingliu Zhen (Chóngqìng Shì)</v>
      </c>
    </row>
    <row r="475" spans="1:16" x14ac:dyDescent="0.25">
      <c r="A475" t="s">
        <v>2281</v>
      </c>
      <c r="B475" t="str">
        <f>IF(COUNTIF(A:A,A475)&gt;1,_xlfn.CONCAT(A475," (",N475,")"),A475)</f>
        <v>Qīnglóng Jiēdào</v>
      </c>
      <c r="C475" t="str">
        <f>IF(COUNTIF(B:B,B475)&gt;1,_xlfn.CONCAT(A475," (",M475,")"),B475)</f>
        <v>Qīnglóng Jiēdào</v>
      </c>
      <c r="D475" t="s">
        <v>12</v>
      </c>
      <c r="E475" t="s">
        <v>2282</v>
      </c>
      <c r="F475" t="str">
        <f>_xlfn.CONCAT(E475,", ",I475,", ",H475,", ",H475)</f>
        <v>青龙街道, 云阳县, 重庆市, 重庆市</v>
      </c>
      <c r="G475">
        <v>94897</v>
      </c>
      <c r="H475" t="s">
        <v>2367</v>
      </c>
      <c r="I475" t="s">
        <v>2242</v>
      </c>
      <c r="J475">
        <f>VLOOKUP(F475,[1]!china_towns_second__2[[Column1]:[Y]],3,FALSE)</f>
        <v>30.942189199761799</v>
      </c>
      <c r="K475">
        <f>VLOOKUP(F475,[1]!china_towns_second__2[[Column1]:[Y]],2,FALSE)</f>
        <v>108.7554689</v>
      </c>
      <c r="L475" t="s">
        <v>4453</v>
      </c>
      <c r="M475" t="str">
        <f>VLOOKUP(I475,CHOOSE({1,2},Table3[Native],Table3[Name]),2,0)</f>
        <v>Yúnyáng Xiàn</v>
      </c>
      <c r="N475" s="2" t="str">
        <f>VLOOKUP(H475,CHOOSE({1,2},Table3[Native],Table3[Name]),2,0)</f>
        <v>Chóngqìng Shì</v>
      </c>
      <c r="O475" s="2" t="str">
        <f t="shared" si="14"/>
        <v>Qinglong Jiedao (Chóngqìng Shì)</v>
      </c>
      <c r="P475" s="2" t="str">
        <f t="shared" si="15"/>
        <v>Qinglong Jiedao (Chóngqìng Shì)</v>
      </c>
    </row>
    <row r="476" spans="1:16" hidden="1" x14ac:dyDescent="0.25">
      <c r="A476" t="s">
        <v>955</v>
      </c>
      <c r="B476" t="str">
        <f>IF(COUNTIF(A:A,A476)&gt;1,_xlfn.CONCAT(A476," (",N476,")"),A476)</f>
        <v>Qīnglóng Xiāng</v>
      </c>
      <c r="C476" t="str">
        <f>IF(COUNTIF(B:B,B476)&gt;1,_xlfn.CONCAT(A476," (",M476,")"),B476)</f>
        <v>Qīnglóng Xiāng</v>
      </c>
      <c r="D476" t="s">
        <v>174</v>
      </c>
      <c r="E476" t="s">
        <v>956</v>
      </c>
      <c r="F476" t="str">
        <f>_xlfn.CONCAT(E476,", ",I476,", ",H476,", ",H476)</f>
        <v>青龙乡, 丰都县, 重庆市, 重庆市</v>
      </c>
      <c r="G476">
        <v>9327</v>
      </c>
      <c r="H476" t="s">
        <v>2367</v>
      </c>
      <c r="I476" t="s">
        <v>930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4454</v>
      </c>
      <c r="M476" t="str">
        <f>VLOOKUP(I476,CHOOSE({1,2},Table3[Native],Table3[Name]),2,0)</f>
        <v>Fēngdū Xiàn</v>
      </c>
      <c r="N476" s="2" t="str">
        <f>VLOOKUP(H476,CHOOSE({1,2},Table3[Native],Table3[Name]),2,0)</f>
        <v>Chóngqìng Shì</v>
      </c>
      <c r="O476" s="2" t="str">
        <f t="shared" si="14"/>
        <v>Qinglong Xiang (Chóngqìng Shì)</v>
      </c>
      <c r="P476" s="2" t="str">
        <f t="shared" si="15"/>
        <v>Qinglong Xiang (Chóngqìng Shì)</v>
      </c>
    </row>
    <row r="477" spans="1:16" hidden="1" x14ac:dyDescent="0.25">
      <c r="A477" t="s">
        <v>1755</v>
      </c>
      <c r="B477" t="str">
        <f>IF(COUNTIF(A:A,A477)&gt;1,_xlfn.CONCAT(A477," (",N477,")"),A477)</f>
        <v>Qìnglóng Zhèn</v>
      </c>
      <c r="C477" t="str">
        <f>IF(COUNTIF(B:B,B477)&gt;1,_xlfn.CONCAT(A477," (",M477,")"),B477)</f>
        <v>Qìnglóng Zhèn</v>
      </c>
      <c r="D477" t="s">
        <v>7</v>
      </c>
      <c r="E477" t="s">
        <v>1756</v>
      </c>
      <c r="F477" t="str">
        <f>_xlfn.CONCAT(E477,", ",I477,", ",H477,", ",H477)</f>
        <v>庆隆镇, 铜梁区, 重庆市, 重庆市</v>
      </c>
      <c r="G477">
        <v>9087</v>
      </c>
      <c r="H477" t="s">
        <v>2367</v>
      </c>
      <c r="I477" t="s">
        <v>1726</v>
      </c>
      <c r="J477">
        <f>VLOOKUP(F477,[1]!china_towns_second__2[[Column1]:[Y]],3,FALSE)</f>
        <v>29.783662143346699</v>
      </c>
      <c r="K477">
        <f>VLOOKUP(F477,[1]!china_towns_second__2[[Column1]:[Y]],2,FALSE)</f>
        <v>106.13157699999999</v>
      </c>
      <c r="L477" t="s">
        <v>4455</v>
      </c>
      <c r="M477" t="str">
        <f>VLOOKUP(I477,CHOOSE({1,2},Table3[Native],Table3[Name]),2,0)</f>
        <v>Tóngliáng Qū</v>
      </c>
      <c r="N477" s="2" t="str">
        <f>VLOOKUP(H477,CHOOSE({1,2},Table3[Native],Table3[Name]),2,0)</f>
        <v>Chóngqìng Shì</v>
      </c>
      <c r="O477" s="2" t="str">
        <f t="shared" si="14"/>
        <v>Qinglong Zhen (Chóngqìng Shì)</v>
      </c>
      <c r="P477" s="2" t="str">
        <f t="shared" si="15"/>
        <v>Qinglong Zhen (Tóngliáng Qū)</v>
      </c>
    </row>
    <row r="478" spans="1:16" hidden="1" x14ac:dyDescent="0.25">
      <c r="A478" t="s">
        <v>1023</v>
      </c>
      <c r="B478" t="str">
        <f>IF(COUNTIF(A:A,A478)&gt;1,_xlfn.CONCAT(A478," (",N478,")"),A478)</f>
        <v>Qīnglóng Zhèn</v>
      </c>
      <c r="C478" t="str">
        <f>IF(COUNTIF(B:B,B478)&gt;1,_xlfn.CONCAT(A478," (",M478,")"),B478)</f>
        <v>Qīnglóng Zhèn</v>
      </c>
      <c r="D478" t="s">
        <v>7</v>
      </c>
      <c r="E478" t="s">
        <v>1024</v>
      </c>
      <c r="F478" t="str">
        <f>_xlfn.CONCAT(E478,", ",I478,", ",H478,", ",H478)</f>
        <v>青龙镇, 奉节县, 重庆市, 重庆市</v>
      </c>
      <c r="G478">
        <v>15335</v>
      </c>
      <c r="H478" t="s">
        <v>2367</v>
      </c>
      <c r="I478" t="s">
        <v>988</v>
      </c>
      <c r="J478">
        <f>VLOOKUP(F478,[1]!china_towns_second__2[[Column1]:[Y]],3,FALSE)</f>
        <v>30.776224164155401</v>
      </c>
      <c r="K478">
        <f>VLOOKUP(F478,[1]!china_towns_second__2[[Column1]:[Y]],2,FALSE)</f>
        <v>109.2708844</v>
      </c>
      <c r="L478" t="s">
        <v>4455</v>
      </c>
      <c r="M478" t="str">
        <f>VLOOKUP(I478,CHOOSE({1,2},Table3[Native],Table3[Name]),2,0)</f>
        <v>Fèngjié Xiàn</v>
      </c>
      <c r="N478" s="2" t="str">
        <f>VLOOKUP(H478,CHOOSE({1,2},Table3[Native],Table3[Name]),2,0)</f>
        <v>Chóngqìng Shì</v>
      </c>
      <c r="O478" s="2" t="str">
        <f t="shared" si="14"/>
        <v>Qinglong Zhen (Chóngqìng Shì)</v>
      </c>
      <c r="P478" s="2" t="str">
        <f t="shared" si="15"/>
        <v>Qinglong Zhen (Fèngjié Xiàn)</v>
      </c>
    </row>
    <row r="479" spans="1:16" hidden="1" x14ac:dyDescent="0.25">
      <c r="A479" t="s">
        <v>1593</v>
      </c>
      <c r="B479" t="str">
        <f>IF(COUNTIF(A:A,A479)&gt;1,_xlfn.CONCAT(A479," (",N479,")"),A479)</f>
        <v>Qīngnián Zhèn</v>
      </c>
      <c r="C479" t="str">
        <f>IF(COUNTIF(B:B,B479)&gt;1,_xlfn.CONCAT(A479," (",M479,")"),B479)</f>
        <v>Qīngnián Zhèn</v>
      </c>
      <c r="D479" t="s">
        <v>7</v>
      </c>
      <c r="E479" t="s">
        <v>1594</v>
      </c>
      <c r="F479" t="str">
        <f>_xlfn.CONCAT(E479,", ",I479,", ",H479,", ",H479)</f>
        <v>青年镇, 綦江区, 重庆市, 重庆市</v>
      </c>
      <c r="G479">
        <v>22162</v>
      </c>
      <c r="H479" t="s">
        <v>2367</v>
      </c>
      <c r="I479" t="s">
        <v>1560</v>
      </c>
      <c r="J479">
        <f>VLOOKUP(F479,[1]!china_towns_second__2[[Column1]:[Y]],3,FALSE)</f>
        <v>28.846553378247599</v>
      </c>
      <c r="K479">
        <f>VLOOKUP(F479,[1]!china_towns_second__2[[Column1]:[Y]],2,FALSE)</f>
        <v>106.8537499</v>
      </c>
      <c r="L479" t="s">
        <v>4456</v>
      </c>
      <c r="M479" t="str">
        <f>VLOOKUP(I479,CHOOSE({1,2},Table3[Native],Table3[Name]),2,0)</f>
        <v>Qíjiāng Qū [incl. Wànshèng Qū]</v>
      </c>
      <c r="N479" s="2" t="str">
        <f>VLOOKUP(H479,CHOOSE({1,2},Table3[Native],Table3[Name]),2,0)</f>
        <v>Chóngqìng Shì</v>
      </c>
      <c r="O479" s="2" t="str">
        <f t="shared" si="14"/>
        <v>Qingnian Zhen (Chóngqìng Shì)</v>
      </c>
      <c r="P479" s="2" t="str">
        <f t="shared" si="15"/>
        <v>Qingnian Zhen (Chóngqìng Shì)</v>
      </c>
    </row>
    <row r="480" spans="1:16" hidden="1" x14ac:dyDescent="0.25">
      <c r="A480" t="s">
        <v>1128</v>
      </c>
      <c r="B480" t="str">
        <f>IF(COUNTIF(A:A,A480)&gt;1,_xlfn.CONCAT(A480," (",N480,")"),A480)</f>
        <v>Qīngpíng Zhèn</v>
      </c>
      <c r="C480" t="str">
        <f>IF(COUNTIF(B:B,B480)&gt;1,_xlfn.CONCAT(A480," (",M480,")"),B480)</f>
        <v>Qīngpíng Zhèn</v>
      </c>
      <c r="D480" t="s">
        <v>7</v>
      </c>
      <c r="E480" t="s">
        <v>1129</v>
      </c>
      <c r="F480" t="str">
        <f>_xlfn.CONCAT(E480,", ",I480,", ",H480,", ",H480)</f>
        <v>清平镇, 合川区, 重庆市, 重庆市</v>
      </c>
      <c r="G480">
        <v>21160</v>
      </c>
      <c r="H480" t="s">
        <v>2367</v>
      </c>
      <c r="I480" t="s">
        <v>1101</v>
      </c>
      <c r="J480">
        <f>VLOOKUP(F480,[1]!china_towns_second__2[[Column1]:[Y]],3,FALSE)</f>
        <v>29.9921500133477</v>
      </c>
      <c r="K480">
        <f>VLOOKUP(F480,[1]!china_towns_second__2[[Column1]:[Y]],2,FALSE)</f>
        <v>106.53150290000001</v>
      </c>
      <c r="L480" t="s">
        <v>4457</v>
      </c>
      <c r="M480" t="str">
        <f>VLOOKUP(I480,CHOOSE({1,2},Table3[Native],Table3[Name]),2,0)</f>
        <v>Héchuān Qū</v>
      </c>
      <c r="N480" s="2" t="str">
        <f>VLOOKUP(H480,CHOOSE({1,2},Table3[Native],Table3[Name]),2,0)</f>
        <v>Chóngqìng Shì</v>
      </c>
      <c r="O480" s="2" t="str">
        <f t="shared" si="14"/>
        <v>Qingping Zhen (Chóngqìng Shì)</v>
      </c>
      <c r="P480" s="2" t="str">
        <f t="shared" si="15"/>
        <v>Qingping Zhen (Chóngqìng Shì)</v>
      </c>
    </row>
    <row r="481" spans="1:16" hidden="1" x14ac:dyDescent="0.25">
      <c r="A481" t="s">
        <v>2216</v>
      </c>
      <c r="B481" t="str">
        <f>IF(COUNTIF(A:A,A481)&gt;1,_xlfn.CONCAT(A481," (",N481,")"),A481)</f>
        <v>Qīngquán Xiāng</v>
      </c>
      <c r="C481" t="str">
        <f>IF(COUNTIF(B:B,B481)&gt;1,_xlfn.CONCAT(A481," (",M481,")"),B481)</f>
        <v>Qīngquán Xiāng</v>
      </c>
      <c r="D481" t="s">
        <v>174</v>
      </c>
      <c r="E481" t="s">
        <v>2217</v>
      </c>
      <c r="F481" t="str">
        <f>_xlfn.CONCAT(E481,", ",I481,", ",H481,", ",H481)</f>
        <v>清泉乡, 酉阳土家族苗族自治县, 重庆市, 重庆市</v>
      </c>
      <c r="G481">
        <v>5459</v>
      </c>
      <c r="H481" t="s">
        <v>2367</v>
      </c>
      <c r="I481" t="s">
        <v>2169</v>
      </c>
      <c r="J481" t="e">
        <f>VLOOKUP(F481,[1]!china_towns_second__2[[Column1]:[Y]],3,FALSE)</f>
        <v>#N/A</v>
      </c>
      <c r="K481" t="e">
        <f>VLOOKUP(F481,[1]!china_towns_second__2[[Column1]:[Y]],2,FALSE)</f>
        <v>#N/A</v>
      </c>
      <c r="L481" t="s">
        <v>4458</v>
      </c>
      <c r="M481" t="str">
        <f>VLOOKUP(I481,CHOOSE({1,2},Table3[Native],Table3[Name]),2,0)</f>
        <v>Yŏuyáng Tŭjiāzú Miáozú Zìzhìxiàn</v>
      </c>
      <c r="N481" s="2" t="str">
        <f>VLOOKUP(H481,CHOOSE({1,2},Table3[Native],Table3[Name]),2,0)</f>
        <v>Chóngqìng Shì</v>
      </c>
      <c r="O481" s="2" t="str">
        <f t="shared" si="14"/>
        <v>Qingquan Xiang (Chóngqìng Shì)</v>
      </c>
      <c r="P481" s="2" t="str">
        <f t="shared" si="15"/>
        <v>Qingquan Xiang (Chóngqìng Shì)</v>
      </c>
    </row>
    <row r="482" spans="1:16" hidden="1" x14ac:dyDescent="0.25">
      <c r="A482" t="s">
        <v>1645</v>
      </c>
      <c r="B482" t="str">
        <f>IF(COUNTIF(A:A,A482)&gt;1,_xlfn.CONCAT(A482," (",N482,")"),A482)</f>
        <v>Qīngshēng Zhèn</v>
      </c>
      <c r="C482" t="str">
        <f>IF(COUNTIF(B:B,B482)&gt;1,_xlfn.CONCAT(A482," (",M482,")"),B482)</f>
        <v>Qīngshēng Zhèn</v>
      </c>
      <c r="D482" t="s">
        <v>7</v>
      </c>
      <c r="E482" t="s">
        <v>1646</v>
      </c>
      <c r="F482" t="str">
        <f>_xlfn.CONCAT(E482,", ",I482,", ",H482,", ",H482)</f>
        <v>清升镇, 荣昌区, 重庆市, 重庆市</v>
      </c>
      <c r="G482">
        <v>13636</v>
      </c>
      <c r="H482" t="s">
        <v>2367</v>
      </c>
      <c r="I482" t="s">
        <v>1621</v>
      </c>
      <c r="J482">
        <f>VLOOKUP(F482,[1]!china_towns_second__2[[Column1]:[Y]],3,FALSE)</f>
        <v>29.310870068402899</v>
      </c>
      <c r="K482">
        <f>VLOOKUP(F482,[1]!china_towns_second__2[[Column1]:[Y]],2,FALSE)</f>
        <v>105.5215788</v>
      </c>
      <c r="L482" t="s">
        <v>4459</v>
      </c>
      <c r="M482" t="str">
        <f>VLOOKUP(I482,CHOOSE({1,2},Table3[Native],Table3[Name]),2,0)</f>
        <v>Róngchāng Qū</v>
      </c>
      <c r="N482" s="2" t="str">
        <f>VLOOKUP(H482,CHOOSE({1,2},Table3[Native],Table3[Name]),2,0)</f>
        <v>Chóngqìng Shì</v>
      </c>
      <c r="O482" s="2" t="str">
        <f t="shared" si="14"/>
        <v>Qingsheng Zhen (Chóngqìng Shì)</v>
      </c>
      <c r="P482" s="2" t="str">
        <f t="shared" si="15"/>
        <v>Qingsheng Zhen (Chóngqìng Shì)</v>
      </c>
    </row>
    <row r="483" spans="1:16" hidden="1" x14ac:dyDescent="0.25">
      <c r="A483" t="s">
        <v>2283</v>
      </c>
      <c r="B483" t="str">
        <f>IF(COUNTIF(A:A,A483)&gt;1,_xlfn.CONCAT(A483," (",N483,")"),A483)</f>
        <v>Qīngshuĭ Tŭjiāzú Xiāng</v>
      </c>
      <c r="C483" t="str">
        <f>IF(COUNTIF(B:B,B483)&gt;1,_xlfn.CONCAT(A483," (",M483,")"),B483)</f>
        <v>Qīngshuĭ Tŭjiāzú Xiāng</v>
      </c>
      <c r="D483" t="s">
        <v>174</v>
      </c>
      <c r="E483" t="s">
        <v>2284</v>
      </c>
      <c r="F483" t="str">
        <f>_xlfn.CONCAT(E483,", ",I483,", ",H483,", ",H483)</f>
        <v>清水土家族乡, 云阳县, 重庆市, 重庆市</v>
      </c>
      <c r="G483">
        <v>11041</v>
      </c>
      <c r="H483" t="s">
        <v>2367</v>
      </c>
      <c r="I483" t="s">
        <v>2242</v>
      </c>
      <c r="J483" t="e">
        <f>VLOOKUP(F483,[1]!china_towns_second__2[[Column1]:[Y]],3,FALSE)</f>
        <v>#N/A</v>
      </c>
      <c r="K483" t="e">
        <f>VLOOKUP(F483,[1]!china_towns_second__2[[Column1]:[Y]],2,FALSE)</f>
        <v>#N/A</v>
      </c>
      <c r="L483" t="s">
        <v>4460</v>
      </c>
      <c r="M483" t="str">
        <f>VLOOKUP(I483,CHOOSE({1,2},Table3[Native],Table3[Name]),2,0)</f>
        <v>Yúnyáng Xiàn</v>
      </c>
      <c r="N483" s="2" t="str">
        <f>VLOOKUP(H483,CHOOSE({1,2},Table3[Native],Table3[Name]),2,0)</f>
        <v>Chóngqìng Shì</v>
      </c>
      <c r="O483" s="2" t="str">
        <f t="shared" si="14"/>
        <v>Qingshui Tujiazu Xiang (Chóngqìng Shì)</v>
      </c>
      <c r="P483" s="2" t="str">
        <f t="shared" si="15"/>
        <v>Qingshui Tujiazu Xiang (Chóngqìng Shì)</v>
      </c>
    </row>
    <row r="484" spans="1:16" hidden="1" x14ac:dyDescent="0.25">
      <c r="A484" t="s">
        <v>1083</v>
      </c>
      <c r="B484" t="str">
        <f>IF(COUNTIF(A:A,A484)&gt;1,_xlfn.CONCAT(A484," (",N484,")"),A484)</f>
        <v>Qīngxī Zhèn</v>
      </c>
      <c r="C484" t="str">
        <f>IF(COUNTIF(B:B,B484)&gt;1,_xlfn.CONCAT(A484," (",M484,")"),B484)</f>
        <v>Qīngxī Zhèn</v>
      </c>
      <c r="D484" t="s">
        <v>7</v>
      </c>
      <c r="E484" t="s">
        <v>1084</v>
      </c>
      <c r="F484" t="str">
        <f>_xlfn.CONCAT(E484,", ",I484,", ",H484,", ",H484)</f>
        <v>清溪镇, 涪陵区, 重庆市, 重庆市</v>
      </c>
      <c r="G484">
        <v>29285</v>
      </c>
      <c r="H484" t="s">
        <v>2367</v>
      </c>
      <c r="I484" t="s">
        <v>1048</v>
      </c>
      <c r="J484">
        <f>VLOOKUP(F484,[1]!china_towns_second__2[[Column1]:[Y]],3,FALSE)</f>
        <v>29.794226334982401</v>
      </c>
      <c r="K484">
        <f>VLOOKUP(F484,[1]!china_towns_second__2[[Column1]:[Y]],2,FALSE)</f>
        <v>107.5050933</v>
      </c>
      <c r="L484" t="s">
        <v>4461</v>
      </c>
      <c r="M484" t="str">
        <f>VLOOKUP(I484,CHOOSE({1,2},Table3[Native],Table3[Name]),2,0)</f>
        <v>Fúlíng Qū</v>
      </c>
      <c r="N484" s="2" t="str">
        <f>VLOOKUP(H484,CHOOSE({1,2},Table3[Native],Table3[Name]),2,0)</f>
        <v>Chóngqìng Shì</v>
      </c>
      <c r="O484" s="2" t="str">
        <f t="shared" si="14"/>
        <v>Qingxi Zhen (Chóngqìng Shì)</v>
      </c>
      <c r="P484" s="2" t="str">
        <f t="shared" si="15"/>
        <v>Qingxi Zhen (Chóngqìng Shì)</v>
      </c>
    </row>
    <row r="485" spans="1:16" hidden="1" x14ac:dyDescent="0.25">
      <c r="A485" t="s">
        <v>2100</v>
      </c>
      <c r="B485" t="str">
        <f>IF(COUNTIF(A:A,A485)&gt;1,_xlfn.CONCAT(A485," (",N485,")"),A485)</f>
        <v>Qīngxīchăng Zhèn [incl. Táng'ào Xiāng]</v>
      </c>
      <c r="C485" t="str">
        <f>IF(COUNTIF(B:B,B485)&gt;1,_xlfn.CONCAT(A485," (",M485,")"),B485)</f>
        <v>Qīngxīchăng Zhèn [incl. Táng'ào Xiāng]</v>
      </c>
      <c r="D485" t="s">
        <v>7</v>
      </c>
      <c r="E485" t="s">
        <v>2101</v>
      </c>
      <c r="F485" t="str">
        <f>_xlfn.CONCAT(E485,", ",I485,", ",H485,", ",H485)</f>
        <v>清溪场镇, 秀山土家族苗族自治县, 重庆市, 重庆市</v>
      </c>
      <c r="G485">
        <v>53552</v>
      </c>
      <c r="H485" t="s">
        <v>2367</v>
      </c>
      <c r="I485" t="s">
        <v>2071</v>
      </c>
      <c r="J485">
        <f>VLOOKUP(F485,[1]!china_towns_second__2[[Column1]:[Y]],3,FALSE)</f>
        <v>28.407231251528302</v>
      </c>
      <c r="K485">
        <f>VLOOKUP(F485,[1]!china_towns_second__2[[Column1]:[Y]],2,FALSE)</f>
        <v>108.85097469999999</v>
      </c>
      <c r="L485" t="s">
        <v>4462</v>
      </c>
      <c r="M485" t="str">
        <f>VLOOKUP(I485,CHOOSE({1,2},Table3[Native],Table3[Name]),2,0)</f>
        <v>Xiùshān Tŭjiāzú Miáozú Zìzhìxiàn</v>
      </c>
      <c r="N485" s="2" t="str">
        <f>VLOOKUP(H485,CHOOSE({1,2},Table3[Native],Table3[Name]),2,0)</f>
        <v>Chóngqìng Shì</v>
      </c>
      <c r="O485" s="2" t="str">
        <f t="shared" si="14"/>
        <v>Qingxichang Zhen [incl. Tang'ao Xiang] (Chóngqìng Shì)</v>
      </c>
      <c r="P485" s="2" t="str">
        <f t="shared" si="15"/>
        <v>Qingxichang Zhen [incl. Tang'ao Xiang] (Chóngqìng Shì)</v>
      </c>
    </row>
    <row r="486" spans="1:16" hidden="1" x14ac:dyDescent="0.25">
      <c r="A486" t="s">
        <v>1085</v>
      </c>
      <c r="B486" t="str">
        <f>IF(COUNTIF(A:A,A486)&gt;1,_xlfn.CONCAT(A486," (",N486,")"),A486)</f>
        <v>Qīngyáng Zhèn</v>
      </c>
      <c r="C486" t="str">
        <f>IF(COUNTIF(B:B,B486)&gt;1,_xlfn.CONCAT(A486," (",M486,")"),B486)</f>
        <v>Qīngyáng Zhèn</v>
      </c>
      <c r="D486" t="s">
        <v>7</v>
      </c>
      <c r="E486" t="s">
        <v>1086</v>
      </c>
      <c r="F486" t="str">
        <f>_xlfn.CONCAT(E486,", ",I486,", ",H486,", ",H486)</f>
        <v>青羊镇, 涪陵区, 重庆市, 重庆市</v>
      </c>
      <c r="G486">
        <v>16197</v>
      </c>
      <c r="H486" t="s">
        <v>2367</v>
      </c>
      <c r="I486" t="s">
        <v>1048</v>
      </c>
      <c r="J486">
        <f>VLOOKUP(F486,[1]!china_towns_second__2[[Column1]:[Y]],3,FALSE)</f>
        <v>29.513969208921601</v>
      </c>
      <c r="K486">
        <f>VLOOKUP(F486,[1]!china_towns_second__2[[Column1]:[Y]],2,FALSE)</f>
        <v>107.1826396</v>
      </c>
      <c r="L486" t="s">
        <v>4463</v>
      </c>
      <c r="M486" t="str">
        <f>VLOOKUP(I486,CHOOSE({1,2},Table3[Native],Table3[Name]),2,0)</f>
        <v>Fúlíng Qū</v>
      </c>
      <c r="N486" s="2" t="str">
        <f>VLOOKUP(H486,CHOOSE({1,2},Table3[Native],Table3[Name]),2,0)</f>
        <v>Chóngqìng Shì</v>
      </c>
      <c r="O486" s="2" t="str">
        <f t="shared" si="14"/>
        <v>Qingyang Zhen (Chóngqìng Shì)</v>
      </c>
      <c r="P486" s="2" t="str">
        <f t="shared" si="15"/>
        <v>Qingyang Zhen (Chóngqìng Shì)</v>
      </c>
    </row>
    <row r="487" spans="1:16" hidden="1" x14ac:dyDescent="0.25">
      <c r="A487" t="s">
        <v>1398</v>
      </c>
      <c r="B487" t="str">
        <f>IF(COUNTIF(A:A,A487)&gt;1,_xlfn.CONCAT(A487," (",N487,")"),A487)</f>
        <v>Qìngyuán Zhèn</v>
      </c>
      <c r="C487" t="str">
        <f>IF(COUNTIF(B:B,B487)&gt;1,_xlfn.CONCAT(A487," (",M487,")"),B487)</f>
        <v>Qìngyuán Zhèn</v>
      </c>
      <c r="D487" t="s">
        <v>7</v>
      </c>
      <c r="E487" t="s">
        <v>1399</v>
      </c>
      <c r="F487" t="str">
        <f>_xlfn.CONCAT(E487,", ",I487,", ",H487,", ",H487)</f>
        <v>庆元镇, 南川区, 重庆市, 重庆市</v>
      </c>
      <c r="G487">
        <v>7407</v>
      </c>
      <c r="H487" t="s">
        <v>2367</v>
      </c>
      <c r="I487" t="s">
        <v>1362</v>
      </c>
      <c r="J487">
        <f>VLOOKUP(F487,[1]!china_towns_second__2[[Column1]:[Y]],3,FALSE)</f>
        <v>28.944339013018801</v>
      </c>
      <c r="K487">
        <f>VLOOKUP(F487,[1]!china_towns_second__2[[Column1]:[Y]],2,FALSE)</f>
        <v>107.3786612</v>
      </c>
      <c r="L487" t="s">
        <v>4464</v>
      </c>
      <c r="M487" t="str">
        <f>VLOOKUP(I487,CHOOSE({1,2},Table3[Native],Table3[Name]),2,0)</f>
        <v>Nánchuān Qū</v>
      </c>
      <c r="N487" s="2" t="str">
        <f>VLOOKUP(H487,CHOOSE({1,2},Table3[Native],Table3[Name]),2,0)</f>
        <v>Chóngqìng Shì</v>
      </c>
      <c r="O487" s="2" t="str">
        <f t="shared" si="14"/>
        <v>Qingyuan Zhen (Chóngqìng Shì)</v>
      </c>
      <c r="P487" s="2" t="str">
        <f t="shared" si="15"/>
        <v>Qingyuan Zhen (Chóngqìng Shì)</v>
      </c>
    </row>
    <row r="488" spans="1:16" hidden="1" x14ac:dyDescent="0.25">
      <c r="A488" t="s">
        <v>732</v>
      </c>
      <c r="B488" t="str">
        <f>IF(COUNTIF(A:A,A488)&gt;1,_xlfn.CONCAT(A488," (",N488,")"),A488)</f>
        <v>Qītáng Zhèn</v>
      </c>
      <c r="C488" t="str">
        <f>IF(COUNTIF(B:B,B488)&gt;1,_xlfn.CONCAT(A488," (",M488,")"),B488)</f>
        <v>Qītáng Zhèn</v>
      </c>
      <c r="D488" t="s">
        <v>7</v>
      </c>
      <c r="E488" t="s">
        <v>733</v>
      </c>
      <c r="F488" t="str">
        <f>_xlfn.CONCAT(E488,", ",I488,", ",H488,", ",H488)</f>
        <v>七塘镇, 璧山区, 重庆市, 重庆市</v>
      </c>
      <c r="G488">
        <v>21185</v>
      </c>
      <c r="H488" t="s">
        <v>2367</v>
      </c>
      <c r="I488" t="s">
        <v>711</v>
      </c>
      <c r="J488">
        <f>VLOOKUP(F488,[1]!china_towns_second__2[[Column1]:[Y]],3,FALSE)</f>
        <v>29.7843020219245</v>
      </c>
      <c r="K488">
        <f>VLOOKUP(F488,[1]!china_towns_second__2[[Column1]:[Y]],2,FALSE)</f>
        <v>106.2640469</v>
      </c>
      <c r="L488" t="s">
        <v>4465</v>
      </c>
      <c r="M488" t="str">
        <f>VLOOKUP(I488,CHOOSE({1,2},Table3[Native],Table3[Name]),2,0)</f>
        <v>Bìshān Qū</v>
      </c>
      <c r="N488" s="2" t="str">
        <f>VLOOKUP(H488,CHOOSE({1,2},Table3[Native],Table3[Name]),2,0)</f>
        <v>Chóngqìng Shì</v>
      </c>
      <c r="O488" s="2" t="str">
        <f t="shared" si="14"/>
        <v>Qitang Zhen (Chóngqìng Shì)</v>
      </c>
      <c r="P488" s="2" t="str">
        <f t="shared" si="15"/>
        <v>Qitang Zhen (Chóngqìng Shì)</v>
      </c>
    </row>
    <row r="489" spans="1:16" hidden="1" x14ac:dyDescent="0.25">
      <c r="A489" t="s">
        <v>2285</v>
      </c>
      <c r="B489" t="str">
        <f>IF(COUNTIF(A:A,A489)&gt;1,_xlfn.CONCAT(A489," (",N489,")"),A489)</f>
        <v>Qīxiá Zhèn</v>
      </c>
      <c r="C489" t="str">
        <f>IF(COUNTIF(B:B,B489)&gt;1,_xlfn.CONCAT(A489," (",M489,")"),B489)</f>
        <v>Qīxiá Zhèn</v>
      </c>
      <c r="D489" t="s">
        <v>7</v>
      </c>
      <c r="E489" t="s">
        <v>2286</v>
      </c>
      <c r="F489" t="str">
        <f>_xlfn.CONCAT(E489,", ",I489,", ",H489,", ",H489)</f>
        <v>栖霞镇, 云阳县, 重庆市, 重庆市</v>
      </c>
      <c r="G489">
        <v>12776</v>
      </c>
      <c r="H489" t="s">
        <v>2367</v>
      </c>
      <c r="I489" t="s">
        <v>2242</v>
      </c>
      <c r="J489">
        <f>VLOOKUP(F489,[1]!china_towns_second__2[[Column1]:[Y]],3,FALSE)</f>
        <v>30.989193230559501</v>
      </c>
      <c r="K489">
        <f>VLOOKUP(F489,[1]!china_towns_second__2[[Column1]:[Y]],2,FALSE)</f>
        <v>108.8317004</v>
      </c>
      <c r="L489" t="s">
        <v>4466</v>
      </c>
      <c r="M489" t="str">
        <f>VLOOKUP(I489,CHOOSE({1,2},Table3[Native],Table3[Name]),2,0)</f>
        <v>Yúnyáng Xiàn</v>
      </c>
      <c r="N489" s="2" t="str">
        <f>VLOOKUP(H489,CHOOSE({1,2},Table3[Native],Table3[Name]),2,0)</f>
        <v>Chóngqìng Shì</v>
      </c>
      <c r="O489" s="2" t="str">
        <f t="shared" si="14"/>
        <v>Qixia Zhen (Chóngqìng Shì)</v>
      </c>
      <c r="P489" s="2" t="str">
        <f t="shared" si="15"/>
        <v>Qixia Zhen (Chóngqìng Shì)</v>
      </c>
    </row>
    <row r="490" spans="1:16" hidden="1" x14ac:dyDescent="0.25">
      <c r="A490" t="s">
        <v>1331</v>
      </c>
      <c r="B490" t="str">
        <f>IF(COUNTIF(A:A,A490)&gt;1,_xlfn.CONCAT(A490," (",N490,")"),A490)</f>
        <v>Qīxīng Zhèn</v>
      </c>
      <c r="C490" t="str">
        <f>IF(COUNTIF(B:B,B490)&gt;1,_xlfn.CONCAT(A490," (",M490,")"),B490)</f>
        <v>Qīxīng Zhèn</v>
      </c>
      <c r="D490" t="s">
        <v>7</v>
      </c>
      <c r="E490" t="s">
        <v>1332</v>
      </c>
      <c r="F490" t="str">
        <f>_xlfn.CONCAT(E490,", ",I490,", ",H490,", ",H490)</f>
        <v>七星镇, 梁平区, 重庆市, 重庆市</v>
      </c>
      <c r="G490">
        <v>7804</v>
      </c>
      <c r="H490" t="s">
        <v>2367</v>
      </c>
      <c r="I490" t="s">
        <v>1296</v>
      </c>
      <c r="J490">
        <f>VLOOKUP(F490,[1]!china_towns_second__2[[Column1]:[Y]],3,FALSE)</f>
        <v>30.6869384816574</v>
      </c>
      <c r="K490">
        <f>VLOOKUP(F490,[1]!china_towns_second__2[[Column1]:[Y]],2,FALSE)</f>
        <v>107.5021115</v>
      </c>
      <c r="L490" t="s">
        <v>4467</v>
      </c>
      <c r="M490" t="str">
        <f>VLOOKUP(I490,CHOOSE({1,2},Table3[Native],Table3[Name]),2,0)</f>
        <v>Liángpíng Qū [← Liángpíng Xiàn]</v>
      </c>
      <c r="N490" s="2" t="str">
        <f>VLOOKUP(H490,CHOOSE({1,2},Table3[Native],Table3[Name]),2,0)</f>
        <v>Chóngqìng Shì</v>
      </c>
      <c r="O490" s="2" t="str">
        <f t="shared" si="14"/>
        <v>Qixing Zhen (Chóngqìng Shì)</v>
      </c>
      <c r="P490" s="2" t="str">
        <f t="shared" si="15"/>
        <v>Qixing Zhen (Chóngqìng Shì)</v>
      </c>
    </row>
    <row r="491" spans="1:16" hidden="1" x14ac:dyDescent="0.25">
      <c r="A491" t="s">
        <v>2002</v>
      </c>
      <c r="B491" t="str">
        <f>IF(COUNTIF(A:A,A491)&gt;1,_xlfn.CONCAT(A491," (",N491,")"),A491)</f>
        <v>Qŭchĭ Xiāng</v>
      </c>
      <c r="C491" t="str">
        <f>IF(COUNTIF(B:B,B491)&gt;1,_xlfn.CONCAT(A491," (",M491,")"),B491)</f>
        <v>Qŭchĭ Xiāng</v>
      </c>
      <c r="D491" t="s">
        <v>174</v>
      </c>
      <c r="E491" t="s">
        <v>2003</v>
      </c>
      <c r="F491" t="str">
        <f>_xlfn.CONCAT(E491,", ",I491,", ",H491,", ",H491)</f>
        <v>曲尺乡, 巫山县, 重庆市, 重庆市</v>
      </c>
      <c r="G491">
        <v>12728</v>
      </c>
      <c r="H491" t="s">
        <v>2367</v>
      </c>
      <c r="I491" t="s">
        <v>1967</v>
      </c>
      <c r="J491" t="e">
        <f>VLOOKUP(F491,[1]!china_towns_second__2[[Column1]:[Y]],3,FALSE)</f>
        <v>#N/A</v>
      </c>
      <c r="K491" t="e">
        <f>VLOOKUP(F491,[1]!china_towns_second__2[[Column1]:[Y]],2,FALSE)</f>
        <v>#N/A</v>
      </c>
      <c r="L491" t="s">
        <v>4468</v>
      </c>
      <c r="M491" t="str">
        <f>VLOOKUP(I491,CHOOSE({1,2},Table3[Native],Table3[Name]),2,0)</f>
        <v>Wūshān Xiàn</v>
      </c>
      <c r="N491" s="2" t="str">
        <f>VLOOKUP(H491,CHOOSE({1,2},Table3[Native],Table3[Name]),2,0)</f>
        <v>Chóngqìng Shì</v>
      </c>
      <c r="O491" s="2" t="str">
        <f t="shared" si="14"/>
        <v>Quchi Xiang (Chóngqìng Shì)</v>
      </c>
      <c r="P491" s="2" t="str">
        <f t="shared" si="15"/>
        <v>Quchi Xiang (Chóngqìng Shì)</v>
      </c>
    </row>
    <row r="492" spans="1:16" hidden="1" x14ac:dyDescent="0.25">
      <c r="A492" t="s">
        <v>1262</v>
      </c>
      <c r="B492" t="str">
        <f>IF(COUNTIF(A:A,A492)&gt;1,_xlfn.CONCAT(A492," (",N492,")"),A492)</f>
        <v>Qúkŏu Zhèn</v>
      </c>
      <c r="C492" t="str">
        <f>IF(COUNTIF(B:B,B492)&gt;1,_xlfn.CONCAT(A492," (",M492,")"),B492)</f>
        <v>Qúkŏu Zhèn</v>
      </c>
      <c r="D492" t="s">
        <v>7</v>
      </c>
      <c r="E492" t="s">
        <v>1263</v>
      </c>
      <c r="F492" t="str">
        <f>_xlfn.CONCAT(E492,", ",I492,", ",H492,", ",H492)</f>
        <v>渠口镇, 开州区, 重庆市, 重庆市</v>
      </c>
      <c r="G492">
        <v>14437</v>
      </c>
      <c r="H492" t="s">
        <v>2367</v>
      </c>
      <c r="I492" t="s">
        <v>1219</v>
      </c>
      <c r="J492">
        <f>VLOOKUP(F492,[1]!china_towns_second__2[[Column1]:[Y]],3,FALSE)</f>
        <v>31.138013797616502</v>
      </c>
      <c r="K492">
        <f>VLOOKUP(F492,[1]!china_towns_second__2[[Column1]:[Y]],2,FALSE)</f>
        <v>108.50150379999999</v>
      </c>
      <c r="L492" t="s">
        <v>4469</v>
      </c>
      <c r="M492" t="str">
        <f>VLOOKUP(I492,CHOOSE({1,2},Table3[Native],Table3[Name]),2,0)</f>
        <v>Kāizhōu Qū</v>
      </c>
      <c r="N492" s="2" t="str">
        <f>VLOOKUP(H492,CHOOSE({1,2},Table3[Native],Table3[Name]),2,0)</f>
        <v>Chóngqìng Shì</v>
      </c>
      <c r="O492" s="2" t="str">
        <f t="shared" si="14"/>
        <v>Qukou Zhen (Chóngqìng Shì)</v>
      </c>
      <c r="P492" s="2" t="str">
        <f t="shared" si="15"/>
        <v>Qukou Zhen (Chóngqìng Shì)</v>
      </c>
    </row>
    <row r="493" spans="1:16" hidden="1" x14ac:dyDescent="0.25">
      <c r="A493" t="s">
        <v>2287</v>
      </c>
      <c r="B493" t="str">
        <f>IF(COUNTIF(A:A,A493)&gt;1,_xlfn.CONCAT(A493," (",N493,")"),A493)</f>
        <v>Qúmă Zhèn</v>
      </c>
      <c r="C493" t="str">
        <f>IF(COUNTIF(B:B,B493)&gt;1,_xlfn.CONCAT(A493," (",M493,")"),B493)</f>
        <v>Qúmă Zhèn</v>
      </c>
      <c r="D493" t="s">
        <v>7</v>
      </c>
      <c r="E493" t="s">
        <v>2288</v>
      </c>
      <c r="F493" t="str">
        <f>_xlfn.CONCAT(E493,", ",I493,", ",H493,", ",H493)</f>
        <v>渠马镇, 云阳县, 重庆市, 重庆市</v>
      </c>
      <c r="G493">
        <v>10644</v>
      </c>
      <c r="H493" t="s">
        <v>2367</v>
      </c>
      <c r="I493" t="s">
        <v>2242</v>
      </c>
      <c r="J493">
        <f>VLOOKUP(F493,[1]!china_towns_second__2[[Column1]:[Y]],3,FALSE)</f>
        <v>31.132361759053801</v>
      </c>
      <c r="K493">
        <f>VLOOKUP(F493,[1]!china_towns_second__2[[Column1]:[Y]],2,FALSE)</f>
        <v>108.61171760000001</v>
      </c>
      <c r="L493" t="s">
        <v>4470</v>
      </c>
      <c r="M493" t="str">
        <f>VLOOKUP(I493,CHOOSE({1,2},Table3[Native],Table3[Name]),2,0)</f>
        <v>Yúnyáng Xiàn</v>
      </c>
      <c r="N493" s="2" t="str">
        <f>VLOOKUP(H493,CHOOSE({1,2},Table3[Native],Table3[Name]),2,0)</f>
        <v>Chóngqìng Shì</v>
      </c>
      <c r="O493" s="2" t="str">
        <f t="shared" si="14"/>
        <v>Quma Zhen (Chóngqìng Shì)</v>
      </c>
      <c r="P493" s="2" t="str">
        <f t="shared" si="15"/>
        <v>Quma Zhen (Chóngqìng Shì)</v>
      </c>
    </row>
    <row r="494" spans="1:16" hidden="1" x14ac:dyDescent="0.25">
      <c r="A494" t="s">
        <v>1796</v>
      </c>
      <c r="B494" t="str">
        <f>IF(COUNTIF(A:A,A494)&gt;1,_xlfn.CONCAT(A494," (",N494,")"),A494)</f>
        <v>Qúnlì Zhèn</v>
      </c>
      <c r="C494" t="str">
        <f>IF(COUNTIF(B:B,B494)&gt;1,_xlfn.CONCAT(A494," (",M494,")"),B494)</f>
        <v>Qúnlì Zhèn</v>
      </c>
      <c r="D494" t="s">
        <v>7</v>
      </c>
      <c r="E494" t="s">
        <v>1797</v>
      </c>
      <c r="F494" t="str">
        <f>_xlfn.CONCAT(E494,", ",I494,", ",H494,", ",H494)</f>
        <v>群力镇, 潼南区, 重庆市, 重庆市</v>
      </c>
      <c r="G494">
        <v>10951</v>
      </c>
      <c r="H494" t="s">
        <v>2367</v>
      </c>
      <c r="I494" t="s">
        <v>1777</v>
      </c>
      <c r="J494">
        <f>VLOOKUP(F494,[1]!china_towns_second__2[[Column1]:[Y]],3,FALSE)</f>
        <v>30.2923632029459</v>
      </c>
      <c r="K494">
        <f>VLOOKUP(F494,[1]!china_towns_second__2[[Column1]:[Y]],2,FALSE)</f>
        <v>105.8356235</v>
      </c>
      <c r="L494" t="s">
        <v>4471</v>
      </c>
      <c r="M494" t="str">
        <f>VLOOKUP(I494,CHOOSE({1,2},Table3[Native],Table3[Name]),2,0)</f>
        <v>Tóngnán Qū</v>
      </c>
      <c r="N494" s="2" t="str">
        <f>VLOOKUP(H494,CHOOSE({1,2},Table3[Native],Table3[Name]),2,0)</f>
        <v>Chóngqìng Shì</v>
      </c>
      <c r="O494" s="2" t="str">
        <f t="shared" si="14"/>
        <v>Qunli Zhen (Chóngqìng Shì)</v>
      </c>
      <c r="P494" s="2" t="str">
        <f t="shared" si="15"/>
        <v>Qunli Zhen (Chóngqìng Shì)</v>
      </c>
    </row>
    <row r="495" spans="1:16" hidden="1" x14ac:dyDescent="0.25">
      <c r="A495" t="s">
        <v>1333</v>
      </c>
      <c r="B495" t="str">
        <f>IF(COUNTIF(A:A,A495)&gt;1,_xlfn.CONCAT(A495," (",N495,")"),A495)</f>
        <v>Qŭshuĭ Zhèn</v>
      </c>
      <c r="C495" t="str">
        <f>IF(COUNTIF(B:B,B495)&gt;1,_xlfn.CONCAT(A495," (",M495,")"),B495)</f>
        <v>Qŭshuĭ Zhèn</v>
      </c>
      <c r="D495" t="s">
        <v>7</v>
      </c>
      <c r="E495" t="s">
        <v>1334</v>
      </c>
      <c r="F495" t="str">
        <f>_xlfn.CONCAT(E495,", ",I495,", ",H495,", ",H495)</f>
        <v>曲水镇, 梁平区, 重庆市, 重庆市</v>
      </c>
      <c r="G495">
        <v>10359</v>
      </c>
      <c r="H495" t="s">
        <v>2367</v>
      </c>
      <c r="I495" t="s">
        <v>1296</v>
      </c>
      <c r="J495">
        <f>VLOOKUP(F495,[1]!china_towns_second__2[[Column1]:[Y]],3,FALSE)</f>
        <v>30.689985020855001</v>
      </c>
      <c r="K495">
        <f>VLOOKUP(F495,[1]!china_towns_second__2[[Column1]:[Y]],2,FALSE)</f>
        <v>108.03860539999999</v>
      </c>
      <c r="L495" t="s">
        <v>4472</v>
      </c>
      <c r="M495" t="str">
        <f>VLOOKUP(I495,CHOOSE({1,2},Table3[Native],Table3[Name]),2,0)</f>
        <v>Liángpíng Qū [← Liángpíng Xiàn]</v>
      </c>
      <c r="N495" s="2" t="str">
        <f>VLOOKUP(H495,CHOOSE({1,2},Table3[Native],Table3[Name]),2,0)</f>
        <v>Chóngqìng Shì</v>
      </c>
      <c r="O495" s="2" t="str">
        <f t="shared" si="14"/>
        <v>Qushui Zhen (Chóngqìng Shì)</v>
      </c>
      <c r="P495" s="2" t="str">
        <f t="shared" si="15"/>
        <v>Qushui Zhen (Chóngqìng Shì)</v>
      </c>
    </row>
    <row r="496" spans="1:16" hidden="1" x14ac:dyDescent="0.25">
      <c r="A496" t="s">
        <v>1874</v>
      </c>
      <c r="B496" t="str">
        <f>IF(COUNTIF(A:A,A496)&gt;1,_xlfn.CONCAT(A496," (",N496,")"),A496)</f>
        <v>Rángdù Zhèn</v>
      </c>
      <c r="C496" t="str">
        <f>IF(COUNTIF(B:B,B496)&gt;1,_xlfn.CONCAT(A496," (",M496,")"),B496)</f>
        <v>Rángdù Zhèn</v>
      </c>
      <c r="D496" t="s">
        <v>7</v>
      </c>
      <c r="E496" t="s">
        <v>1875</v>
      </c>
      <c r="F496" t="str">
        <f>_xlfn.CONCAT(E496,", ",I496,", ",H496,", ",H496)</f>
        <v>瀼渡镇, 万州区, 重庆市, 重庆市</v>
      </c>
      <c r="G496">
        <v>11613</v>
      </c>
      <c r="H496" t="s">
        <v>2367</v>
      </c>
      <c r="I496" t="s">
        <v>1821</v>
      </c>
      <c r="J496">
        <f>VLOOKUP(F496,[1]!china_towns_second__2[[Column1]:[Y]],3,FALSE)</f>
        <v>30.594625816181299</v>
      </c>
      <c r="K496">
        <f>VLOOKUP(F496,[1]!china_towns_second__2[[Column1]:[Y]],2,FALSE)</f>
        <v>108.2974756</v>
      </c>
      <c r="L496" t="s">
        <v>4473</v>
      </c>
      <c r="M496" t="str">
        <f>VLOOKUP(I496,CHOOSE({1,2},Table3[Native],Table3[Name]),2,0)</f>
        <v>Wànzhōu Qū</v>
      </c>
      <c r="N496" s="2" t="str">
        <f>VLOOKUP(H496,CHOOSE({1,2},Table3[Native],Table3[Name]),2,0)</f>
        <v>Chóngqìng Shì</v>
      </c>
      <c r="O496" s="2" t="str">
        <f t="shared" si="14"/>
        <v>Rangdu Zhen (Chóngqìng Shì)</v>
      </c>
      <c r="P496" s="2" t="str">
        <f t="shared" si="15"/>
        <v>Rangdu Zhen (Chóngqìng Shì)</v>
      </c>
    </row>
    <row r="497" spans="1:16" x14ac:dyDescent="0.25">
      <c r="A497" t="s">
        <v>2240</v>
      </c>
      <c r="B497" t="str">
        <f>IF(COUNTIF(A:A,A497)&gt;1,_xlfn.CONCAT(A497," (",N497,")"),A497)</f>
        <v>Rénhé Jiēdào</v>
      </c>
      <c r="C497" t="str">
        <f>IF(COUNTIF(B:B,B497)&gt;1,_xlfn.CONCAT(A497," (",M497,")"),B497)</f>
        <v>Rénhé Jiēdào</v>
      </c>
      <c r="D497" t="s">
        <v>12</v>
      </c>
      <c r="E497" t="s">
        <v>2241</v>
      </c>
      <c r="F497" t="str">
        <f>_xlfn.CONCAT(E497,", ",I497,", ",H497,", ",H497)</f>
        <v>人和街道, 云阳县, 重庆市, 重庆市</v>
      </c>
      <c r="G497">
        <v>30398</v>
      </c>
      <c r="H497" t="s">
        <v>2367</v>
      </c>
      <c r="I497" t="s">
        <v>2242</v>
      </c>
      <c r="J497">
        <f>VLOOKUP(F497,[1]!china_towns_second__2[[Column1]:[Y]],3,FALSE)</f>
        <v>30.9903734225331</v>
      </c>
      <c r="K497">
        <f>VLOOKUP(F497,[1]!china_towns_second__2[[Column1]:[Y]],2,FALSE)</f>
        <v>108.64129389999999</v>
      </c>
      <c r="L497" t="s">
        <v>4474</v>
      </c>
      <c r="M497" t="str">
        <f>VLOOKUP(I497,CHOOSE({1,2},Table3[Native],Table3[Name]),2,0)</f>
        <v>Yúnyáng Xiàn</v>
      </c>
      <c r="N497" s="2" t="str">
        <f>VLOOKUP(H497,CHOOSE({1,2},Table3[Native],Table3[Name]),2,0)</f>
        <v>Chóngqìng Shì</v>
      </c>
      <c r="O497" s="2" t="str">
        <f t="shared" si="14"/>
        <v>Renhe Jiedao (Chóngqìng Shì)</v>
      </c>
      <c r="P497" s="2" t="str">
        <f t="shared" si="15"/>
        <v>Renhe Jiedao (Chóngqìng Shì)</v>
      </c>
    </row>
    <row r="498" spans="1:16" hidden="1" x14ac:dyDescent="0.25">
      <c r="A498" t="s">
        <v>2335</v>
      </c>
      <c r="B498" t="str">
        <f>IF(COUNTIF(A:A,A498)&gt;1,_xlfn.CONCAT(A498," (",N498,")"),A498)</f>
        <v>Rènjiā Zhèn</v>
      </c>
      <c r="C498" t="str">
        <f>IF(COUNTIF(B:B,B498)&gt;1,_xlfn.CONCAT(A498," (",M498,")"),B498)</f>
        <v>Rènjiā Zhèn</v>
      </c>
      <c r="D498" t="s">
        <v>7</v>
      </c>
      <c r="E498" t="s">
        <v>2336</v>
      </c>
      <c r="F498" t="str">
        <f>_xlfn.CONCAT(E498,", ",I498,", ",H498,", ",H498)</f>
        <v>任家镇, 忠县, 重庆市, 重庆市</v>
      </c>
      <c r="G498">
        <v>16227</v>
      </c>
      <c r="H498" t="s">
        <v>2367</v>
      </c>
      <c r="I498" t="s">
        <v>2317</v>
      </c>
      <c r="J498">
        <f>VLOOKUP(F498,[1]!china_towns_second__2[[Column1]:[Y]],3,FALSE)</f>
        <v>30.148733346196298</v>
      </c>
      <c r="K498">
        <f>VLOOKUP(F498,[1]!china_towns_second__2[[Column1]:[Y]],2,FALSE)</f>
        <v>107.8764817</v>
      </c>
      <c r="L498" t="s">
        <v>4475</v>
      </c>
      <c r="M498" t="str">
        <f>VLOOKUP(I498,CHOOSE({1,2},Table3[Native],Table3[Name]),2,0)</f>
        <v>Zhōng Xiàn</v>
      </c>
      <c r="N498" s="2" t="str">
        <f>VLOOKUP(H498,CHOOSE({1,2},Table3[Native],Table3[Name]),2,0)</f>
        <v>Chóngqìng Shì</v>
      </c>
      <c r="O498" s="2" t="str">
        <f t="shared" si="14"/>
        <v>Renjia Zhen (Chóngqìng Shì)</v>
      </c>
      <c r="P498" s="2" t="str">
        <f t="shared" si="15"/>
        <v>Renjia Zhen (Chóngqìng Shì)</v>
      </c>
    </row>
    <row r="499" spans="1:16" hidden="1" x14ac:dyDescent="0.25">
      <c r="A499" t="s">
        <v>957</v>
      </c>
      <c r="B499" t="str">
        <f>IF(COUNTIF(A:A,A499)&gt;1,_xlfn.CONCAT(A499," (",N499,")"),A499)</f>
        <v>Rénshā Zhèn</v>
      </c>
      <c r="C499" t="str">
        <f>IF(COUNTIF(B:B,B499)&gt;1,_xlfn.CONCAT(A499," (",M499,")"),B499)</f>
        <v>Rénshā Zhèn</v>
      </c>
      <c r="D499" t="s">
        <v>7</v>
      </c>
      <c r="E499" t="s">
        <v>958</v>
      </c>
      <c r="F499" t="str">
        <f>_xlfn.CONCAT(E499,", ",I499,", ",H499,", ",H499)</f>
        <v>仁沙镇, 丰都县, 重庆市, 重庆市</v>
      </c>
      <c r="G499">
        <v>20054</v>
      </c>
      <c r="H499" t="s">
        <v>2367</v>
      </c>
      <c r="I499" t="s">
        <v>930</v>
      </c>
      <c r="J499">
        <f>VLOOKUP(F499,[1]!china_towns_second__2[[Column1]:[Y]],3,FALSE)</f>
        <v>30.064413222779098</v>
      </c>
      <c r="K499">
        <f>VLOOKUP(F499,[1]!china_towns_second__2[[Column1]:[Y]],2,FALSE)</f>
        <v>107.6100208</v>
      </c>
      <c r="L499" t="s">
        <v>4476</v>
      </c>
      <c r="M499" t="str">
        <f>VLOOKUP(I499,CHOOSE({1,2},Table3[Native],Table3[Name]),2,0)</f>
        <v>Fēngdū Xiàn</v>
      </c>
      <c r="N499" s="2" t="str">
        <f>VLOOKUP(H499,CHOOSE({1,2},Table3[Native],Table3[Name]),2,0)</f>
        <v>Chóngqìng Shì</v>
      </c>
      <c r="O499" s="2" t="str">
        <f t="shared" si="14"/>
        <v>Rensha Zhen (Chóngqìng Shì)</v>
      </c>
      <c r="P499" s="2" t="str">
        <f t="shared" si="15"/>
        <v>Rensha Zhen (Chóngqìng Shì)</v>
      </c>
    </row>
    <row r="500" spans="1:16" x14ac:dyDescent="0.25">
      <c r="A500" t="s">
        <v>1335</v>
      </c>
      <c r="B500" t="str">
        <f>IF(COUNTIF(A:A,A500)&gt;1,_xlfn.CONCAT(A500," (",N500,")"),A500)</f>
        <v>Rénxián Jiēdào</v>
      </c>
      <c r="C500" t="str">
        <f>IF(COUNTIF(B:B,B500)&gt;1,_xlfn.CONCAT(A500," (",M500,")"),B500)</f>
        <v>Rénxián Jiēdào</v>
      </c>
      <c r="D500" t="s">
        <v>12</v>
      </c>
      <c r="E500" t="s">
        <v>1336</v>
      </c>
      <c r="F500" t="str">
        <f>_xlfn.CONCAT(E500,", ",I500,", ",H500,", ",H500)</f>
        <v>仁贤街道, 梁平区, 重庆市, 重庆市</v>
      </c>
      <c r="G500">
        <v>21499</v>
      </c>
      <c r="H500" t="s">
        <v>2367</v>
      </c>
      <c r="I500" t="s">
        <v>1296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4477</v>
      </c>
      <c r="M500" t="str">
        <f>VLOOKUP(I500,CHOOSE({1,2},Table3[Native],Table3[Name]),2,0)</f>
        <v>Liángpíng Qū [← Liángpíng Xiàn]</v>
      </c>
      <c r="N500" s="2" t="str">
        <f>VLOOKUP(H500,CHOOSE({1,2},Table3[Native],Table3[Name]),2,0)</f>
        <v>Chóngqìng Shì</v>
      </c>
      <c r="O500" s="2" t="str">
        <f t="shared" si="14"/>
        <v>Renxian Jiedao (Chóngqìng Shì)</v>
      </c>
      <c r="P500" s="2" t="str">
        <f t="shared" si="15"/>
        <v>Renxian Jiedao (Chóngqìng Shì)</v>
      </c>
    </row>
    <row r="501" spans="1:16" hidden="1" x14ac:dyDescent="0.25">
      <c r="A501" t="s">
        <v>1647</v>
      </c>
      <c r="B501" t="str">
        <f>IF(COUNTIF(A:A,A501)&gt;1,_xlfn.CONCAT(A501," (",N501,")"),A501)</f>
        <v>Rényì Zhèn</v>
      </c>
      <c r="C501" t="str">
        <f>IF(COUNTIF(B:B,B501)&gt;1,_xlfn.CONCAT(A501," (",M501,")"),B501)</f>
        <v>Rényì Zhèn</v>
      </c>
      <c r="D501" t="s">
        <v>7</v>
      </c>
      <c r="E501" t="s">
        <v>1648</v>
      </c>
      <c r="F501" t="str">
        <f>_xlfn.CONCAT(E501,", ",I501,", ",H501,", ",H501)</f>
        <v>仁义镇, 荣昌区, 重庆市, 重庆市</v>
      </c>
      <c r="G501">
        <v>38864</v>
      </c>
      <c r="H501" t="s">
        <v>2367</v>
      </c>
      <c r="I501" t="s">
        <v>1621</v>
      </c>
      <c r="J501">
        <f>VLOOKUP(F501,[1]!china_towns_second__2[[Column1]:[Y]],3,FALSE)</f>
        <v>29.502817939629999</v>
      </c>
      <c r="K501">
        <f>VLOOKUP(F501,[1]!china_towns_second__2[[Column1]:[Y]],2,FALSE)</f>
        <v>105.4845815</v>
      </c>
      <c r="L501" t="s">
        <v>4478</v>
      </c>
      <c r="M501" t="str">
        <f>VLOOKUP(I501,CHOOSE({1,2},Table3[Native],Table3[Name]),2,0)</f>
        <v>Róngchāng Qū</v>
      </c>
      <c r="N501" s="2" t="str">
        <f>VLOOKUP(H501,CHOOSE({1,2},Table3[Native],Table3[Name]),2,0)</f>
        <v>Chóngqìng Shì</v>
      </c>
      <c r="O501" s="2" t="str">
        <f t="shared" si="14"/>
        <v>Renyi Zhen (Chóngqìng Shì)</v>
      </c>
      <c r="P501" s="2" t="str">
        <f t="shared" si="15"/>
        <v>Renyi Zhen (Chóngqìng Shì)</v>
      </c>
    </row>
    <row r="502" spans="1:16" hidden="1" x14ac:dyDescent="0.25">
      <c r="A502" t="s">
        <v>1649</v>
      </c>
      <c r="B502" t="str">
        <f>IF(COUNTIF(A:A,A502)&gt;1,_xlfn.CONCAT(A502," (",N502,")"),A502)</f>
        <v>Rónglóng Zhèn</v>
      </c>
      <c r="C502" t="str">
        <f>IF(COUNTIF(B:B,B502)&gt;1,_xlfn.CONCAT(A502," (",M502,")"),B502)</f>
        <v>Rónglóng Zhèn</v>
      </c>
      <c r="D502" t="s">
        <v>7</v>
      </c>
      <c r="E502" t="s">
        <v>1650</v>
      </c>
      <c r="F502" t="str">
        <f>_xlfn.CONCAT(E502,", ",I502,", ",H502,", ",H502)</f>
        <v>荣隆镇, 荣昌区, 重庆市, 重庆市</v>
      </c>
      <c r="G502">
        <v>32983</v>
      </c>
      <c r="H502" t="s">
        <v>2367</v>
      </c>
      <c r="I502" t="s">
        <v>1621</v>
      </c>
      <c r="J502">
        <f>VLOOKUP(F502,[1]!china_towns_second__2[[Column1]:[Y]],3,FALSE)</f>
        <v>29.432432014147299</v>
      </c>
      <c r="K502">
        <f>VLOOKUP(F502,[1]!china_towns_second__2[[Column1]:[Y]],2,FALSE)</f>
        <v>105.4692864</v>
      </c>
      <c r="L502" t="s">
        <v>4479</v>
      </c>
      <c r="M502" t="str">
        <f>VLOOKUP(I502,CHOOSE({1,2},Table3[Native],Table3[Name]),2,0)</f>
        <v>Róngchāng Qū</v>
      </c>
      <c r="N502" s="2" t="str">
        <f>VLOOKUP(H502,CHOOSE({1,2},Table3[Native],Table3[Name]),2,0)</f>
        <v>Chóngqìng Shì</v>
      </c>
      <c r="O502" s="2" t="str">
        <f t="shared" si="14"/>
        <v>Ronglong Zhen (Chóngqìng Shì)</v>
      </c>
      <c r="P502" s="2" t="str">
        <f t="shared" si="15"/>
        <v>Ronglong Zhen (Chóngqìng Shì)</v>
      </c>
    </row>
    <row r="503" spans="1:16" hidden="1" x14ac:dyDescent="0.25">
      <c r="A503" t="s">
        <v>2102</v>
      </c>
      <c r="B503" t="str">
        <f>IF(COUNTIF(A:A,A503)&gt;1,_xlfn.CONCAT(A503," (",N503,")"),A503)</f>
        <v>Róngxī Zhèn</v>
      </c>
      <c r="C503" t="str">
        <f>IF(COUNTIF(B:B,B503)&gt;1,_xlfn.CONCAT(A503," (",M503,")"),B503)</f>
        <v>Róngxī Zhèn</v>
      </c>
      <c r="D503" t="s">
        <v>7</v>
      </c>
      <c r="E503" t="s">
        <v>2103</v>
      </c>
      <c r="F503" t="str">
        <f>_xlfn.CONCAT(E503,", ",I503,", ",H503,", ",H503)</f>
        <v>溶溪镇, 秀山土家族苗族自治县, 重庆市, 重庆市</v>
      </c>
      <c r="G503">
        <v>20448</v>
      </c>
      <c r="H503" t="s">
        <v>2367</v>
      </c>
      <c r="I503" t="s">
        <v>2071</v>
      </c>
      <c r="J503">
        <f>VLOOKUP(F503,[1]!china_towns_second__2[[Column1]:[Y]],3,FALSE)</f>
        <v>28.5310354036597</v>
      </c>
      <c r="K503">
        <f>VLOOKUP(F503,[1]!china_towns_second__2[[Column1]:[Y]],2,FALSE)</f>
        <v>108.86563990000001</v>
      </c>
      <c r="L503" t="s">
        <v>4480</v>
      </c>
      <c r="M503" t="str">
        <f>VLOOKUP(I503,CHOOSE({1,2},Table3[Native],Table3[Name]),2,0)</f>
        <v>Xiùshān Tŭjiāzú Miáozú Zìzhìxiàn</v>
      </c>
      <c r="N503" s="2" t="str">
        <f>VLOOKUP(H503,CHOOSE({1,2},Table3[Native],Table3[Name]),2,0)</f>
        <v>Chóngqìng Shì</v>
      </c>
      <c r="O503" s="2" t="str">
        <f t="shared" si="14"/>
        <v>Rongxi Zhen (Chóngqìng Shì)</v>
      </c>
      <c r="P503" s="2" t="str">
        <f t="shared" si="15"/>
        <v>Rongxi Zhen (Chóngqìng Shì)</v>
      </c>
    </row>
    <row r="504" spans="1:16" hidden="1" x14ac:dyDescent="0.25">
      <c r="A504" t="s">
        <v>1471</v>
      </c>
      <c r="B504" t="str">
        <f>IF(COUNTIF(A:A,A504)&gt;1,_xlfn.CONCAT(A504," (",N504,")"),A504)</f>
        <v>Rùnxī Xiāng</v>
      </c>
      <c r="C504" t="str">
        <f>IF(COUNTIF(B:B,B504)&gt;1,_xlfn.CONCAT(A504," (",M504,")"),B504)</f>
        <v>Rùnxī Xiāng</v>
      </c>
      <c r="D504" t="s">
        <v>174</v>
      </c>
      <c r="E504" t="s">
        <v>1472</v>
      </c>
      <c r="F504" t="str">
        <f>_xlfn.CONCAT(E504,", ",I504,", ",H504,", ",H504)</f>
        <v>润溪乡, 彭水苗族土家族自治县, 重庆市, 重庆市</v>
      </c>
      <c r="G504">
        <v>9441</v>
      </c>
      <c r="H504" t="s">
        <v>2367</v>
      </c>
      <c r="I504" t="s">
        <v>1422</v>
      </c>
      <c r="J504" t="e">
        <f>VLOOKUP(F504,[1]!china_towns_second__2[[Column1]:[Y]],3,FALSE)</f>
        <v>#N/A</v>
      </c>
      <c r="K504" t="e">
        <f>VLOOKUP(F504,[1]!china_towns_second__2[[Column1]:[Y]],2,FALSE)</f>
        <v>#N/A</v>
      </c>
      <c r="L504" t="s">
        <v>4481</v>
      </c>
      <c r="M504" t="str">
        <f>VLOOKUP(I504,CHOOSE({1,2},Table3[Native],Table3[Name]),2,0)</f>
        <v>Péngshuĭ Miáozú Tŭjiāzú Zìzhìxiàn</v>
      </c>
      <c r="N504" s="2" t="str">
        <f>VLOOKUP(H504,CHOOSE({1,2},Table3[Native],Table3[Name]),2,0)</f>
        <v>Chóngqìng Shì</v>
      </c>
      <c r="O504" s="2" t="str">
        <f t="shared" si="14"/>
        <v>Runxi Xiang (Chóngqìng Shì)</v>
      </c>
      <c r="P504" s="2" t="str">
        <f t="shared" si="15"/>
        <v>Runxi Xiang (Chóngqìng Shì)</v>
      </c>
    </row>
    <row r="505" spans="1:16" hidden="1" x14ac:dyDescent="0.25">
      <c r="A505" t="s">
        <v>2337</v>
      </c>
      <c r="B505" t="str">
        <f>IF(COUNTIF(A:A,A505)&gt;1,_xlfn.CONCAT(A505," (",N505,")"),A505)</f>
        <v>Rŭxī Zhèn</v>
      </c>
      <c r="C505" t="str">
        <f>IF(COUNTIF(B:B,B505)&gt;1,_xlfn.CONCAT(A505," (",M505,")"),B505)</f>
        <v>Rŭxī Zhèn</v>
      </c>
      <c r="D505" t="s">
        <v>7</v>
      </c>
      <c r="E505" t="s">
        <v>2338</v>
      </c>
      <c r="F505" t="str">
        <f>_xlfn.CONCAT(E505,", ",I505,", ",H505,", ",H505)</f>
        <v>汝溪镇, 忠县, 重庆市, 重庆市</v>
      </c>
      <c r="G505">
        <v>34065</v>
      </c>
      <c r="H505" t="s">
        <v>2367</v>
      </c>
      <c r="I505" t="s">
        <v>2317</v>
      </c>
      <c r="J505">
        <f>VLOOKUP(F505,[1]!china_towns_second__2[[Column1]:[Y]],3,FALSE)</f>
        <v>30.502000401284999</v>
      </c>
      <c r="K505">
        <f>VLOOKUP(F505,[1]!china_towns_second__2[[Column1]:[Y]],2,FALSE)</f>
        <v>108.0452384</v>
      </c>
      <c r="L505" t="s">
        <v>4482</v>
      </c>
      <c r="M505" t="str">
        <f>VLOOKUP(I505,CHOOSE({1,2},Table3[Native],Table3[Name]),2,0)</f>
        <v>Zhōng Xiàn</v>
      </c>
      <c r="N505" s="2" t="str">
        <f>VLOOKUP(H505,CHOOSE({1,2},Table3[Native],Table3[Name]),2,0)</f>
        <v>Chóngqìng Shì</v>
      </c>
      <c r="O505" s="2" t="str">
        <f t="shared" si="14"/>
        <v>Ruxi Zhen (Chóngqìng Shì)</v>
      </c>
      <c r="P505" s="2" t="str">
        <f t="shared" si="15"/>
        <v>Ruxi Zhen (Chóngqìng Shì)</v>
      </c>
    </row>
    <row r="506" spans="1:16" hidden="1" x14ac:dyDescent="0.25">
      <c r="A506" t="s">
        <v>2289</v>
      </c>
      <c r="B506" t="str">
        <f>IF(COUNTIF(A:A,A506)&gt;1,_xlfn.CONCAT(A506," (",N506,")"),A506)</f>
        <v>Sāngpíng Zhèn</v>
      </c>
      <c r="C506" t="str">
        <f>IF(COUNTIF(B:B,B506)&gt;1,_xlfn.CONCAT(A506," (",M506,")"),B506)</f>
        <v>Sāngpíng Zhèn</v>
      </c>
      <c r="D506" t="s">
        <v>7</v>
      </c>
      <c r="E506" t="s">
        <v>2290</v>
      </c>
      <c r="F506" t="str">
        <f>_xlfn.CONCAT(E506,", ",I506,", ",H506,", ",H506)</f>
        <v>桑坪镇, 云阳县, 重庆市, 重庆市</v>
      </c>
      <c r="G506">
        <v>18306</v>
      </c>
      <c r="H506" t="s">
        <v>2367</v>
      </c>
      <c r="I506" t="s">
        <v>2242</v>
      </c>
      <c r="J506">
        <f>VLOOKUP(F506,[1]!china_towns_second__2[[Column1]:[Y]],3,FALSE)</f>
        <v>31.252846351236901</v>
      </c>
      <c r="K506">
        <f>VLOOKUP(F506,[1]!china_towns_second__2[[Column1]:[Y]],2,FALSE)</f>
        <v>109.0205692</v>
      </c>
      <c r="L506" t="s">
        <v>4483</v>
      </c>
      <c r="M506" t="str">
        <f>VLOOKUP(I506,CHOOSE({1,2},Table3[Native],Table3[Name]),2,0)</f>
        <v>Yúnyáng Xiàn</v>
      </c>
      <c r="N506" s="2" t="str">
        <f>VLOOKUP(H506,CHOOSE({1,2},Table3[Native],Table3[Name]),2,0)</f>
        <v>Chóngqìng Shì</v>
      </c>
      <c r="O506" s="2" t="str">
        <f t="shared" si="14"/>
        <v>Sangping Zhen (Chóngqìng Shì)</v>
      </c>
      <c r="P506" s="2" t="str">
        <f t="shared" si="15"/>
        <v>Sangping Zhen (Chóngqìng Shì)</v>
      </c>
    </row>
    <row r="507" spans="1:16" hidden="1" x14ac:dyDescent="0.25">
      <c r="A507" t="s">
        <v>1473</v>
      </c>
      <c r="B507" t="str">
        <f>IF(COUNTIF(A:A,A507)&gt;1,_xlfn.CONCAT(A507," (",N507,")"),A507)</f>
        <v>Sāngzhè Zhèn</v>
      </c>
      <c r="C507" t="str">
        <f>IF(COUNTIF(B:B,B507)&gt;1,_xlfn.CONCAT(A507," (",M507,")"),B507)</f>
        <v>Sāngzhè Zhèn</v>
      </c>
      <c r="D507" t="s">
        <v>7</v>
      </c>
      <c r="E507" t="s">
        <v>1474</v>
      </c>
      <c r="F507" t="str">
        <f>_xlfn.CONCAT(E507,", ",I507,", ",H507,", ",H507)</f>
        <v>桑柘镇, 彭水苗族土家族自治县, 重庆市, 重庆市</v>
      </c>
      <c r="G507">
        <v>26221</v>
      </c>
      <c r="H507" t="s">
        <v>2367</v>
      </c>
      <c r="I507" t="s">
        <v>1422</v>
      </c>
      <c r="J507">
        <f>VLOOKUP(F507,[1]!china_towns_second__2[[Column1]:[Y]],3,FALSE)</f>
        <v>29.308060071658499</v>
      </c>
      <c r="K507">
        <f>VLOOKUP(F507,[1]!china_towns_second__2[[Column1]:[Y]],2,FALSE)</f>
        <v>108.4145377</v>
      </c>
      <c r="L507" t="s">
        <v>4484</v>
      </c>
      <c r="M507" t="str">
        <f>VLOOKUP(I507,CHOOSE({1,2},Table3[Native],Table3[Name]),2,0)</f>
        <v>Péngshuĭ Miáozú Tŭjiāzú Zìzhìxiàn</v>
      </c>
      <c r="N507" s="2" t="str">
        <f>VLOOKUP(H507,CHOOSE({1,2},Table3[Native],Table3[Name]),2,0)</f>
        <v>Chóngqìng Shì</v>
      </c>
      <c r="O507" s="2" t="str">
        <f t="shared" si="14"/>
        <v>Sangzhe Zhen (Chóngqìng Shì)</v>
      </c>
      <c r="P507" s="2" t="str">
        <f t="shared" si="15"/>
        <v>Sangzhe Zhen (Chóngqìng Shì)</v>
      </c>
    </row>
    <row r="508" spans="1:16" x14ac:dyDescent="0.25">
      <c r="A508" t="s">
        <v>959</v>
      </c>
      <c r="B508" t="str">
        <f>IF(COUNTIF(A:A,A508)&gt;1,_xlfn.CONCAT(A508," (",N508,")"),A508)</f>
        <v>Sānhé Jiēdào</v>
      </c>
      <c r="C508" t="str">
        <f>IF(COUNTIF(B:B,B508)&gt;1,_xlfn.CONCAT(A508," (",M508,")"),B508)</f>
        <v>Sānhé Jiēdào</v>
      </c>
      <c r="D508" t="s">
        <v>12</v>
      </c>
      <c r="E508" t="s">
        <v>960</v>
      </c>
      <c r="F508" t="str">
        <f>_xlfn.CONCAT(E508,", ",I508,", ",H508,", ",H508)</f>
        <v>三合街道, 丰都县, 重庆市, 重庆市</v>
      </c>
      <c r="G508">
        <v>140954</v>
      </c>
      <c r="H508" t="s">
        <v>2367</v>
      </c>
      <c r="I508" t="s">
        <v>930</v>
      </c>
      <c r="J508">
        <f>VLOOKUP(F508,[1]!china_towns_second__2[[Column1]:[Y]],3,FALSE)</f>
        <v>29.8288255779248</v>
      </c>
      <c r="K508">
        <f>VLOOKUP(F508,[1]!china_towns_second__2[[Column1]:[Y]],2,FALSE)</f>
        <v>107.7297877</v>
      </c>
      <c r="L508" t="s">
        <v>4485</v>
      </c>
      <c r="M508" t="str">
        <f>VLOOKUP(I508,CHOOSE({1,2},Table3[Native],Table3[Name]),2,0)</f>
        <v>Fēngdū Xiàn</v>
      </c>
      <c r="N508" s="2" t="str">
        <f>VLOOKUP(H508,CHOOSE({1,2},Table3[Native],Table3[Name]),2,0)</f>
        <v>Chóngqìng Shì</v>
      </c>
      <c r="O508" s="2" t="str">
        <f t="shared" si="14"/>
        <v>Sanhe Jiedao (Chóngqìng Shì)</v>
      </c>
      <c r="P508" s="2" t="str">
        <f t="shared" si="15"/>
        <v>Sanhe Jiedao (Chóngqìng Shì)</v>
      </c>
    </row>
    <row r="509" spans="1:16" hidden="1" x14ac:dyDescent="0.25">
      <c r="A509" t="s">
        <v>734</v>
      </c>
      <c r="B509" t="str">
        <f>IF(COUNTIF(A:A,A509)&gt;1,_xlfn.CONCAT(A509," (",N509,")"),A509)</f>
        <v>Sānhé Zhèn (Chóngqìng Shì)</v>
      </c>
      <c r="C509" t="str">
        <f>IF(COUNTIF(B:B,B509)&gt;1,_xlfn.CONCAT(A509," (",M509,")"),B509)</f>
        <v>Sānhé Zhèn (Bìshān Qū)</v>
      </c>
      <c r="D509" t="s">
        <v>7</v>
      </c>
      <c r="E509" t="s">
        <v>735</v>
      </c>
      <c r="F509" t="str">
        <f>_xlfn.CONCAT(E509,", ",I509,", ",H509,", ",H509)</f>
        <v>三合镇, 璧山区, 重庆市, 重庆市</v>
      </c>
      <c r="G509">
        <v>11336</v>
      </c>
      <c r="H509" t="s">
        <v>2367</v>
      </c>
      <c r="I509" t="s">
        <v>711</v>
      </c>
      <c r="J509">
        <f>VLOOKUP(F509,[1]!china_towns_second__2[[Column1]:[Y]],3,FALSE)</f>
        <v>29.3459960842013</v>
      </c>
      <c r="K509">
        <f>VLOOKUP(F509,[1]!china_towns_second__2[[Column1]:[Y]],2,FALSE)</f>
        <v>106.08299510000001</v>
      </c>
      <c r="L509" t="s">
        <v>4486</v>
      </c>
      <c r="M509" t="str">
        <f>VLOOKUP(I509,CHOOSE({1,2},Table3[Native],Table3[Name]),2,0)</f>
        <v>Bìshān Qū</v>
      </c>
      <c r="N509" s="2" t="str">
        <f>VLOOKUP(H509,CHOOSE({1,2},Table3[Native],Table3[Name]),2,0)</f>
        <v>Chóngqìng Shì</v>
      </c>
      <c r="O509" s="2" t="str">
        <f t="shared" si="14"/>
        <v>Sanhe Zhen (Bishan Qu) (Chóngqìng Shì)</v>
      </c>
      <c r="P509" s="2" t="str">
        <f t="shared" si="15"/>
        <v>Sanhe Zhen (Bishan Qu) (Chóngqìng Shì)</v>
      </c>
    </row>
    <row r="510" spans="1:16" hidden="1" x14ac:dyDescent="0.25">
      <c r="A510" t="s">
        <v>734</v>
      </c>
      <c r="B510" t="str">
        <f>IF(COUNTIF(A:A,A510)&gt;1,_xlfn.CONCAT(A510," (",N510,")"),A510)</f>
        <v>Sānhé Zhèn (Chóngqìng Shì)</v>
      </c>
      <c r="C510" t="str">
        <f>IF(COUNTIF(B:B,B510)&gt;1,_xlfn.CONCAT(A510," (",M510,")"),B510)</f>
        <v>Sānhé Zhèn (Shízhù Tŭjiāzú Zìzhìxiàn)</v>
      </c>
      <c r="D510" t="s">
        <v>7</v>
      </c>
      <c r="E510" t="s">
        <v>1696</v>
      </c>
      <c r="F510" t="str">
        <f>_xlfn.CONCAT(E510,", ",I510,", ",H510,", ",H510)</f>
        <v>三河镇, 石柱土家族自治县, 重庆市, 重庆市</v>
      </c>
      <c r="G510">
        <v>17335</v>
      </c>
      <c r="H510" t="s">
        <v>2367</v>
      </c>
      <c r="I510" t="s">
        <v>1665</v>
      </c>
      <c r="J510">
        <f>VLOOKUP(F510,[1]!china_towns_second__2[[Column1]:[Y]],3,FALSE)</f>
        <v>30.0436060800583</v>
      </c>
      <c r="K510">
        <f>VLOOKUP(F510,[1]!china_towns_second__2[[Column1]:[Y]],2,FALSE)</f>
        <v>108.2168193</v>
      </c>
      <c r="L510" t="s">
        <v>4487</v>
      </c>
      <c r="M510" t="str">
        <f>VLOOKUP(I510,CHOOSE({1,2},Table3[Native],Table3[Name]),2,0)</f>
        <v>Shízhù Tŭjiāzú Zìzhìxiàn</v>
      </c>
      <c r="N510" s="2" t="str">
        <f>VLOOKUP(H510,CHOOSE({1,2},Table3[Native],Table3[Name]),2,0)</f>
        <v>Chóngqìng Shì</v>
      </c>
      <c r="O510" s="2" t="str">
        <f t="shared" si="14"/>
        <v>Sanhe Zhen (Shizhu Tujiazu Zizhixian) (Chóngqìng Shì)</v>
      </c>
      <c r="P510" s="2" t="str">
        <f t="shared" si="15"/>
        <v>Sanhe Zhen (Shizhu Tujiazu Zizhixian) (Chóngqìng Shì)</v>
      </c>
    </row>
    <row r="511" spans="1:16" hidden="1" x14ac:dyDescent="0.25">
      <c r="A511" t="s">
        <v>1130</v>
      </c>
      <c r="B511" t="str">
        <f>IF(COUNTIF(A:A,A511)&gt;1,_xlfn.CONCAT(A511," (",N511,")"),A511)</f>
        <v>Sānhuì Zhèn (Chóngqìng Shì)</v>
      </c>
      <c r="C511" t="str">
        <f>IF(COUNTIF(B:B,B511)&gt;1,_xlfn.CONCAT(A511," (",M511,")"),B511)</f>
        <v>Sānhuì Zhèn (Héchuān Qū)</v>
      </c>
      <c r="D511" t="s">
        <v>7</v>
      </c>
      <c r="E511" t="s">
        <v>1131</v>
      </c>
      <c r="F511" t="str">
        <f>_xlfn.CONCAT(E511,", ",I511,", ",H511,", ",H511)</f>
        <v>三汇镇, 合川区, 重庆市, 重庆市</v>
      </c>
      <c r="G511">
        <v>51413</v>
      </c>
      <c r="H511" t="s">
        <v>2367</v>
      </c>
      <c r="I511" t="s">
        <v>1101</v>
      </c>
      <c r="J511">
        <f>VLOOKUP(F511,[1]!china_towns_second__2[[Column1]:[Y]],3,FALSE)</f>
        <v>30.1023681272614</v>
      </c>
      <c r="K511">
        <f>VLOOKUP(F511,[1]!china_towns_second__2[[Column1]:[Y]],2,FALSE)</f>
        <v>106.61189589999999</v>
      </c>
      <c r="L511" t="s">
        <v>4488</v>
      </c>
      <c r="M511" t="str">
        <f>VLOOKUP(I511,CHOOSE({1,2},Table3[Native],Table3[Name]),2,0)</f>
        <v>Héchuān Qū</v>
      </c>
      <c r="N511" s="2" t="str">
        <f>VLOOKUP(H511,CHOOSE({1,2},Table3[Native],Table3[Name]),2,0)</f>
        <v>Chóngqìng Shì</v>
      </c>
      <c r="O511" s="2" t="str">
        <f t="shared" si="14"/>
        <v>Sanhui Zhen (Hechuan Qu) (Chóngqìng Shì)</v>
      </c>
      <c r="P511" s="2" t="str">
        <f t="shared" si="15"/>
        <v>Sanhui Zhen (Hechuan Qu) (Chóngqìng Shì)</v>
      </c>
    </row>
    <row r="512" spans="1:16" hidden="1" x14ac:dyDescent="0.25">
      <c r="A512" t="s">
        <v>1130</v>
      </c>
      <c r="B512" t="str">
        <f>IF(COUNTIF(A:A,A512)&gt;1,_xlfn.CONCAT(A512," (",N512,")"),A512)</f>
        <v>Sānhuì Zhèn (Chóngqìng Shì)</v>
      </c>
      <c r="C512" t="str">
        <f>IF(COUNTIF(B:B,B512)&gt;1,_xlfn.CONCAT(A512," (",M512,")"),B512)</f>
        <v>Sānhuì Zhèn (Zhōng Xiàn)</v>
      </c>
      <c r="D512" t="s">
        <v>7</v>
      </c>
      <c r="E512" t="s">
        <v>1131</v>
      </c>
      <c r="F512" t="str">
        <f>_xlfn.CONCAT(E512,", ",I512,", ",H512,", ",H512)</f>
        <v>三汇镇, 忠县, 重庆市, 重庆市</v>
      </c>
      <c r="G512">
        <v>25948</v>
      </c>
      <c r="H512" t="s">
        <v>2367</v>
      </c>
      <c r="I512" t="s">
        <v>2317</v>
      </c>
      <c r="J512">
        <f>VLOOKUP(F512,[1]!china_towns_second__2[[Column1]:[Y]],3,FALSE)</f>
        <v>30.395488596428098</v>
      </c>
      <c r="K512">
        <f>VLOOKUP(F512,[1]!china_towns_second__2[[Column1]:[Y]],2,FALSE)</f>
        <v>107.8657145</v>
      </c>
      <c r="L512" t="s">
        <v>4489</v>
      </c>
      <c r="M512" t="str">
        <f>VLOOKUP(I512,CHOOSE({1,2},Table3[Native],Table3[Name]),2,0)</f>
        <v>Zhōng Xiàn</v>
      </c>
      <c r="N512" s="2" t="str">
        <f>VLOOKUP(H512,CHOOSE({1,2},Table3[Native],Table3[Name]),2,0)</f>
        <v>Chóngqìng Shì</v>
      </c>
      <c r="O512" s="2" t="str">
        <f t="shared" si="14"/>
        <v>Sanhui Zhen (Zhong Xian) (Chóngqìng Shì)</v>
      </c>
      <c r="P512" s="2" t="str">
        <f t="shared" si="15"/>
        <v>Sanhui Zhen (Zhong Xian) (Chóngqìng Shì)</v>
      </c>
    </row>
    <row r="513" spans="1:16" hidden="1" x14ac:dyDescent="0.25">
      <c r="A513" t="s">
        <v>1264</v>
      </c>
      <c r="B513" t="str">
        <f>IF(COUNTIF(A:A,A513)&gt;1,_xlfn.CONCAT(A513," (",N513,")"),A513)</f>
        <v>Sānhuìkŏu Xiāng</v>
      </c>
      <c r="C513" t="str">
        <f>IF(COUNTIF(B:B,B513)&gt;1,_xlfn.CONCAT(A513," (",M513,")"),B513)</f>
        <v>Sānhuìkŏu Xiāng</v>
      </c>
      <c r="D513" t="s">
        <v>174</v>
      </c>
      <c r="E513" t="s">
        <v>1265</v>
      </c>
      <c r="F513" t="str">
        <f>_xlfn.CONCAT(E513,", ",I513,", ",H513,", ",H513)</f>
        <v>三汇口乡, 开州区, 重庆市, 重庆市</v>
      </c>
      <c r="G513">
        <v>13190</v>
      </c>
      <c r="H513" t="s">
        <v>2367</v>
      </c>
      <c r="I513" t="s">
        <v>1219</v>
      </c>
      <c r="J513" t="e">
        <f>VLOOKUP(F513,[1]!china_towns_second__2[[Column1]:[Y]],3,FALSE)</f>
        <v>#N/A</v>
      </c>
      <c r="K513" t="e">
        <f>VLOOKUP(F513,[1]!china_towns_second__2[[Column1]:[Y]],2,FALSE)</f>
        <v>#N/A</v>
      </c>
      <c r="L513" t="s">
        <v>4490</v>
      </c>
      <c r="M513" t="str">
        <f>VLOOKUP(I513,CHOOSE({1,2},Table3[Native],Table3[Name]),2,0)</f>
        <v>Kāizhōu Qū</v>
      </c>
      <c r="N513" s="2" t="str">
        <f>VLOOKUP(H513,CHOOSE({1,2},Table3[Native],Table3[Name]),2,0)</f>
        <v>Chóngqìng Shì</v>
      </c>
      <c r="O513" s="2" t="str">
        <f t="shared" si="14"/>
        <v>Sanhuikou Xiang (Chóngqìng Shì)</v>
      </c>
      <c r="P513" s="2" t="str">
        <f t="shared" si="15"/>
        <v>Sanhuikou Xiang (Chóngqìng Shì)</v>
      </c>
    </row>
    <row r="514" spans="1:16" hidden="1" x14ac:dyDescent="0.25">
      <c r="A514" t="s">
        <v>961</v>
      </c>
      <c r="B514" t="str">
        <f>IF(COUNTIF(A:A,A514)&gt;1,_xlfn.CONCAT(A514," (",N514,")"),A514)</f>
        <v>Sānjiàn Xiāng</v>
      </c>
      <c r="C514" t="str">
        <f>IF(COUNTIF(B:B,B514)&gt;1,_xlfn.CONCAT(A514," (",M514,")"),B514)</f>
        <v>Sānjiàn Xiāng</v>
      </c>
      <c r="D514" t="s">
        <v>174</v>
      </c>
      <c r="E514" t="s">
        <v>962</v>
      </c>
      <c r="F514" t="str">
        <f>_xlfn.CONCAT(E514,", ",I514,", ",H514,", ",H514)</f>
        <v>三建乡, 丰都县, 重庆市, 重庆市</v>
      </c>
      <c r="G514">
        <v>9713</v>
      </c>
      <c r="H514" t="s">
        <v>2367</v>
      </c>
      <c r="I514" t="s">
        <v>930</v>
      </c>
      <c r="J514" t="e">
        <f>VLOOKUP(F514,[1]!china_towns_second__2[[Column1]:[Y]],3,FALSE)</f>
        <v>#N/A</v>
      </c>
      <c r="K514" t="e">
        <f>VLOOKUP(F514,[1]!china_towns_second__2[[Column1]:[Y]],2,FALSE)</f>
        <v>#N/A</v>
      </c>
      <c r="L514" t="s">
        <v>4491</v>
      </c>
      <c r="M514" t="str">
        <f>VLOOKUP(I514,CHOOSE({1,2},Table3[Native],Table3[Name]),2,0)</f>
        <v>Fēngdū Xiàn</v>
      </c>
      <c r="N514" s="2" t="str">
        <f>VLOOKUP(H514,CHOOSE({1,2},Table3[Native],Table3[Name]),2,0)</f>
        <v>Chóngqìng Shì</v>
      </c>
      <c r="O514" s="2" t="str">
        <f t="shared" ref="O514:O577" si="16">_xlfn.CONCAT(L514," (",N514,")")</f>
        <v>Sanjian Xiang (Chóngqìng Shì)</v>
      </c>
      <c r="P514" s="2" t="str">
        <f t="shared" ref="P514:P577" si="17">IF(COUNTIF(O:O,O514)&gt;1,_xlfn.CONCAT(L514," (",M514,")"),O514)</f>
        <v>Sanjian Xiang (Chóngqìng Shì)</v>
      </c>
    </row>
    <row r="515" spans="1:16" x14ac:dyDescent="0.25">
      <c r="A515" t="s">
        <v>1595</v>
      </c>
      <c r="B515" t="str">
        <f>IF(COUNTIF(A:A,A515)&gt;1,_xlfn.CONCAT(A515," (",N515,")"),A515)</f>
        <v>Sānjiāng Jiēdào</v>
      </c>
      <c r="C515" t="str">
        <f>IF(COUNTIF(B:B,B515)&gt;1,_xlfn.CONCAT(A515," (",M515,")"),B515)</f>
        <v>Sānjiāng Jiēdào</v>
      </c>
      <c r="D515" t="s">
        <v>12</v>
      </c>
      <c r="E515" t="s">
        <v>1596</v>
      </c>
      <c r="F515" t="str">
        <f>_xlfn.CONCAT(E515,", ",I515,", ",H515,", ",H515)</f>
        <v>三江街道, 綦江区, 重庆市, 重庆市</v>
      </c>
      <c r="G515">
        <v>39785</v>
      </c>
      <c r="H515" t="s">
        <v>2367</v>
      </c>
      <c r="I515" t="s">
        <v>1560</v>
      </c>
      <c r="J515">
        <f>VLOOKUP(F515,[1]!china_towns_second__2[[Column1]:[Y]],3,FALSE)</f>
        <v>28.936154498259</v>
      </c>
      <c r="K515">
        <f>VLOOKUP(F515,[1]!china_towns_second__2[[Column1]:[Y]],2,FALSE)</f>
        <v>106.68205089999999</v>
      </c>
      <c r="L515" t="s">
        <v>4492</v>
      </c>
      <c r="M515" t="str">
        <f>VLOOKUP(I515,CHOOSE({1,2},Table3[Native],Table3[Name]),2,0)</f>
        <v>Qíjiāng Qū [incl. Wànshèng Qū]</v>
      </c>
      <c r="N515" s="2" t="str">
        <f>VLOOKUP(H515,CHOOSE({1,2},Table3[Native],Table3[Name]),2,0)</f>
        <v>Chóngqìng Shì</v>
      </c>
      <c r="O515" s="2" t="str">
        <f t="shared" si="16"/>
        <v>Sanjiang Jiedao (Chóngqìng Shì)</v>
      </c>
      <c r="P515" s="2" t="str">
        <f t="shared" si="17"/>
        <v>Sanjiang Jiedao (Chóngqìng Shì)</v>
      </c>
    </row>
    <row r="516" spans="1:16" hidden="1" x14ac:dyDescent="0.25">
      <c r="A516" t="s">
        <v>2149</v>
      </c>
      <c r="B516" t="str">
        <f>IF(COUNTIF(A:A,A516)&gt;1,_xlfn.CONCAT(A516," (",N516,")"),A516)</f>
        <v>Sānjiào Zhèn</v>
      </c>
      <c r="C516" t="str">
        <f>IF(COUNTIF(B:B,B516)&gt;1,_xlfn.CONCAT(A516," (",M516,")"),B516)</f>
        <v>Sānjiào Zhèn</v>
      </c>
      <c r="D516" t="s">
        <v>7</v>
      </c>
      <c r="E516" t="s">
        <v>2150</v>
      </c>
      <c r="F516" t="str">
        <f>_xlfn.CONCAT(E516,", ",I516,", ",H516,", ",H516)</f>
        <v>三教镇, 永川区, 重庆市, 重庆市</v>
      </c>
      <c r="G516">
        <v>46458</v>
      </c>
      <c r="H516" t="s">
        <v>2367</v>
      </c>
      <c r="I516" t="s">
        <v>2124</v>
      </c>
      <c r="J516">
        <f>VLOOKUP(F516,[1]!china_towns_second__2[[Column1]:[Y]],3,FALSE)</f>
        <v>29.497862687561401</v>
      </c>
      <c r="K516">
        <f>VLOOKUP(F516,[1]!china_towns_second__2[[Column1]:[Y]],2,FALSE)</f>
        <v>105.8713953</v>
      </c>
      <c r="L516" t="s">
        <v>4493</v>
      </c>
      <c r="M516" t="str">
        <f>VLOOKUP(I516,CHOOSE({1,2},Table3[Native],Table3[Name]),2,0)</f>
        <v>Yŏngchuān Qū</v>
      </c>
      <c r="N516" s="2" t="str">
        <f>VLOOKUP(H516,CHOOSE({1,2},Table3[Native],Table3[Name]),2,0)</f>
        <v>Chóngqìng Shì</v>
      </c>
      <c r="O516" s="2" t="str">
        <f t="shared" si="16"/>
        <v>Sanjiao Zhen (Chóngqìng Shì)</v>
      </c>
      <c r="P516" s="2" t="str">
        <f t="shared" si="17"/>
        <v>Sanjiao Zhen (Yŏngchuān Qū)</v>
      </c>
    </row>
    <row r="517" spans="1:16" hidden="1" x14ac:dyDescent="0.25">
      <c r="A517" t="s">
        <v>1597</v>
      </c>
      <c r="B517" t="str">
        <f>IF(COUNTIF(A:A,A517)&gt;1,_xlfn.CONCAT(A517," (",N517,")"),A517)</f>
        <v>Sānjiăo Zhèn</v>
      </c>
      <c r="C517" t="str">
        <f>IF(COUNTIF(B:B,B517)&gt;1,_xlfn.CONCAT(A517," (",M517,")"),B517)</f>
        <v>Sānjiăo Zhèn</v>
      </c>
      <c r="D517" t="s">
        <v>7</v>
      </c>
      <c r="E517" t="s">
        <v>1598</v>
      </c>
      <c r="F517" t="str">
        <f>_xlfn.CONCAT(E517,", ",I517,", ",H517,", ",H517)</f>
        <v>三角镇, 綦江区, 重庆市, 重庆市</v>
      </c>
      <c r="G517">
        <v>35486</v>
      </c>
      <c r="H517" t="s">
        <v>2367</v>
      </c>
      <c r="I517" t="s">
        <v>1560</v>
      </c>
      <c r="J517">
        <f>VLOOKUP(F517,[1]!china_towns_second__2[[Column1]:[Y]],3,FALSE)</f>
        <v>29.0876769974669</v>
      </c>
      <c r="K517">
        <f>VLOOKUP(F517,[1]!china_towns_second__2[[Column1]:[Y]],2,FALSE)</f>
        <v>106.7466185</v>
      </c>
      <c r="L517" t="s">
        <v>4493</v>
      </c>
      <c r="M517" t="str">
        <f>VLOOKUP(I517,CHOOSE({1,2},Table3[Native],Table3[Name]),2,0)</f>
        <v>Qíjiāng Qū [incl. Wànshèng Qū]</v>
      </c>
      <c r="N517" s="2" t="str">
        <f>VLOOKUP(H517,CHOOSE({1,2},Table3[Native],Table3[Name]),2,0)</f>
        <v>Chóngqìng Shì</v>
      </c>
      <c r="O517" s="2" t="str">
        <f t="shared" si="16"/>
        <v>Sanjiao Zhen (Chóngqìng Shì)</v>
      </c>
      <c r="P517" s="2" t="str">
        <f t="shared" si="17"/>
        <v>Sanjiao Zhen (Qíjiāng Qū [incl. Wànshèng Qū])</v>
      </c>
    </row>
    <row r="518" spans="1:16" hidden="1" x14ac:dyDescent="0.25">
      <c r="A518" t="s">
        <v>1132</v>
      </c>
      <c r="B518" t="str">
        <f>IF(COUNTIF(A:A,A518)&gt;1,_xlfn.CONCAT(A518," (",N518,")"),A518)</f>
        <v>Sānmiào Zhèn</v>
      </c>
      <c r="C518" t="str">
        <f>IF(COUNTIF(B:B,B518)&gt;1,_xlfn.CONCAT(A518," (",M518,")"),B518)</f>
        <v>Sānmiào Zhèn</v>
      </c>
      <c r="D518" t="s">
        <v>7</v>
      </c>
      <c r="E518" t="s">
        <v>1133</v>
      </c>
      <c r="F518" t="str">
        <f>_xlfn.CONCAT(E518,", ",I518,", ",H518,", ",H518)</f>
        <v>三庙镇, 合川区, 重庆市, 重庆市</v>
      </c>
      <c r="G518">
        <v>35877</v>
      </c>
      <c r="H518" t="s">
        <v>2367</v>
      </c>
      <c r="I518" t="s">
        <v>1101</v>
      </c>
      <c r="J518">
        <f>VLOOKUP(F518,[1]!china_towns_second__2[[Column1]:[Y]],3,FALSE)</f>
        <v>30.241318832259299</v>
      </c>
      <c r="K518">
        <f>VLOOKUP(F518,[1]!china_towns_second__2[[Column1]:[Y]],2,FALSE)</f>
        <v>106.1123612</v>
      </c>
      <c r="L518" t="s">
        <v>4494</v>
      </c>
      <c r="M518" t="str">
        <f>VLOOKUP(I518,CHOOSE({1,2},Table3[Native],Table3[Name]),2,0)</f>
        <v>Héchuān Qū</v>
      </c>
      <c r="N518" s="2" t="str">
        <f>VLOOKUP(H518,CHOOSE({1,2},Table3[Native],Table3[Name]),2,0)</f>
        <v>Chóngqìng Shì</v>
      </c>
      <c r="O518" s="2" t="str">
        <f t="shared" si="16"/>
        <v>Sanmiao Zhen (Chóngqìng Shì)</v>
      </c>
      <c r="P518" s="2" t="str">
        <f t="shared" si="17"/>
        <v>Sanmiao Zhen (Chóngqìng Shì)</v>
      </c>
    </row>
    <row r="519" spans="1:16" hidden="1" x14ac:dyDescent="0.25">
      <c r="A519" t="s">
        <v>851</v>
      </c>
      <c r="B519" t="str">
        <f>IF(COUNTIF(A:A,A519)&gt;1,_xlfn.CONCAT(A519," (",N519,")"),A519)</f>
        <v>Sānqū Zhèn</v>
      </c>
      <c r="C519" t="str">
        <f>IF(COUNTIF(B:B,B519)&gt;1,_xlfn.CONCAT(A519," (",M519,")"),B519)</f>
        <v>Sānqū Zhèn</v>
      </c>
      <c r="D519" t="s">
        <v>7</v>
      </c>
      <c r="E519" t="s">
        <v>852</v>
      </c>
      <c r="F519" t="str">
        <f>_xlfn.CONCAT(E519,", ",I519,", ",H519,", ",H519)</f>
        <v>三驱镇, 大足区, 重庆市, 重庆市</v>
      </c>
      <c r="G519">
        <v>28563</v>
      </c>
      <c r="H519" t="s">
        <v>2367</v>
      </c>
      <c r="I519" t="s">
        <v>824</v>
      </c>
      <c r="J519">
        <f>VLOOKUP(F519,[1]!china_towns_second__2[[Column1]:[Y]],3,FALSE)</f>
        <v>29.6358884052351</v>
      </c>
      <c r="K519">
        <f>VLOOKUP(F519,[1]!china_towns_second__2[[Column1]:[Y]],2,FALSE)</f>
        <v>105.6147488</v>
      </c>
      <c r="L519" t="s">
        <v>4495</v>
      </c>
      <c r="M519" t="str">
        <f>VLOOKUP(I519,CHOOSE({1,2},Table3[Native],Table3[Name]),2,0)</f>
        <v>Dàzú Qū [incl. Shuāngqiáo Qū]</v>
      </c>
      <c r="N519" s="2" t="str">
        <f>VLOOKUP(H519,CHOOSE({1,2},Table3[Native],Table3[Name]),2,0)</f>
        <v>Chóngqìng Shì</v>
      </c>
      <c r="O519" s="2" t="str">
        <f t="shared" si="16"/>
        <v>Sanqu Zhen (Chóngqìng Shì)</v>
      </c>
      <c r="P519" s="2" t="str">
        <f t="shared" si="17"/>
        <v>Sanqu Zhen (Chóngqìng Shì)</v>
      </c>
    </row>
    <row r="520" spans="1:16" hidden="1" x14ac:dyDescent="0.25">
      <c r="A520" t="s">
        <v>1400</v>
      </c>
      <c r="B520" t="str">
        <f>IF(COUNTIF(A:A,A520)&gt;1,_xlfn.CONCAT(A520," (",N520,")"),A520)</f>
        <v>Sānquán Zhèn</v>
      </c>
      <c r="C520" t="str">
        <f>IF(COUNTIF(B:B,B520)&gt;1,_xlfn.CONCAT(A520," (",M520,")"),B520)</f>
        <v>Sānquán Zhèn</v>
      </c>
      <c r="D520" t="s">
        <v>7</v>
      </c>
      <c r="E520" t="s">
        <v>1401</v>
      </c>
      <c r="F520" t="str">
        <f>_xlfn.CONCAT(E520,", ",I520,", ",H520,", ",H520)</f>
        <v>三泉镇, 南川区, 重庆市, 重庆市</v>
      </c>
      <c r="G520">
        <v>13822</v>
      </c>
      <c r="H520" t="s">
        <v>2367</v>
      </c>
      <c r="I520" t="s">
        <v>1362</v>
      </c>
      <c r="J520">
        <f>VLOOKUP(F520,[1]!china_towns_second__2[[Column1]:[Y]],3,FALSE)</f>
        <v>29.0913860453689</v>
      </c>
      <c r="K520">
        <f>VLOOKUP(F520,[1]!china_towns_second__2[[Column1]:[Y]],2,FALSE)</f>
        <v>107.2640325</v>
      </c>
      <c r="L520" t="s">
        <v>4496</v>
      </c>
      <c r="M520" t="str">
        <f>VLOOKUP(I520,CHOOSE({1,2},Table3[Native],Table3[Name]),2,0)</f>
        <v>Nánchuān Qū</v>
      </c>
      <c r="N520" s="2" t="str">
        <f>VLOOKUP(H520,CHOOSE({1,2},Table3[Native],Table3[Name]),2,0)</f>
        <v>Chóngqìng Shì</v>
      </c>
      <c r="O520" s="2" t="str">
        <f t="shared" si="16"/>
        <v>Sanquan Zhen (Chóngqìng Shì)</v>
      </c>
      <c r="P520" s="2" t="str">
        <f t="shared" si="17"/>
        <v>Sanquan Zhen (Chóngqìng Shì)</v>
      </c>
    </row>
    <row r="521" spans="1:16" hidden="1" x14ac:dyDescent="0.25">
      <c r="A521" t="s">
        <v>2004</v>
      </c>
      <c r="B521" t="str">
        <f>IF(COUNTIF(A:A,A521)&gt;1,_xlfn.CONCAT(A521," (",N521,")"),A521)</f>
        <v>Sānxī Xiāng</v>
      </c>
      <c r="C521" t="str">
        <f>IF(COUNTIF(B:B,B521)&gt;1,_xlfn.CONCAT(A521," (",M521,")"),B521)</f>
        <v>Sānxī Xiāng</v>
      </c>
      <c r="D521" t="s">
        <v>174</v>
      </c>
      <c r="E521" t="s">
        <v>2005</v>
      </c>
      <c r="F521" t="str">
        <f>_xlfn.CONCAT(E521,", ",I521,", ",H521,", ",H521)</f>
        <v>三溪乡, 巫山县, 重庆市, 重庆市</v>
      </c>
      <c r="G521">
        <v>18961</v>
      </c>
      <c r="H521" t="s">
        <v>2367</v>
      </c>
      <c r="I521" t="s">
        <v>1967</v>
      </c>
      <c r="J521" t="e">
        <f>VLOOKUP(F521,[1]!china_towns_second__2[[Column1]:[Y]],3,FALSE)</f>
        <v>#N/A</v>
      </c>
      <c r="K521" t="e">
        <f>VLOOKUP(F521,[1]!china_towns_second__2[[Column1]:[Y]],2,FALSE)</f>
        <v>#N/A</v>
      </c>
      <c r="L521" t="s">
        <v>4497</v>
      </c>
      <c r="M521" t="str">
        <f>VLOOKUP(I521,CHOOSE({1,2},Table3[Native],Table3[Name]),2,0)</f>
        <v>Wūshān Xiàn</v>
      </c>
      <c r="N521" s="2" t="str">
        <f>VLOOKUP(H521,CHOOSE({1,2},Table3[Native],Table3[Name]),2,0)</f>
        <v>Chóngqìng Shì</v>
      </c>
      <c r="O521" s="2" t="str">
        <f t="shared" si="16"/>
        <v>Sanxi Xiang (Chóngqìng Shì)</v>
      </c>
      <c r="P521" s="2" t="str">
        <f t="shared" si="17"/>
        <v>Sanxi Xiang (Chóngqìng Shì)</v>
      </c>
    </row>
    <row r="522" spans="1:16" hidden="1" x14ac:dyDescent="0.25">
      <c r="A522" t="s">
        <v>910</v>
      </c>
      <c r="B522" t="str">
        <f>IF(COUNTIF(A:A,A522)&gt;1,_xlfn.CONCAT(A522," (",N522,")"),A522)</f>
        <v>Sānxī Zhèn</v>
      </c>
      <c r="C522" t="str">
        <f>IF(COUNTIF(B:B,B522)&gt;1,_xlfn.CONCAT(A522," (",M522,")"),B522)</f>
        <v>Sānxī Zhèn</v>
      </c>
      <c r="D522" t="s">
        <v>7</v>
      </c>
      <c r="E522" t="s">
        <v>911</v>
      </c>
      <c r="F522" t="str">
        <f>_xlfn.CONCAT(E522,", ",I522,", ",H522,", ",H522)</f>
        <v>三溪镇, 垫江县, 重庆市, 重庆市</v>
      </c>
      <c r="G522">
        <v>11327</v>
      </c>
      <c r="H522" t="s">
        <v>2367</v>
      </c>
      <c r="I522" t="s">
        <v>879</v>
      </c>
      <c r="J522">
        <f>VLOOKUP(F522,[1]!china_towns_second__2[[Column1]:[Y]],3,FALSE)</f>
        <v>30.0532356393194</v>
      </c>
      <c r="K522">
        <f>VLOOKUP(F522,[1]!china_towns_second__2[[Column1]:[Y]],2,FALSE)</f>
        <v>107.47718740000001</v>
      </c>
      <c r="L522" t="s">
        <v>4498</v>
      </c>
      <c r="M522" t="str">
        <f>VLOOKUP(I522,CHOOSE({1,2},Table3[Native],Table3[Name]),2,0)</f>
        <v>Diànjiāng Xiàn</v>
      </c>
      <c r="N522" s="2" t="str">
        <f>VLOOKUP(H522,CHOOSE({1,2},Table3[Native],Table3[Name]),2,0)</f>
        <v>Chóngqìng Shì</v>
      </c>
      <c r="O522" s="2" t="str">
        <f t="shared" si="16"/>
        <v>Sanxi Zhen (Chóngqìng Shì)</v>
      </c>
      <c r="P522" s="2" t="str">
        <f t="shared" si="17"/>
        <v>Sanxi Zhen (Chóngqìng Shì)</v>
      </c>
    </row>
    <row r="523" spans="1:16" hidden="1" x14ac:dyDescent="0.25">
      <c r="A523" t="s">
        <v>1697</v>
      </c>
      <c r="B523" t="str">
        <f>IF(COUNTIF(A:A,A523)&gt;1,_xlfn.CONCAT(A523," (",N523,")"),A523)</f>
        <v>Sānxīng Xiāng</v>
      </c>
      <c r="C523" t="str">
        <f>IF(COUNTIF(B:B,B523)&gt;1,_xlfn.CONCAT(A523," (",M523,")"),B523)</f>
        <v>Sānxīng Xiāng</v>
      </c>
      <c r="D523" t="s">
        <v>174</v>
      </c>
      <c r="E523" t="s">
        <v>1698</v>
      </c>
      <c r="F523" t="str">
        <f>_xlfn.CONCAT(E523,", ",I523,", ",H523,", ",H523)</f>
        <v>三星乡, 石柱土家族自治县, 重庆市, 重庆市</v>
      </c>
      <c r="G523">
        <v>7725</v>
      </c>
      <c r="H523" t="s">
        <v>2367</v>
      </c>
      <c r="I523" t="s">
        <v>1665</v>
      </c>
      <c r="J523" t="e">
        <f>VLOOKUP(F523,[1]!china_towns_second__2[[Column1]:[Y]],3,FALSE)</f>
        <v>#N/A</v>
      </c>
      <c r="K523" t="e">
        <f>VLOOKUP(F523,[1]!china_towns_second__2[[Column1]:[Y]],2,FALSE)</f>
        <v>#N/A</v>
      </c>
      <c r="L523" t="s">
        <v>4499</v>
      </c>
      <c r="M523" t="str">
        <f>VLOOKUP(I523,CHOOSE({1,2},Table3[Native],Table3[Name]),2,0)</f>
        <v>Shízhù Tŭjiāzú Zìzhìxiàn</v>
      </c>
      <c r="N523" s="2" t="str">
        <f>VLOOKUP(H523,CHOOSE({1,2},Table3[Native],Table3[Name]),2,0)</f>
        <v>Chóngqìng Shì</v>
      </c>
      <c r="O523" s="2" t="str">
        <f t="shared" si="16"/>
        <v>Sanxing Xiang (Chóngqìng Shì)</v>
      </c>
      <c r="P523" s="2" t="str">
        <f t="shared" si="17"/>
        <v>Sanxing Xiang (Chóngqìng Shì)</v>
      </c>
    </row>
    <row r="524" spans="1:16" hidden="1" x14ac:dyDescent="0.25">
      <c r="A524" t="s">
        <v>1475</v>
      </c>
      <c r="B524" t="str">
        <f>IF(COUNTIF(A:A,A524)&gt;1,_xlfn.CONCAT(A524," (",N524,")"),A524)</f>
        <v>Sānyì Xiāng (Chóngqìng Shì)</v>
      </c>
      <c r="C524" t="str">
        <f>IF(COUNTIF(B:B,B524)&gt;1,_xlfn.CONCAT(A524," (",M524,")"),B524)</f>
        <v>Sānyì Xiāng (Péngshuĭ Miáozú Tŭjiāzú Zìzhìxiàn)</v>
      </c>
      <c r="D524" t="s">
        <v>174</v>
      </c>
      <c r="E524" t="s">
        <v>1476</v>
      </c>
      <c r="F524" t="str">
        <f>_xlfn.CONCAT(E524,", ",I524,", ",H524,", ",H524)</f>
        <v>三义乡, 彭水苗族土家族自治县, 重庆市, 重庆市</v>
      </c>
      <c r="G524">
        <v>5153</v>
      </c>
      <c r="H524" t="s">
        <v>2367</v>
      </c>
      <c r="I524" t="s">
        <v>1422</v>
      </c>
      <c r="J524" t="e">
        <f>VLOOKUP(F524,[1]!china_towns_second__2[[Column1]:[Y]],3,FALSE)</f>
        <v>#N/A</v>
      </c>
      <c r="K524" t="e">
        <f>VLOOKUP(F524,[1]!china_towns_second__2[[Column1]:[Y]],2,FALSE)</f>
        <v>#N/A</v>
      </c>
      <c r="L524" t="s">
        <v>4500</v>
      </c>
      <c r="M524" t="str">
        <f>VLOOKUP(I524,CHOOSE({1,2},Table3[Native],Table3[Name]),2,0)</f>
        <v>Péngshuĭ Miáozú Tŭjiāzú Zìzhìxiàn</v>
      </c>
      <c r="N524" s="2" t="str">
        <f>VLOOKUP(H524,CHOOSE({1,2},Table3[Native],Table3[Name]),2,0)</f>
        <v>Chóngqìng Shì</v>
      </c>
      <c r="O524" s="2" t="str">
        <f t="shared" si="16"/>
        <v>Sanyi Xiang (Pengshui Miaozu Tujiazu Zizhixian) (Chóngqìng Shì)</v>
      </c>
      <c r="P524" s="2" t="str">
        <f t="shared" si="17"/>
        <v>Sanyi Xiang (Pengshui Miaozu Tujiazu Zizhixian) (Chóngqìng Shì)</v>
      </c>
    </row>
    <row r="525" spans="1:16" hidden="1" x14ac:dyDescent="0.25">
      <c r="A525" t="s">
        <v>1475</v>
      </c>
      <c r="B525" t="str">
        <f>IF(COUNTIF(A:A,A525)&gt;1,_xlfn.CONCAT(A525," (",N525,")"),A525)</f>
        <v>Sānyì Xiāng (Chóngqìng Shì)</v>
      </c>
      <c r="C525" t="str">
        <f>IF(COUNTIF(B:B,B525)&gt;1,_xlfn.CONCAT(A525," (",M525,")"),B525)</f>
        <v>Sānyì Xiāng (Shízhù Tŭjiāzú Zìzhìxiàn)</v>
      </c>
      <c r="D525" t="s">
        <v>174</v>
      </c>
      <c r="E525" t="s">
        <v>1699</v>
      </c>
      <c r="F525" t="str">
        <f>_xlfn.CONCAT(E525,", ",I525,", ",H525,", ",H525)</f>
        <v>三益乡, 石柱土家族自治县, 重庆市, 重庆市</v>
      </c>
      <c r="G525">
        <v>2974</v>
      </c>
      <c r="H525" t="s">
        <v>2367</v>
      </c>
      <c r="I525" t="s">
        <v>1665</v>
      </c>
      <c r="J525" t="e">
        <f>VLOOKUP(F525,[1]!china_towns_second__2[[Column1]:[Y]],3,FALSE)</f>
        <v>#N/A</v>
      </c>
      <c r="K525" t="e">
        <f>VLOOKUP(F525,[1]!china_towns_second__2[[Column1]:[Y]],2,FALSE)</f>
        <v>#N/A</v>
      </c>
      <c r="L525" t="s">
        <v>4501</v>
      </c>
      <c r="M525" t="str">
        <f>VLOOKUP(I525,CHOOSE({1,2},Table3[Native],Table3[Name]),2,0)</f>
        <v>Shízhù Tŭjiāzú Zìzhìxiàn</v>
      </c>
      <c r="N525" s="2" t="str">
        <f>VLOOKUP(H525,CHOOSE({1,2},Table3[Native],Table3[Name]),2,0)</f>
        <v>Chóngqìng Shì</v>
      </c>
      <c r="O525" s="2" t="str">
        <f t="shared" si="16"/>
        <v>Sanyi Xiang (Shizhu Tujiazu Zizhixian) (Chóngqìng Shì)</v>
      </c>
      <c r="P525" s="2" t="str">
        <f t="shared" si="17"/>
        <v>Sanyi Xiang (Shizhu Tujiazu Zizhixian) (Chóngqìng Shì)</v>
      </c>
    </row>
    <row r="526" spans="1:16" hidden="1" x14ac:dyDescent="0.25">
      <c r="A526" t="s">
        <v>963</v>
      </c>
      <c r="B526" t="str">
        <f>IF(COUNTIF(A:A,A526)&gt;1,_xlfn.CONCAT(A526," (",N526,")"),A526)</f>
        <v>Sānyuán Zhèn</v>
      </c>
      <c r="C526" t="str">
        <f>IF(COUNTIF(B:B,B526)&gt;1,_xlfn.CONCAT(A526," (",M526,")"),B526)</f>
        <v>Sānyuán Zhèn</v>
      </c>
      <c r="D526" t="s">
        <v>7</v>
      </c>
      <c r="E526" t="s">
        <v>964</v>
      </c>
      <c r="F526" t="str">
        <f>_xlfn.CONCAT(E526,", ",I526,", ",H526,", ",H526)</f>
        <v>三元镇, 丰都县, 重庆市, 重庆市</v>
      </c>
      <c r="G526">
        <v>12943</v>
      </c>
      <c r="H526" t="s">
        <v>2367</v>
      </c>
      <c r="I526" t="s">
        <v>930</v>
      </c>
      <c r="J526">
        <f>VLOOKUP(F526,[1]!china_towns_second__2[[Column1]:[Y]],3,FALSE)</f>
        <v>30.125663867555001</v>
      </c>
      <c r="K526">
        <f>VLOOKUP(F526,[1]!china_towns_second__2[[Column1]:[Y]],2,FALSE)</f>
        <v>107.6409464</v>
      </c>
      <c r="L526" t="s">
        <v>4502</v>
      </c>
      <c r="M526" t="str">
        <f>VLOOKUP(I526,CHOOSE({1,2},Table3[Native],Table3[Name]),2,0)</f>
        <v>Fēngdū Xiàn</v>
      </c>
      <c r="N526" s="2" t="str">
        <f>VLOOKUP(H526,CHOOSE({1,2},Table3[Native],Table3[Name]),2,0)</f>
        <v>Chóngqìng Shì</v>
      </c>
      <c r="O526" s="2" t="str">
        <f t="shared" si="16"/>
        <v>Sanyuan Zhen (Chóngqìng Shì)</v>
      </c>
      <c r="P526" s="2" t="str">
        <f t="shared" si="17"/>
        <v>Sanyuan Zhen (Chóngqìng Shì)</v>
      </c>
    </row>
    <row r="527" spans="1:16" hidden="1" x14ac:dyDescent="0.25">
      <c r="A527" t="s">
        <v>1532</v>
      </c>
      <c r="B527" t="str">
        <f>IF(COUNTIF(A:A,A527)&gt;1,_xlfn.CONCAT(A527," (",N527,")"),A527)</f>
        <v>Shābà Zhèn</v>
      </c>
      <c r="C527" t="str">
        <f>IF(COUNTIF(B:B,B527)&gt;1,_xlfn.CONCAT(A527," (",M527,")"),B527)</f>
        <v>Shābà Zhèn</v>
      </c>
      <c r="D527" t="s">
        <v>7</v>
      </c>
      <c r="E527" t="s">
        <v>1533</v>
      </c>
      <c r="F527" t="str">
        <f>_xlfn.CONCAT(E527,", ",I527,", ",H527,", ",H527)</f>
        <v>沙坝镇, 黔江区, 重庆市, 重庆市</v>
      </c>
      <c r="G527">
        <v>11414</v>
      </c>
      <c r="H527" t="s">
        <v>2367</v>
      </c>
      <c r="I527" t="s">
        <v>1501</v>
      </c>
      <c r="J527">
        <f>VLOOKUP(F527,[1]!china_towns_second__2[[Column1]:[Y]],3,FALSE)</f>
        <v>29.503182963361901</v>
      </c>
      <c r="K527">
        <f>VLOOKUP(F527,[1]!china_towns_second__2[[Column1]:[Y]],2,FALSE)</f>
        <v>108.5691224</v>
      </c>
      <c r="L527" t="s">
        <v>4503</v>
      </c>
      <c r="M527" t="str">
        <f>VLOOKUP(I527,CHOOSE({1,2},Table3[Native],Table3[Name]),2,0)</f>
        <v>Qiánjiāng Qū</v>
      </c>
      <c r="N527" s="2" t="str">
        <f>VLOOKUP(H527,CHOOSE({1,2},Table3[Native],Table3[Name]),2,0)</f>
        <v>Chóngqìng Shì</v>
      </c>
      <c r="O527" s="2" t="str">
        <f t="shared" si="16"/>
        <v>Shaba Zhen (Chóngqìng Shì)</v>
      </c>
      <c r="P527" s="2" t="str">
        <f t="shared" si="17"/>
        <v>Shaba Zhen (Chóngqìng Shì)</v>
      </c>
    </row>
    <row r="528" spans="1:16" x14ac:dyDescent="0.25">
      <c r="A528" t="s">
        <v>1876</v>
      </c>
      <c r="B528" t="str">
        <f>IF(COUNTIF(A:A,A528)&gt;1,_xlfn.CONCAT(A528," (",N528,")"),A528)</f>
        <v>Shāhé Jiēdào</v>
      </c>
      <c r="C528" t="str">
        <f>IF(COUNTIF(B:B,B528)&gt;1,_xlfn.CONCAT(A528," (",M528,")"),B528)</f>
        <v>Shāhé Jiēdào</v>
      </c>
      <c r="D528" t="s">
        <v>12</v>
      </c>
      <c r="E528" t="s">
        <v>1877</v>
      </c>
      <c r="F528" t="str">
        <f>_xlfn.CONCAT(E528,", ",I528,", ",H528,", ",H528)</f>
        <v>沙河街道, 万州区, 重庆市, 重庆市</v>
      </c>
      <c r="G528">
        <v>24915</v>
      </c>
      <c r="H528" t="s">
        <v>2367</v>
      </c>
      <c r="I528" t="s">
        <v>1821</v>
      </c>
      <c r="J528">
        <f>VLOOKUP(F528,[1]!china_towns_second__2[[Column1]:[Y]],3,FALSE)</f>
        <v>30.844516092803499</v>
      </c>
      <c r="K528">
        <f>VLOOKUP(F528,[1]!china_towns_second__2[[Column1]:[Y]],2,FALSE)</f>
        <v>108.3437844</v>
      </c>
      <c r="L528" t="s">
        <v>4504</v>
      </c>
      <c r="M528" t="str">
        <f>VLOOKUP(I528,CHOOSE({1,2},Table3[Native],Table3[Name]),2,0)</f>
        <v>Wànzhōu Qū</v>
      </c>
      <c r="N528" s="2" t="str">
        <f>VLOOKUP(H528,CHOOSE({1,2},Table3[Native],Table3[Name]),2,0)</f>
        <v>Chóngqìng Shì</v>
      </c>
      <c r="O528" s="2" t="str">
        <f t="shared" si="16"/>
        <v>Shahe Jiedao (Chóngqìng Shì)</v>
      </c>
      <c r="P528" s="2" t="str">
        <f t="shared" si="17"/>
        <v>Shahe Jiedao (Chóngqìng Shì)</v>
      </c>
    </row>
    <row r="529" spans="1:16" hidden="1" x14ac:dyDescent="0.25">
      <c r="A529" t="s">
        <v>912</v>
      </c>
      <c r="B529" t="str">
        <f>IF(COUNTIF(A:A,A529)&gt;1,_xlfn.CONCAT(A529," (",N529,")"),A529)</f>
        <v>Shāhé Xiāng</v>
      </c>
      <c r="C529" t="str">
        <f>IF(COUNTIF(B:B,B529)&gt;1,_xlfn.CONCAT(A529," (",M529,")"),B529)</f>
        <v>Shāhé Xiāng</v>
      </c>
      <c r="D529" t="s">
        <v>174</v>
      </c>
      <c r="E529" t="s">
        <v>913</v>
      </c>
      <c r="F529" t="str">
        <f>_xlfn.CONCAT(E529,", ",I529,", ",H529,", ",H529)</f>
        <v>沙河乡, 垫江县, 重庆市, 重庆市</v>
      </c>
      <c r="G529">
        <v>6228</v>
      </c>
      <c r="H529" t="s">
        <v>2367</v>
      </c>
      <c r="I529" t="s">
        <v>879</v>
      </c>
      <c r="J529" t="e">
        <f>VLOOKUP(F529,[1]!china_towns_second__2[[Column1]:[Y]],3,FALSE)</f>
        <v>#N/A</v>
      </c>
      <c r="K529" t="e">
        <f>VLOOKUP(F529,[1]!china_towns_second__2[[Column1]:[Y]],2,FALSE)</f>
        <v>#N/A</v>
      </c>
      <c r="L529" t="s">
        <v>4505</v>
      </c>
      <c r="M529" t="str">
        <f>VLOOKUP(I529,CHOOSE({1,2},Table3[Native],Table3[Name]),2,0)</f>
        <v>Diànjiāng Xiàn</v>
      </c>
      <c r="N529" s="2" t="str">
        <f>VLOOKUP(H529,CHOOSE({1,2},Table3[Native],Table3[Name]),2,0)</f>
        <v>Chóngqìng Shì</v>
      </c>
      <c r="O529" s="2" t="str">
        <f t="shared" si="16"/>
        <v>Shahe Xiang (Chóngqìng Shì)</v>
      </c>
      <c r="P529" s="2" t="str">
        <f t="shared" si="17"/>
        <v>Shahe Xiang (Chóngqìng Shì)</v>
      </c>
    </row>
    <row r="530" spans="1:16" hidden="1" x14ac:dyDescent="0.25">
      <c r="A530" t="s">
        <v>1477</v>
      </c>
      <c r="B530" t="str">
        <f>IF(COUNTIF(A:A,A530)&gt;1,_xlfn.CONCAT(A530," (",N530,")"),A530)</f>
        <v>Shàngăn Xiāng</v>
      </c>
      <c r="C530" t="str">
        <f>IF(COUNTIF(B:B,B530)&gt;1,_xlfn.CONCAT(A530," (",M530,")"),B530)</f>
        <v>Shàngăn Xiāng</v>
      </c>
      <c r="D530" t="s">
        <v>174</v>
      </c>
      <c r="E530" t="s">
        <v>1478</v>
      </c>
      <c r="F530" t="str">
        <f>_xlfn.CONCAT(E530,", ",I530,", ",H530,", ",H530)</f>
        <v>善感乡, 彭水苗族土家族自治县, 重庆市, 重庆市</v>
      </c>
      <c r="G530">
        <v>5410</v>
      </c>
      <c r="H530" t="s">
        <v>2367</v>
      </c>
      <c r="I530" t="s">
        <v>1422</v>
      </c>
      <c r="J530" t="e">
        <f>VLOOKUP(F530,[1]!china_towns_second__2[[Column1]:[Y]],3,FALSE)</f>
        <v>#N/A</v>
      </c>
      <c r="K530" t="e">
        <f>VLOOKUP(F530,[1]!china_towns_second__2[[Column1]:[Y]],2,FALSE)</f>
        <v>#N/A</v>
      </c>
      <c r="L530" t="s">
        <v>4506</v>
      </c>
      <c r="M530" t="str">
        <f>VLOOKUP(I530,CHOOSE({1,2},Table3[Native],Table3[Name]),2,0)</f>
        <v>Péngshuĭ Miáozú Tŭjiāzú Zìzhìxiàn</v>
      </c>
      <c r="N530" s="2" t="str">
        <f>VLOOKUP(H530,CHOOSE({1,2},Table3[Native],Table3[Name]),2,0)</f>
        <v>Chóngqìng Shì</v>
      </c>
      <c r="O530" s="2" t="str">
        <f t="shared" si="16"/>
        <v>Shangan Xiang (Chóngqìng Shì)</v>
      </c>
      <c r="P530" s="2" t="str">
        <f t="shared" si="17"/>
        <v>Shangan Xiang (Chóngqìng Shì)</v>
      </c>
    </row>
    <row r="531" spans="1:16" hidden="1" x14ac:dyDescent="0.25">
      <c r="A531" t="s">
        <v>2291</v>
      </c>
      <c r="B531" t="str">
        <f>IF(COUNTIF(A:A,A531)&gt;1,_xlfn.CONCAT(A531," (",N531,")"),A531)</f>
        <v>Shàngbà Xiāng</v>
      </c>
      <c r="C531" t="str">
        <f>IF(COUNTIF(B:B,B531)&gt;1,_xlfn.CONCAT(A531," (",M531,")"),B531)</f>
        <v>Shàngbà Xiāng</v>
      </c>
      <c r="D531" t="s">
        <v>174</v>
      </c>
      <c r="E531" t="s">
        <v>2292</v>
      </c>
      <c r="F531" t="str">
        <f>_xlfn.CONCAT(E531,", ",I531,", ",H531,", ",H531)</f>
        <v>上坝乡, 云阳县, 重庆市, 重庆市</v>
      </c>
      <c r="G531">
        <v>6892</v>
      </c>
      <c r="H531" t="s">
        <v>2367</v>
      </c>
      <c r="I531" t="s">
        <v>2242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4507</v>
      </c>
      <c r="M531" t="str">
        <f>VLOOKUP(I531,CHOOSE({1,2},Table3[Native],Table3[Name]),2,0)</f>
        <v>Yúnyáng Xiàn</v>
      </c>
      <c r="N531" s="2" t="str">
        <f>VLOOKUP(H531,CHOOSE({1,2},Table3[Native],Table3[Name]),2,0)</f>
        <v>Chóngqìng Shì</v>
      </c>
      <c r="O531" s="2" t="str">
        <f t="shared" si="16"/>
        <v>Shangba Xiang (Chóngqìng Shì)</v>
      </c>
      <c r="P531" s="2" t="str">
        <f t="shared" si="17"/>
        <v>Shangba Xiang (Chóngqìng Shì)</v>
      </c>
    </row>
    <row r="532" spans="1:16" hidden="1" x14ac:dyDescent="0.25">
      <c r="A532" t="s">
        <v>1798</v>
      </c>
      <c r="B532" t="str">
        <f>IF(COUNTIF(A:A,A532)&gt;1,_xlfn.CONCAT(A532," (",N532,")"),A532)</f>
        <v>Shànghé Zhèn</v>
      </c>
      <c r="C532" t="str">
        <f>IF(COUNTIF(B:B,B532)&gt;1,_xlfn.CONCAT(A532," (",M532,")"),B532)</f>
        <v>Shànghé Zhèn</v>
      </c>
      <c r="D532" t="s">
        <v>7</v>
      </c>
      <c r="E532" t="s">
        <v>1799</v>
      </c>
      <c r="F532" t="str">
        <f>_xlfn.CONCAT(E532,", ",I532,", ",H532,", ",H532)</f>
        <v>上和镇, 潼南区, 重庆市, 重庆市</v>
      </c>
      <c r="G532">
        <v>20654</v>
      </c>
      <c r="H532" t="s">
        <v>2367</v>
      </c>
      <c r="I532" t="s">
        <v>1777</v>
      </c>
      <c r="J532">
        <f>VLOOKUP(F532,[1]!china_towns_second__2[[Column1]:[Y]],3,FALSE)</f>
        <v>30.183147406554699</v>
      </c>
      <c r="K532">
        <f>VLOOKUP(F532,[1]!china_towns_second__2[[Column1]:[Y]],2,FALSE)</f>
        <v>105.95985210000001</v>
      </c>
      <c r="L532" t="s">
        <v>4508</v>
      </c>
      <c r="M532" t="str">
        <f>VLOOKUP(I532,CHOOSE({1,2},Table3[Native],Table3[Name]),2,0)</f>
        <v>Tóngnán Qū</v>
      </c>
      <c r="N532" s="2" t="str">
        <f>VLOOKUP(H532,CHOOSE({1,2},Table3[Native],Table3[Name]),2,0)</f>
        <v>Chóngqìng Shì</v>
      </c>
      <c r="O532" s="2" t="str">
        <f t="shared" si="16"/>
        <v>Shanghe Zhen (Chóngqìng Shì)</v>
      </c>
      <c r="P532" s="2" t="str">
        <f t="shared" si="17"/>
        <v>Shanghe Zhen (Chóngqìng Shì)</v>
      </c>
    </row>
    <row r="533" spans="1:16" hidden="1" x14ac:dyDescent="0.25">
      <c r="A533" t="s">
        <v>2041</v>
      </c>
      <c r="B533" t="str">
        <f>IF(COUNTIF(A:A,A533)&gt;1,_xlfn.CONCAT(A533," (",N533,")"),A533)</f>
        <v>Shànghuáng Zhèn</v>
      </c>
      <c r="C533" t="str">
        <f>IF(COUNTIF(B:B,B533)&gt;1,_xlfn.CONCAT(A533," (",M533,")"),B533)</f>
        <v>Shànghuáng Zhèn</v>
      </c>
      <c r="D533" t="s">
        <v>7</v>
      </c>
      <c r="E533" t="s">
        <v>2042</v>
      </c>
      <c r="F533" t="str">
        <f>_xlfn.CONCAT(E533,", ",I533,", ",H533,", ",H533)</f>
        <v>上磺镇, 巫溪县, 重庆市, 重庆市</v>
      </c>
      <c r="G533">
        <v>25648</v>
      </c>
      <c r="H533" t="s">
        <v>2367</v>
      </c>
      <c r="I533" t="s">
        <v>2010</v>
      </c>
      <c r="J533">
        <f>VLOOKUP(F533,[1]!china_towns_second__2[[Column1]:[Y]],3,FALSE)</f>
        <v>31.293295038773302</v>
      </c>
      <c r="K533">
        <f>VLOOKUP(F533,[1]!china_towns_second__2[[Column1]:[Y]],2,FALSE)</f>
        <v>109.4653735</v>
      </c>
      <c r="L533" t="s">
        <v>4509</v>
      </c>
      <c r="M533" t="str">
        <f>VLOOKUP(I533,CHOOSE({1,2},Table3[Native],Table3[Name]),2,0)</f>
        <v>Wūxī Xiàn</v>
      </c>
      <c r="N533" s="2" t="str">
        <f>VLOOKUP(H533,CHOOSE({1,2},Table3[Native],Table3[Name]),2,0)</f>
        <v>Chóngqìng Shì</v>
      </c>
      <c r="O533" s="2" t="str">
        <f t="shared" si="16"/>
        <v>Shanghuang Zhen (Chóngqìng Shì)</v>
      </c>
      <c r="P533" s="2" t="str">
        <f t="shared" si="17"/>
        <v>Shanghuang Zhen (Chóngqìng Shì)</v>
      </c>
    </row>
    <row r="534" spans="1:16" hidden="1" x14ac:dyDescent="0.25">
      <c r="A534" t="s">
        <v>2339</v>
      </c>
      <c r="B534" t="str">
        <f>IF(COUNTIF(A:A,A534)&gt;1,_xlfn.CONCAT(A534," (",N534,")"),A534)</f>
        <v>Shànguăng Xiāng</v>
      </c>
      <c r="C534" t="str">
        <f>IF(COUNTIF(B:B,B534)&gt;1,_xlfn.CONCAT(A534," (",M534,")"),B534)</f>
        <v>Shànguăng Xiāng</v>
      </c>
      <c r="D534" t="s">
        <v>174</v>
      </c>
      <c r="E534" t="s">
        <v>2340</v>
      </c>
      <c r="F534" t="str">
        <f>_xlfn.CONCAT(E534,", ",I534,", ",H534,", ",H534)</f>
        <v>善广乡, 忠县, 重庆市, 重庆市</v>
      </c>
      <c r="G534">
        <v>10523</v>
      </c>
      <c r="H534" t="s">
        <v>2367</v>
      </c>
      <c r="I534" t="s">
        <v>2317</v>
      </c>
      <c r="J534" t="e">
        <f>VLOOKUP(F534,[1]!china_towns_second__2[[Column1]:[Y]],3,FALSE)</f>
        <v>#N/A</v>
      </c>
      <c r="K534" t="e">
        <f>VLOOKUP(F534,[1]!china_towns_second__2[[Column1]:[Y]],2,FALSE)</f>
        <v>#N/A</v>
      </c>
      <c r="L534" t="s">
        <v>4510</v>
      </c>
      <c r="M534" t="str">
        <f>VLOOKUP(I534,CHOOSE({1,2},Table3[Native],Table3[Name]),2,0)</f>
        <v>Zhōng Xiàn</v>
      </c>
      <c r="N534" s="2" t="str">
        <f>VLOOKUP(H534,CHOOSE({1,2},Table3[Native],Table3[Name]),2,0)</f>
        <v>Chóngqìng Shì</v>
      </c>
      <c r="O534" s="2" t="str">
        <f t="shared" si="16"/>
        <v>Shanguang Xiang (Chóngqìng Shì)</v>
      </c>
      <c r="P534" s="2" t="str">
        <f t="shared" si="17"/>
        <v>Shanguang Xiang (Chóngqìng Shì)</v>
      </c>
    </row>
    <row r="535" spans="1:16" hidden="1" x14ac:dyDescent="0.25">
      <c r="A535" t="s">
        <v>1534</v>
      </c>
      <c r="B535" t="str">
        <f>IF(COUNTIF(A:A,A535)&gt;1,_xlfn.CONCAT(A535," (",N535,")"),A535)</f>
        <v>Shānlĭng Xiāng</v>
      </c>
      <c r="C535" t="str">
        <f>IF(COUNTIF(B:B,B535)&gt;1,_xlfn.CONCAT(A535," (",M535,")"),B535)</f>
        <v>Shānlĭng Xiāng</v>
      </c>
      <c r="D535" t="s">
        <v>174</v>
      </c>
      <c r="E535" t="s">
        <v>1535</v>
      </c>
      <c r="F535" t="str">
        <f>_xlfn.CONCAT(E535,", ",I535,", ",H535,", ",H535)</f>
        <v>杉岭乡, 黔江区, 重庆市, 重庆市</v>
      </c>
      <c r="G535">
        <v>6753</v>
      </c>
      <c r="H535" t="s">
        <v>2367</v>
      </c>
      <c r="I535" t="s">
        <v>1501</v>
      </c>
      <c r="J535" t="e">
        <f>VLOOKUP(F535,[1]!china_towns_second__2[[Column1]:[Y]],3,FALSE)</f>
        <v>#N/A</v>
      </c>
      <c r="K535" t="e">
        <f>VLOOKUP(F535,[1]!china_towns_second__2[[Column1]:[Y]],2,FALSE)</f>
        <v>#N/A</v>
      </c>
      <c r="L535" t="s">
        <v>4511</v>
      </c>
      <c r="M535" t="str">
        <f>VLOOKUP(I535,CHOOSE({1,2},Table3[Native],Table3[Name]),2,0)</f>
        <v>Qiánjiāng Qū</v>
      </c>
      <c r="N535" s="2" t="str">
        <f>VLOOKUP(H535,CHOOSE({1,2},Table3[Native],Table3[Name]),2,0)</f>
        <v>Chóngqìng Shì</v>
      </c>
      <c r="O535" s="2" t="str">
        <f t="shared" si="16"/>
        <v>Shanling Xiang (Chóngqìng Shì)</v>
      </c>
      <c r="P535" s="2" t="str">
        <f t="shared" si="17"/>
        <v>Shanling Xiang (Chóngqìng Shì)</v>
      </c>
    </row>
    <row r="536" spans="1:16" hidden="1" x14ac:dyDescent="0.25">
      <c r="A536" t="s">
        <v>1402</v>
      </c>
      <c r="B536" t="str">
        <f>IF(COUNTIF(A:A,A536)&gt;1,_xlfn.CONCAT(A536," (",N536,")"),A536)</f>
        <v>Shānwángpíng Zhèn [Yúquán Xiāng]</v>
      </c>
      <c r="C536" t="str">
        <f>IF(COUNTIF(B:B,B536)&gt;1,_xlfn.CONCAT(A536," (",M536,")"),B536)</f>
        <v>Shānwángpíng Zhèn [Yúquán Xiāng]</v>
      </c>
      <c r="D536" t="s">
        <v>7</v>
      </c>
      <c r="E536" t="s">
        <v>1403</v>
      </c>
      <c r="F536" t="str">
        <f>_xlfn.CONCAT(E536,", ",I536,", ",H536,", ",H536)</f>
        <v>山王坪镇, 南川区, 重庆市, 重庆市</v>
      </c>
      <c r="G536">
        <v>6532</v>
      </c>
      <c r="H536" t="s">
        <v>2367</v>
      </c>
      <c r="I536" t="s">
        <v>1362</v>
      </c>
      <c r="J536">
        <f>VLOOKUP(F536,[1]!china_towns_second__2[[Column1]:[Y]],3,FALSE)</f>
        <v>29.147460179522501</v>
      </c>
      <c r="K536">
        <f>VLOOKUP(F536,[1]!china_towns_second__2[[Column1]:[Y]],2,FALSE)</f>
        <v>107.3495406</v>
      </c>
      <c r="L536" t="s">
        <v>4512</v>
      </c>
      <c r="M536" t="str">
        <f>VLOOKUP(I536,CHOOSE({1,2},Table3[Native],Table3[Name]),2,0)</f>
        <v>Nánchuān Qū</v>
      </c>
      <c r="N536" s="2" t="str">
        <f>VLOOKUP(H536,CHOOSE({1,2},Table3[Native],Table3[Name]),2,0)</f>
        <v>Chóngqìng Shì</v>
      </c>
      <c r="O536" s="2" t="str">
        <f t="shared" si="16"/>
        <v>Shanwangping Zhen [Yuquan Xiang] (Chóngqìng Shì)</v>
      </c>
      <c r="P536" s="2" t="str">
        <f t="shared" si="17"/>
        <v>Shanwangping Zhen [Yuquan Xiang] (Chóngqìng Shì)</v>
      </c>
    </row>
    <row r="537" spans="1:16" hidden="1" x14ac:dyDescent="0.25">
      <c r="A537" t="s">
        <v>1757</v>
      </c>
      <c r="B537" t="str">
        <f>IF(COUNTIF(A:A,A537)&gt;1,_xlfn.CONCAT(A537," (",N537,")"),A537)</f>
        <v>Shăoyún Zhèn</v>
      </c>
      <c r="C537" t="str">
        <f>IF(COUNTIF(B:B,B537)&gt;1,_xlfn.CONCAT(A537," (",M537,")"),B537)</f>
        <v>Shăoyún Zhèn</v>
      </c>
      <c r="D537" t="s">
        <v>7</v>
      </c>
      <c r="E537" t="s">
        <v>1758</v>
      </c>
      <c r="F537" t="str">
        <f>_xlfn.CONCAT(E537,", ",I537,", ",H537,", ",H537)</f>
        <v>少云镇, 铜梁区, 重庆市, 重庆市</v>
      </c>
      <c r="G537">
        <v>19174</v>
      </c>
      <c r="H537" t="s">
        <v>2367</v>
      </c>
      <c r="I537" t="s">
        <v>1726</v>
      </c>
      <c r="J537">
        <f>VLOOKUP(F537,[1]!china_towns_second__2[[Column1]:[Y]],3,FALSE)</f>
        <v>29.977419782728202</v>
      </c>
      <c r="K537">
        <f>VLOOKUP(F537,[1]!china_towns_second__2[[Column1]:[Y]],2,FALSE)</f>
        <v>105.95757260000001</v>
      </c>
      <c r="L537" t="s">
        <v>4513</v>
      </c>
      <c r="M537" t="str">
        <f>VLOOKUP(I537,CHOOSE({1,2},Table3[Native],Table3[Name]),2,0)</f>
        <v>Tóngliáng Qū</v>
      </c>
      <c r="N537" s="2" t="str">
        <f>VLOOKUP(H537,CHOOSE({1,2},Table3[Native],Table3[Name]),2,0)</f>
        <v>Chóngqìng Shì</v>
      </c>
      <c r="O537" s="2" t="str">
        <f t="shared" si="16"/>
        <v>Shaoyun Zhen (Chóngqìng Shì)</v>
      </c>
      <c r="P537" s="2" t="str">
        <f t="shared" si="17"/>
        <v>Shaoyun Zhen (Chóngqìng Shì)</v>
      </c>
    </row>
    <row r="538" spans="1:16" hidden="1" x14ac:dyDescent="0.25">
      <c r="A538" t="s">
        <v>914</v>
      </c>
      <c r="B538" t="str">
        <f>IF(COUNTIF(A:A,A538)&gt;1,_xlfn.CONCAT(A538," (",N538,")"),A538)</f>
        <v>Shāpíng Zhèn</v>
      </c>
      <c r="C538" t="str">
        <f>IF(COUNTIF(B:B,B538)&gt;1,_xlfn.CONCAT(A538," (",M538,")"),B538)</f>
        <v>Shāpíng Zhèn</v>
      </c>
      <c r="D538" t="s">
        <v>7</v>
      </c>
      <c r="E538" t="s">
        <v>915</v>
      </c>
      <c r="F538" t="str">
        <f>_xlfn.CONCAT(E538,", ",I538,", ",H538,", ",H538)</f>
        <v>沙坪镇, 垫江县, 重庆市, 重庆市</v>
      </c>
      <c r="G538">
        <v>30928</v>
      </c>
      <c r="H538" t="s">
        <v>2367</v>
      </c>
      <c r="I538" t="s">
        <v>879</v>
      </c>
      <c r="J538">
        <f>VLOOKUP(F538,[1]!china_towns_second__2[[Column1]:[Y]],3,FALSE)</f>
        <v>30.463492907332601</v>
      </c>
      <c r="K538">
        <f>VLOOKUP(F538,[1]!china_towns_second__2[[Column1]:[Y]],2,FALSE)</f>
        <v>107.4174373</v>
      </c>
      <c r="L538" t="s">
        <v>4514</v>
      </c>
      <c r="M538" t="str">
        <f>VLOOKUP(I538,CHOOSE({1,2},Table3[Native],Table3[Name]),2,0)</f>
        <v>Diànjiāng Xiàn</v>
      </c>
      <c r="N538" s="2" t="str">
        <f>VLOOKUP(H538,CHOOSE({1,2},Table3[Native],Table3[Name]),2,0)</f>
        <v>Chóngqìng Shì</v>
      </c>
      <c r="O538" s="2" t="str">
        <f t="shared" si="16"/>
        <v>Shaping Zhen (Chóngqìng Shì)</v>
      </c>
      <c r="P538" s="2" t="str">
        <f t="shared" si="17"/>
        <v>Shaping Zhen (Chóngqìng Shì)</v>
      </c>
    </row>
    <row r="539" spans="1:16" hidden="1" x14ac:dyDescent="0.25">
      <c r="A539" t="s">
        <v>2293</v>
      </c>
      <c r="B539" t="str">
        <f>IF(COUNTIF(A:A,A539)&gt;1,_xlfn.CONCAT(A539," (",N539,")"),A539)</f>
        <v>Shāshì Zhèn</v>
      </c>
      <c r="C539" t="str">
        <f>IF(COUNTIF(B:B,B539)&gt;1,_xlfn.CONCAT(A539," (",M539,")"),B539)</f>
        <v>Shāshì Zhèn</v>
      </c>
      <c r="D539" t="s">
        <v>7</v>
      </c>
      <c r="E539" t="s">
        <v>2294</v>
      </c>
      <c r="F539" t="str">
        <f>_xlfn.CONCAT(E539,", ",I539,", ",H539,", ",H539)</f>
        <v>沙市镇, 云阳县, 重庆市, 重庆市</v>
      </c>
      <c r="G539">
        <v>13177</v>
      </c>
      <c r="H539" t="s">
        <v>2367</v>
      </c>
      <c r="I539" t="s">
        <v>2242</v>
      </c>
      <c r="J539">
        <f>VLOOKUP(F539,[1]!china_towns_second__2[[Column1]:[Y]],3,FALSE)</f>
        <v>31.31984094757</v>
      </c>
      <c r="K539">
        <f>VLOOKUP(F539,[1]!china_towns_second__2[[Column1]:[Y]],2,FALSE)</f>
        <v>108.9329752</v>
      </c>
      <c r="L539" t="s">
        <v>4515</v>
      </c>
      <c r="M539" t="str">
        <f>VLOOKUP(I539,CHOOSE({1,2},Table3[Native],Table3[Name]),2,0)</f>
        <v>Yúnyáng Xiàn</v>
      </c>
      <c r="N539" s="2" t="str">
        <f>VLOOKUP(H539,CHOOSE({1,2},Table3[Native],Table3[Name]),2,0)</f>
        <v>Chóngqìng Shì</v>
      </c>
      <c r="O539" s="2" t="str">
        <f t="shared" si="16"/>
        <v>Shashi Zhen (Chóngqìng Shì)</v>
      </c>
      <c r="P539" s="2" t="str">
        <f t="shared" si="17"/>
        <v>Shashi Zhen (Chóngqìng Shì)</v>
      </c>
    </row>
    <row r="540" spans="1:16" hidden="1" x14ac:dyDescent="0.25">
      <c r="A540" t="s">
        <v>1134</v>
      </c>
      <c r="B540" t="str">
        <f>IF(COUNTIF(A:A,A540)&gt;1,_xlfn.CONCAT(A540," (",N540,")"),A540)</f>
        <v>Shāyú Zhèn</v>
      </c>
      <c r="C540" t="str">
        <f>IF(COUNTIF(B:B,B540)&gt;1,_xlfn.CONCAT(A540," (",M540,")"),B540)</f>
        <v>Shāyú Zhèn</v>
      </c>
      <c r="D540" t="s">
        <v>7</v>
      </c>
      <c r="E540" t="s">
        <v>1135</v>
      </c>
      <c r="F540" t="str">
        <f>_xlfn.CONCAT(E540,", ",I540,", ",H540,", ",H540)</f>
        <v>沙鱼镇, 合川区, 重庆市, 重庆市</v>
      </c>
      <c r="G540">
        <v>10117</v>
      </c>
      <c r="H540" t="s">
        <v>2367</v>
      </c>
      <c r="I540" t="s">
        <v>1101</v>
      </c>
      <c r="J540">
        <f>VLOOKUP(F540,[1]!china_towns_second__2[[Column1]:[Y]],3,FALSE)</f>
        <v>30.2351705374864</v>
      </c>
      <c r="K540">
        <f>VLOOKUP(F540,[1]!china_towns_second__2[[Column1]:[Y]],2,FALSE)</f>
        <v>106.37329320000001</v>
      </c>
      <c r="L540" t="s">
        <v>4516</v>
      </c>
      <c r="M540" t="str">
        <f>VLOOKUP(I540,CHOOSE({1,2},Table3[Native],Table3[Name]),2,0)</f>
        <v>Héchuān Qū</v>
      </c>
      <c r="N540" s="2" t="str">
        <f>VLOOKUP(H540,CHOOSE({1,2},Table3[Native],Table3[Name]),2,0)</f>
        <v>Chóngqìng Shì</v>
      </c>
      <c r="O540" s="2" t="str">
        <f t="shared" si="16"/>
        <v>Shayu Zhen (Chóngqìng Shì)</v>
      </c>
      <c r="P540" s="2" t="str">
        <f t="shared" si="17"/>
        <v>Shayu Zhen (Chóngqìng Shì)</v>
      </c>
    </row>
    <row r="541" spans="1:16" hidden="1" x14ac:dyDescent="0.25">
      <c r="A541" t="s">
        <v>1700</v>
      </c>
      <c r="B541" t="str">
        <f>IF(COUNTIF(A:A,A541)&gt;1,_xlfn.CONCAT(A541," (",N541,")"),A541)</f>
        <v>Shāzi Zhèn</v>
      </c>
      <c r="C541" t="str">
        <f>IF(COUNTIF(B:B,B541)&gt;1,_xlfn.CONCAT(A541," (",M541,")"),B541)</f>
        <v>Shāzi Zhèn</v>
      </c>
      <c r="D541" t="s">
        <v>7</v>
      </c>
      <c r="E541" t="s">
        <v>1701</v>
      </c>
      <c r="F541" t="str">
        <f>_xlfn.CONCAT(E541,", ",I541,", ",H541,", ",H541)</f>
        <v>沙子镇, 石柱土家族自治县, 重庆市, 重庆市</v>
      </c>
      <c r="G541">
        <v>13338</v>
      </c>
      <c r="H541" t="s">
        <v>2367</v>
      </c>
      <c r="I541" t="s">
        <v>1665</v>
      </c>
      <c r="J541">
        <f>VLOOKUP(F541,[1]!china_towns_second__2[[Column1]:[Y]],3,FALSE)</f>
        <v>30.025613726822002</v>
      </c>
      <c r="K541">
        <f>VLOOKUP(F541,[1]!china_towns_second__2[[Column1]:[Y]],2,FALSE)</f>
        <v>108.3983697</v>
      </c>
      <c r="L541" t="s">
        <v>4517</v>
      </c>
      <c r="M541" t="str">
        <f>VLOOKUP(I541,CHOOSE({1,2},Table3[Native],Table3[Name]),2,0)</f>
        <v>Shízhù Tŭjiāzú Zìzhìxiàn</v>
      </c>
      <c r="N541" s="2" t="str">
        <f>VLOOKUP(H541,CHOOSE({1,2},Table3[Native],Table3[Name]),2,0)</f>
        <v>Chóngqìng Shì</v>
      </c>
      <c r="O541" s="2" t="str">
        <f t="shared" si="16"/>
        <v>Shazi Zhen (Chóngqìng Shì)</v>
      </c>
      <c r="P541" s="2" t="str">
        <f t="shared" si="17"/>
        <v>Shazi Zhen (Chóngqìng Shì)</v>
      </c>
    </row>
    <row r="542" spans="1:16" hidden="1" x14ac:dyDescent="0.25">
      <c r="A542" t="s">
        <v>2043</v>
      </c>
      <c r="B542" t="str">
        <f>IF(COUNTIF(A:A,A542)&gt;1,_xlfn.CONCAT(A542," (",N542,")"),A542)</f>
        <v>Shènglì Xiāng</v>
      </c>
      <c r="C542" t="str">
        <f>IF(COUNTIF(B:B,B542)&gt;1,_xlfn.CONCAT(A542," (",M542,")"),B542)</f>
        <v>Shènglì Xiāng</v>
      </c>
      <c r="D542" t="s">
        <v>174</v>
      </c>
      <c r="E542" t="s">
        <v>2044</v>
      </c>
      <c r="F542" t="str">
        <f>_xlfn.CONCAT(E542,", ",I542,", ",H542,", ",H542)</f>
        <v>胜利乡, 巫溪县, 重庆市, 重庆市</v>
      </c>
      <c r="G542">
        <v>7328</v>
      </c>
      <c r="H542" t="s">
        <v>2367</v>
      </c>
      <c r="I542" t="s">
        <v>2010</v>
      </c>
      <c r="J542" t="e">
        <f>VLOOKUP(F542,[1]!china_towns_second__2[[Column1]:[Y]],3,FALSE)</f>
        <v>#N/A</v>
      </c>
      <c r="K542" t="e">
        <f>VLOOKUP(F542,[1]!china_towns_second__2[[Column1]:[Y]],2,FALSE)</f>
        <v>#N/A</v>
      </c>
      <c r="L542" t="s">
        <v>4518</v>
      </c>
      <c r="M542" t="str">
        <f>VLOOKUP(I542,CHOOSE({1,2},Table3[Native],Table3[Name]),2,0)</f>
        <v>Wūxī Xiàn</v>
      </c>
      <c r="N542" s="2" t="str">
        <f>VLOOKUP(H542,CHOOSE({1,2},Table3[Native],Table3[Name]),2,0)</f>
        <v>Chóngqìng Shì</v>
      </c>
      <c r="O542" s="2" t="str">
        <f t="shared" si="16"/>
        <v>Shengli Xiang (Chóngqìng Shì)</v>
      </c>
      <c r="P542" s="2" t="str">
        <f t="shared" si="17"/>
        <v>Shengli Xiang (Chóngqìng Shì)</v>
      </c>
    </row>
    <row r="543" spans="1:16" x14ac:dyDescent="0.25">
      <c r="A543" t="s">
        <v>2151</v>
      </c>
      <c r="B543" t="str">
        <f>IF(COUNTIF(A:A,A543)&gt;1,_xlfn.CONCAT(A543," (",N543,")"),A543)</f>
        <v>Shènglìlù Jiēdào</v>
      </c>
      <c r="C543" t="str">
        <f>IF(COUNTIF(B:B,B543)&gt;1,_xlfn.CONCAT(A543," (",M543,")"),B543)</f>
        <v>Shènglìlù Jiēdào</v>
      </c>
      <c r="D543" t="s">
        <v>12</v>
      </c>
      <c r="E543" t="s">
        <v>2152</v>
      </c>
      <c r="F543" t="str">
        <f>_xlfn.CONCAT(E543,", ",I543,", ",H543,", ",H543)</f>
        <v>胜利路街道, 永川区, 重庆市, 重庆市</v>
      </c>
      <c r="G543">
        <v>134218</v>
      </c>
      <c r="H543" t="s">
        <v>2367</v>
      </c>
      <c r="I543" t="s">
        <v>2124</v>
      </c>
      <c r="J543">
        <f>VLOOKUP(F543,[1]!china_towns_second__2[[Column1]:[Y]],3,FALSE)</f>
        <v>29.393640530497699</v>
      </c>
      <c r="K543">
        <f>VLOOKUP(F543,[1]!china_towns_second__2[[Column1]:[Y]],2,FALSE)</f>
        <v>105.872411</v>
      </c>
      <c r="L543" t="s">
        <v>4519</v>
      </c>
      <c r="M543" t="str">
        <f>VLOOKUP(I543,CHOOSE({1,2},Table3[Native],Table3[Name]),2,0)</f>
        <v>Yŏngchuān Qū</v>
      </c>
      <c r="N543" s="2" t="str">
        <f>VLOOKUP(H543,CHOOSE({1,2},Table3[Native],Table3[Name]),2,0)</f>
        <v>Chóngqìng Shì</v>
      </c>
      <c r="O543" s="2" t="str">
        <f t="shared" si="16"/>
        <v>Shenglilu Jiedao (Chóngqìng Shì)</v>
      </c>
      <c r="P543" s="2" t="str">
        <f t="shared" si="17"/>
        <v>Shenglilu Jiedao (Chóngqìng Shì)</v>
      </c>
    </row>
    <row r="544" spans="1:16" hidden="1" x14ac:dyDescent="0.25">
      <c r="A544" t="s">
        <v>1404</v>
      </c>
      <c r="B544" t="str">
        <f>IF(COUNTIF(A:A,A544)&gt;1,_xlfn.CONCAT(A544," (",N544,")"),A544)</f>
        <v>Shéntóng Zhèn</v>
      </c>
      <c r="C544" t="str">
        <f>IF(COUNTIF(B:B,B544)&gt;1,_xlfn.CONCAT(A544," (",M544,")"),B544)</f>
        <v>Shéntóng Zhèn</v>
      </c>
      <c r="D544" t="s">
        <v>7</v>
      </c>
      <c r="E544" t="s">
        <v>1405</v>
      </c>
      <c r="F544" t="str">
        <f>_xlfn.CONCAT(E544,", ",I544,", ",H544,", ",H544)</f>
        <v>神童镇, 南川区, 重庆市, 重庆市</v>
      </c>
      <c r="G544">
        <v>6781</v>
      </c>
      <c r="H544" t="s">
        <v>2367</v>
      </c>
      <c r="I544" t="s">
        <v>1362</v>
      </c>
      <c r="J544">
        <f>VLOOKUP(F544,[1]!china_towns_second__2[[Column1]:[Y]],3,FALSE)</f>
        <v>29.160673704254201</v>
      </c>
      <c r="K544">
        <f>VLOOKUP(F544,[1]!china_towns_second__2[[Column1]:[Y]],2,FALSE)</f>
        <v>106.92672090000001</v>
      </c>
      <c r="L544" t="s">
        <v>4520</v>
      </c>
      <c r="M544" t="str">
        <f>VLOOKUP(I544,CHOOSE({1,2},Table3[Native],Table3[Name]),2,0)</f>
        <v>Nánchuān Qū</v>
      </c>
      <c r="N544" s="2" t="str">
        <f>VLOOKUP(H544,CHOOSE({1,2},Table3[Native],Table3[Name]),2,0)</f>
        <v>Chóngqìng Shì</v>
      </c>
      <c r="O544" s="2" t="str">
        <f t="shared" si="16"/>
        <v>Shentong Zhen (Chóngqìng Shì)</v>
      </c>
      <c r="P544" s="2" t="str">
        <f t="shared" si="17"/>
        <v>Shentong Zhen (Chóngqìng Shì)</v>
      </c>
    </row>
    <row r="545" spans="1:16" hidden="1" x14ac:dyDescent="0.25">
      <c r="A545" t="s">
        <v>965</v>
      </c>
      <c r="B545" t="str">
        <f>IF(COUNTIF(A:A,A545)&gt;1,_xlfn.CONCAT(A545," (",N545,")"),A545)</f>
        <v>Shètán Zhèn</v>
      </c>
      <c r="C545" t="str">
        <f>IF(COUNTIF(B:B,B545)&gt;1,_xlfn.CONCAT(A545," (",M545,")"),B545)</f>
        <v>Shètán Zhèn</v>
      </c>
      <c r="D545" t="s">
        <v>7</v>
      </c>
      <c r="E545" t="s">
        <v>966</v>
      </c>
      <c r="F545" t="str">
        <f>_xlfn.CONCAT(E545,", ",I545,", ",H545,", ",H545)</f>
        <v>社坛镇, 丰都县, 重庆市, 重庆市</v>
      </c>
      <c r="G545">
        <v>33452</v>
      </c>
      <c r="H545" t="s">
        <v>2367</v>
      </c>
      <c r="I545" t="s">
        <v>930</v>
      </c>
      <c r="J545">
        <f>VLOOKUP(F545,[1]!china_towns_second__2[[Column1]:[Y]],3,FALSE)</f>
        <v>29.9815349596789</v>
      </c>
      <c r="K545">
        <f>VLOOKUP(F545,[1]!china_towns_second__2[[Column1]:[Y]],2,FALSE)</f>
        <v>107.5956157</v>
      </c>
      <c r="L545" t="s">
        <v>4521</v>
      </c>
      <c r="M545" t="str">
        <f>VLOOKUP(I545,CHOOSE({1,2},Table3[Native],Table3[Name]),2,0)</f>
        <v>Fēngdū Xiàn</v>
      </c>
      <c r="N545" s="2" t="str">
        <f>VLOOKUP(H545,CHOOSE({1,2},Table3[Native],Table3[Name]),2,0)</f>
        <v>Chóngqìng Shì</v>
      </c>
      <c r="O545" s="2" t="str">
        <f t="shared" si="16"/>
        <v>Shetan Zhen (Chóngqìng Shì)</v>
      </c>
      <c r="P545" s="2" t="str">
        <f t="shared" si="17"/>
        <v>Shetan Zhen (Chóngqìng Shì)</v>
      </c>
    </row>
    <row r="546" spans="1:16" hidden="1" x14ac:dyDescent="0.25">
      <c r="A546" t="s">
        <v>1337</v>
      </c>
      <c r="B546" t="str">
        <f>IF(COUNTIF(A:A,A546)&gt;1,_xlfn.CONCAT(A546," (",N546,")"),A546)</f>
        <v>Shí'ān Zhèn</v>
      </c>
      <c r="C546" t="str">
        <f>IF(COUNTIF(B:B,B546)&gt;1,_xlfn.CONCAT(A546," (",M546,")"),B546)</f>
        <v>Shí'ān Zhèn</v>
      </c>
      <c r="D546" t="s">
        <v>7</v>
      </c>
      <c r="E546" t="s">
        <v>1338</v>
      </c>
      <c r="F546" t="str">
        <f>_xlfn.CONCAT(E546,", ",I546,", ",H546,", ",H546)</f>
        <v>石安镇, 梁平区, 重庆市, 重庆市</v>
      </c>
      <c r="G546">
        <v>10857</v>
      </c>
      <c r="H546" t="s">
        <v>2367</v>
      </c>
      <c r="I546" t="s">
        <v>1296</v>
      </c>
      <c r="J546">
        <f>VLOOKUP(F546,[1]!china_towns_second__2[[Column1]:[Y]],3,FALSE)</f>
        <v>30.586250731361101</v>
      </c>
      <c r="K546">
        <f>VLOOKUP(F546,[1]!china_towns_second__2[[Column1]:[Y]],2,FALSE)</f>
        <v>107.98123510000001</v>
      </c>
      <c r="L546" t="s">
        <v>4522</v>
      </c>
      <c r="M546" t="str">
        <f>VLOOKUP(I546,CHOOSE({1,2},Table3[Native],Table3[Name]),2,0)</f>
        <v>Liángpíng Qū [← Liángpíng Xiàn]</v>
      </c>
      <c r="N546" s="2" t="str">
        <f>VLOOKUP(H546,CHOOSE({1,2},Table3[Native],Table3[Name]),2,0)</f>
        <v>Chóngqìng Shì</v>
      </c>
      <c r="O546" s="2" t="str">
        <f t="shared" si="16"/>
        <v>Shi'an Zhen (Chóngqìng Shì)</v>
      </c>
      <c r="P546" s="2" t="str">
        <f t="shared" si="17"/>
        <v>Shi'an Zhen (Chóngqìng Shì)</v>
      </c>
    </row>
    <row r="547" spans="1:16" hidden="1" x14ac:dyDescent="0.25">
      <c r="A547" t="s">
        <v>2341</v>
      </c>
      <c r="B547" t="str">
        <f>IF(COUNTIF(A:A,A547)&gt;1,_xlfn.CONCAT(A547," (",N547,")"),A547)</f>
        <v>Shíbăo Zhèn</v>
      </c>
      <c r="C547" t="str">
        <f>IF(COUNTIF(B:B,B547)&gt;1,_xlfn.CONCAT(A547," (",M547,")"),B547)</f>
        <v>Shíbăo Zhèn</v>
      </c>
      <c r="D547" t="s">
        <v>7</v>
      </c>
      <c r="E547" t="s">
        <v>2342</v>
      </c>
      <c r="F547" t="str">
        <f>_xlfn.CONCAT(E547,", ",I547,", ",H547,", ",H547)</f>
        <v>石宝镇, 忠县, 重庆市, 重庆市</v>
      </c>
      <c r="G547">
        <v>35862</v>
      </c>
      <c r="H547" t="s">
        <v>2367</v>
      </c>
      <c r="I547" t="s">
        <v>2317</v>
      </c>
      <c r="J547">
        <f>VLOOKUP(F547,[1]!china_towns_second__2[[Column1]:[Y]],3,FALSE)</f>
        <v>30.459682517674501</v>
      </c>
      <c r="K547">
        <f>VLOOKUP(F547,[1]!china_towns_second__2[[Column1]:[Y]],2,FALSE)</f>
        <v>108.1756144</v>
      </c>
      <c r="L547" t="s">
        <v>4523</v>
      </c>
      <c r="M547" t="str">
        <f>VLOOKUP(I547,CHOOSE({1,2},Table3[Native],Table3[Name]),2,0)</f>
        <v>Zhōng Xiàn</v>
      </c>
      <c r="N547" s="2" t="str">
        <f>VLOOKUP(H547,CHOOSE({1,2},Table3[Native],Table3[Name]),2,0)</f>
        <v>Chóngqìng Shì</v>
      </c>
      <c r="O547" s="2" t="str">
        <f t="shared" si="16"/>
        <v>Shibao Zhen (Chóngqìng Shì)</v>
      </c>
      <c r="P547" s="2" t="str">
        <f t="shared" si="17"/>
        <v>Shibao Zhen (Chóngqìng Shì)</v>
      </c>
    </row>
    <row r="548" spans="1:16" hidden="1" x14ac:dyDescent="0.25">
      <c r="A548" t="s">
        <v>2104</v>
      </c>
      <c r="B548" t="str">
        <f>IF(COUNTIF(A:A,A548)&gt;1,_xlfn.CONCAT(A548," (",N548,")"),A548)</f>
        <v>Shídī Zhèn [incl. Băo'ān Xiāng]</v>
      </c>
      <c r="C548" t="str">
        <f>IF(COUNTIF(B:B,B548)&gt;1,_xlfn.CONCAT(A548," (",M548,")"),B548)</f>
        <v>Shídī Zhèn [incl. Băo'ān Xiāng]</v>
      </c>
      <c r="D548" t="s">
        <v>7</v>
      </c>
      <c r="E548" t="s">
        <v>2105</v>
      </c>
      <c r="F548" t="str">
        <f>_xlfn.CONCAT(E548,", ",I548,", ",H548,", ",H548)</f>
        <v>石堤镇, 秀山土家族苗族自治县, 重庆市, 重庆市</v>
      </c>
      <c r="G548">
        <v>14152</v>
      </c>
      <c r="H548" t="s">
        <v>2367</v>
      </c>
      <c r="I548" t="s">
        <v>2071</v>
      </c>
      <c r="J548">
        <f>VLOOKUP(F548,[1]!china_towns_second__2[[Column1]:[Y]],3,FALSE)</f>
        <v>28.739164316347999</v>
      </c>
      <c r="K548">
        <f>VLOOKUP(F548,[1]!china_towns_second__2[[Column1]:[Y]],2,FALSE)</f>
        <v>109.22683960000001</v>
      </c>
      <c r="L548" t="s">
        <v>4524</v>
      </c>
      <c r="M548" t="str">
        <f>VLOOKUP(I548,CHOOSE({1,2},Table3[Native],Table3[Name]),2,0)</f>
        <v>Xiùshān Tŭjiāzú Miáozú Zìzhìxiàn</v>
      </c>
      <c r="N548" s="2" t="str">
        <f>VLOOKUP(H548,CHOOSE({1,2},Table3[Native],Table3[Name]),2,0)</f>
        <v>Chóngqìng Shì</v>
      </c>
      <c r="O548" s="2" t="str">
        <f t="shared" si="16"/>
        <v>Shidi Zhen [incl. Bao'an Xiang] (Chóngqìng Shì)</v>
      </c>
      <c r="P548" s="2" t="str">
        <f t="shared" si="17"/>
        <v>Shidi Zhen [incl. Bao'an Xiang] (Chóngqìng Shì)</v>
      </c>
    </row>
    <row r="549" spans="1:16" hidden="1" x14ac:dyDescent="0.25">
      <c r="A549" t="s">
        <v>1025</v>
      </c>
      <c r="B549" t="str">
        <f>IF(COUNTIF(A:A,A549)&gt;1,_xlfn.CONCAT(A549," (",N549,")"),A549)</f>
        <v>Shígăng Xiāng</v>
      </c>
      <c r="C549" t="str">
        <f>IF(COUNTIF(B:B,B549)&gt;1,_xlfn.CONCAT(A549," (",M549,")"),B549)</f>
        <v>Shígăng Xiāng</v>
      </c>
      <c r="D549" t="s">
        <v>174</v>
      </c>
      <c r="E549" t="s">
        <v>1026</v>
      </c>
      <c r="F549" t="str">
        <f>_xlfn.CONCAT(E549,", ",I549,", ",H549,", ",H549)</f>
        <v>石岗乡, 奉节县, 重庆市, 重庆市</v>
      </c>
      <c r="G549">
        <v>22126</v>
      </c>
      <c r="H549" t="s">
        <v>2367</v>
      </c>
      <c r="I549" t="s">
        <v>988</v>
      </c>
      <c r="J549" t="e">
        <f>VLOOKUP(F549,[1]!china_towns_second__2[[Column1]:[Y]],3,FALSE)</f>
        <v>#N/A</v>
      </c>
      <c r="K549" t="e">
        <f>VLOOKUP(F549,[1]!china_towns_second__2[[Column1]:[Y]],2,FALSE)</f>
        <v>#N/A</v>
      </c>
      <c r="L549" t="s">
        <v>4525</v>
      </c>
      <c r="M549" t="str">
        <f>VLOOKUP(I549,CHOOSE({1,2},Table3[Native],Table3[Name]),2,0)</f>
        <v>Fèngjié Xiàn</v>
      </c>
      <c r="N549" s="2" t="str">
        <f>VLOOKUP(H549,CHOOSE({1,2},Table3[Native],Table3[Name]),2,0)</f>
        <v>Chóngqìng Shì</v>
      </c>
      <c r="O549" s="2" t="str">
        <f t="shared" si="16"/>
        <v>Shigang Xiang (Chóngqìng Shì)</v>
      </c>
      <c r="P549" s="2" t="str">
        <f t="shared" si="17"/>
        <v>Shigang Xiang (Chóngqìng Shì)</v>
      </c>
    </row>
    <row r="550" spans="1:16" hidden="1" x14ac:dyDescent="0.25">
      <c r="A550" t="s">
        <v>1599</v>
      </c>
      <c r="B550" t="str">
        <f>IF(COUNTIF(A:A,A550)&gt;1,_xlfn.CONCAT(A550," (",N550,")"),A550)</f>
        <v>Shíháo Zhèn</v>
      </c>
      <c r="C550" t="str">
        <f>IF(COUNTIF(B:B,B550)&gt;1,_xlfn.CONCAT(A550," (",M550,")"),B550)</f>
        <v>Shíháo Zhèn</v>
      </c>
      <c r="D550" t="s">
        <v>7</v>
      </c>
      <c r="E550" t="s">
        <v>1600</v>
      </c>
      <c r="F550" t="str">
        <f>_xlfn.CONCAT(E550,", ",I550,", ",H550,", ",H550)</f>
        <v>石壕镇, 綦江区, 重庆市, 重庆市</v>
      </c>
      <c r="G550">
        <v>43680</v>
      </c>
      <c r="H550" t="s">
        <v>2367</v>
      </c>
      <c r="I550" t="s">
        <v>1560</v>
      </c>
      <c r="J550">
        <f>VLOOKUP(F550,[1]!china_towns_second__2[[Column1]:[Y]],3,FALSE)</f>
        <v>28.538900595710398</v>
      </c>
      <c r="K550">
        <f>VLOOKUP(F550,[1]!china_towns_second__2[[Column1]:[Y]],2,FALSE)</f>
        <v>106.7040547</v>
      </c>
      <c r="L550" t="s">
        <v>4526</v>
      </c>
      <c r="M550" t="str">
        <f>VLOOKUP(I550,CHOOSE({1,2},Table3[Native],Table3[Name]),2,0)</f>
        <v>Qíjiāng Qū [incl. Wànshèng Qū]</v>
      </c>
      <c r="N550" s="2" t="str">
        <f>VLOOKUP(H550,CHOOSE({1,2},Table3[Native],Table3[Name]),2,0)</f>
        <v>Chóngqìng Shì</v>
      </c>
      <c r="O550" s="2" t="str">
        <f t="shared" si="16"/>
        <v>Shihao Zhen (Chóngqìng Shì)</v>
      </c>
      <c r="P550" s="2" t="str">
        <f t="shared" si="17"/>
        <v>Shihao Zhen (Chóngqìng Shì)</v>
      </c>
    </row>
    <row r="551" spans="1:16" hidden="1" x14ac:dyDescent="0.25">
      <c r="A551" t="s">
        <v>2343</v>
      </c>
      <c r="B551" t="str">
        <f>IF(COUNTIF(A:A,A551)&gt;1,_xlfn.CONCAT(A551," (",N551,")"),A551)</f>
        <v>Shíhuáng Zhèn</v>
      </c>
      <c r="C551" t="str">
        <f>IF(COUNTIF(B:B,B551)&gt;1,_xlfn.CONCAT(A551," (",M551,")"),B551)</f>
        <v>Shíhuáng Zhèn</v>
      </c>
      <c r="D551" t="s">
        <v>7</v>
      </c>
      <c r="E551" t="s">
        <v>2344</v>
      </c>
      <c r="F551" t="str">
        <f>_xlfn.CONCAT(E551,", ",I551,", ",H551,", ",H551)</f>
        <v>石黄镇, 忠县, 重庆市, 重庆市</v>
      </c>
      <c r="G551">
        <v>11848</v>
      </c>
      <c r="H551" t="s">
        <v>2367</v>
      </c>
      <c r="I551" t="s">
        <v>2317</v>
      </c>
      <c r="J551">
        <f>VLOOKUP(F551,[1]!china_towns_second__2[[Column1]:[Y]],3,FALSE)</f>
        <v>30.5138690942258</v>
      </c>
      <c r="K551">
        <f>VLOOKUP(F551,[1]!china_towns_second__2[[Column1]:[Y]],2,FALSE)</f>
        <v>107.83708439999999</v>
      </c>
      <c r="L551" t="s">
        <v>4527</v>
      </c>
      <c r="M551" t="str">
        <f>VLOOKUP(I551,CHOOSE({1,2},Table3[Native],Table3[Name]),2,0)</f>
        <v>Zhōng Xiàn</v>
      </c>
      <c r="N551" s="2" t="str">
        <f>VLOOKUP(H551,CHOOSE({1,2},Table3[Native],Table3[Name]),2,0)</f>
        <v>Chóngqìng Shì</v>
      </c>
      <c r="O551" s="2" t="str">
        <f t="shared" si="16"/>
        <v>Shihuang Zhen (Chóngqìng Shì)</v>
      </c>
      <c r="P551" s="2" t="str">
        <f t="shared" si="17"/>
        <v>Shihuang Zhen (Chóngqìng Shì)</v>
      </c>
    </row>
    <row r="552" spans="1:16" hidden="1" x14ac:dyDescent="0.25">
      <c r="A552" t="s">
        <v>1536</v>
      </c>
      <c r="B552" t="str">
        <f>IF(COUNTIF(A:A,A552)&gt;1,_xlfn.CONCAT(A552," (",N552,")"),A552)</f>
        <v>Shíhuì Zhèn</v>
      </c>
      <c r="C552" t="str">
        <f>IF(COUNTIF(B:B,B552)&gt;1,_xlfn.CONCAT(A552," (",M552,")"),B552)</f>
        <v>Shíhuì Zhèn</v>
      </c>
      <c r="D552" t="s">
        <v>7</v>
      </c>
      <c r="E552" t="s">
        <v>1537</v>
      </c>
      <c r="F552" t="str">
        <f>_xlfn.CONCAT(E552,", ",I552,", ",H552,", ",H552)</f>
        <v>石会镇, 黔江区, 重庆市, 重庆市</v>
      </c>
      <c r="G552">
        <v>15205</v>
      </c>
      <c r="H552" t="s">
        <v>2367</v>
      </c>
      <c r="I552" t="s">
        <v>1501</v>
      </c>
      <c r="J552">
        <f>VLOOKUP(F552,[1]!china_towns_second__2[[Column1]:[Y]],3,FALSE)</f>
        <v>29.568137583199899</v>
      </c>
      <c r="K552">
        <f>VLOOKUP(F552,[1]!china_towns_second__2[[Column1]:[Y]],2,FALSE)</f>
        <v>108.6194196</v>
      </c>
      <c r="L552" t="s">
        <v>4528</v>
      </c>
      <c r="M552" t="str">
        <f>VLOOKUP(I552,CHOOSE({1,2},Table3[Native],Table3[Name]),2,0)</f>
        <v>Qiánjiāng Qū</v>
      </c>
      <c r="N552" s="2" t="str">
        <f>VLOOKUP(H552,CHOOSE({1,2},Table3[Native],Table3[Name]),2,0)</f>
        <v>Chóngqìng Shì</v>
      </c>
      <c r="O552" s="2" t="str">
        <f t="shared" si="16"/>
        <v>Shihui Zhen (Chóngqìng Shì)</v>
      </c>
      <c r="P552" s="2" t="str">
        <f t="shared" si="17"/>
        <v>Shihui Zhen (Chóngqìng Shì)</v>
      </c>
    </row>
    <row r="553" spans="1:16" hidden="1" x14ac:dyDescent="0.25">
      <c r="A553" t="s">
        <v>1702</v>
      </c>
      <c r="B553" t="str">
        <f>IF(COUNTIF(A:A,A553)&gt;1,_xlfn.CONCAT(A553," (",N553,")"),A553)</f>
        <v>Shíjiā Xiāng</v>
      </c>
      <c r="C553" t="str">
        <f>IF(COUNTIF(B:B,B553)&gt;1,_xlfn.CONCAT(A553," (",M553,")"),B553)</f>
        <v>Shíjiā Xiāng</v>
      </c>
      <c r="D553" t="s">
        <v>174</v>
      </c>
      <c r="E553" t="s">
        <v>1703</v>
      </c>
      <c r="F553" t="str">
        <f>_xlfn.CONCAT(E553,", ",I553,", ",H553,", ",H553)</f>
        <v>石家乡, 石柱土家族自治县, 重庆市, 重庆市</v>
      </c>
      <c r="G553">
        <v>6312</v>
      </c>
      <c r="H553" t="s">
        <v>2367</v>
      </c>
      <c r="I553" t="s">
        <v>1665</v>
      </c>
      <c r="J553" t="e">
        <f>VLOOKUP(F553,[1]!china_towns_second__2[[Column1]:[Y]],3,FALSE)</f>
        <v>#N/A</v>
      </c>
      <c r="K553" t="e">
        <f>VLOOKUP(F553,[1]!china_towns_second__2[[Column1]:[Y]],2,FALSE)</f>
        <v>#N/A</v>
      </c>
      <c r="L553" t="s">
        <v>4529</v>
      </c>
      <c r="M553" t="str">
        <f>VLOOKUP(I553,CHOOSE({1,2},Table3[Native],Table3[Name]),2,0)</f>
        <v>Shízhù Tŭjiāzú Zìzhìxiàn</v>
      </c>
      <c r="N553" s="2" t="str">
        <f>VLOOKUP(H553,CHOOSE({1,2},Table3[Native],Table3[Name]),2,0)</f>
        <v>Chóngqìng Shì</v>
      </c>
      <c r="O553" s="2" t="str">
        <f t="shared" si="16"/>
        <v>Shijia Xiang (Chóngqìng Shì)</v>
      </c>
      <c r="P553" s="2" t="str">
        <f t="shared" si="17"/>
        <v>Shijia Xiang (Chóngqìng Shì)</v>
      </c>
    </row>
    <row r="554" spans="1:16" hidden="1" x14ac:dyDescent="0.25">
      <c r="A554" t="s">
        <v>1538</v>
      </c>
      <c r="B554" t="str">
        <f>IF(COUNTIF(A:A,A554)&gt;1,_xlfn.CONCAT(A554," (",N554,")"),A554)</f>
        <v>Shíjiā Zhèn</v>
      </c>
      <c r="C554" t="str">
        <f>IF(COUNTIF(B:B,B554)&gt;1,_xlfn.CONCAT(A554," (",M554,")"),B554)</f>
        <v>Shíjiā Zhèn</v>
      </c>
      <c r="D554" t="s">
        <v>7</v>
      </c>
      <c r="E554" t="s">
        <v>1539</v>
      </c>
      <c r="F554" t="str">
        <f>_xlfn.CONCAT(E554,", ",I554,", ",H554,", ",H554)</f>
        <v>石家镇, 黔江区, 重庆市, 重庆市</v>
      </c>
      <c r="G554">
        <v>9629</v>
      </c>
      <c r="H554" t="s">
        <v>2367</v>
      </c>
      <c r="I554" t="s">
        <v>1501</v>
      </c>
      <c r="J554">
        <f>VLOOKUP(F554,[1]!china_towns_second__2[[Column1]:[Y]],3,FALSE)</f>
        <v>29.230400137194302</v>
      </c>
      <c r="K554">
        <f>VLOOKUP(F554,[1]!china_towns_second__2[[Column1]:[Y]],2,FALSE)</f>
        <v>108.6010026</v>
      </c>
      <c r="L554" t="s">
        <v>4530</v>
      </c>
      <c r="M554" t="str">
        <f>VLOOKUP(I554,CHOOSE({1,2},Table3[Native],Table3[Name]),2,0)</f>
        <v>Qiánjiāng Qū</v>
      </c>
      <c r="N554" s="2" t="str">
        <f>VLOOKUP(H554,CHOOSE({1,2},Table3[Native],Table3[Name]),2,0)</f>
        <v>Chóngqìng Shì</v>
      </c>
      <c r="O554" s="2" t="str">
        <f t="shared" si="16"/>
        <v>Shijia Zhen (Chóngqìng Shì)</v>
      </c>
      <c r="P554" s="2" t="str">
        <f t="shared" si="17"/>
        <v>Shijia Zhen (Chóngqìng Shì)</v>
      </c>
    </row>
    <row r="555" spans="1:16" hidden="1" x14ac:dyDescent="0.25">
      <c r="A555" t="s">
        <v>1601</v>
      </c>
      <c r="B555" t="str">
        <f>IF(COUNTIF(A:A,A555)&gt;1,_xlfn.CONCAT(A555," (",N555,")"),A555)</f>
        <v>Shíjiăo Zhèn</v>
      </c>
      <c r="C555" t="str">
        <f>IF(COUNTIF(B:B,B555)&gt;1,_xlfn.CONCAT(A555," (",M555,")"),B555)</f>
        <v>Shíjiăo Zhèn</v>
      </c>
      <c r="D555" t="s">
        <v>7</v>
      </c>
      <c r="E555" t="s">
        <v>1602</v>
      </c>
      <c r="F555" t="str">
        <f>_xlfn.CONCAT(E555,", ",I555,", ",H555,", ",H555)</f>
        <v>石角镇, 綦江区, 重庆市, 重庆市</v>
      </c>
      <c r="G555">
        <v>46097</v>
      </c>
      <c r="H555" t="s">
        <v>2367</v>
      </c>
      <c r="I555" t="s">
        <v>1560</v>
      </c>
      <c r="J555">
        <f>VLOOKUP(F555,[1]!china_towns_second__2[[Column1]:[Y]],3,FALSE)</f>
        <v>28.937897563551399</v>
      </c>
      <c r="K555">
        <f>VLOOKUP(F555,[1]!china_towns_second__2[[Column1]:[Y]],2,FALSE)</f>
        <v>106.7784182</v>
      </c>
      <c r="L555" t="s">
        <v>4531</v>
      </c>
      <c r="M555" t="str">
        <f>VLOOKUP(I555,CHOOSE({1,2},Table3[Native],Table3[Name]),2,0)</f>
        <v>Qíjiāng Qū [incl. Wànshèng Qū]</v>
      </c>
      <c r="N555" s="2" t="str">
        <f>VLOOKUP(H555,CHOOSE({1,2},Table3[Native],Table3[Name]),2,0)</f>
        <v>Chóngqìng Shì</v>
      </c>
      <c r="O555" s="2" t="str">
        <f t="shared" si="16"/>
        <v>Shijiao Zhen (Chóngqìng Shì)</v>
      </c>
      <c r="P555" s="2" t="str">
        <f t="shared" si="17"/>
        <v>Shijiao Zhen (Chóngqìng Shì)</v>
      </c>
    </row>
    <row r="556" spans="1:16" hidden="1" x14ac:dyDescent="0.25">
      <c r="A556" t="s">
        <v>1406</v>
      </c>
      <c r="B556" t="str">
        <f>IF(COUNTIF(A:A,A556)&gt;1,_xlfn.CONCAT(A556," (",N556,")"),A556)</f>
        <v>Shílián Zhèn</v>
      </c>
      <c r="C556" t="str">
        <f>IF(COUNTIF(B:B,B556)&gt;1,_xlfn.CONCAT(A556," (",M556,")"),B556)</f>
        <v>Shílián Zhèn</v>
      </c>
      <c r="D556" t="s">
        <v>7</v>
      </c>
      <c r="E556" t="s">
        <v>1407</v>
      </c>
      <c r="F556" t="str">
        <f>_xlfn.CONCAT(E556,", ",I556,", ",H556,", ",H556)</f>
        <v>石莲镇, 南川区, 重庆市, 重庆市</v>
      </c>
      <c r="G556">
        <v>5153</v>
      </c>
      <c r="H556" t="s">
        <v>2367</v>
      </c>
      <c r="I556" t="s">
        <v>1362</v>
      </c>
      <c r="J556">
        <f>VLOOKUP(F556,[1]!china_towns_second__2[[Column1]:[Y]],3,FALSE)</f>
        <v>29.0951344099987</v>
      </c>
      <c r="K556">
        <f>VLOOKUP(F556,[1]!china_towns_second__2[[Column1]:[Y]],2,FALSE)</f>
        <v>106.9285817</v>
      </c>
      <c r="L556" t="s">
        <v>4532</v>
      </c>
      <c r="M556" t="str">
        <f>VLOOKUP(I556,CHOOSE({1,2},Table3[Native],Table3[Name]),2,0)</f>
        <v>Nánchuān Qū</v>
      </c>
      <c r="N556" s="2" t="str">
        <f>VLOOKUP(H556,CHOOSE({1,2},Table3[Native],Table3[Name]),2,0)</f>
        <v>Chóngqìng Shì</v>
      </c>
      <c r="O556" s="2" t="str">
        <f t="shared" si="16"/>
        <v>Shilian Zhen (Chóngqìng Shì)</v>
      </c>
      <c r="P556" s="2" t="str">
        <f t="shared" si="17"/>
        <v>Shilian Zhen (Chóngqìng Shì)</v>
      </c>
    </row>
    <row r="557" spans="1:16" hidden="1" x14ac:dyDescent="0.25">
      <c r="A557" t="s">
        <v>1603</v>
      </c>
      <c r="B557" t="str">
        <f>IF(COUNTIF(A:A,A557)&gt;1,_xlfn.CONCAT(A557," (",N557,")"),A557)</f>
        <v>Shílín Zhèn</v>
      </c>
      <c r="C557" t="str">
        <f>IF(COUNTIF(B:B,B557)&gt;1,_xlfn.CONCAT(A557," (",M557,")"),B557)</f>
        <v>Shílín Zhèn</v>
      </c>
      <c r="D557" t="s">
        <v>7</v>
      </c>
      <c r="E557" t="s">
        <v>1604</v>
      </c>
      <c r="F557" t="str">
        <f>_xlfn.CONCAT(E557,", ",I557,", ",H557,", ",H557)</f>
        <v>石林镇, 綦江区, 重庆市, 重庆市</v>
      </c>
      <c r="G557">
        <v>9404</v>
      </c>
      <c r="H557" t="s">
        <v>2367</v>
      </c>
      <c r="I557" t="s">
        <v>1560</v>
      </c>
      <c r="J557">
        <f>VLOOKUP(F557,[1]!china_towns_second__2[[Column1]:[Y]],3,FALSE)</f>
        <v>28.841216726317899</v>
      </c>
      <c r="K557">
        <f>VLOOKUP(F557,[1]!china_towns_second__2[[Column1]:[Y]],2,FALSE)</f>
        <v>106.93600429999999</v>
      </c>
      <c r="L557" t="s">
        <v>4533</v>
      </c>
      <c r="M557" t="str">
        <f>VLOOKUP(I557,CHOOSE({1,2},Table3[Native],Table3[Name]),2,0)</f>
        <v>Qíjiāng Qū [incl. Wànshèng Qū]</v>
      </c>
      <c r="N557" s="2" t="str">
        <f>VLOOKUP(H557,CHOOSE({1,2},Table3[Native],Table3[Name]),2,0)</f>
        <v>Chóngqìng Shì</v>
      </c>
      <c r="O557" s="2" t="str">
        <f t="shared" si="16"/>
        <v>Shilin Zhen (Chóngqìng Shì)</v>
      </c>
      <c r="P557" s="2" t="str">
        <f t="shared" si="17"/>
        <v>Shilin Zhen (Chóngqìng Shì)</v>
      </c>
    </row>
    <row r="558" spans="1:16" hidden="1" x14ac:dyDescent="0.25">
      <c r="A558" t="s">
        <v>1479</v>
      </c>
      <c r="B558" t="str">
        <f>IF(COUNTIF(A:A,A558)&gt;1,_xlfn.CONCAT(A558," (",N558,")"),A558)</f>
        <v>Shíliŭ Xiāng</v>
      </c>
      <c r="C558" t="str">
        <f>IF(COUNTIF(B:B,B558)&gt;1,_xlfn.CONCAT(A558," (",M558,")"),B558)</f>
        <v>Shíliŭ Xiāng</v>
      </c>
      <c r="D558" t="s">
        <v>174</v>
      </c>
      <c r="E558" t="s">
        <v>1480</v>
      </c>
      <c r="F558" t="str">
        <f>_xlfn.CONCAT(E558,", ",I558,", ",H558,", ",H558)</f>
        <v>石柳乡, 彭水苗族土家族自治县, 重庆市, 重庆市</v>
      </c>
      <c r="G558">
        <v>7757</v>
      </c>
      <c r="H558" t="s">
        <v>2367</v>
      </c>
      <c r="I558" t="s">
        <v>1422</v>
      </c>
      <c r="J558" t="e">
        <f>VLOOKUP(F558,[1]!china_towns_second__2[[Column1]:[Y]],3,FALSE)</f>
        <v>#N/A</v>
      </c>
      <c r="K558" t="e">
        <f>VLOOKUP(F558,[1]!china_towns_second__2[[Column1]:[Y]],2,FALSE)</f>
        <v>#N/A</v>
      </c>
      <c r="L558" t="s">
        <v>4534</v>
      </c>
      <c r="M558" t="str">
        <f>VLOOKUP(I558,CHOOSE({1,2},Table3[Native],Table3[Name]),2,0)</f>
        <v>Péngshuĭ Miáozú Tŭjiāzú Zìzhìxiàn</v>
      </c>
      <c r="N558" s="2" t="str">
        <f>VLOOKUP(H558,CHOOSE({1,2},Table3[Native],Table3[Name]),2,0)</f>
        <v>Chóngqìng Shì</v>
      </c>
      <c r="O558" s="2" t="str">
        <f t="shared" si="16"/>
        <v>Shiliu Xiang (Chóngqìng Shì)</v>
      </c>
      <c r="P558" s="2" t="str">
        <f t="shared" si="17"/>
        <v>Shiliu Xiang (Chóngqìng Shì)</v>
      </c>
    </row>
    <row r="559" spans="1:16" hidden="1" x14ac:dyDescent="0.25">
      <c r="A559" t="s">
        <v>1189</v>
      </c>
      <c r="B559" t="str">
        <f>IF(COUNTIF(A:A,A559)&gt;1,_xlfn.CONCAT(A559," (",N559,")"),A559)</f>
        <v>Shímá Zhèn</v>
      </c>
      <c r="C559" t="str">
        <f>IF(COUNTIF(B:B,B559)&gt;1,_xlfn.CONCAT(A559," (",M559,")"),B559)</f>
        <v>Shímá Zhèn</v>
      </c>
      <c r="D559" t="s">
        <v>7</v>
      </c>
      <c r="E559" t="s">
        <v>1190</v>
      </c>
      <c r="F559" t="str">
        <f>_xlfn.CONCAT(E559,", ",I559,", ",H559,", ",H559)</f>
        <v>石蟆镇, 江津区, 重庆市, 重庆市</v>
      </c>
      <c r="G559">
        <v>69881</v>
      </c>
      <c r="H559" t="s">
        <v>2367</v>
      </c>
      <c r="I559" t="s">
        <v>1162</v>
      </c>
      <c r="J559">
        <f>VLOOKUP(F559,[1]!china_towns_second__2[[Column1]:[Y]],3,FALSE)</f>
        <v>28.994975776479698</v>
      </c>
      <c r="K559">
        <f>VLOOKUP(F559,[1]!china_towns_second__2[[Column1]:[Y]],2,FALSE)</f>
        <v>105.9296229</v>
      </c>
      <c r="L559" t="s">
        <v>4535</v>
      </c>
      <c r="M559" t="str">
        <f>VLOOKUP(I559,CHOOSE({1,2},Table3[Native],Table3[Name]),2,0)</f>
        <v>Jiāngjīn Qū</v>
      </c>
      <c r="N559" s="2" t="str">
        <f>VLOOKUP(H559,CHOOSE({1,2},Table3[Native],Table3[Name]),2,0)</f>
        <v>Chóngqìng Shì</v>
      </c>
      <c r="O559" s="2" t="str">
        <f t="shared" si="16"/>
        <v>Shima Zhen (Chóngqìng Shì)</v>
      </c>
      <c r="P559" s="2" t="str">
        <f t="shared" si="17"/>
        <v>Shima Zhen (Jiāngjīn Qū)</v>
      </c>
    </row>
    <row r="560" spans="1:16" hidden="1" x14ac:dyDescent="0.25">
      <c r="A560" t="s">
        <v>853</v>
      </c>
      <c r="B560" t="str">
        <f>IF(COUNTIF(A:A,A560)&gt;1,_xlfn.CONCAT(A560," (",N560,")"),A560)</f>
        <v>Shímă Zhèn</v>
      </c>
      <c r="C560" t="str">
        <f>IF(COUNTIF(B:B,B560)&gt;1,_xlfn.CONCAT(A560," (",M560,")"),B560)</f>
        <v>Shímă Zhèn</v>
      </c>
      <c r="D560" t="s">
        <v>7</v>
      </c>
      <c r="E560" t="s">
        <v>854</v>
      </c>
      <c r="F560" t="str">
        <f>_xlfn.CONCAT(E560,", ",I560,", ",H560,", ",H560)</f>
        <v>石马镇, 大足区, 重庆市, 重庆市</v>
      </c>
      <c r="G560">
        <v>22820</v>
      </c>
      <c r="H560" t="s">
        <v>2367</v>
      </c>
      <c r="I560" t="s">
        <v>824</v>
      </c>
      <c r="J560">
        <f>VLOOKUP(F560,[1]!china_towns_second__2[[Column1]:[Y]],3,FALSE)</f>
        <v>29.624703306079098</v>
      </c>
      <c r="K560">
        <f>VLOOKUP(F560,[1]!china_towns_second__2[[Column1]:[Y]],2,FALSE)</f>
        <v>105.83162489999999</v>
      </c>
      <c r="L560" t="s">
        <v>4535</v>
      </c>
      <c r="M560" t="str">
        <f>VLOOKUP(I560,CHOOSE({1,2},Table3[Native],Table3[Name]),2,0)</f>
        <v>Dàzú Qū [incl. Shuāngqiáo Qū]</v>
      </c>
      <c r="N560" s="2" t="str">
        <f>VLOOKUP(H560,CHOOSE({1,2},Table3[Native],Table3[Name]),2,0)</f>
        <v>Chóngqìng Shì</v>
      </c>
      <c r="O560" s="2" t="str">
        <f t="shared" si="16"/>
        <v>Shima Zhen (Chóngqìng Shì)</v>
      </c>
      <c r="P560" s="2" t="str">
        <f t="shared" si="17"/>
        <v>Shima Zhen (Dàzú Qū [incl. Shuāngqiáo Qū])</v>
      </c>
    </row>
    <row r="561" spans="1:16" hidden="1" x14ac:dyDescent="0.25">
      <c r="A561" t="s">
        <v>2295</v>
      </c>
      <c r="B561" t="str">
        <f>IF(COUNTIF(A:A,A561)&gt;1,_xlfn.CONCAT(A561," (",N561,")"),A561)</f>
        <v>Shímén Xiāng</v>
      </c>
      <c r="C561" t="str">
        <f>IF(COUNTIF(B:B,B561)&gt;1,_xlfn.CONCAT(A561," (",M561,")"),B561)</f>
        <v>Shímén Xiāng</v>
      </c>
      <c r="D561" t="s">
        <v>174</v>
      </c>
      <c r="E561" t="s">
        <v>2296</v>
      </c>
      <c r="F561" t="str">
        <f>_xlfn.CONCAT(E561,", ",I561,", ",H561,", ",H561)</f>
        <v>石门乡, 云阳县, 重庆市, 重庆市</v>
      </c>
      <c r="G561">
        <v>5260</v>
      </c>
      <c r="H561" t="s">
        <v>2367</v>
      </c>
      <c r="I561" t="s">
        <v>2242</v>
      </c>
      <c r="J561" t="e">
        <f>VLOOKUP(F561,[1]!china_towns_second__2[[Column1]:[Y]],3,FALSE)</f>
        <v>#N/A</v>
      </c>
      <c r="K561" t="e">
        <f>VLOOKUP(F561,[1]!china_towns_second__2[[Column1]:[Y]],2,FALSE)</f>
        <v>#N/A</v>
      </c>
      <c r="L561" t="s">
        <v>4536</v>
      </c>
      <c r="M561" t="str">
        <f>VLOOKUP(I561,CHOOSE({1,2},Table3[Native],Table3[Name]),2,0)</f>
        <v>Yúnyáng Xiàn</v>
      </c>
      <c r="N561" s="2" t="str">
        <f>VLOOKUP(H561,CHOOSE({1,2},Table3[Native],Table3[Name]),2,0)</f>
        <v>Chóngqìng Shì</v>
      </c>
      <c r="O561" s="2" t="str">
        <f t="shared" si="16"/>
        <v>Shimen Xiang (Chóngqìng Shì)</v>
      </c>
      <c r="P561" s="2" t="str">
        <f t="shared" si="17"/>
        <v>Shimen Xiang (Chóngqìng Shì)</v>
      </c>
    </row>
    <row r="562" spans="1:16" hidden="1" x14ac:dyDescent="0.25">
      <c r="A562" t="s">
        <v>1191</v>
      </c>
      <c r="B562" t="str">
        <f>IF(COUNTIF(A:A,A562)&gt;1,_xlfn.CONCAT(A562," (",N562,")"),A562)</f>
        <v>Shímén Zhèn</v>
      </c>
      <c r="C562" t="str">
        <f>IF(COUNTIF(B:B,B562)&gt;1,_xlfn.CONCAT(A562," (",M562,")"),B562)</f>
        <v>Shímén Zhèn</v>
      </c>
      <c r="D562" t="s">
        <v>7</v>
      </c>
      <c r="E562" t="s">
        <v>1192</v>
      </c>
      <c r="F562" t="str">
        <f>_xlfn.CONCAT(E562,", ",I562,", ",H562,", ",H562)</f>
        <v>石门镇, 江津区, 重庆市, 重庆市</v>
      </c>
      <c r="G562">
        <v>35665</v>
      </c>
      <c r="H562" t="s">
        <v>2367</v>
      </c>
      <c r="I562" t="s">
        <v>1162</v>
      </c>
      <c r="J562">
        <f>VLOOKUP(F562,[1]!china_towns_second__2[[Column1]:[Y]],3,FALSE)</f>
        <v>29.136749276304499</v>
      </c>
      <c r="K562">
        <f>VLOOKUP(F562,[1]!china_towns_second__2[[Column1]:[Y]],2,FALSE)</f>
        <v>106.013718</v>
      </c>
      <c r="L562" t="s">
        <v>4537</v>
      </c>
      <c r="M562" t="str">
        <f>VLOOKUP(I562,CHOOSE({1,2},Table3[Native],Table3[Name]),2,0)</f>
        <v>Jiāngjīn Qū</v>
      </c>
      <c r="N562" s="2" t="str">
        <f>VLOOKUP(H562,CHOOSE({1,2},Table3[Native],Table3[Name]),2,0)</f>
        <v>Chóngqìng Shì</v>
      </c>
      <c r="O562" s="2" t="str">
        <f t="shared" si="16"/>
        <v>Shimen Zhen (Chóngqìng Shì)</v>
      </c>
      <c r="P562" s="2" t="str">
        <f t="shared" si="17"/>
        <v>Shimen Zhen (Chóngqìng Shì)</v>
      </c>
    </row>
    <row r="563" spans="1:16" hidden="1" x14ac:dyDescent="0.25">
      <c r="A563" t="s">
        <v>1481</v>
      </c>
      <c r="B563" t="str">
        <f>IF(COUNTIF(A:A,A563)&gt;1,_xlfn.CONCAT(A563," (",N563,")"),A563)</f>
        <v>Shípán Xiāng</v>
      </c>
      <c r="C563" t="str">
        <f>IF(COUNTIF(B:B,B563)&gt;1,_xlfn.CONCAT(A563," (",M563,")"),B563)</f>
        <v>Shípán Xiāng</v>
      </c>
      <c r="D563" t="s">
        <v>174</v>
      </c>
      <c r="E563" t="s">
        <v>1482</v>
      </c>
      <c r="F563" t="str">
        <f>_xlfn.CONCAT(E563,", ",I563,", ",H563,", ",H563)</f>
        <v>石盘乡, 彭水苗族土家族自治县, 重庆市, 重庆市</v>
      </c>
      <c r="G563">
        <v>2537</v>
      </c>
      <c r="H563" t="s">
        <v>2367</v>
      </c>
      <c r="I563" t="s">
        <v>1422</v>
      </c>
      <c r="J563" t="e">
        <f>VLOOKUP(F563,[1]!china_towns_second__2[[Column1]:[Y]],3,FALSE)</f>
        <v>#N/A</v>
      </c>
      <c r="K563" t="e">
        <f>VLOOKUP(F563,[1]!china_towns_second__2[[Column1]:[Y]],2,FALSE)</f>
        <v>#N/A</v>
      </c>
      <c r="L563" t="s">
        <v>4538</v>
      </c>
      <c r="M563" t="str">
        <f>VLOOKUP(I563,CHOOSE({1,2},Table3[Native],Table3[Name]),2,0)</f>
        <v>Péngshuĭ Miáozú Tŭjiāzú Zìzhìxiàn</v>
      </c>
      <c r="N563" s="2" t="str">
        <f>VLOOKUP(H563,CHOOSE({1,2},Table3[Native],Table3[Name]),2,0)</f>
        <v>Chóngqìng Shì</v>
      </c>
      <c r="O563" s="2" t="str">
        <f t="shared" si="16"/>
        <v>Shipan Xiang (Chóngqìng Shì)</v>
      </c>
      <c r="P563" s="2" t="str">
        <f t="shared" si="17"/>
        <v>Shipan Xiang (Chóngqìng Shì)</v>
      </c>
    </row>
    <row r="564" spans="1:16" hidden="1" x14ac:dyDescent="0.25">
      <c r="A564" t="s">
        <v>1408</v>
      </c>
      <c r="B564" t="str">
        <f>IF(COUNTIF(A:A,A564)&gt;1,_xlfn.CONCAT(A564," (",N564,")"),A564)</f>
        <v>Shíqiáng Zhèn</v>
      </c>
      <c r="C564" t="str">
        <f>IF(COUNTIF(B:B,B564)&gt;1,_xlfn.CONCAT(A564," (",M564,")"),B564)</f>
        <v>Shíqiáng Zhèn</v>
      </c>
      <c r="D564" t="s">
        <v>7</v>
      </c>
      <c r="E564" t="s">
        <v>1409</v>
      </c>
      <c r="F564" t="str">
        <f>_xlfn.CONCAT(E564,", ",I564,", ",H564,", ",H564)</f>
        <v>石墙镇, 南川区, 重庆市, 重庆市</v>
      </c>
      <c r="G564">
        <v>6832</v>
      </c>
      <c r="H564" t="s">
        <v>2367</v>
      </c>
      <c r="I564" t="s">
        <v>1362</v>
      </c>
      <c r="J564">
        <f>VLOOKUP(F564,[1]!china_towns_second__2[[Column1]:[Y]],3,FALSE)</f>
        <v>29.2788884266234</v>
      </c>
      <c r="K564">
        <f>VLOOKUP(F564,[1]!china_towns_second__2[[Column1]:[Y]],2,FALSE)</f>
        <v>107.2046649</v>
      </c>
      <c r="L564" t="s">
        <v>4539</v>
      </c>
      <c r="M564" t="str">
        <f>VLOOKUP(I564,CHOOSE({1,2},Table3[Native],Table3[Name]),2,0)</f>
        <v>Nánchuān Qū</v>
      </c>
      <c r="N564" s="2" t="str">
        <f>VLOOKUP(H564,CHOOSE({1,2},Table3[Native],Table3[Name]),2,0)</f>
        <v>Chóngqìng Shì</v>
      </c>
      <c r="O564" s="2" t="str">
        <f t="shared" si="16"/>
        <v>Shiqiang Zhen (Chóngqìng Shì)</v>
      </c>
      <c r="P564" s="2" t="str">
        <f t="shared" si="17"/>
        <v>Shiqiang Zhen (Chóngqìng Shì)</v>
      </c>
    </row>
    <row r="565" spans="1:16" hidden="1" x14ac:dyDescent="0.25">
      <c r="A565" t="s">
        <v>1945</v>
      </c>
      <c r="B565" t="str">
        <f>IF(COUNTIF(A:A,A565)&gt;1,_xlfn.CONCAT(A565," (",N565,")"),A565)</f>
        <v>Shíqiáo Miáozú Tŭjiāzú Xiāng</v>
      </c>
      <c r="C565" t="str">
        <f>IF(COUNTIF(B:B,B565)&gt;1,_xlfn.CONCAT(A565," (",M565,")"),B565)</f>
        <v>Shíqiáo Miáozú Tŭjiāzú Xiāng</v>
      </c>
      <c r="D565" t="s">
        <v>174</v>
      </c>
      <c r="E565" t="s">
        <v>1946</v>
      </c>
      <c r="F565" t="str">
        <f>_xlfn.CONCAT(E565,", ",I565,", ",H565,", ",H565)</f>
        <v>石桥苗族土家族乡, 武隆区, 重庆市, 重庆市</v>
      </c>
      <c r="G565">
        <v>8151</v>
      </c>
      <c r="H565" t="s">
        <v>2367</v>
      </c>
      <c r="I565" t="s">
        <v>1914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4540</v>
      </c>
      <c r="M565" t="str">
        <f>VLOOKUP(I565,CHOOSE({1,2},Table3[Native],Table3[Name]),2,0)</f>
        <v>Wŭlóng Qū [← Wŭlóng Xiàn]</v>
      </c>
      <c r="N565" s="2" t="str">
        <f>VLOOKUP(H565,CHOOSE({1,2},Table3[Native],Table3[Name]),2,0)</f>
        <v>Chóngqìng Shì</v>
      </c>
      <c r="O565" s="2" t="str">
        <f t="shared" si="16"/>
        <v>Shiqiao Miaozu Tujiazu Xiang (Chóngqìng Shì)</v>
      </c>
      <c r="P565" s="2" t="str">
        <f t="shared" si="17"/>
        <v>Shiqiao Miaozu Tujiazu Xiang (Chóngqìng Shì)</v>
      </c>
    </row>
    <row r="566" spans="1:16" hidden="1" x14ac:dyDescent="0.25">
      <c r="A566" t="s">
        <v>1136</v>
      </c>
      <c r="B566" t="str">
        <f>IF(COUNTIF(A:A,A566)&gt;1,_xlfn.CONCAT(A566," (",N566,")"),A566)</f>
        <v>Shītān Zhèn</v>
      </c>
      <c r="C566" t="str">
        <f>IF(COUNTIF(B:B,B566)&gt;1,_xlfn.CONCAT(A566," (",M566,")"),B566)</f>
        <v>Shītān Zhèn</v>
      </c>
      <c r="D566" t="s">
        <v>7</v>
      </c>
      <c r="E566" t="s">
        <v>1137</v>
      </c>
      <c r="F566" t="str">
        <f>_xlfn.CONCAT(E566,", ",I566,", ",H566,", ",H566)</f>
        <v>狮滩镇, 合川区, 重庆市, 重庆市</v>
      </c>
      <c r="G566">
        <v>19375</v>
      </c>
      <c r="H566" t="s">
        <v>2367</v>
      </c>
      <c r="I566" t="s">
        <v>1101</v>
      </c>
      <c r="J566">
        <f>VLOOKUP(F566,[1]!china_towns_second__2[[Column1]:[Y]],3,FALSE)</f>
        <v>30.0596935708957</v>
      </c>
      <c r="K566">
        <f>VLOOKUP(F566,[1]!china_towns_second__2[[Column1]:[Y]],2,FALSE)</f>
        <v>106.48822680000001</v>
      </c>
      <c r="L566" t="s">
        <v>4541</v>
      </c>
      <c r="M566" t="str">
        <f>VLOOKUP(I566,CHOOSE({1,2},Table3[Native],Table3[Name]),2,0)</f>
        <v>Héchuān Qū</v>
      </c>
      <c r="N566" s="2" t="str">
        <f>VLOOKUP(H566,CHOOSE({1,2},Table3[Native],Table3[Name]),2,0)</f>
        <v>Chóngqìng Shì</v>
      </c>
      <c r="O566" s="2" t="str">
        <f t="shared" si="16"/>
        <v>Shitan Zhen (Chóngqìng Shì)</v>
      </c>
      <c r="P566" s="2" t="str">
        <f t="shared" si="17"/>
        <v>Shitan Zhen (Chóngqìng Shì)</v>
      </c>
    </row>
    <row r="567" spans="1:16" hidden="1" x14ac:dyDescent="0.25">
      <c r="A567" t="s">
        <v>1087</v>
      </c>
      <c r="B567" t="str">
        <f>IF(COUNTIF(A:A,A567)&gt;1,_xlfn.CONCAT(A567," (",N567,")"),A567)</f>
        <v>Shítuó Zhèn</v>
      </c>
      <c r="C567" t="str">
        <f>IF(COUNTIF(B:B,B567)&gt;1,_xlfn.CONCAT(A567," (",M567,")"),B567)</f>
        <v>Shítuó Zhèn</v>
      </c>
      <c r="D567" t="s">
        <v>7</v>
      </c>
      <c r="E567" t="s">
        <v>1088</v>
      </c>
      <c r="F567" t="str">
        <f>_xlfn.CONCAT(E567,", ",I567,", ",H567,", ",H567)</f>
        <v>石沱镇, 涪陵区, 重庆市, 重庆市</v>
      </c>
      <c r="G567">
        <v>26144</v>
      </c>
      <c r="H567" t="s">
        <v>2367</v>
      </c>
      <c r="I567" t="s">
        <v>1048</v>
      </c>
      <c r="J567">
        <f>VLOOKUP(F567,[1]!china_towns_second__2[[Column1]:[Y]],3,FALSE)</f>
        <v>29.705061418560099</v>
      </c>
      <c r="K567">
        <f>VLOOKUP(F567,[1]!china_towns_second__2[[Column1]:[Y]],2,FALSE)</f>
        <v>107.0832503</v>
      </c>
      <c r="L567" t="s">
        <v>4542</v>
      </c>
      <c r="M567" t="str">
        <f>VLOOKUP(I567,CHOOSE({1,2},Table3[Native],Table3[Name]),2,0)</f>
        <v>Fúlíng Qū</v>
      </c>
      <c r="N567" s="2" t="str">
        <f>VLOOKUP(H567,CHOOSE({1,2},Table3[Native],Table3[Name]),2,0)</f>
        <v>Chóngqìng Shì</v>
      </c>
      <c r="O567" s="2" t="str">
        <f t="shared" si="16"/>
        <v>Shituo Zhen (Chóngqìng Shì)</v>
      </c>
      <c r="P567" s="2" t="str">
        <f t="shared" si="17"/>
        <v>Shituo Zhen (Chóngqìng Shì)</v>
      </c>
    </row>
    <row r="568" spans="1:16" hidden="1" x14ac:dyDescent="0.25">
      <c r="A568" t="s">
        <v>855</v>
      </c>
      <c r="B568" t="str">
        <f>IF(COUNTIF(A:A,A568)&gt;1,_xlfn.CONCAT(A568," (",N568,")"),A568)</f>
        <v>Shíwàn Zhèn</v>
      </c>
      <c r="C568" t="str">
        <f>IF(COUNTIF(B:B,B568)&gt;1,_xlfn.CONCAT(A568," (",M568,")"),B568)</f>
        <v>Shíwàn Zhèn</v>
      </c>
      <c r="D568" t="s">
        <v>7</v>
      </c>
      <c r="E568" t="s">
        <v>856</v>
      </c>
      <c r="F568" t="str">
        <f>_xlfn.CONCAT(E568,", ",I568,", ",H568,", ",H568)</f>
        <v>拾万镇, 大足区, 重庆市, 重庆市</v>
      </c>
      <c r="G568">
        <v>16103</v>
      </c>
      <c r="H568" t="s">
        <v>2367</v>
      </c>
      <c r="I568" t="s">
        <v>824</v>
      </c>
      <c r="J568">
        <f>VLOOKUP(F568,[1]!china_towns_second__2[[Column1]:[Y]],3,FALSE)</f>
        <v>29.609753134214898</v>
      </c>
      <c r="K568">
        <f>VLOOKUP(F568,[1]!china_towns_second__2[[Column1]:[Y]],2,FALSE)</f>
        <v>105.895734</v>
      </c>
      <c r="L568" t="s">
        <v>4543</v>
      </c>
      <c r="M568" t="str">
        <f>VLOOKUP(I568,CHOOSE({1,2},Table3[Native],Table3[Name]),2,0)</f>
        <v>Dàzú Qū [incl. Shuāngqiáo Qū]</v>
      </c>
      <c r="N568" s="2" t="str">
        <f>VLOOKUP(H568,CHOOSE({1,2},Table3[Native],Table3[Name]),2,0)</f>
        <v>Chóngqìng Shì</v>
      </c>
      <c r="O568" s="2" t="str">
        <f t="shared" si="16"/>
        <v>Shiwan Zhen (Chóngqìng Shì)</v>
      </c>
      <c r="P568" s="2" t="str">
        <f t="shared" si="17"/>
        <v>Shiwan Zhen (Chóngqìng Shì)</v>
      </c>
    </row>
    <row r="569" spans="1:16" hidden="1" x14ac:dyDescent="0.25">
      <c r="A569" t="s">
        <v>1410</v>
      </c>
      <c r="B569" t="str">
        <f>IF(COUNTIF(A:A,A569)&gt;1,_xlfn.CONCAT(A569," (",N569,")"),A569)</f>
        <v>Shíxī Zhèn</v>
      </c>
      <c r="C569" t="str">
        <f>IF(COUNTIF(B:B,B569)&gt;1,_xlfn.CONCAT(A569," (",M569,")"),B569)</f>
        <v>Shíxī Zhèn</v>
      </c>
      <c r="D569" t="s">
        <v>7</v>
      </c>
      <c r="E569" t="s">
        <v>1411</v>
      </c>
      <c r="F569" t="str">
        <f>_xlfn.CONCAT(E569,", ",I569,", ",H569,", ",H569)</f>
        <v>石溪镇, 南川区, 重庆市, 重庆市</v>
      </c>
      <c r="G569">
        <v>9982</v>
      </c>
      <c r="H569" t="s">
        <v>2367</v>
      </c>
      <c r="I569" t="s">
        <v>1362</v>
      </c>
      <c r="J569">
        <f>VLOOKUP(F569,[1]!china_towns_second__2[[Column1]:[Y]],3,FALSE)</f>
        <v>29.344212676327299</v>
      </c>
      <c r="K569">
        <f>VLOOKUP(F569,[1]!china_towns_second__2[[Column1]:[Y]],2,FALSE)</f>
        <v>107.0452915</v>
      </c>
      <c r="L569" t="s">
        <v>4544</v>
      </c>
      <c r="M569" t="str">
        <f>VLOOKUP(I569,CHOOSE({1,2},Table3[Native],Table3[Name]),2,0)</f>
        <v>Nánchuān Qū</v>
      </c>
      <c r="N569" s="2" t="str">
        <f>VLOOKUP(H569,CHOOSE({1,2},Table3[Native],Table3[Name]),2,0)</f>
        <v>Chóngqìng Shì</v>
      </c>
      <c r="O569" s="2" t="str">
        <f t="shared" si="16"/>
        <v>Shixi Zhen (Chóngqìng Shì)</v>
      </c>
      <c r="P569" s="2" t="str">
        <f t="shared" si="17"/>
        <v>Shixi Zhen (Chóngqìng Shì)</v>
      </c>
    </row>
    <row r="570" spans="1:16" hidden="1" x14ac:dyDescent="0.25">
      <c r="A570" t="s">
        <v>761</v>
      </c>
      <c r="B570" t="str">
        <f>IF(COUNTIF(A:A,A570)&gt;1,_xlfn.CONCAT(A570," (",N570,")"),A570)</f>
        <v>Shíyàn Zhèn</v>
      </c>
      <c r="C570" t="str">
        <f>IF(COUNTIF(B:B,B570)&gt;1,_xlfn.CONCAT(A570," (",M570,")"),B570)</f>
        <v>Shíyàn Zhèn</v>
      </c>
      <c r="D570" t="s">
        <v>7</v>
      </c>
      <c r="E570" t="s">
        <v>762</v>
      </c>
      <c r="F570" t="str">
        <f>_xlfn.CONCAT(E570,", ",I570,", ",H570,", ",H570)</f>
        <v>石堰镇, 长寿区, 重庆市, 重庆市</v>
      </c>
      <c r="G570">
        <v>48193</v>
      </c>
      <c r="H570" t="s">
        <v>2367</v>
      </c>
      <c r="I570" t="s">
        <v>738</v>
      </c>
      <c r="J570">
        <f>VLOOKUP(F570,[1]!china_towns_second__2[[Column1]:[Y]],3,FALSE)</f>
        <v>30.075515520070901</v>
      </c>
      <c r="K570">
        <f>VLOOKUP(F570,[1]!china_towns_second__2[[Column1]:[Y]],2,FALSE)</f>
        <v>107.18975469999999</v>
      </c>
      <c r="L570" t="s">
        <v>4545</v>
      </c>
      <c r="M570" t="str">
        <f>VLOOKUP(I570,CHOOSE({1,2},Table3[Native],Table3[Name]),2,0)</f>
        <v>Chángshòu Qū</v>
      </c>
      <c r="N570" s="2" t="str">
        <f>VLOOKUP(H570,CHOOSE({1,2},Table3[Native],Table3[Name]),2,0)</f>
        <v>Chóngqìng Shì</v>
      </c>
      <c r="O570" s="2" t="str">
        <f t="shared" si="16"/>
        <v>Shiyan Zhen (Chóngqìng Shì)</v>
      </c>
      <c r="P570" s="2" t="str">
        <f t="shared" si="17"/>
        <v>Shiyan Zhen (Chóngqìng Shì)</v>
      </c>
    </row>
    <row r="571" spans="1:16" hidden="1" x14ac:dyDescent="0.25">
      <c r="A571" t="s">
        <v>2106</v>
      </c>
      <c r="B571" t="str">
        <f>IF(COUNTIF(A:A,A571)&gt;1,_xlfn.CONCAT(A571," (",N571,")"),A571)</f>
        <v>Shíyē Zhèn</v>
      </c>
      <c r="C571" t="str">
        <f>IF(COUNTIF(B:B,B571)&gt;1,_xlfn.CONCAT(A571," (",M571,")"),B571)</f>
        <v>Shíyē Zhèn</v>
      </c>
      <c r="D571" t="s">
        <v>7</v>
      </c>
      <c r="E571" t="s">
        <v>2107</v>
      </c>
      <c r="F571" t="str">
        <f>_xlfn.CONCAT(E571,", ",I571,", ",H571,", ",H571)</f>
        <v>石耶镇, 秀山土家族苗族自治县, 重庆市, 重庆市</v>
      </c>
      <c r="G571">
        <v>9069</v>
      </c>
      <c r="H571" t="s">
        <v>2367</v>
      </c>
      <c r="I571" t="s">
        <v>2071</v>
      </c>
      <c r="J571">
        <f>VLOOKUP(F571,[1]!china_towns_second__2[[Column1]:[Y]],3,FALSE)</f>
        <v>28.387582010371801</v>
      </c>
      <c r="K571">
        <f>VLOOKUP(F571,[1]!china_towns_second__2[[Column1]:[Y]],2,FALSE)</f>
        <v>109.0651307</v>
      </c>
      <c r="L571" t="s">
        <v>4546</v>
      </c>
      <c r="M571" t="str">
        <f>VLOOKUP(I571,CHOOSE({1,2},Table3[Native],Table3[Name]),2,0)</f>
        <v>Xiùshān Tŭjiāzú Miáozú Zìzhìxiàn</v>
      </c>
      <c r="N571" s="2" t="str">
        <f>VLOOKUP(H571,CHOOSE({1,2},Table3[Native],Table3[Name]),2,0)</f>
        <v>Chóngqìng Shì</v>
      </c>
      <c r="O571" s="2" t="str">
        <f t="shared" si="16"/>
        <v>Shiye Zhen (Chóngqìng Shì)</v>
      </c>
      <c r="P571" s="2" t="str">
        <f t="shared" si="17"/>
        <v>Shiye Zhen (Chóngqìng Shì)</v>
      </c>
    </row>
    <row r="572" spans="1:16" hidden="1" x14ac:dyDescent="0.25">
      <c r="A572" t="s">
        <v>1759</v>
      </c>
      <c r="B572" t="str">
        <f>IF(COUNTIF(A:A,A572)&gt;1,_xlfn.CONCAT(A572," (",N572,")"),A572)</f>
        <v>Shíyú Zhèn</v>
      </c>
      <c r="C572" t="str">
        <f>IF(COUNTIF(B:B,B572)&gt;1,_xlfn.CONCAT(A572," (",M572,")"),B572)</f>
        <v>Shíyú Zhèn</v>
      </c>
      <c r="D572" t="s">
        <v>7</v>
      </c>
      <c r="E572" t="s">
        <v>1760</v>
      </c>
      <c r="F572" t="str">
        <f>_xlfn.CONCAT(E572,", ",I572,", ",H572,", ",H572)</f>
        <v>石鱼镇, 铜梁区, 重庆市, 重庆市</v>
      </c>
      <c r="G572">
        <v>14050</v>
      </c>
      <c r="H572" t="s">
        <v>2367</v>
      </c>
      <c r="I572" t="s">
        <v>1726</v>
      </c>
      <c r="J572">
        <f>VLOOKUP(F572,[1]!china_towns_second__2[[Column1]:[Y]],3,FALSE)</f>
        <v>29.752533229398999</v>
      </c>
      <c r="K572">
        <f>VLOOKUP(F572,[1]!china_towns_second__2[[Column1]:[Y]],2,FALSE)</f>
        <v>106.0795676</v>
      </c>
      <c r="L572" t="s">
        <v>4547</v>
      </c>
      <c r="M572" t="str">
        <f>VLOOKUP(I572,CHOOSE({1,2},Table3[Native],Table3[Name]),2,0)</f>
        <v>Tóngliáng Qū</v>
      </c>
      <c r="N572" s="2" t="str">
        <f>VLOOKUP(H572,CHOOSE({1,2},Table3[Native],Table3[Name]),2,0)</f>
        <v>Chóngqìng Shì</v>
      </c>
      <c r="O572" s="2" t="str">
        <f t="shared" si="16"/>
        <v>Shiyu Zhen (Chóngqìng Shì)</v>
      </c>
      <c r="P572" s="2" t="str">
        <f t="shared" si="17"/>
        <v>Shiyu Zhen (Chóngqìng Shì)</v>
      </c>
    </row>
    <row r="573" spans="1:16" hidden="1" x14ac:dyDescent="0.25">
      <c r="A573" t="s">
        <v>967</v>
      </c>
      <c r="B573" t="str">
        <f>IF(COUNTIF(A:A,A573)&gt;1,_xlfn.CONCAT(A573," (",N573,")"),A573)</f>
        <v>Shízhí Zhèn</v>
      </c>
      <c r="C573" t="str">
        <f>IF(COUNTIF(B:B,B573)&gt;1,_xlfn.CONCAT(A573," (",M573,")"),B573)</f>
        <v>Shízhí Zhèn</v>
      </c>
      <c r="D573" t="s">
        <v>7</v>
      </c>
      <c r="E573" t="s">
        <v>968</v>
      </c>
      <c r="F573" t="str">
        <f>_xlfn.CONCAT(E573,", ",I573,", ",H573,", ",H573)</f>
        <v>十直镇, 丰都县, 重庆市, 重庆市</v>
      </c>
      <c r="G573">
        <v>29085</v>
      </c>
      <c r="H573" t="s">
        <v>2367</v>
      </c>
      <c r="I573" t="s">
        <v>930</v>
      </c>
      <c r="J573">
        <f>VLOOKUP(F573,[1]!china_towns_second__2[[Column1]:[Y]],3,FALSE)</f>
        <v>30.053212604508701</v>
      </c>
      <c r="K573">
        <f>VLOOKUP(F573,[1]!china_towns_second__2[[Column1]:[Y]],2,FALSE)</f>
        <v>107.80994130000001</v>
      </c>
      <c r="L573" t="s">
        <v>4548</v>
      </c>
      <c r="M573" t="str">
        <f>VLOOKUP(I573,CHOOSE({1,2},Table3[Native],Table3[Name]),2,0)</f>
        <v>Fēngdū Xiàn</v>
      </c>
      <c r="N573" s="2" t="str">
        <f>VLOOKUP(H573,CHOOSE({1,2},Table3[Native],Table3[Name]),2,0)</f>
        <v>Chóngqìng Shì</v>
      </c>
      <c r="O573" s="2" t="str">
        <f t="shared" si="16"/>
        <v>Shizhi Zhen (Chóngqìng Shì)</v>
      </c>
      <c r="P573" s="2" t="str">
        <f t="shared" si="17"/>
        <v>Shizhi Zhen (Chóngqìng Shì)</v>
      </c>
    </row>
    <row r="574" spans="1:16" hidden="1" x14ac:dyDescent="0.25">
      <c r="A574" t="s">
        <v>2345</v>
      </c>
      <c r="B574" t="str">
        <f>IF(COUNTIF(A:A,A574)&gt;1,_xlfn.CONCAT(A574," (",N574,")"),A574)</f>
        <v>Shízi Xiāng</v>
      </c>
      <c r="C574" t="str">
        <f>IF(COUNTIF(B:B,B574)&gt;1,_xlfn.CONCAT(A574," (",M574,")"),B574)</f>
        <v>Shízi Xiāng</v>
      </c>
      <c r="D574" t="s">
        <v>174</v>
      </c>
      <c r="E574" t="s">
        <v>2346</v>
      </c>
      <c r="F574" t="str">
        <f>_xlfn.CONCAT(E574,", ",I574,", ",H574,", ",H574)</f>
        <v>石子乡, 忠县, 重庆市, 重庆市</v>
      </c>
      <c r="G574">
        <v>5773</v>
      </c>
      <c r="H574" t="s">
        <v>2367</v>
      </c>
      <c r="I574" t="s">
        <v>2317</v>
      </c>
      <c r="J574" t="e">
        <f>VLOOKUP(F574,[1]!china_towns_second__2[[Column1]:[Y]],3,FALSE)</f>
        <v>#N/A</v>
      </c>
      <c r="K574" t="e">
        <f>VLOOKUP(F574,[1]!china_towns_second__2[[Column1]:[Y]],2,FALSE)</f>
        <v>#N/A</v>
      </c>
      <c r="L574" t="s">
        <v>4549</v>
      </c>
      <c r="M574" t="str">
        <f>VLOOKUP(I574,CHOOSE({1,2},Table3[Native],Table3[Name]),2,0)</f>
        <v>Zhōng Xiàn</v>
      </c>
      <c r="N574" s="2" t="str">
        <f>VLOOKUP(H574,CHOOSE({1,2},Table3[Native],Table3[Name]),2,0)</f>
        <v>Chóngqìng Shì</v>
      </c>
      <c r="O574" s="2" t="str">
        <f t="shared" si="16"/>
        <v>Shizi Xiang (Chóngqìng Shì)</v>
      </c>
      <c r="P574" s="2" t="str">
        <f t="shared" si="17"/>
        <v>Shizi Xiang (Chóngqìng Shì)</v>
      </c>
    </row>
    <row r="575" spans="1:16" hidden="1" x14ac:dyDescent="0.25">
      <c r="A575" t="s">
        <v>1800</v>
      </c>
      <c r="B575" t="str">
        <f>IF(COUNTIF(A:A,A575)&gt;1,_xlfn.CONCAT(A575," (",N575,")"),A575)</f>
        <v>Shòuqiáo Zhèn</v>
      </c>
      <c r="C575" t="str">
        <f>IF(COUNTIF(B:B,B575)&gt;1,_xlfn.CONCAT(A575," (",M575,")"),B575)</f>
        <v>Shòuqiáo Zhèn</v>
      </c>
      <c r="D575" t="s">
        <v>7</v>
      </c>
      <c r="E575" t="s">
        <v>1801</v>
      </c>
      <c r="F575" t="str">
        <f>_xlfn.CONCAT(E575,", ",I575,", ",H575,", ",H575)</f>
        <v>寿桥镇, 潼南区, 重庆市, 重庆市</v>
      </c>
      <c r="G575">
        <v>6388</v>
      </c>
      <c r="H575" t="s">
        <v>2367</v>
      </c>
      <c r="I575" t="s">
        <v>1777</v>
      </c>
      <c r="J575">
        <f>VLOOKUP(F575,[1]!china_towns_second__2[[Column1]:[Y]],3,FALSE)</f>
        <v>29.897979141264301</v>
      </c>
      <c r="K575">
        <f>VLOOKUP(F575,[1]!china_towns_second__2[[Column1]:[Y]],2,FALSE)</f>
        <v>105.8930924</v>
      </c>
      <c r="L575" t="s">
        <v>4550</v>
      </c>
      <c r="M575" t="str">
        <f>VLOOKUP(I575,CHOOSE({1,2},Table3[Native],Table3[Name]),2,0)</f>
        <v>Tóngnán Qū</v>
      </c>
      <c r="N575" s="2" t="str">
        <f>VLOOKUP(H575,CHOOSE({1,2},Table3[Native],Table3[Name]),2,0)</f>
        <v>Chóngqìng Shì</v>
      </c>
      <c r="O575" s="2" t="str">
        <f t="shared" si="16"/>
        <v>Shouqiao Zhen (Chóngqìng Shì)</v>
      </c>
      <c r="P575" s="2" t="str">
        <f t="shared" si="17"/>
        <v>Shouqiao Zhen (Chóngqìng Shì)</v>
      </c>
    </row>
    <row r="576" spans="1:16" hidden="1" x14ac:dyDescent="0.25">
      <c r="A576" t="s">
        <v>1138</v>
      </c>
      <c r="B576" t="str">
        <f>IF(COUNTIF(A:A,A576)&gt;1,_xlfn.CONCAT(A576," (",N576,")"),A576)</f>
        <v>Shuāngfèng Zhèn</v>
      </c>
      <c r="C576" t="str">
        <f>IF(COUNTIF(B:B,B576)&gt;1,_xlfn.CONCAT(A576," (",M576,")"),B576)</f>
        <v>Shuāngfèng Zhèn</v>
      </c>
      <c r="D576" t="s">
        <v>7</v>
      </c>
      <c r="E576" t="s">
        <v>1139</v>
      </c>
      <c r="F576" t="str">
        <f>_xlfn.CONCAT(E576,", ",I576,", ",H576,", ",H576)</f>
        <v>双凤镇, 合川区, 重庆市, 重庆市</v>
      </c>
      <c r="G576">
        <v>33282</v>
      </c>
      <c r="H576" t="s">
        <v>2367</v>
      </c>
      <c r="I576" t="s">
        <v>1101</v>
      </c>
      <c r="J576">
        <f>VLOOKUP(F576,[1]!china_towns_second__2[[Column1]:[Y]],3,FALSE)</f>
        <v>30.016262526575598</v>
      </c>
      <c r="K576">
        <f>VLOOKUP(F576,[1]!china_towns_second__2[[Column1]:[Y]],2,FALSE)</f>
        <v>106.4391219</v>
      </c>
      <c r="L576" t="s">
        <v>4551</v>
      </c>
      <c r="M576" t="str">
        <f>VLOOKUP(I576,CHOOSE({1,2},Table3[Native],Table3[Name]),2,0)</f>
        <v>Héchuān Qū</v>
      </c>
      <c r="N576" s="2" t="str">
        <f>VLOOKUP(H576,CHOOSE({1,2},Table3[Native],Table3[Name]),2,0)</f>
        <v>Chóngqìng Shì</v>
      </c>
      <c r="O576" s="2" t="str">
        <f t="shared" si="16"/>
        <v>Shuangfeng Zhen (Chóngqìng Shì)</v>
      </c>
      <c r="P576" s="2" t="str">
        <f t="shared" si="17"/>
        <v>Shuangfeng Zhen (Chóngqìng Shì)</v>
      </c>
    </row>
    <row r="577" spans="1:16" x14ac:dyDescent="0.25">
      <c r="A577" t="s">
        <v>1193</v>
      </c>
      <c r="B577" t="str">
        <f>IF(COUNTIF(A:A,A577)&gt;1,_xlfn.CONCAT(A577," (",N577,")"),A577)</f>
        <v>Shuāngfú Jiēdào</v>
      </c>
      <c r="C577" t="str">
        <f>IF(COUNTIF(B:B,B577)&gt;1,_xlfn.CONCAT(A577," (",M577,")"),B577)</f>
        <v>Shuāngfú Jiēdào</v>
      </c>
      <c r="D577" t="s">
        <v>12</v>
      </c>
      <c r="E577" t="s">
        <v>1194</v>
      </c>
      <c r="F577" t="str">
        <f>_xlfn.CONCAT(E577,", ",I577,", ",H577,", ",H577)</f>
        <v>双福街道, 江津区, 重庆市, 重庆市</v>
      </c>
      <c r="G577">
        <v>47962</v>
      </c>
      <c r="H577" t="s">
        <v>2367</v>
      </c>
      <c r="I577" t="s">
        <v>1162</v>
      </c>
      <c r="J577">
        <f>VLOOKUP(F577,[1]!china_towns_second__2[[Column1]:[Y]],3,FALSE)</f>
        <v>29.397596596643201</v>
      </c>
      <c r="K577">
        <f>VLOOKUP(F577,[1]!china_towns_second__2[[Column1]:[Y]],2,FALSE)</f>
        <v>106.2693963</v>
      </c>
      <c r="L577" t="s">
        <v>4552</v>
      </c>
      <c r="M577" t="str">
        <f>VLOOKUP(I577,CHOOSE({1,2},Table3[Native],Table3[Name]),2,0)</f>
        <v>Jiāngjīn Qū</v>
      </c>
      <c r="N577" s="2" t="str">
        <f>VLOOKUP(H577,CHOOSE({1,2},Table3[Native],Table3[Name]),2,0)</f>
        <v>Chóngqìng Shì</v>
      </c>
      <c r="O577" s="2" t="str">
        <f t="shared" si="16"/>
        <v>Shuangfu Jiedao (Chóngqìng Shì)</v>
      </c>
      <c r="P577" s="2" t="str">
        <f t="shared" si="17"/>
        <v>Shuangfu Jiedao (Chóngqìng Shì)</v>
      </c>
    </row>
    <row r="578" spans="1:16" x14ac:dyDescent="0.25">
      <c r="A578" t="s">
        <v>1339</v>
      </c>
      <c r="B578" t="str">
        <f>IF(COUNTIF(A:A,A578)&gt;1,_xlfn.CONCAT(A578," (",N578,")"),A578)</f>
        <v>Shuāngguì Gōngyè Yuánqū</v>
      </c>
      <c r="C578" t="str">
        <f>IF(COUNTIF(B:B,B578)&gt;1,_xlfn.CONCAT(A578," (",M578,")"),B578)</f>
        <v>Shuāngguì Gōngyè Yuánqū</v>
      </c>
      <c r="D578" t="s">
        <v>95</v>
      </c>
      <c r="E578" t="s">
        <v>1340</v>
      </c>
      <c r="F578" t="str">
        <f>_xlfn.CONCAT(E578,", ",I578,", ",H578,", ",H578)</f>
        <v>双桂工业园区, 梁平区, 重庆市, 重庆市</v>
      </c>
      <c r="G578">
        <v>1703</v>
      </c>
      <c r="H578" t="s">
        <v>2367</v>
      </c>
      <c r="I578" t="s">
        <v>1296</v>
      </c>
      <c r="J578" t="e">
        <f>VLOOKUP(F578,[1]!china_towns_second__2[[Column1]:[Y]],3,FALSE)</f>
        <v>#N/A</v>
      </c>
      <c r="K578" t="e">
        <f>VLOOKUP(F578,[1]!china_towns_second__2[[Column1]:[Y]],2,FALSE)</f>
        <v>#N/A</v>
      </c>
      <c r="L578" t="s">
        <v>4553</v>
      </c>
      <c r="M578" t="str">
        <f>VLOOKUP(I578,CHOOSE({1,2},Table3[Native],Table3[Name]),2,0)</f>
        <v>Liángpíng Qū [← Liángpíng Xiàn]</v>
      </c>
      <c r="N578" s="2" t="str">
        <f>VLOOKUP(H578,CHOOSE({1,2},Table3[Native],Table3[Name]),2,0)</f>
        <v>Chóngqìng Shì</v>
      </c>
      <c r="O578" s="2" t="str">
        <f t="shared" ref="O578:O641" si="18">_xlfn.CONCAT(L578," (",N578,")")</f>
        <v>Shuanggui Gongye Yuanqu (Chóngqìng Shì)</v>
      </c>
      <c r="P578" s="2" t="str">
        <f t="shared" ref="P578:P641" si="19">IF(COUNTIF(O:O,O578)&gt;1,_xlfn.CONCAT(L578," (",M578,")"),O578)</f>
        <v>Shuanggui Gongye Yuanqu (Chóngqìng Shì)</v>
      </c>
    </row>
    <row r="579" spans="1:16" x14ac:dyDescent="0.25">
      <c r="A579" t="s">
        <v>1341</v>
      </c>
      <c r="B579" t="str">
        <f>IF(COUNTIF(A:A,A579)&gt;1,_xlfn.CONCAT(A579," (",N579,")"),A579)</f>
        <v>Shuāngguì Jiēdào</v>
      </c>
      <c r="C579" t="str">
        <f>IF(COUNTIF(B:B,B579)&gt;1,_xlfn.CONCAT(A579," (",M579,")"),B579)</f>
        <v>Shuāngguì Jiēdào</v>
      </c>
      <c r="D579" t="s">
        <v>12</v>
      </c>
      <c r="E579" t="s">
        <v>1342</v>
      </c>
      <c r="F579" t="str">
        <f>_xlfn.CONCAT(E579,", ",I579,", ",H579,", ",H579)</f>
        <v>双桂街道, 梁平区, 重庆市, 重庆市</v>
      </c>
      <c r="G579">
        <v>34340</v>
      </c>
      <c r="H579" t="s">
        <v>2367</v>
      </c>
      <c r="I579" t="s">
        <v>1296</v>
      </c>
      <c r="J579" t="e">
        <f>VLOOKUP(F579,[1]!china_towns_second__2[[Column1]:[Y]],3,FALSE)</f>
        <v>#N/A</v>
      </c>
      <c r="K579" t="e">
        <f>VLOOKUP(F579,[1]!china_towns_second__2[[Column1]:[Y]],2,FALSE)</f>
        <v>#N/A</v>
      </c>
      <c r="L579" t="s">
        <v>4554</v>
      </c>
      <c r="M579" t="str">
        <f>VLOOKUP(I579,CHOOSE({1,2},Table3[Native],Table3[Name]),2,0)</f>
        <v>Liángpíng Qū [← Liángpíng Xiàn]</v>
      </c>
      <c r="N579" s="2" t="str">
        <f>VLOOKUP(H579,CHOOSE({1,2},Table3[Native],Table3[Name]),2,0)</f>
        <v>Chóngqìng Shì</v>
      </c>
      <c r="O579" s="2" t="str">
        <f t="shared" si="18"/>
        <v>Shuanggui Jiedao (Chóngqìng Shì)</v>
      </c>
      <c r="P579" s="2" t="str">
        <f t="shared" si="19"/>
        <v>Shuanggui Jiedao (Chóngqìng Shì)</v>
      </c>
    </row>
    <row r="580" spans="1:16" hidden="1" x14ac:dyDescent="0.25">
      <c r="A580" t="s">
        <v>2347</v>
      </c>
      <c r="B580" t="str">
        <f>IF(COUNTIF(A:A,A580)&gt;1,_xlfn.CONCAT(A580," (",N580,")"),A580)</f>
        <v>Shuāngguì Zhèn</v>
      </c>
      <c r="C580" t="str">
        <f>IF(COUNTIF(B:B,B580)&gt;1,_xlfn.CONCAT(A580," (",M580,")"),B580)</f>
        <v>Shuāngguì Zhèn</v>
      </c>
      <c r="D580" t="s">
        <v>7</v>
      </c>
      <c r="E580" t="s">
        <v>2348</v>
      </c>
      <c r="F580" t="str">
        <f>_xlfn.CONCAT(E580,", ",I580,", ",H580,", ",H580)</f>
        <v>双桂镇, 忠县, 重庆市, 重庆市</v>
      </c>
      <c r="G580">
        <v>18620</v>
      </c>
      <c r="H580" t="s">
        <v>2367</v>
      </c>
      <c r="I580" t="s">
        <v>2317</v>
      </c>
      <c r="J580">
        <f>VLOOKUP(F580,[1]!china_towns_second__2[[Column1]:[Y]],3,FALSE)</f>
        <v>30.234476371422499</v>
      </c>
      <c r="K580">
        <f>VLOOKUP(F580,[1]!china_towns_second__2[[Column1]:[Y]],2,FALSE)</f>
        <v>107.589043</v>
      </c>
      <c r="L580" t="s">
        <v>4555</v>
      </c>
      <c r="M580" t="str">
        <f>VLOOKUP(I580,CHOOSE({1,2},Table3[Native],Table3[Name]),2,0)</f>
        <v>Zhōng Xiàn</v>
      </c>
      <c r="N580" s="2" t="str">
        <f>VLOOKUP(H580,CHOOSE({1,2},Table3[Native],Table3[Name]),2,0)</f>
        <v>Chóngqìng Shì</v>
      </c>
      <c r="O580" s="2" t="str">
        <f t="shared" si="18"/>
        <v>Shuanggui Zhen (Chóngqìng Shì)</v>
      </c>
      <c r="P580" s="2" t="str">
        <f t="shared" si="19"/>
        <v>Shuanggui Zhen (Chóngqìng Shì)</v>
      </c>
    </row>
    <row r="581" spans="1:16" x14ac:dyDescent="0.25">
      <c r="A581" t="s">
        <v>1651</v>
      </c>
      <c r="B581" t="str">
        <f>IF(COUNTIF(A:A,A581)&gt;1,_xlfn.CONCAT(A581," (",N581,")"),A581)</f>
        <v>Shuānghé Jiēdào</v>
      </c>
      <c r="C581" t="str">
        <f>IF(COUNTIF(B:B,B581)&gt;1,_xlfn.CONCAT(A581," (",M581,")"),B581)</f>
        <v>Shuānghé Jiēdào</v>
      </c>
      <c r="D581" t="s">
        <v>12</v>
      </c>
      <c r="E581" t="s">
        <v>1652</v>
      </c>
      <c r="F581" t="str">
        <f>_xlfn.CONCAT(E581,", ",I581,", ",H581,", ",H581)</f>
        <v>双河街道, 荣昌区, 重庆市, 重庆市</v>
      </c>
      <c r="G581">
        <v>49411</v>
      </c>
      <c r="H581" t="s">
        <v>2367</v>
      </c>
      <c r="I581" t="s">
        <v>1621</v>
      </c>
      <c r="J581">
        <f>VLOOKUP(F581,[1]!china_towns_second__2[[Column1]:[Y]],3,FALSE)</f>
        <v>29.310522299619599</v>
      </c>
      <c r="K581">
        <f>VLOOKUP(F581,[1]!china_towns_second__2[[Column1]:[Y]],2,FALSE)</f>
        <v>105.59891090000001</v>
      </c>
      <c r="L581" t="s">
        <v>4556</v>
      </c>
      <c r="M581" t="str">
        <f>VLOOKUP(I581,CHOOSE({1,2},Table3[Native],Table3[Name]),2,0)</f>
        <v>Róngchāng Qū</v>
      </c>
      <c r="N581" s="2" t="str">
        <f>VLOOKUP(H581,CHOOSE({1,2},Table3[Native],Table3[Name]),2,0)</f>
        <v>Chóngqìng Shì</v>
      </c>
      <c r="O581" s="2" t="str">
        <f t="shared" si="18"/>
        <v>Shuanghe Jiedao (Chóngqìng Shì)</v>
      </c>
      <c r="P581" s="2" t="str">
        <f t="shared" si="19"/>
        <v>Shuanghe Jiedao (Chóngqìng Shì)</v>
      </c>
    </row>
    <row r="582" spans="1:16" hidden="1" x14ac:dyDescent="0.25">
      <c r="A582" t="s">
        <v>810</v>
      </c>
      <c r="B582" t="str">
        <f>IF(COUNTIF(A:A,A582)&gt;1,_xlfn.CONCAT(A582," (",N582,")"),A582)</f>
        <v>Shuānghé Xiāng</v>
      </c>
      <c r="C582" t="str">
        <f>IF(COUNTIF(B:B,B582)&gt;1,_xlfn.CONCAT(A582," (",M582,")"),B582)</f>
        <v>Shuānghé Xiāng</v>
      </c>
      <c r="D582" t="s">
        <v>174</v>
      </c>
      <c r="E582" t="s">
        <v>811</v>
      </c>
      <c r="F582" t="str">
        <f>_xlfn.CONCAT(E582,", ",I582,", ",H582,", ",H582)</f>
        <v>双河乡, 城口县, 重庆市, 重庆市</v>
      </c>
      <c r="G582">
        <v>7871</v>
      </c>
      <c r="H582" t="s">
        <v>2367</v>
      </c>
      <c r="I582" t="s">
        <v>775</v>
      </c>
      <c r="J582" t="e">
        <f>VLOOKUP(F582,[1]!china_towns_second__2[[Column1]:[Y]],3,FALSE)</f>
        <v>#N/A</v>
      </c>
      <c r="K582" t="e">
        <f>VLOOKUP(F582,[1]!china_towns_second__2[[Column1]:[Y]],2,FALSE)</f>
        <v>#N/A</v>
      </c>
      <c r="L582" t="s">
        <v>4557</v>
      </c>
      <c r="M582" t="str">
        <f>VLOOKUP(I582,CHOOSE({1,2},Table3[Native],Table3[Name]),2,0)</f>
        <v>Chéngkŏu Xiàn</v>
      </c>
      <c r="N582" s="2" t="str">
        <f>VLOOKUP(H582,CHOOSE({1,2},Table3[Native],Table3[Name]),2,0)</f>
        <v>Chóngqìng Shì</v>
      </c>
      <c r="O582" s="2" t="str">
        <f t="shared" si="18"/>
        <v>Shuanghe Xiang (Chóngqìng Shì)</v>
      </c>
      <c r="P582" s="2" t="str">
        <f t="shared" si="19"/>
        <v>Shuanghe Xiang (Chóngqìng Shì)</v>
      </c>
    </row>
    <row r="583" spans="1:16" hidden="1" x14ac:dyDescent="0.25">
      <c r="A583" t="s">
        <v>1947</v>
      </c>
      <c r="B583" t="str">
        <f>IF(COUNTIF(A:A,A583)&gt;1,_xlfn.CONCAT(A583," (",N583,")"),A583)</f>
        <v>Shuānghé Zhèn</v>
      </c>
      <c r="C583" t="str">
        <f>IF(COUNTIF(B:B,B583)&gt;1,_xlfn.CONCAT(A583," (",M583,")"),B583)</f>
        <v>Shuānghé Zhèn</v>
      </c>
      <c r="D583" t="s">
        <v>7</v>
      </c>
      <c r="E583" t="s">
        <v>1948</v>
      </c>
      <c r="F583" t="str">
        <f>_xlfn.CONCAT(E583,", ",I583,", ",H583,", ",H583)</f>
        <v>双河镇, 武隆区, 重庆市, 重庆市</v>
      </c>
      <c r="G583">
        <v>9826</v>
      </c>
      <c r="H583" t="s">
        <v>2367</v>
      </c>
      <c r="I583" t="s">
        <v>1914</v>
      </c>
      <c r="J583">
        <f>VLOOKUP(F583,[1]!china_towns_second__2[[Column1]:[Y]],3,FALSE)</f>
        <v>29.536018720894699</v>
      </c>
      <c r="K583">
        <f>VLOOKUP(F583,[1]!china_towns_second__2[[Column1]:[Y]],2,FALSE)</f>
        <v>107.691658</v>
      </c>
      <c r="L583" t="s">
        <v>4558</v>
      </c>
      <c r="M583" t="str">
        <f>VLOOKUP(I583,CHOOSE({1,2},Table3[Native],Table3[Name]),2,0)</f>
        <v>Wŭlóng Qū [← Wŭlóng Xiàn]</v>
      </c>
      <c r="N583" s="2" t="str">
        <f>VLOOKUP(H583,CHOOSE({1,2},Table3[Native],Table3[Name]),2,0)</f>
        <v>Chóngqìng Shì</v>
      </c>
      <c r="O583" s="2" t="str">
        <f t="shared" si="18"/>
        <v>Shuanghe Zhen (Chóngqìng Shì)</v>
      </c>
      <c r="P583" s="2" t="str">
        <f t="shared" si="19"/>
        <v>Shuanghe Zhen (Chóngqìng Shì)</v>
      </c>
    </row>
    <row r="584" spans="1:16" x14ac:dyDescent="0.25">
      <c r="A584" t="s">
        <v>1878</v>
      </c>
      <c r="B584" t="str">
        <f>IF(COUNTIF(A:A,A584)&gt;1,_xlfn.CONCAT(A584," (",N584,")"),A584)</f>
        <v>Shuānghékŏu Jiēdào</v>
      </c>
      <c r="C584" t="str">
        <f>IF(COUNTIF(B:B,B584)&gt;1,_xlfn.CONCAT(A584," (",M584,")"),B584)</f>
        <v>Shuānghékŏu Jiēdào</v>
      </c>
      <c r="D584" t="s">
        <v>12</v>
      </c>
      <c r="E584" t="s">
        <v>1879</v>
      </c>
      <c r="F584" t="str">
        <f>_xlfn.CONCAT(E584,", ",I584,", ",H584,", ",H584)</f>
        <v>双河口街道, 万州区, 重庆市, 重庆市</v>
      </c>
      <c r="G584">
        <v>33715</v>
      </c>
      <c r="H584" t="s">
        <v>2367</v>
      </c>
      <c r="I584" t="s">
        <v>1821</v>
      </c>
      <c r="J584">
        <f>VLOOKUP(F584,[1]!china_towns_second__2[[Column1]:[Y]],3,FALSE)</f>
        <v>30.746353491867701</v>
      </c>
      <c r="K584">
        <f>VLOOKUP(F584,[1]!china_towns_second__2[[Column1]:[Y]],2,FALSE)</f>
        <v>108.36305729999999</v>
      </c>
      <c r="L584" t="s">
        <v>4559</v>
      </c>
      <c r="M584" t="str">
        <f>VLOOKUP(I584,CHOOSE({1,2},Table3[Native],Table3[Name]),2,0)</f>
        <v>Wànzhōu Qū</v>
      </c>
      <c r="N584" s="2" t="str">
        <f>VLOOKUP(H584,CHOOSE({1,2},Table3[Native],Table3[Name]),2,0)</f>
        <v>Chóngqìng Shì</v>
      </c>
      <c r="O584" s="2" t="str">
        <f t="shared" si="18"/>
        <v>Shuanghekou Jiedao (Chóngqìng Shì)</v>
      </c>
      <c r="P584" s="2" t="str">
        <f t="shared" si="19"/>
        <v>Shuanghekou Jiedao (Chóngqìng Shì)</v>
      </c>
    </row>
    <row r="585" spans="1:16" hidden="1" x14ac:dyDescent="0.25">
      <c r="A585" t="s">
        <v>1140</v>
      </c>
      <c r="B585" t="str">
        <f>IF(COUNTIF(A:A,A585)&gt;1,_xlfn.CONCAT(A585," (",N585,")"),A585)</f>
        <v>Shuānghuái Zhèn</v>
      </c>
      <c r="C585" t="str">
        <f>IF(COUNTIF(B:B,B585)&gt;1,_xlfn.CONCAT(A585," (",M585,")"),B585)</f>
        <v>Shuānghuái Zhèn</v>
      </c>
      <c r="D585" t="s">
        <v>7</v>
      </c>
      <c r="E585" t="s">
        <v>1141</v>
      </c>
      <c r="F585" t="str">
        <f>_xlfn.CONCAT(E585,", ",I585,", ",H585,", ",H585)</f>
        <v>双槐镇, 合川区, 重庆市, 重庆市</v>
      </c>
      <c r="G585">
        <v>39907</v>
      </c>
      <c r="H585" t="s">
        <v>2367</v>
      </c>
      <c r="I585" t="s">
        <v>1101</v>
      </c>
      <c r="J585">
        <f>VLOOKUP(F585,[1]!china_towns_second__2[[Column1]:[Y]],3,FALSE)</f>
        <v>30.183804599066001</v>
      </c>
      <c r="K585">
        <f>VLOOKUP(F585,[1]!china_towns_second__2[[Column1]:[Y]],2,FALSE)</f>
        <v>106.5743185</v>
      </c>
      <c r="L585" t="s">
        <v>4560</v>
      </c>
      <c r="M585" t="str">
        <f>VLOOKUP(I585,CHOOSE({1,2},Table3[Native],Table3[Name]),2,0)</f>
        <v>Héchuān Qū</v>
      </c>
      <c r="N585" s="2" t="str">
        <f>VLOOKUP(H585,CHOOSE({1,2},Table3[Native],Table3[Name]),2,0)</f>
        <v>Chóngqìng Shì</v>
      </c>
      <c r="O585" s="2" t="str">
        <f t="shared" si="18"/>
        <v>Shuanghuai Zhen (Chóngqìng Shì)</v>
      </c>
      <c r="P585" s="2" t="str">
        <f t="shared" si="19"/>
        <v>Shuanghuai Zhen (Chóngqìng Shì)</v>
      </c>
    </row>
    <row r="586" spans="1:16" x14ac:dyDescent="0.25">
      <c r="A586" t="s">
        <v>2297</v>
      </c>
      <c r="B586" t="str">
        <f>IF(COUNTIF(A:A,A586)&gt;1,_xlfn.CONCAT(A586," (",N586,")"),A586)</f>
        <v>Shuāngjiāng Jiēdào</v>
      </c>
      <c r="C586" t="str">
        <f>IF(COUNTIF(B:B,B586)&gt;1,_xlfn.CONCAT(A586," (",M586,")"),B586)</f>
        <v>Shuāngjiāng Jiēdào</v>
      </c>
      <c r="D586" t="s">
        <v>12</v>
      </c>
      <c r="E586" t="s">
        <v>2298</v>
      </c>
      <c r="F586" t="str">
        <f>_xlfn.CONCAT(E586,", ",I586,", ",H586,", ",H586)</f>
        <v>双江街道, 云阳县, 重庆市, 重庆市</v>
      </c>
      <c r="G586">
        <v>77414</v>
      </c>
      <c r="H586" t="s">
        <v>2367</v>
      </c>
      <c r="I586" t="s">
        <v>2242</v>
      </c>
      <c r="J586">
        <f>VLOOKUP(F586,[1]!china_towns_second__2[[Column1]:[Y]],3,FALSE)</f>
        <v>30.957462797853498</v>
      </c>
      <c r="K586">
        <f>VLOOKUP(F586,[1]!china_towns_second__2[[Column1]:[Y]],2,FALSE)</f>
        <v>108.71168590000001</v>
      </c>
      <c r="L586" t="s">
        <v>4561</v>
      </c>
      <c r="M586" t="str">
        <f>VLOOKUP(I586,CHOOSE({1,2},Table3[Native],Table3[Name]),2,0)</f>
        <v>Yúnyáng Xiàn</v>
      </c>
      <c r="N586" s="2" t="str">
        <f>VLOOKUP(H586,CHOOSE({1,2},Table3[Native],Table3[Name]),2,0)</f>
        <v>Chóngqìng Shì</v>
      </c>
      <c r="O586" s="2" t="str">
        <f t="shared" si="18"/>
        <v>Shuangjiang Jiedao (Chóngqìng Shì)</v>
      </c>
      <c r="P586" s="2" t="str">
        <f t="shared" si="19"/>
        <v>Shuangjiang Jiedao (Chóngqìng Shì)</v>
      </c>
    </row>
    <row r="587" spans="1:16" hidden="1" x14ac:dyDescent="0.25">
      <c r="A587" t="s">
        <v>1802</v>
      </c>
      <c r="B587" t="str">
        <f>IF(COUNTIF(A:A,A587)&gt;1,_xlfn.CONCAT(A587," (",N587,")"),A587)</f>
        <v>Shuāngjiāng Zhèn</v>
      </c>
      <c r="C587" t="str">
        <f>IF(COUNTIF(B:B,B587)&gt;1,_xlfn.CONCAT(A587," (",M587,")"),B587)</f>
        <v>Shuāngjiāng Zhèn</v>
      </c>
      <c r="D587" t="s">
        <v>7</v>
      </c>
      <c r="E587" t="s">
        <v>1803</v>
      </c>
      <c r="F587" t="str">
        <f>_xlfn.CONCAT(E587,", ",I587,", ",H587,", ",H587)</f>
        <v>双江镇, 潼南区, 重庆市, 重庆市</v>
      </c>
      <c r="G587">
        <v>33771</v>
      </c>
      <c r="H587" t="s">
        <v>2367</v>
      </c>
      <c r="I587" t="s">
        <v>1777</v>
      </c>
      <c r="J587">
        <f>VLOOKUP(F587,[1]!china_towns_second__2[[Column1]:[Y]],3,FALSE)</f>
        <v>30.215990843915399</v>
      </c>
      <c r="K587">
        <f>VLOOKUP(F587,[1]!china_towns_second__2[[Column1]:[Y]],2,FALSE)</f>
        <v>105.7148253</v>
      </c>
      <c r="L587" t="s">
        <v>4562</v>
      </c>
      <c r="M587" t="str">
        <f>VLOOKUP(I587,CHOOSE({1,2},Table3[Native],Table3[Name]),2,0)</f>
        <v>Tóngnán Qū</v>
      </c>
      <c r="N587" s="2" t="str">
        <f>VLOOKUP(H587,CHOOSE({1,2},Table3[Native],Table3[Name]),2,0)</f>
        <v>Chóngqìng Shì</v>
      </c>
      <c r="O587" s="2" t="str">
        <f t="shared" si="18"/>
        <v>Shuangjiang Zhen (Chóngqìng Shì)</v>
      </c>
      <c r="P587" s="2" t="str">
        <f t="shared" si="19"/>
        <v>Shuangjiang Zhen (Chóngqìng Shì)</v>
      </c>
    </row>
    <row r="588" spans="1:16" hidden="1" x14ac:dyDescent="0.25">
      <c r="A588" t="s">
        <v>1483</v>
      </c>
      <c r="B588" t="str">
        <f>IF(COUNTIF(A:A,A588)&gt;1,_xlfn.CONCAT(A588," (",N588,")"),A588)</f>
        <v>Shuānglóng Xiāng</v>
      </c>
      <c r="C588" t="str">
        <f>IF(COUNTIF(B:B,B588)&gt;1,_xlfn.CONCAT(A588," (",M588,")"),B588)</f>
        <v>Shuānglóng Xiāng</v>
      </c>
      <c r="D588" t="s">
        <v>174</v>
      </c>
      <c r="E588" t="s">
        <v>1484</v>
      </c>
      <c r="F588" t="str">
        <f>_xlfn.CONCAT(E588,", ",I588,", ",H588,", ",H588)</f>
        <v>双龙乡, 彭水苗族土家族自治县, 重庆市, 重庆市</v>
      </c>
      <c r="G588">
        <v>3620</v>
      </c>
      <c r="H588" t="s">
        <v>2367</v>
      </c>
      <c r="I588" t="s">
        <v>1422</v>
      </c>
      <c r="J588" t="e">
        <f>VLOOKUP(F588,[1]!china_towns_second__2[[Column1]:[Y]],3,FALSE)</f>
        <v>#N/A</v>
      </c>
      <c r="K588" t="e">
        <f>VLOOKUP(F588,[1]!china_towns_second__2[[Column1]:[Y]],2,FALSE)</f>
        <v>#N/A</v>
      </c>
      <c r="L588" t="s">
        <v>4563</v>
      </c>
      <c r="M588" t="str">
        <f>VLOOKUP(I588,CHOOSE({1,2},Table3[Native],Table3[Name]),2,0)</f>
        <v>Péngshuĭ Miáozú Tŭjiāzú Zìzhìxiàn</v>
      </c>
      <c r="N588" s="2" t="str">
        <f>VLOOKUP(H588,CHOOSE({1,2},Table3[Native],Table3[Name]),2,0)</f>
        <v>Chóngqìng Shì</v>
      </c>
      <c r="O588" s="2" t="str">
        <f t="shared" si="18"/>
        <v>Shuanglong Xiang (Chóngqìng Shì)</v>
      </c>
      <c r="P588" s="2" t="str">
        <f t="shared" si="19"/>
        <v>Shuanglong Xiang (Chóngqìng Shì)</v>
      </c>
    </row>
    <row r="589" spans="1:16" hidden="1" x14ac:dyDescent="0.25">
      <c r="A589" t="s">
        <v>763</v>
      </c>
      <c r="B589" t="str">
        <f>IF(COUNTIF(A:A,A589)&gt;1,_xlfn.CONCAT(A589," (",N589,")"),A589)</f>
        <v>Shuānglóng Zhèn (Chóngqìng Shì)</v>
      </c>
      <c r="C589" t="str">
        <f>IF(COUNTIF(B:B,B589)&gt;1,_xlfn.CONCAT(A589," (",M589,")"),B589)</f>
        <v>Shuānglóng Zhèn (Chángshòu Qū)</v>
      </c>
      <c r="D589" t="s">
        <v>7</v>
      </c>
      <c r="E589" t="s">
        <v>764</v>
      </c>
      <c r="F589" t="str">
        <f>_xlfn.CONCAT(E589,", ",I589,", ",H589,", ",H589)</f>
        <v>双龙镇, 长寿区, 重庆市, 重庆市</v>
      </c>
      <c r="G589">
        <v>29213</v>
      </c>
      <c r="H589" t="s">
        <v>2367</v>
      </c>
      <c r="I589" t="s">
        <v>738</v>
      </c>
      <c r="J589">
        <f>VLOOKUP(F589,[1]!china_towns_second__2[[Column1]:[Y]],3,FALSE)</f>
        <v>29.957964466625501</v>
      </c>
      <c r="K589">
        <f>VLOOKUP(F589,[1]!china_towns_second__2[[Column1]:[Y]],2,FALSE)</f>
        <v>107.1935187</v>
      </c>
      <c r="L589" t="s">
        <v>4564</v>
      </c>
      <c r="M589" t="str">
        <f>VLOOKUP(I589,CHOOSE({1,2},Table3[Native],Table3[Name]),2,0)</f>
        <v>Chángshòu Qū</v>
      </c>
      <c r="N589" s="2" t="str">
        <f>VLOOKUP(H589,CHOOSE({1,2},Table3[Native],Table3[Name]),2,0)</f>
        <v>Chóngqìng Shì</v>
      </c>
      <c r="O589" s="2" t="str">
        <f t="shared" si="18"/>
        <v>Shuanglong Zhen (Changshou Qu) (Chóngqìng Shì)</v>
      </c>
      <c r="P589" s="2" t="str">
        <f t="shared" si="19"/>
        <v>Shuanglong Zhen (Changshou Qu) (Chóngqìng Shì)</v>
      </c>
    </row>
    <row r="590" spans="1:16" hidden="1" x14ac:dyDescent="0.25">
      <c r="A590" t="s">
        <v>763</v>
      </c>
      <c r="B590" t="str">
        <f>IF(COUNTIF(A:A,A590)&gt;1,_xlfn.CONCAT(A590," (",N590,")"),A590)</f>
        <v>Shuānglóng Zhèn (Chóngqìng Shì)</v>
      </c>
      <c r="C590" t="str">
        <f>IF(COUNTIF(B:B,B590)&gt;1,_xlfn.CONCAT(A590," (",M590,")"),B590)</f>
        <v>Shuānglóng Zhèn (Wūshān Xiàn)</v>
      </c>
      <c r="D590" t="s">
        <v>7</v>
      </c>
      <c r="E590" t="s">
        <v>764</v>
      </c>
      <c r="F590" t="str">
        <f>_xlfn.CONCAT(E590,", ",I590,", ",H590,", ",H590)</f>
        <v>双龙镇, 巫山县, 重庆市, 重庆市</v>
      </c>
      <c r="G590">
        <v>18646</v>
      </c>
      <c r="H590" t="s">
        <v>2367</v>
      </c>
      <c r="I590" t="s">
        <v>1967</v>
      </c>
      <c r="J590">
        <f>VLOOKUP(F590,[1]!china_towns_second__2[[Column1]:[Y]],3,FALSE)</f>
        <v>31.193678177828701</v>
      </c>
      <c r="K590">
        <f>VLOOKUP(F590,[1]!china_towns_second__2[[Column1]:[Y]],2,FALSE)</f>
        <v>109.83151030000001</v>
      </c>
      <c r="L590" t="s">
        <v>4565</v>
      </c>
      <c r="M590" t="str">
        <f>VLOOKUP(I590,CHOOSE({1,2},Table3[Native],Table3[Name]),2,0)</f>
        <v>Wūshān Xiàn</v>
      </c>
      <c r="N590" s="2" t="str">
        <f>VLOOKUP(H590,CHOOSE({1,2},Table3[Native],Table3[Name]),2,0)</f>
        <v>Chóngqìng Shì</v>
      </c>
      <c r="O590" s="2" t="str">
        <f t="shared" si="18"/>
        <v>Shuanglong Zhen (Wushan Xian) (Chóngqìng Shì)</v>
      </c>
      <c r="P590" s="2" t="str">
        <f t="shared" si="19"/>
        <v>Shuanglong Zhen (Wushan Xian) (Chóngqìng Shì)</v>
      </c>
    </row>
    <row r="591" spans="1:16" hidden="1" x14ac:dyDescent="0.25">
      <c r="A591" t="s">
        <v>763</v>
      </c>
      <c r="B591" t="str">
        <f>IF(COUNTIF(A:A,A591)&gt;1,_xlfn.CONCAT(A591," (",N591,")"),A591)</f>
        <v>Shuānglóng Zhèn (Chóngqìng Shì)</v>
      </c>
      <c r="C591" t="str">
        <f>IF(COUNTIF(B:B,B591)&gt;1,_xlfn.CONCAT(A591," (",M591,")"),B591)</f>
        <v>Shuānglóng Zhèn (Yúnyáng Xiàn)</v>
      </c>
      <c r="D591" t="s">
        <v>7</v>
      </c>
      <c r="E591" t="s">
        <v>764</v>
      </c>
      <c r="F591" t="str">
        <f>_xlfn.CONCAT(E591,", ",I591,", ",H591,", ",H591)</f>
        <v>双龙镇, 云阳县, 重庆市, 重庆市</v>
      </c>
      <c r="G591">
        <v>18924</v>
      </c>
      <c r="H591" t="s">
        <v>2367</v>
      </c>
      <c r="I591" t="s">
        <v>2242</v>
      </c>
      <c r="J591">
        <f>VLOOKUP(F591,[1]!china_towns_second__2[[Column1]:[Y]],3,FALSE)</f>
        <v>31.202282910814102</v>
      </c>
      <c r="K591">
        <f>VLOOKUP(F591,[1]!china_towns_second__2[[Column1]:[Y]],2,FALSE)</f>
        <v>108.6267081</v>
      </c>
      <c r="L591" t="s">
        <v>4566</v>
      </c>
      <c r="M591" t="str">
        <f>VLOOKUP(I591,CHOOSE({1,2},Table3[Native],Table3[Name]),2,0)</f>
        <v>Yúnyáng Xiàn</v>
      </c>
      <c r="N591" s="2" t="str">
        <f>VLOOKUP(H591,CHOOSE({1,2},Table3[Native],Table3[Name]),2,0)</f>
        <v>Chóngqìng Shì</v>
      </c>
      <c r="O591" s="2" t="str">
        <f t="shared" si="18"/>
        <v>Shuanglong Zhen (Yunyang Xian) (Chóngqìng Shì)</v>
      </c>
      <c r="P591" s="2" t="str">
        <f t="shared" si="19"/>
        <v>Shuanglong Zhen (Yunyang Xian) (Chóngqìng Shì)</v>
      </c>
    </row>
    <row r="592" spans="1:16" hidden="1" x14ac:dyDescent="0.25">
      <c r="A592" t="s">
        <v>969</v>
      </c>
      <c r="B592" t="str">
        <f>IF(COUNTIF(A:A,A592)&gt;1,_xlfn.CONCAT(A592," (",N592,")"),A592)</f>
        <v>Shuānglóngchăng Zhèn</v>
      </c>
      <c r="C592" t="str">
        <f>IF(COUNTIF(B:B,B592)&gt;1,_xlfn.CONCAT(A592," (",M592,")"),B592)</f>
        <v>Shuānglóngchăng Zhèn</v>
      </c>
      <c r="D592" t="s">
        <v>7</v>
      </c>
      <c r="E592" t="s">
        <v>764</v>
      </c>
      <c r="F592" t="str">
        <f>_xlfn.CONCAT(E592,", ",I592,", ",H592,", ",H592)</f>
        <v>双龙镇, 丰都县, 重庆市, 重庆市</v>
      </c>
      <c r="G592">
        <v>12372</v>
      </c>
      <c r="H592" t="s">
        <v>2367</v>
      </c>
      <c r="I592" t="s">
        <v>930</v>
      </c>
      <c r="J592">
        <f>VLOOKUP(F592,[1]!china_towns_second__2[[Column1]:[Y]],3,FALSE)</f>
        <v>30.1270477760762</v>
      </c>
      <c r="K592">
        <f>VLOOKUP(F592,[1]!china_towns_second__2[[Column1]:[Y]],2,FALSE)</f>
        <v>107.7368918</v>
      </c>
      <c r="L592" t="s">
        <v>4567</v>
      </c>
      <c r="M592" t="str">
        <f>VLOOKUP(I592,CHOOSE({1,2},Table3[Native],Table3[Name]),2,0)</f>
        <v>Fēngdū Xiàn</v>
      </c>
      <c r="N592" s="2" t="str">
        <f>VLOOKUP(H592,CHOOSE({1,2},Table3[Native],Table3[Name]),2,0)</f>
        <v>Chóngqìng Shì</v>
      </c>
      <c r="O592" s="2" t="str">
        <f t="shared" si="18"/>
        <v>Shuanglongchang Zhen (Chóngqìng Shì)</v>
      </c>
      <c r="P592" s="2" t="str">
        <f t="shared" si="19"/>
        <v>Shuanglongchang Zhen (Chóngqìng Shì)</v>
      </c>
    </row>
    <row r="593" spans="1:16" x14ac:dyDescent="0.25">
      <c r="A593" t="s">
        <v>857</v>
      </c>
      <c r="B593" t="str">
        <f>IF(COUNTIF(A:A,A593)&gt;1,_xlfn.CONCAT(A593," (",N593,")"),A593)</f>
        <v>Shuānglù Jiēdào</v>
      </c>
      <c r="C593" t="str">
        <f>IF(COUNTIF(B:B,B593)&gt;1,_xlfn.CONCAT(A593," (",M593,")"),B593)</f>
        <v>Shuānglù Jiēdào</v>
      </c>
      <c r="D593" t="s">
        <v>12</v>
      </c>
      <c r="E593" t="s">
        <v>858</v>
      </c>
      <c r="F593" t="str">
        <f>_xlfn.CONCAT(E593,", ",I593,", ",H593,", ",H593)</f>
        <v>双路街道, 大足区, 重庆市, 重庆市</v>
      </c>
      <c r="G593">
        <v>26582</v>
      </c>
      <c r="H593" t="s">
        <v>2367</v>
      </c>
      <c r="I593" t="s">
        <v>824</v>
      </c>
      <c r="J593" t="e">
        <f>VLOOKUP(F593,[1]!china_towns_second__2[[Column1]:[Y]],3,FALSE)</f>
        <v>#N/A</v>
      </c>
      <c r="K593" t="e">
        <f>VLOOKUP(F593,[1]!china_towns_second__2[[Column1]:[Y]],2,FALSE)</f>
        <v>#N/A</v>
      </c>
      <c r="L593" t="s">
        <v>4568</v>
      </c>
      <c r="M593" t="str">
        <f>VLOOKUP(I593,CHOOSE({1,2},Table3[Native],Table3[Name]),2,0)</f>
        <v>Dàzú Qū [incl. Shuāngqiáo Qū]</v>
      </c>
      <c r="N593" s="2" t="str">
        <f>VLOOKUP(H593,CHOOSE({1,2},Table3[Native],Table3[Name]),2,0)</f>
        <v>Chóngqìng Shì</v>
      </c>
      <c r="O593" s="2" t="str">
        <f t="shared" si="18"/>
        <v>Shuanglu Jiedao (Chóngqìng Shì)</v>
      </c>
      <c r="P593" s="2" t="str">
        <f t="shared" si="19"/>
        <v>Shuanglu Jiedao (Chóngqìng Shì)</v>
      </c>
    </row>
    <row r="594" spans="1:16" hidden="1" x14ac:dyDescent="0.25">
      <c r="A594" t="s">
        <v>970</v>
      </c>
      <c r="B594" t="str">
        <f>IF(COUNTIF(A:A,A594)&gt;1,_xlfn.CONCAT(A594," (",N594,")"),A594)</f>
        <v>Shuānglù Zhèn</v>
      </c>
      <c r="C594" t="str">
        <f>IF(COUNTIF(B:B,B594)&gt;1,_xlfn.CONCAT(A594," (",M594,")"),B594)</f>
        <v>Shuānglù Zhèn</v>
      </c>
      <c r="D594" t="s">
        <v>7</v>
      </c>
      <c r="E594" t="s">
        <v>971</v>
      </c>
      <c r="F594" t="str">
        <f>_xlfn.CONCAT(E594,", ",I594,", ",H594,", ",H594)</f>
        <v>双路镇, 丰都县, 重庆市, 重庆市</v>
      </c>
      <c r="G594">
        <v>14275</v>
      </c>
      <c r="H594" t="s">
        <v>2367</v>
      </c>
      <c r="I594" t="s">
        <v>930</v>
      </c>
      <c r="J594">
        <f>VLOOKUP(F594,[1]!china_towns_second__2[[Column1]:[Y]],3,FALSE)</f>
        <v>29.846384469697998</v>
      </c>
      <c r="K594">
        <f>VLOOKUP(F594,[1]!china_towns_second__2[[Column1]:[Y]],2,FALSE)</f>
        <v>107.8167631</v>
      </c>
      <c r="L594" t="s">
        <v>4569</v>
      </c>
      <c r="M594" t="str">
        <f>VLOOKUP(I594,CHOOSE({1,2},Table3[Native],Table3[Name]),2,0)</f>
        <v>Fēngdū Xiàn</v>
      </c>
      <c r="N594" s="2" t="str">
        <f>VLOOKUP(H594,CHOOSE({1,2},Table3[Native],Table3[Name]),2,0)</f>
        <v>Chóngqìng Shì</v>
      </c>
      <c r="O594" s="2" t="str">
        <f t="shared" si="18"/>
        <v>Shuanglu Zhen (Chóngqìng Shì)</v>
      </c>
      <c r="P594" s="2" t="str">
        <f t="shared" si="19"/>
        <v>Shuanglu Zhen (Chóngqìng Shì)</v>
      </c>
    </row>
    <row r="595" spans="1:16" hidden="1" x14ac:dyDescent="0.25">
      <c r="A595" t="s">
        <v>2218</v>
      </c>
      <c r="B595" t="str">
        <f>IF(COUNTIF(A:A,A595)&gt;1,_xlfn.CONCAT(A595," (",N595,")"),A595)</f>
        <v>Shuāngquán Xiāng</v>
      </c>
      <c r="C595" t="str">
        <f>IF(COUNTIF(B:B,B595)&gt;1,_xlfn.CONCAT(A595," (",M595,")"),B595)</f>
        <v>Shuāngquán Xiāng</v>
      </c>
      <c r="D595" t="s">
        <v>174</v>
      </c>
      <c r="E595" t="s">
        <v>2219</v>
      </c>
      <c r="F595" t="str">
        <f>_xlfn.CONCAT(E595,", ",I595,", ",H595,", ",H595)</f>
        <v>双泉乡, 酉阳土家族苗族自治县, 重庆市, 重庆市</v>
      </c>
      <c r="G595">
        <v>8875</v>
      </c>
      <c r="H595" t="s">
        <v>2367</v>
      </c>
      <c r="I595" t="s">
        <v>2169</v>
      </c>
      <c r="J595" t="e">
        <f>VLOOKUP(F595,[1]!china_towns_second__2[[Column1]:[Y]],3,FALSE)</f>
        <v>#N/A</v>
      </c>
      <c r="K595" t="e">
        <f>VLOOKUP(F595,[1]!china_towns_second__2[[Column1]:[Y]],2,FALSE)</f>
        <v>#N/A</v>
      </c>
      <c r="L595" t="s">
        <v>4570</v>
      </c>
      <c r="M595" t="str">
        <f>VLOOKUP(I595,CHOOSE({1,2},Table3[Native],Table3[Name]),2,0)</f>
        <v>Yŏuyáng Tŭjiāzú Miáozú Zìzhìxiàn</v>
      </c>
      <c r="N595" s="2" t="str">
        <f>VLOOKUP(H595,CHOOSE({1,2},Table3[Native],Table3[Name]),2,0)</f>
        <v>Chóngqìng Shì</v>
      </c>
      <c r="O595" s="2" t="str">
        <f t="shared" si="18"/>
        <v>Shuangquan Xiang (Chóngqìng Shì)</v>
      </c>
      <c r="P595" s="2" t="str">
        <f t="shared" si="19"/>
        <v>Shuangquan Xiang (Chóngqìng Shì)</v>
      </c>
    </row>
    <row r="596" spans="1:16" hidden="1" x14ac:dyDescent="0.25">
      <c r="A596" t="s">
        <v>1761</v>
      </c>
      <c r="B596" t="str">
        <f>IF(COUNTIF(A:A,A596)&gt;1,_xlfn.CONCAT(A596," (",N596,")"),A596)</f>
        <v>Shuāngshān Zhèn</v>
      </c>
      <c r="C596" t="str">
        <f>IF(COUNTIF(B:B,B596)&gt;1,_xlfn.CONCAT(A596," (",M596,")"),B596)</f>
        <v>Shuāngshān Zhèn</v>
      </c>
      <c r="D596" t="s">
        <v>7</v>
      </c>
      <c r="E596" t="s">
        <v>1762</v>
      </c>
      <c r="F596" t="str">
        <f>_xlfn.CONCAT(E596,", ",I596,", ",H596,", ",H596)</f>
        <v>双山镇, 铜梁区, 重庆市, 重庆市</v>
      </c>
      <c r="G596">
        <v>7329</v>
      </c>
      <c r="H596" t="s">
        <v>2367</v>
      </c>
      <c r="I596" t="s">
        <v>1726</v>
      </c>
      <c r="J596">
        <f>VLOOKUP(F596,[1]!china_towns_second__2[[Column1]:[Y]],3,FALSE)</f>
        <v>29.817596921257401</v>
      </c>
      <c r="K596">
        <f>VLOOKUP(F596,[1]!china_towns_second__2[[Column1]:[Y]],2,FALSE)</f>
        <v>105.814712</v>
      </c>
      <c r="L596" t="s">
        <v>4571</v>
      </c>
      <c r="M596" t="str">
        <f>VLOOKUP(I596,CHOOSE({1,2},Table3[Native],Table3[Name]),2,0)</f>
        <v>Tóngliáng Qū</v>
      </c>
      <c r="N596" s="2" t="str">
        <f>VLOOKUP(H596,CHOOSE({1,2},Table3[Native],Table3[Name]),2,0)</f>
        <v>Chóngqìng Shì</v>
      </c>
      <c r="O596" s="2" t="str">
        <f t="shared" si="18"/>
        <v>Shuangshan Zhen (Chóngqìng Shì)</v>
      </c>
      <c r="P596" s="2" t="str">
        <f t="shared" si="19"/>
        <v>Shuangshan Zhen (Chóngqìng Shì)</v>
      </c>
    </row>
    <row r="597" spans="1:16" hidden="1" x14ac:dyDescent="0.25">
      <c r="A597" t="s">
        <v>2153</v>
      </c>
      <c r="B597" t="str">
        <f>IF(COUNTIF(A:A,A597)&gt;1,_xlfn.CONCAT(A597," (",N597,")"),A597)</f>
        <v>Shuāngshí Zhèn</v>
      </c>
      <c r="C597" t="str">
        <f>IF(COUNTIF(B:B,B597)&gt;1,_xlfn.CONCAT(A597," (",M597,")"),B597)</f>
        <v>Shuāngshí Zhèn</v>
      </c>
      <c r="D597" t="s">
        <v>7</v>
      </c>
      <c r="E597" t="s">
        <v>2154</v>
      </c>
      <c r="F597" t="str">
        <f>_xlfn.CONCAT(E597,", ",I597,", ",H597,", ",H597)</f>
        <v>双石镇, 永川区, 重庆市, 重庆市</v>
      </c>
      <c r="G597">
        <v>24315</v>
      </c>
      <c r="H597" t="s">
        <v>2367</v>
      </c>
      <c r="I597" t="s">
        <v>2124</v>
      </c>
      <c r="J597">
        <f>VLOOKUP(F597,[1]!china_towns_second__2[[Column1]:[Y]],3,FALSE)</f>
        <v>29.4182750120167</v>
      </c>
      <c r="K597">
        <f>VLOOKUP(F597,[1]!china_towns_second__2[[Column1]:[Y]],2,FALSE)</f>
        <v>105.8183861</v>
      </c>
      <c r="L597" t="s">
        <v>4572</v>
      </c>
      <c r="M597" t="str">
        <f>VLOOKUP(I597,CHOOSE({1,2},Table3[Native],Table3[Name]),2,0)</f>
        <v>Yŏngchuān Qū</v>
      </c>
      <c r="N597" s="2" t="str">
        <f>VLOOKUP(H597,CHOOSE({1,2},Table3[Native],Table3[Name]),2,0)</f>
        <v>Chóngqìng Shì</v>
      </c>
      <c r="O597" s="2" t="str">
        <f t="shared" si="18"/>
        <v>Shuangshi Zhen (Chóngqìng Shì)</v>
      </c>
      <c r="P597" s="2" t="str">
        <f t="shared" si="19"/>
        <v>Shuangshi Zhen (Chóngqìng Shì)</v>
      </c>
    </row>
    <row r="598" spans="1:16" hidden="1" x14ac:dyDescent="0.25">
      <c r="A598" t="s">
        <v>2299</v>
      </c>
      <c r="B598" t="str">
        <f>IF(COUNTIF(A:A,A598)&gt;1,_xlfn.CONCAT(A598," (",N598,")"),A598)</f>
        <v>Shuāngtŭ Zhèn</v>
      </c>
      <c r="C598" t="str">
        <f>IF(COUNTIF(B:B,B598)&gt;1,_xlfn.CONCAT(A598," (",M598,")"),B598)</f>
        <v>Shuāngtŭ Zhèn</v>
      </c>
      <c r="D598" t="s">
        <v>7</v>
      </c>
      <c r="E598" t="s">
        <v>2300</v>
      </c>
      <c r="F598" t="str">
        <f>_xlfn.CONCAT(E598,", ",I598,", ",H598,", ",H598)</f>
        <v>双土镇, 云阳县, 重庆市, 重庆市</v>
      </c>
      <c r="G598">
        <v>19061</v>
      </c>
      <c r="H598" t="s">
        <v>2367</v>
      </c>
      <c r="I598" t="s">
        <v>2242</v>
      </c>
      <c r="J598">
        <f>VLOOKUP(F598,[1]!china_towns_second__2[[Column1]:[Y]],3,FALSE)</f>
        <v>31.1716268563768</v>
      </c>
      <c r="K598">
        <f>VLOOKUP(F598,[1]!china_towns_second__2[[Column1]:[Y]],2,FALSE)</f>
        <v>108.9481803</v>
      </c>
      <c r="L598" t="s">
        <v>4573</v>
      </c>
      <c r="M598" t="str">
        <f>VLOOKUP(I598,CHOOSE({1,2},Table3[Native],Table3[Name]),2,0)</f>
        <v>Yúnyáng Xiàn</v>
      </c>
      <c r="N598" s="2" t="str">
        <f>VLOOKUP(H598,CHOOSE({1,2},Table3[Native],Table3[Name]),2,0)</f>
        <v>Chóngqìng Shì</v>
      </c>
      <c r="O598" s="2" t="str">
        <f t="shared" si="18"/>
        <v>Shuangtu Zhen (Chóngqìng Shì)</v>
      </c>
      <c r="P598" s="2" t="str">
        <f t="shared" si="19"/>
        <v>Shuangtu Zhen (Chóngqìng Shì)</v>
      </c>
    </row>
    <row r="599" spans="1:16" hidden="1" x14ac:dyDescent="0.25">
      <c r="A599" t="s">
        <v>2045</v>
      </c>
      <c r="B599" t="str">
        <f>IF(COUNTIF(A:A,A599)&gt;1,_xlfn.CONCAT(A599," (",N599,")"),A599)</f>
        <v>Shuāngyáng Xiāng</v>
      </c>
      <c r="C599" t="str">
        <f>IF(COUNTIF(B:B,B599)&gt;1,_xlfn.CONCAT(A599," (",M599,")"),B599)</f>
        <v>Shuāngyáng Xiāng</v>
      </c>
      <c r="D599" t="s">
        <v>174</v>
      </c>
      <c r="E599" t="s">
        <v>2046</v>
      </c>
      <c r="F599" t="str">
        <f>_xlfn.CONCAT(E599,", ",I599,", ",H599,", ",H599)</f>
        <v>双阳乡, 巫溪县, 重庆市, 重庆市</v>
      </c>
      <c r="G599">
        <v>2111</v>
      </c>
      <c r="H599" t="s">
        <v>2367</v>
      </c>
      <c r="I599" t="s">
        <v>2010</v>
      </c>
      <c r="J599" t="e">
        <f>VLOOKUP(F599,[1]!china_towns_second__2[[Column1]:[Y]],3,FALSE)</f>
        <v>#N/A</v>
      </c>
      <c r="K599" t="e">
        <f>VLOOKUP(F599,[1]!china_towns_second__2[[Column1]:[Y]],2,FALSE)</f>
        <v>#N/A</v>
      </c>
      <c r="L599" t="s">
        <v>4574</v>
      </c>
      <c r="M599" t="str">
        <f>VLOOKUP(I599,CHOOSE({1,2},Table3[Native],Table3[Name]),2,0)</f>
        <v>Wūxī Xiàn</v>
      </c>
      <c r="N599" s="2" t="str">
        <f>VLOOKUP(H599,CHOOSE({1,2},Table3[Native],Table3[Name]),2,0)</f>
        <v>Chóngqìng Shì</v>
      </c>
      <c r="O599" s="2" t="str">
        <f t="shared" si="18"/>
        <v>Shuangyang Xiang (Chóngqìng Shì)</v>
      </c>
      <c r="P599" s="2" t="str">
        <f t="shared" si="19"/>
        <v>Shuangyang Xiang (Chóngqìng Shì)</v>
      </c>
    </row>
    <row r="600" spans="1:16" hidden="1" x14ac:dyDescent="0.25">
      <c r="A600" t="s">
        <v>1412</v>
      </c>
      <c r="B600" t="str">
        <f>IF(COUNTIF(A:A,A600)&gt;1,_xlfn.CONCAT(A600," (",N600,")"),A600)</f>
        <v>Shuĭjiāng Zhèn</v>
      </c>
      <c r="C600" t="str">
        <f>IF(COUNTIF(B:B,B600)&gt;1,_xlfn.CONCAT(A600," (",M600,")"),B600)</f>
        <v>Shuĭjiāng Zhèn</v>
      </c>
      <c r="D600" t="s">
        <v>7</v>
      </c>
      <c r="E600" t="s">
        <v>1413</v>
      </c>
      <c r="F600" t="str">
        <f>_xlfn.CONCAT(E600,", ",I600,", ",H600,", ",H600)</f>
        <v>水江镇, 南川区, 重庆市, 重庆市</v>
      </c>
      <c r="G600">
        <v>50918</v>
      </c>
      <c r="H600" t="s">
        <v>2367</v>
      </c>
      <c r="I600" t="s">
        <v>1362</v>
      </c>
      <c r="J600">
        <f>VLOOKUP(F600,[1]!china_towns_second__2[[Column1]:[Y]],3,FALSE)</f>
        <v>29.251979117752899</v>
      </c>
      <c r="K600">
        <f>VLOOKUP(F600,[1]!china_towns_second__2[[Column1]:[Y]],2,FALSE)</f>
        <v>107.3164211</v>
      </c>
      <c r="L600" t="s">
        <v>4575</v>
      </c>
      <c r="M600" t="str">
        <f>VLOOKUP(I600,CHOOSE({1,2},Table3[Native],Table3[Name]),2,0)</f>
        <v>Nánchuān Qū</v>
      </c>
      <c r="N600" s="2" t="str">
        <f>VLOOKUP(H600,CHOOSE({1,2},Table3[Native],Table3[Name]),2,0)</f>
        <v>Chóngqìng Shì</v>
      </c>
      <c r="O600" s="2" t="str">
        <f t="shared" si="18"/>
        <v>Shuijiang Zhen (Chóngqìng Shì)</v>
      </c>
      <c r="P600" s="2" t="str">
        <f t="shared" si="19"/>
        <v>Shuijiang Zhen (Chóngqìng Shì)</v>
      </c>
    </row>
    <row r="601" spans="1:16" hidden="1" x14ac:dyDescent="0.25">
      <c r="A601" t="s">
        <v>1763</v>
      </c>
      <c r="B601" t="str">
        <f>IF(COUNTIF(A:A,A601)&gt;1,_xlfn.CONCAT(A601," (",N601,")"),A601)</f>
        <v>Shuĭkŏu Zhèn (Chóngqìng Shì)</v>
      </c>
      <c r="C601" t="str">
        <f>IF(COUNTIF(B:B,B601)&gt;1,_xlfn.CONCAT(A601," (",M601,")"),B601)</f>
        <v>Shuĭkŏu Zhèn (Tóngliáng Qū)</v>
      </c>
      <c r="D601" t="s">
        <v>7</v>
      </c>
      <c r="E601" t="s">
        <v>1764</v>
      </c>
      <c r="F601" t="str">
        <f>_xlfn.CONCAT(E601,", ",I601,", ",H601,", ",H601)</f>
        <v>水口镇, 铜梁区, 重庆市, 重庆市</v>
      </c>
      <c r="G601">
        <v>5729</v>
      </c>
      <c r="H601" t="s">
        <v>2367</v>
      </c>
      <c r="I601" t="s">
        <v>1726</v>
      </c>
      <c r="J601">
        <f>VLOOKUP(F601,[1]!china_towns_second__2[[Column1]:[Y]],3,FALSE)</f>
        <v>29.919615708516499</v>
      </c>
      <c r="K601">
        <f>VLOOKUP(F601,[1]!china_towns_second__2[[Column1]:[Y]],2,FALSE)</f>
        <v>106.1125217</v>
      </c>
      <c r="L601" t="s">
        <v>4576</v>
      </c>
      <c r="M601" t="str">
        <f>VLOOKUP(I601,CHOOSE({1,2},Table3[Native],Table3[Name]),2,0)</f>
        <v>Tóngliáng Qū</v>
      </c>
      <c r="N601" s="2" t="str">
        <f>VLOOKUP(H601,CHOOSE({1,2},Table3[Native],Table3[Name]),2,0)</f>
        <v>Chóngqìng Shì</v>
      </c>
      <c r="O601" s="2" t="str">
        <f t="shared" si="18"/>
        <v>Shuikou Zhen (Tongliang Qu) (Chóngqìng Shì)</v>
      </c>
      <c r="P601" s="2" t="str">
        <f t="shared" si="19"/>
        <v>Shuikou Zhen (Tongliang Qu) (Chóngqìng Shì)</v>
      </c>
    </row>
    <row r="602" spans="1:16" hidden="1" x14ac:dyDescent="0.25">
      <c r="A602" t="s">
        <v>1763</v>
      </c>
      <c r="B602" t="str">
        <f>IF(COUNTIF(A:A,A602)&gt;1,_xlfn.CONCAT(A602," (",N602,")"),A602)</f>
        <v>Shuĭkŏu Zhèn (Chóngqìng Shì)</v>
      </c>
      <c r="C602" t="str">
        <f>IF(COUNTIF(B:B,B602)&gt;1,_xlfn.CONCAT(A602," (",M602,")"),B602)</f>
        <v>Shuĭkŏu Zhèn (Yúnyáng Xiàn)</v>
      </c>
      <c r="D602" t="s">
        <v>7</v>
      </c>
      <c r="E602" t="s">
        <v>1764</v>
      </c>
      <c r="F602" t="str">
        <f>_xlfn.CONCAT(E602,", ",I602,", ",H602,", ",H602)</f>
        <v>水口镇, 云阳县, 重庆市, 重庆市</v>
      </c>
      <c r="G602">
        <v>9914</v>
      </c>
      <c r="H602" t="s">
        <v>2367</v>
      </c>
      <c r="I602" t="s">
        <v>2242</v>
      </c>
      <c r="J602">
        <f>VLOOKUP(F602,[1]!china_towns_second__2[[Column1]:[Y]],3,FALSE)</f>
        <v>31.012354252145698</v>
      </c>
      <c r="K602">
        <f>VLOOKUP(F602,[1]!china_towns_second__2[[Column1]:[Y]],2,FALSE)</f>
        <v>108.76896309999999</v>
      </c>
      <c r="L602" t="s">
        <v>4577</v>
      </c>
      <c r="M602" t="str">
        <f>VLOOKUP(I602,CHOOSE({1,2},Table3[Native],Table3[Name]),2,0)</f>
        <v>Yúnyáng Xiàn</v>
      </c>
      <c r="N602" s="2" t="str">
        <f>VLOOKUP(H602,CHOOSE({1,2},Table3[Native],Table3[Name]),2,0)</f>
        <v>Chóngqìng Shì</v>
      </c>
      <c r="O602" s="2" t="str">
        <f t="shared" si="18"/>
        <v>Shuikou Zhen (Yunyang Xian) (Chóngqìng Shì)</v>
      </c>
      <c r="P602" s="2" t="str">
        <f t="shared" si="19"/>
        <v>Shuikou Zhen (Yunyang Xian) (Chóngqìng Shì)</v>
      </c>
    </row>
    <row r="603" spans="1:16" hidden="1" x14ac:dyDescent="0.25">
      <c r="A603" t="s">
        <v>1540</v>
      </c>
      <c r="B603" t="str">
        <f>IF(COUNTIF(A:A,A603)&gt;1,_xlfn.CONCAT(A603," (",N603,")"),A603)</f>
        <v>Shuĭshì Xiāng</v>
      </c>
      <c r="C603" t="str">
        <f>IF(COUNTIF(B:B,B603)&gt;1,_xlfn.CONCAT(A603," (",M603,")"),B603)</f>
        <v>Shuĭshì Xiāng</v>
      </c>
      <c r="D603" t="s">
        <v>174</v>
      </c>
      <c r="E603" t="s">
        <v>1541</v>
      </c>
      <c r="F603" t="str">
        <f>_xlfn.CONCAT(E603,", ",I603,", ",H603,", ",H603)</f>
        <v>水市乡, 黔江区, 重庆市, 重庆市</v>
      </c>
      <c r="G603">
        <v>9170</v>
      </c>
      <c r="H603" t="s">
        <v>2367</v>
      </c>
      <c r="I603" t="s">
        <v>1501</v>
      </c>
      <c r="J603" t="e">
        <f>VLOOKUP(F603,[1]!china_towns_second__2[[Column1]:[Y]],3,FALSE)</f>
        <v>#N/A</v>
      </c>
      <c r="K603" t="e">
        <f>VLOOKUP(F603,[1]!china_towns_second__2[[Column1]:[Y]],2,FALSE)</f>
        <v>#N/A</v>
      </c>
      <c r="L603" t="s">
        <v>4578</v>
      </c>
      <c r="M603" t="str">
        <f>VLOOKUP(I603,CHOOSE({1,2},Table3[Native],Table3[Name]),2,0)</f>
        <v>Qiánjiāng Qū</v>
      </c>
      <c r="N603" s="2" t="str">
        <f>VLOOKUP(H603,CHOOSE({1,2},Table3[Native],Table3[Name]),2,0)</f>
        <v>Chóngqìng Shì</v>
      </c>
      <c r="O603" s="2" t="str">
        <f t="shared" si="18"/>
        <v>Shuishi Xiang (Chóngqìng Shì)</v>
      </c>
      <c r="P603" s="2" t="str">
        <f t="shared" si="19"/>
        <v>Shuishi Xiang (Chóngqìng Shì)</v>
      </c>
    </row>
    <row r="604" spans="1:16" hidden="1" x14ac:dyDescent="0.25">
      <c r="A604" t="s">
        <v>1542</v>
      </c>
      <c r="B604" t="str">
        <f>IF(COUNTIF(A:A,A604)&gt;1,_xlfn.CONCAT(A604," (",N604,")"),A604)</f>
        <v>Shuĭtián Xiāng</v>
      </c>
      <c r="C604" t="str">
        <f>IF(COUNTIF(B:B,B604)&gt;1,_xlfn.CONCAT(A604," (",M604,")"),B604)</f>
        <v>Shuĭtián Xiāng</v>
      </c>
      <c r="D604" t="s">
        <v>174</v>
      </c>
      <c r="E604" t="s">
        <v>1543</v>
      </c>
      <c r="F604" t="str">
        <f>_xlfn.CONCAT(E604,", ",I604,", ",H604,", ",H604)</f>
        <v>水田乡, 黔江区, 重庆市, 重庆市</v>
      </c>
      <c r="G604">
        <v>5984</v>
      </c>
      <c r="H604" t="s">
        <v>2367</v>
      </c>
      <c r="I604" t="s">
        <v>1501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4579</v>
      </c>
      <c r="M604" t="str">
        <f>VLOOKUP(I604,CHOOSE({1,2},Table3[Native],Table3[Name]),2,0)</f>
        <v>Qiánjiāng Qū</v>
      </c>
      <c r="N604" s="2" t="str">
        <f>VLOOKUP(H604,CHOOSE({1,2},Table3[Native],Table3[Name]),2,0)</f>
        <v>Chóngqìng Shì</v>
      </c>
      <c r="O604" s="2" t="str">
        <f t="shared" si="18"/>
        <v>Shuitian Xiang (Chóngqìng Shì)</v>
      </c>
      <c r="P604" s="2" t="str">
        <f t="shared" si="19"/>
        <v>Shuitian Xiang (Chóngqìng Shì)</v>
      </c>
    </row>
    <row r="605" spans="1:16" hidden="1" x14ac:dyDescent="0.25">
      <c r="A605" t="s">
        <v>972</v>
      </c>
      <c r="B605" t="str">
        <f>IF(COUNTIF(A:A,A605)&gt;1,_xlfn.CONCAT(A605," (",N605,")"),A605)</f>
        <v>Shùrén Zhèn</v>
      </c>
      <c r="C605" t="str">
        <f>IF(COUNTIF(B:B,B605)&gt;1,_xlfn.CONCAT(A605," (",M605,")"),B605)</f>
        <v>Shùrén Zhèn</v>
      </c>
      <c r="D605" t="s">
        <v>7</v>
      </c>
      <c r="E605" t="s">
        <v>973</v>
      </c>
      <c r="F605" t="str">
        <f>_xlfn.CONCAT(E605,", ",I605,", ",H605,", ",H605)</f>
        <v>树人镇, 丰都县, 重庆市, 重庆市</v>
      </c>
      <c r="G605">
        <v>21009</v>
      </c>
      <c r="H605" t="s">
        <v>2367</v>
      </c>
      <c r="I605" t="s">
        <v>930</v>
      </c>
      <c r="J605">
        <f>VLOOKUP(F605,[1]!china_towns_second__2[[Column1]:[Y]],3,FALSE)</f>
        <v>29.980438917997699</v>
      </c>
      <c r="K605">
        <f>VLOOKUP(F605,[1]!china_towns_second__2[[Column1]:[Y]],2,FALSE)</f>
        <v>107.73512839999999</v>
      </c>
      <c r="L605" t="s">
        <v>4580</v>
      </c>
      <c r="M605" t="str">
        <f>VLOOKUP(I605,CHOOSE({1,2},Table3[Native],Table3[Name]),2,0)</f>
        <v>Fēngdū Xiàn</v>
      </c>
      <c r="N605" s="2" t="str">
        <f>VLOOKUP(H605,CHOOSE({1,2},Table3[Native],Table3[Name]),2,0)</f>
        <v>Chóngqìng Shì</v>
      </c>
      <c r="O605" s="2" t="str">
        <f t="shared" si="18"/>
        <v>Shuren Zhen (Chóngqìng Shì)</v>
      </c>
      <c r="P605" s="2" t="str">
        <f t="shared" si="19"/>
        <v>Shuren Zhen (Chóngqìng Shì)</v>
      </c>
    </row>
    <row r="606" spans="1:16" hidden="1" x14ac:dyDescent="0.25">
      <c r="A606" t="s">
        <v>1195</v>
      </c>
      <c r="B606" t="str">
        <f>IF(COUNTIF(A:A,A606)&gt;1,_xlfn.CONCAT(A606," (",N606,")"),A606)</f>
        <v>Sìmiànshān Zhèn [incl. Sìpíng Zhèn]</v>
      </c>
      <c r="C606" t="str">
        <f>IF(COUNTIF(B:B,B606)&gt;1,_xlfn.CONCAT(A606," (",M606,")"),B606)</f>
        <v>Sìmiànshān Zhèn [incl. Sìpíng Zhèn]</v>
      </c>
      <c r="D606" t="s">
        <v>7</v>
      </c>
      <c r="E606" t="s">
        <v>1196</v>
      </c>
      <c r="F606" t="str">
        <f>_xlfn.CONCAT(E606,", ",I606,", ",H606,", ",H606)</f>
        <v>四面山镇, 江津区, 重庆市, 重庆市</v>
      </c>
      <c r="G606">
        <v>4889</v>
      </c>
      <c r="H606" t="s">
        <v>2367</v>
      </c>
      <c r="I606" t="s">
        <v>1162</v>
      </c>
      <c r="J606">
        <f>VLOOKUP(F606,[1]!china_towns_second__2[[Column1]:[Y]],3,FALSE)</f>
        <v>28.637139684128499</v>
      </c>
      <c r="K606">
        <f>VLOOKUP(F606,[1]!china_towns_second__2[[Column1]:[Y]],2,FALSE)</f>
        <v>106.4019598</v>
      </c>
      <c r="L606" t="s">
        <v>4581</v>
      </c>
      <c r="M606" t="str">
        <f>VLOOKUP(I606,CHOOSE({1,2},Table3[Native],Table3[Name]),2,0)</f>
        <v>Jiāngjīn Qū</v>
      </c>
      <c r="N606" s="2" t="str">
        <f>VLOOKUP(H606,CHOOSE({1,2},Table3[Native],Table3[Name]),2,0)</f>
        <v>Chóngqìng Shì</v>
      </c>
      <c r="O606" s="2" t="str">
        <f t="shared" si="18"/>
        <v>Simianshan Zhen [incl. Siping Zhen] (Chóngqìng Shì)</v>
      </c>
      <c r="P606" s="2" t="str">
        <f t="shared" si="19"/>
        <v>Simianshan Zhen [incl. Siping Zhen] (Chóngqìng Shì)</v>
      </c>
    </row>
    <row r="607" spans="1:16" hidden="1" x14ac:dyDescent="0.25">
      <c r="A607" t="s">
        <v>2155</v>
      </c>
      <c r="B607" t="str">
        <f>IF(COUNTIF(A:A,A607)&gt;1,_xlfn.CONCAT(A607," (",N607,")"),A607)</f>
        <v>Sōnggài Zhèn</v>
      </c>
      <c r="C607" t="str">
        <f>IF(COUNTIF(B:B,B607)&gt;1,_xlfn.CONCAT(A607," (",M607,")"),B607)</f>
        <v>Sōnggài Zhèn</v>
      </c>
      <c r="D607" t="s">
        <v>7</v>
      </c>
      <c r="E607" t="s">
        <v>2156</v>
      </c>
      <c r="F607" t="str">
        <f>_xlfn.CONCAT(E607,", ",I607,", ",H607,", ",H607)</f>
        <v>松溉镇, 永川区, 重庆市, 重庆市</v>
      </c>
      <c r="G607">
        <v>14270</v>
      </c>
      <c r="H607" t="s">
        <v>2367</v>
      </c>
      <c r="I607" t="s">
        <v>2124</v>
      </c>
      <c r="J607">
        <f>VLOOKUP(F607,[1]!china_towns_second__2[[Column1]:[Y]],3,FALSE)</f>
        <v>29.0729365386733</v>
      </c>
      <c r="K607">
        <f>VLOOKUP(F607,[1]!china_towns_second__2[[Column1]:[Y]],2,FALSE)</f>
        <v>105.8860677</v>
      </c>
      <c r="L607" t="s">
        <v>4582</v>
      </c>
      <c r="M607" t="str">
        <f>VLOOKUP(I607,CHOOSE({1,2},Table3[Native],Table3[Name]),2,0)</f>
        <v>Yŏngchuān Qū</v>
      </c>
      <c r="N607" s="2" t="str">
        <f>VLOOKUP(H607,CHOOSE({1,2},Table3[Native],Table3[Name]),2,0)</f>
        <v>Chóngqìng Shì</v>
      </c>
      <c r="O607" s="2" t="str">
        <f t="shared" si="18"/>
        <v>Songgai Zhen (Chóngqìng Shì)</v>
      </c>
      <c r="P607" s="2" t="str">
        <f t="shared" si="19"/>
        <v>Songgai Zhen (Chóngqìng Shì)</v>
      </c>
    </row>
    <row r="608" spans="1:16" hidden="1" x14ac:dyDescent="0.25">
      <c r="A608" t="s">
        <v>2108</v>
      </c>
      <c r="B608" t="str">
        <f>IF(COUNTIF(A:A,A608)&gt;1,_xlfn.CONCAT(A608," (",N608,")"),A608)</f>
        <v>Sòngnóng Zhèn</v>
      </c>
      <c r="C608" t="str">
        <f>IF(COUNTIF(B:B,B608)&gt;1,_xlfn.CONCAT(A608," (",M608,")"),B608)</f>
        <v>Sòngnóng Zhèn</v>
      </c>
      <c r="D608" t="s">
        <v>7</v>
      </c>
      <c r="E608" t="s">
        <v>2109</v>
      </c>
      <c r="F608" t="str">
        <f>_xlfn.CONCAT(E608,", ",I608,", ",H608,", ",H608)</f>
        <v>宋农镇, 秀山土家族苗族自治县, 重庆市, 重庆市</v>
      </c>
      <c r="G608">
        <v>5327</v>
      </c>
      <c r="H608" t="s">
        <v>2367</v>
      </c>
      <c r="I608" t="s">
        <v>2071</v>
      </c>
      <c r="J608">
        <f>VLOOKUP(F608,[1]!china_towns_second__2[[Column1]:[Y]],3,FALSE)</f>
        <v>28.688742900453899</v>
      </c>
      <c r="K608">
        <f>VLOOKUP(F608,[1]!china_towns_second__2[[Column1]:[Y]],2,FALSE)</f>
        <v>109.0909111</v>
      </c>
      <c r="L608" t="s">
        <v>4583</v>
      </c>
      <c r="M608" t="str">
        <f>VLOOKUP(I608,CHOOSE({1,2},Table3[Native],Table3[Name]),2,0)</f>
        <v>Xiùshān Tŭjiāzú Miáozú Zìzhìxiàn</v>
      </c>
      <c r="N608" s="2" t="str">
        <f>VLOOKUP(H608,CHOOSE({1,2},Table3[Native],Table3[Name]),2,0)</f>
        <v>Chóngqìng Shì</v>
      </c>
      <c r="O608" s="2" t="str">
        <f t="shared" si="18"/>
        <v>Songnong Zhen (Chóngqìng Shì)</v>
      </c>
      <c r="P608" s="2" t="str">
        <f t="shared" si="19"/>
        <v>Songnong Zhen (Chóngqìng Shì)</v>
      </c>
    </row>
    <row r="609" spans="1:16" hidden="1" x14ac:dyDescent="0.25">
      <c r="A609" t="s">
        <v>1880</v>
      </c>
      <c r="B609" t="str">
        <f>IF(COUNTIF(A:A,A609)&gt;1,_xlfn.CONCAT(A609," (",N609,")"),A609)</f>
        <v>Sūnjiā Zhèn</v>
      </c>
      <c r="C609" t="str">
        <f>IF(COUNTIF(B:B,B609)&gt;1,_xlfn.CONCAT(A609," (",M609,")"),B609)</f>
        <v>Sūnjiā Zhèn</v>
      </c>
      <c r="D609" t="s">
        <v>7</v>
      </c>
      <c r="E609" t="s">
        <v>1881</v>
      </c>
      <c r="F609" t="str">
        <f>_xlfn.CONCAT(E609,", ",I609,", ",H609,", ",H609)</f>
        <v>孙家镇, 万州区, 重庆市, 重庆市</v>
      </c>
      <c r="G609">
        <v>9737</v>
      </c>
      <c r="H609" t="s">
        <v>2367</v>
      </c>
      <c r="I609" t="s">
        <v>1821</v>
      </c>
      <c r="J609">
        <f>VLOOKUP(F609,[1]!china_towns_second__2[[Column1]:[Y]],3,FALSE)</f>
        <v>30.738391197670602</v>
      </c>
      <c r="K609">
        <f>VLOOKUP(F609,[1]!china_towns_second__2[[Column1]:[Y]],2,FALSE)</f>
        <v>108.0137943</v>
      </c>
      <c r="L609" t="s">
        <v>4584</v>
      </c>
      <c r="M609" t="str">
        <f>VLOOKUP(I609,CHOOSE({1,2},Table3[Native],Table3[Name]),2,0)</f>
        <v>Wànzhōu Qū</v>
      </c>
      <c r="N609" s="2" t="str">
        <f>VLOOKUP(H609,CHOOSE({1,2},Table3[Native],Table3[Name]),2,0)</f>
        <v>Chóngqìng Shì</v>
      </c>
      <c r="O609" s="2" t="str">
        <f t="shared" si="18"/>
        <v>Sunjia Zhen (Chóngqìng Shì)</v>
      </c>
      <c r="P609" s="2" t="str">
        <f t="shared" si="19"/>
        <v>Sunjia Zhen (Chóngqìng Shì)</v>
      </c>
    </row>
    <row r="610" spans="1:16" hidden="1" x14ac:dyDescent="0.25">
      <c r="A610" t="s">
        <v>1804</v>
      </c>
      <c r="B610" t="str">
        <f>IF(COUNTIF(A:A,A610)&gt;1,_xlfn.CONCAT(A610," (",N610,")"),A610)</f>
        <v>Tài'ān Zhèn (Chóngqìng Shì)</v>
      </c>
      <c r="C610" t="str">
        <f>IF(COUNTIF(B:B,B610)&gt;1,_xlfn.CONCAT(A610," (",M610,")"),B610)</f>
        <v>Tài'ān Zhèn (Tóngnán Qū)</v>
      </c>
      <c r="D610" t="s">
        <v>7</v>
      </c>
      <c r="E610" t="s">
        <v>1805</v>
      </c>
      <c r="F610" t="str">
        <f>_xlfn.CONCAT(E610,", ",I610,", ",H610,", ",H610)</f>
        <v>太安镇, 潼南区, 重庆市, 重庆市</v>
      </c>
      <c r="G610">
        <v>24258</v>
      </c>
      <c r="H610" t="s">
        <v>2367</v>
      </c>
      <c r="I610" t="s">
        <v>1777</v>
      </c>
      <c r="J610">
        <f>VLOOKUP(F610,[1]!china_towns_second__2[[Column1]:[Y]],3,FALSE)</f>
        <v>30.089804700016899</v>
      </c>
      <c r="K610">
        <f>VLOOKUP(F610,[1]!china_towns_second__2[[Column1]:[Y]],2,FALSE)</f>
        <v>105.80058579999999</v>
      </c>
      <c r="L610" t="s">
        <v>4585</v>
      </c>
      <c r="M610" t="str">
        <f>VLOOKUP(I610,CHOOSE({1,2},Table3[Native],Table3[Name]),2,0)</f>
        <v>Tóngnán Qū</v>
      </c>
      <c r="N610" s="2" t="str">
        <f>VLOOKUP(H610,CHOOSE({1,2},Table3[Native],Table3[Name]),2,0)</f>
        <v>Chóngqìng Shì</v>
      </c>
      <c r="O610" s="2" t="str">
        <f t="shared" si="18"/>
        <v>Tai'an Zhen (Tongnan Qu) (Chóngqìng Shì)</v>
      </c>
      <c r="P610" s="2" t="str">
        <f t="shared" si="19"/>
        <v>Tai'an Zhen (Tongnan Qu) (Chóngqìng Shì)</v>
      </c>
    </row>
    <row r="611" spans="1:16" hidden="1" x14ac:dyDescent="0.25">
      <c r="A611" t="s">
        <v>1804</v>
      </c>
      <c r="B611" t="str">
        <f>IF(COUNTIF(A:A,A611)&gt;1,_xlfn.CONCAT(A611," (",N611,")"),A611)</f>
        <v>Tài'ān Zhèn (Chóngqìng Shì)</v>
      </c>
      <c r="C611" t="str">
        <f>IF(COUNTIF(B:B,B611)&gt;1,_xlfn.CONCAT(A611," (",M611,")"),B611)</f>
        <v>Tài'ān Zhèn (Wànzhōu Qū)</v>
      </c>
      <c r="D611" t="s">
        <v>7</v>
      </c>
      <c r="E611" t="s">
        <v>1805</v>
      </c>
      <c r="F611" t="str">
        <f>_xlfn.CONCAT(E611,", ",I611,", ",H611,", ",H611)</f>
        <v>太安镇, 万州区, 重庆市, 重庆市</v>
      </c>
      <c r="G611">
        <v>19583</v>
      </c>
      <c r="H611" t="s">
        <v>2367</v>
      </c>
      <c r="I611" t="s">
        <v>1821</v>
      </c>
      <c r="J611">
        <f>VLOOKUP(F611,[1]!china_towns_second__2[[Column1]:[Y]],3,FALSE)</f>
        <v>30.791498522921401</v>
      </c>
      <c r="K611">
        <f>VLOOKUP(F611,[1]!china_towns_second__2[[Column1]:[Y]],2,FALSE)</f>
        <v>108.6805468</v>
      </c>
      <c r="L611" t="s">
        <v>4586</v>
      </c>
      <c r="M611" t="str">
        <f>VLOOKUP(I611,CHOOSE({1,2},Table3[Native],Table3[Name]),2,0)</f>
        <v>Wànzhōu Qū</v>
      </c>
      <c r="N611" s="2" t="str">
        <f>VLOOKUP(H611,CHOOSE({1,2},Table3[Native],Table3[Name]),2,0)</f>
        <v>Chóngqìng Shì</v>
      </c>
      <c r="O611" s="2" t="str">
        <f t="shared" si="18"/>
        <v>Tai'an Zhen (Wanzhou Qu) (Chóngqìng Shì)</v>
      </c>
      <c r="P611" s="2" t="str">
        <f t="shared" si="19"/>
        <v>Tai'an Zhen (Wanzhou Qu) (Chóngqìng Shì)</v>
      </c>
    </row>
    <row r="612" spans="1:16" x14ac:dyDescent="0.25">
      <c r="A612" t="s">
        <v>1882</v>
      </c>
      <c r="B612" t="str">
        <f>IF(COUNTIF(A:A,A612)&gt;1,_xlfn.CONCAT(A612," (",N612,")"),A612)</f>
        <v>Tàibái Jiēdào</v>
      </c>
      <c r="C612" t="str">
        <f>IF(COUNTIF(B:B,B612)&gt;1,_xlfn.CONCAT(A612," (",M612,")"),B612)</f>
        <v>Tàibái Jiēdào</v>
      </c>
      <c r="D612" t="s">
        <v>12</v>
      </c>
      <c r="E612" t="s">
        <v>1883</v>
      </c>
      <c r="F612" t="str">
        <f>_xlfn.CONCAT(E612,", ",I612,", ",H612,", ",H612)</f>
        <v>太白街道, 万州区, 重庆市, 重庆市</v>
      </c>
      <c r="G612">
        <v>108387</v>
      </c>
      <c r="H612" t="s">
        <v>2367</v>
      </c>
      <c r="I612" t="s">
        <v>1821</v>
      </c>
      <c r="J612">
        <f>VLOOKUP(F612,[1]!china_towns_second__2[[Column1]:[Y]],3,FALSE)</f>
        <v>30.810997618075699</v>
      </c>
      <c r="K612">
        <f>VLOOKUP(F612,[1]!china_towns_second__2[[Column1]:[Y]],2,FALSE)</f>
        <v>108.3450088</v>
      </c>
      <c r="L612" t="s">
        <v>4587</v>
      </c>
      <c r="M612" t="str">
        <f>VLOOKUP(I612,CHOOSE({1,2},Table3[Native],Table3[Name]),2,0)</f>
        <v>Wànzhōu Qū</v>
      </c>
      <c r="N612" s="2" t="str">
        <f>VLOOKUP(H612,CHOOSE({1,2},Table3[Native],Table3[Name]),2,0)</f>
        <v>Chóngqìng Shì</v>
      </c>
      <c r="O612" s="2" t="str">
        <f t="shared" si="18"/>
        <v>Taibai Jiedao (Chóngqìng Shì)</v>
      </c>
      <c r="P612" s="2" t="str">
        <f t="shared" si="19"/>
        <v>Taibai Jiedao (Chóngqìng Shì)</v>
      </c>
    </row>
    <row r="613" spans="1:16" hidden="1" x14ac:dyDescent="0.25">
      <c r="A613" t="s">
        <v>1027</v>
      </c>
      <c r="B613" t="str">
        <f>IF(COUNTIF(A:A,A613)&gt;1,_xlfn.CONCAT(A613," (",N613,")"),A613)</f>
        <v>Tàihé Tŭjiāzú Xiāng</v>
      </c>
      <c r="C613" t="str">
        <f>IF(COUNTIF(B:B,B613)&gt;1,_xlfn.CONCAT(A613," (",M613,")"),B613)</f>
        <v>Tàihé Tŭjiāzú Xiāng</v>
      </c>
      <c r="D613" t="s">
        <v>174</v>
      </c>
      <c r="E613" t="s">
        <v>1028</v>
      </c>
      <c r="F613" t="str">
        <f>_xlfn.CONCAT(E613,", ",I613,", ",H613,", ",H613)</f>
        <v>太和土家族乡, 奉节县, 重庆市, 重庆市</v>
      </c>
      <c r="G613">
        <v>9784</v>
      </c>
      <c r="H613" t="s">
        <v>2367</v>
      </c>
      <c r="I613" t="s">
        <v>988</v>
      </c>
      <c r="J613" t="e">
        <f>VLOOKUP(F613,[1]!china_towns_second__2[[Column1]:[Y]],3,FALSE)</f>
        <v>#N/A</v>
      </c>
      <c r="K613" t="e">
        <f>VLOOKUP(F613,[1]!china_towns_second__2[[Column1]:[Y]],2,FALSE)</f>
        <v>#N/A</v>
      </c>
      <c r="L613" t="s">
        <v>4588</v>
      </c>
      <c r="M613" t="str">
        <f>VLOOKUP(I613,CHOOSE({1,2},Table3[Native],Table3[Name]),2,0)</f>
        <v>Fèngjié Xiàn</v>
      </c>
      <c r="N613" s="2" t="str">
        <f>VLOOKUP(H613,CHOOSE({1,2},Table3[Native],Table3[Name]),2,0)</f>
        <v>Chóngqìng Shì</v>
      </c>
      <c r="O613" s="2" t="str">
        <f t="shared" si="18"/>
        <v>Taihe Tujiazu Xiang (Chóngqìng Shì)</v>
      </c>
      <c r="P613" s="2" t="str">
        <f t="shared" si="19"/>
        <v>Taihe Tujiazu Xiang (Chóngqìng Shì)</v>
      </c>
    </row>
    <row r="614" spans="1:16" hidden="1" x14ac:dyDescent="0.25">
      <c r="A614" t="s">
        <v>1142</v>
      </c>
      <c r="B614" t="str">
        <f>IF(COUNTIF(A:A,A614)&gt;1,_xlfn.CONCAT(A614," (",N614,")"),A614)</f>
        <v>Tàihé Zhèn</v>
      </c>
      <c r="C614" t="str">
        <f>IF(COUNTIF(B:B,B614)&gt;1,_xlfn.CONCAT(A614," (",M614,")"),B614)</f>
        <v>Tàihé Zhèn</v>
      </c>
      <c r="D614" t="s">
        <v>7</v>
      </c>
      <c r="E614" t="s">
        <v>1143</v>
      </c>
      <c r="F614" t="str">
        <f>_xlfn.CONCAT(E614,", ",I614,", ",H614,", ",H614)</f>
        <v>太和镇, 合川区, 重庆市, 重庆市</v>
      </c>
      <c r="G614">
        <v>66506</v>
      </c>
      <c r="H614" t="s">
        <v>2367</v>
      </c>
      <c r="I614" t="s">
        <v>1101</v>
      </c>
      <c r="J614">
        <f>VLOOKUP(F614,[1]!china_towns_second__2[[Column1]:[Y]],3,FALSE)</f>
        <v>30.101820838358201</v>
      </c>
      <c r="K614">
        <f>VLOOKUP(F614,[1]!china_towns_second__2[[Column1]:[Y]],2,FALSE)</f>
        <v>106.04086959999999</v>
      </c>
      <c r="L614" t="s">
        <v>4589</v>
      </c>
      <c r="M614" t="str">
        <f>VLOOKUP(I614,CHOOSE({1,2},Table3[Native],Table3[Name]),2,0)</f>
        <v>Héchuān Qū</v>
      </c>
      <c r="N614" s="2" t="str">
        <f>VLOOKUP(H614,CHOOSE({1,2},Table3[Native],Table3[Name]),2,0)</f>
        <v>Chóngqìng Shì</v>
      </c>
      <c r="O614" s="2" t="str">
        <f t="shared" si="18"/>
        <v>Taihe Zhen (Chóngqìng Shì)</v>
      </c>
      <c r="P614" s="2" t="str">
        <f t="shared" si="19"/>
        <v>Taihe Zhen (Chóngqìng Shì)</v>
      </c>
    </row>
    <row r="615" spans="1:16" hidden="1" x14ac:dyDescent="0.25">
      <c r="A615" t="s">
        <v>1544</v>
      </c>
      <c r="B615" t="str">
        <f>IF(COUNTIF(A:A,A615)&gt;1,_xlfn.CONCAT(A615," (",N615,")"),A615)</f>
        <v>Tàijí Xiāng</v>
      </c>
      <c r="C615" t="str">
        <f>IF(COUNTIF(B:B,B615)&gt;1,_xlfn.CONCAT(A615," (",M615,")"),B615)</f>
        <v>Tàijí Xiāng</v>
      </c>
      <c r="D615" t="s">
        <v>174</v>
      </c>
      <c r="E615" t="s">
        <v>1545</v>
      </c>
      <c r="F615" t="str">
        <f>_xlfn.CONCAT(E615,", ",I615,", ",H615,", ",H615)</f>
        <v>太极乡, 黔江区, 重庆市, 重庆市</v>
      </c>
      <c r="G615">
        <v>8242</v>
      </c>
      <c r="H615" t="s">
        <v>2367</v>
      </c>
      <c r="I615" t="s">
        <v>1501</v>
      </c>
      <c r="J615" t="e">
        <f>VLOOKUP(F615,[1]!china_towns_second__2[[Column1]:[Y]],3,FALSE)</f>
        <v>#N/A</v>
      </c>
      <c r="K615" t="e">
        <f>VLOOKUP(F615,[1]!china_towns_second__2[[Column1]:[Y]],2,FALSE)</f>
        <v>#N/A</v>
      </c>
      <c r="L615" t="s">
        <v>4590</v>
      </c>
      <c r="M615" t="str">
        <f>VLOOKUP(I615,CHOOSE({1,2},Table3[Native],Table3[Name]),2,0)</f>
        <v>Qiánjiāng Qū</v>
      </c>
      <c r="N615" s="2" t="str">
        <f>VLOOKUP(H615,CHOOSE({1,2},Table3[Native],Table3[Name]),2,0)</f>
        <v>Chóngqìng Shì</v>
      </c>
      <c r="O615" s="2" t="str">
        <f t="shared" si="18"/>
        <v>Taiji Xiang (Chóngqìng Shì)</v>
      </c>
      <c r="P615" s="2" t="str">
        <f t="shared" si="19"/>
        <v>Taiji Xiang (Chóngqìng Shì)</v>
      </c>
    </row>
    <row r="616" spans="1:16" hidden="1" x14ac:dyDescent="0.25">
      <c r="A616" t="s">
        <v>1884</v>
      </c>
      <c r="B616" t="str">
        <f>IF(COUNTIF(A:A,A616)&gt;1,_xlfn.CONCAT(A616," (",N616,")"),A616)</f>
        <v>Tàilóng Zhèn</v>
      </c>
      <c r="C616" t="str">
        <f>IF(COUNTIF(B:B,B616)&gt;1,_xlfn.CONCAT(A616," (",M616,")"),B616)</f>
        <v>Tàilóng Zhèn</v>
      </c>
      <c r="D616" t="s">
        <v>7</v>
      </c>
      <c r="E616" t="s">
        <v>1885</v>
      </c>
      <c r="F616" t="str">
        <f>_xlfn.CONCAT(E616,", ",I616,", ",H616,", ",H616)</f>
        <v>太龙镇, 万州区, 重庆市, 重庆市</v>
      </c>
      <c r="G616">
        <v>14148</v>
      </c>
      <c r="H616" t="s">
        <v>2367</v>
      </c>
      <c r="I616" t="s">
        <v>1821</v>
      </c>
      <c r="J616">
        <f>VLOOKUP(F616,[1]!china_towns_second__2[[Column1]:[Y]],3,FALSE)</f>
        <v>30.8565949857344</v>
      </c>
      <c r="K616">
        <f>VLOOKUP(F616,[1]!china_towns_second__2[[Column1]:[Y]],2,FALSE)</f>
        <v>108.5256761</v>
      </c>
      <c r="L616" t="s">
        <v>4591</v>
      </c>
      <c r="M616" t="str">
        <f>VLOOKUP(I616,CHOOSE({1,2},Table3[Native],Table3[Name]),2,0)</f>
        <v>Wànzhōu Qū</v>
      </c>
      <c r="N616" s="2" t="str">
        <f>VLOOKUP(H616,CHOOSE({1,2},Table3[Native],Table3[Name]),2,0)</f>
        <v>Chóngqìng Shì</v>
      </c>
      <c r="O616" s="2" t="str">
        <f t="shared" si="18"/>
        <v>Tailong Zhen (Chóngqìng Shì)</v>
      </c>
      <c r="P616" s="2" t="str">
        <f t="shared" si="19"/>
        <v>Tailong Zhen (Chóngqìng Shì)</v>
      </c>
    </row>
    <row r="617" spans="1:16" hidden="1" x14ac:dyDescent="0.25">
      <c r="A617" t="s">
        <v>916</v>
      </c>
      <c r="B617" t="str">
        <f>IF(COUNTIF(A:A,A617)&gt;1,_xlfn.CONCAT(A617," (",N617,")"),A617)</f>
        <v>Tàipíng Zhèn (Chóngqìng Shì)</v>
      </c>
      <c r="C617" t="str">
        <f>IF(COUNTIF(B:B,B617)&gt;1,_xlfn.CONCAT(A617," (",M617,")"),B617)</f>
        <v>Tàipíng Zhèn (Diànjiāng Xiàn)</v>
      </c>
      <c r="D617" t="s">
        <v>7</v>
      </c>
      <c r="E617" t="s">
        <v>917</v>
      </c>
      <c r="F617" t="str">
        <f>_xlfn.CONCAT(E617,", ",I617,", ",H617,", ",H617)</f>
        <v>太平镇, 垫江县, 重庆市, 重庆市</v>
      </c>
      <c r="G617">
        <v>24393</v>
      </c>
      <c r="H617" t="s">
        <v>2367</v>
      </c>
      <c r="I617" t="s">
        <v>879</v>
      </c>
      <c r="J617">
        <f>VLOOKUP(F617,[1]!china_towns_second__2[[Column1]:[Y]],3,FALSE)</f>
        <v>30.263694283393601</v>
      </c>
      <c r="K617">
        <f>VLOOKUP(F617,[1]!china_towns_second__2[[Column1]:[Y]],2,FALSE)</f>
        <v>107.29646030000001</v>
      </c>
      <c r="L617" t="s">
        <v>4592</v>
      </c>
      <c r="M617" t="str">
        <f>VLOOKUP(I617,CHOOSE({1,2},Table3[Native],Table3[Name]),2,0)</f>
        <v>Diànjiāng Xiàn</v>
      </c>
      <c r="N617" s="2" t="str">
        <f>VLOOKUP(H617,CHOOSE({1,2},Table3[Native],Table3[Name]),2,0)</f>
        <v>Chóngqìng Shì</v>
      </c>
      <c r="O617" s="2" t="str">
        <f t="shared" si="18"/>
        <v>Taiping Zhen (Dianjiang Xian) (Chóngqìng Shì)</v>
      </c>
      <c r="P617" s="2" t="str">
        <f t="shared" si="19"/>
        <v>Taiping Zhen (Dianjiang Xian) (Chóngqìng Shì)</v>
      </c>
    </row>
    <row r="618" spans="1:16" hidden="1" x14ac:dyDescent="0.25">
      <c r="A618" t="s">
        <v>916</v>
      </c>
      <c r="B618" t="str">
        <f>IF(COUNTIF(A:A,A618)&gt;1,_xlfn.CONCAT(A618," (",N618,")"),A618)</f>
        <v>Tàipíng Zhèn (Chóngqìng Shì)</v>
      </c>
      <c r="C618" t="str">
        <f>IF(COUNTIF(B:B,B618)&gt;1,_xlfn.CONCAT(A618," (",M618,")"),B618)</f>
        <v>Tàipíng Zhèn (Tóngliáng Qū)</v>
      </c>
      <c r="D618" t="s">
        <v>7</v>
      </c>
      <c r="E618" t="s">
        <v>917</v>
      </c>
      <c r="F618" t="str">
        <f>_xlfn.CONCAT(E618,", ",I618,", ",H618,", ",H618)</f>
        <v>太平镇, 铜梁区, 重庆市, 重庆市</v>
      </c>
      <c r="G618">
        <v>17909</v>
      </c>
      <c r="H618" t="s">
        <v>2367</v>
      </c>
      <c r="I618" t="s">
        <v>1726</v>
      </c>
      <c r="J618">
        <f>VLOOKUP(F618,[1]!china_towns_second__2[[Column1]:[Y]],3,FALSE)</f>
        <v>29.916515380769098</v>
      </c>
      <c r="K618">
        <f>VLOOKUP(F618,[1]!china_towns_second__2[[Column1]:[Y]],2,FALSE)</f>
        <v>106.0162596</v>
      </c>
      <c r="L618" t="s">
        <v>4593</v>
      </c>
      <c r="M618" t="str">
        <f>VLOOKUP(I618,CHOOSE({1,2},Table3[Native],Table3[Name]),2,0)</f>
        <v>Tóngliáng Qū</v>
      </c>
      <c r="N618" s="2" t="str">
        <f>VLOOKUP(H618,CHOOSE({1,2},Table3[Native],Table3[Name]),2,0)</f>
        <v>Chóngqìng Shì</v>
      </c>
      <c r="O618" s="2" t="str">
        <f t="shared" si="18"/>
        <v>Taiping Zhen (Tongliang Qu) (Chóngqìng Shì)</v>
      </c>
      <c r="P618" s="2" t="str">
        <f t="shared" si="19"/>
        <v>Taiping Zhen (Tongliang Qu) (Chóngqìng Shì)</v>
      </c>
    </row>
    <row r="619" spans="1:16" hidden="1" x14ac:dyDescent="0.25">
      <c r="A619" t="s">
        <v>974</v>
      </c>
      <c r="B619" t="str">
        <f>IF(COUNTIF(A:A,A619)&gt;1,_xlfn.CONCAT(A619," (",N619,")"),A619)</f>
        <v>Tàipíngbà Xiāng</v>
      </c>
      <c r="C619" t="str">
        <f>IF(COUNTIF(B:B,B619)&gt;1,_xlfn.CONCAT(A619," (",M619,")"),B619)</f>
        <v>Tàipíngbà Xiāng</v>
      </c>
      <c r="D619" t="s">
        <v>174</v>
      </c>
      <c r="E619" t="s">
        <v>975</v>
      </c>
      <c r="F619" t="str">
        <f>_xlfn.CONCAT(E619,", ",I619,", ",H619,", ",H619)</f>
        <v>太平坝乡, 丰都县, 重庆市, 重庆市</v>
      </c>
      <c r="G619">
        <v>3257</v>
      </c>
      <c r="H619" t="s">
        <v>2367</v>
      </c>
      <c r="I619" t="s">
        <v>930</v>
      </c>
      <c r="J619" t="e">
        <f>VLOOKUP(F619,[1]!china_towns_second__2[[Column1]:[Y]],3,FALSE)</f>
        <v>#N/A</v>
      </c>
      <c r="K619" t="e">
        <f>VLOOKUP(F619,[1]!china_towns_second__2[[Column1]:[Y]],2,FALSE)</f>
        <v>#N/A</v>
      </c>
      <c r="L619" t="s">
        <v>4594</v>
      </c>
      <c r="M619" t="str">
        <f>VLOOKUP(I619,CHOOSE({1,2},Table3[Native],Table3[Name]),2,0)</f>
        <v>Fēngdū Xiàn</v>
      </c>
      <c r="N619" s="2" t="str">
        <f>VLOOKUP(H619,CHOOSE({1,2},Table3[Native],Table3[Name]),2,0)</f>
        <v>Chóngqìng Shì</v>
      </c>
      <c r="O619" s="2" t="str">
        <f t="shared" si="18"/>
        <v>Taipingba Xiang (Chóngqìng Shì)</v>
      </c>
      <c r="P619" s="2" t="str">
        <f t="shared" si="19"/>
        <v>Taipingba Xiang (Chóngqìng Shì)</v>
      </c>
    </row>
    <row r="620" spans="1:16" hidden="1" x14ac:dyDescent="0.25">
      <c r="A620" t="s">
        <v>1414</v>
      </c>
      <c r="B620" t="str">
        <f>IF(COUNTIF(A:A,A620)&gt;1,_xlfn.CONCAT(A620," (",N620,")"),A620)</f>
        <v>Tàipíngchăng Zhèn</v>
      </c>
      <c r="C620" t="str">
        <f>IF(COUNTIF(B:B,B620)&gt;1,_xlfn.CONCAT(A620," (",M620,")"),B620)</f>
        <v>Tàipíngchăng Zhèn</v>
      </c>
      <c r="D620" t="s">
        <v>7</v>
      </c>
      <c r="E620" t="s">
        <v>1415</v>
      </c>
      <c r="F620" t="str">
        <f>_xlfn.CONCAT(E620,", ",I620,", ",H620,", ",H620)</f>
        <v>太平场镇, 南川区, 重庆市, 重庆市</v>
      </c>
      <c r="G620">
        <v>10208</v>
      </c>
      <c r="H620" t="s">
        <v>2367</v>
      </c>
      <c r="I620" t="s">
        <v>1362</v>
      </c>
      <c r="J620">
        <f>VLOOKUP(F620,[1]!china_towns_second__2[[Column1]:[Y]],3,FALSE)</f>
        <v>29.4491395216066</v>
      </c>
      <c r="K620">
        <f>VLOOKUP(F620,[1]!china_towns_second__2[[Column1]:[Y]],2,FALSE)</f>
        <v>106.9695621</v>
      </c>
      <c r="L620" t="s">
        <v>4595</v>
      </c>
      <c r="M620" t="str">
        <f>VLOOKUP(I620,CHOOSE({1,2},Table3[Native],Table3[Name]),2,0)</f>
        <v>Nánchuān Qū</v>
      </c>
      <c r="N620" s="2" t="str">
        <f>VLOOKUP(H620,CHOOSE({1,2},Table3[Native],Table3[Name]),2,0)</f>
        <v>Chóngqìng Shì</v>
      </c>
      <c r="O620" s="2" t="str">
        <f t="shared" si="18"/>
        <v>Taipingchang Zhen (Chóngqìng Shì)</v>
      </c>
      <c r="P620" s="2" t="str">
        <f t="shared" si="19"/>
        <v>Taipingchang Zhen (Chóngqìng Shì)</v>
      </c>
    </row>
    <row r="621" spans="1:16" hidden="1" x14ac:dyDescent="0.25">
      <c r="A621" t="s">
        <v>1485</v>
      </c>
      <c r="B621" t="str">
        <f>IF(COUNTIF(A:A,A621)&gt;1,_xlfn.CONCAT(A621," (",N621,")"),A621)</f>
        <v>Tàiyuán Zhèn</v>
      </c>
      <c r="C621" t="str">
        <f>IF(COUNTIF(B:B,B621)&gt;1,_xlfn.CONCAT(A621," (",M621,")"),B621)</f>
        <v>Tàiyuán Zhèn</v>
      </c>
      <c r="D621" t="s">
        <v>7</v>
      </c>
      <c r="E621" t="s">
        <v>1486</v>
      </c>
      <c r="F621" t="str">
        <f>_xlfn.CONCAT(E621,", ",I621,", ",H621,", ",H621)</f>
        <v>太原镇, 彭水苗族土家族自治县, 重庆市, 重庆市</v>
      </c>
      <c r="G621">
        <v>7745</v>
      </c>
      <c r="H621" t="s">
        <v>2367</v>
      </c>
      <c r="I621" t="s">
        <v>1422</v>
      </c>
      <c r="J621">
        <f>VLOOKUP(F621,[1]!china_towns_second__2[[Column1]:[Y]],3,FALSE)</f>
        <v>29.694184786509499</v>
      </c>
      <c r="K621">
        <f>VLOOKUP(F621,[1]!china_towns_second__2[[Column1]:[Y]],2,FALSE)</f>
        <v>108.2560819</v>
      </c>
      <c r="L621" t="s">
        <v>4596</v>
      </c>
      <c r="M621" t="str">
        <f>VLOOKUP(I621,CHOOSE({1,2},Table3[Native],Table3[Name]),2,0)</f>
        <v>Péngshuĭ Miáozú Tŭjiāzú Zìzhìxiàn</v>
      </c>
      <c r="N621" s="2" t="str">
        <f>VLOOKUP(H621,CHOOSE({1,2},Table3[Native],Table3[Name]),2,0)</f>
        <v>Chóngqìng Shì</v>
      </c>
      <c r="O621" s="2" t="str">
        <f t="shared" si="18"/>
        <v>Taiyuan Zhen (Chóngqìng Shì)</v>
      </c>
      <c r="P621" s="2" t="str">
        <f t="shared" si="19"/>
        <v>Taiyuan Zhen (Chóngqìng Shì)</v>
      </c>
    </row>
    <row r="622" spans="1:16" hidden="1" x14ac:dyDescent="0.25">
      <c r="A622" t="s">
        <v>1806</v>
      </c>
      <c r="B622" t="str">
        <f>IF(COUNTIF(A:A,A622)&gt;1,_xlfn.CONCAT(A622," (",N622,")"),A622)</f>
        <v>Tángbà Zhèn</v>
      </c>
      <c r="C622" t="str">
        <f>IF(COUNTIF(B:B,B622)&gt;1,_xlfn.CONCAT(A622," (",M622,")"),B622)</f>
        <v>Tángbà Zhèn</v>
      </c>
      <c r="D622" t="s">
        <v>7</v>
      </c>
      <c r="E622" t="s">
        <v>1807</v>
      </c>
      <c r="F622" t="str">
        <f>_xlfn.CONCAT(E622,", ",I622,", ",H622,", ",H622)</f>
        <v>塘坝镇, 潼南区, 重庆市, 重庆市</v>
      </c>
      <c r="G622">
        <v>45385</v>
      </c>
      <c r="H622" t="s">
        <v>2367</v>
      </c>
      <c r="I622" t="s">
        <v>1777</v>
      </c>
      <c r="J622">
        <f>VLOOKUP(F622,[1]!china_towns_second__2[[Column1]:[Y]],3,FALSE)</f>
        <v>30.0102520290027</v>
      </c>
      <c r="K622">
        <f>VLOOKUP(F622,[1]!china_towns_second__2[[Column1]:[Y]],2,FALSE)</f>
        <v>105.80131059999999</v>
      </c>
      <c r="L622" t="s">
        <v>4597</v>
      </c>
      <c r="M622" t="str">
        <f>VLOOKUP(I622,CHOOSE({1,2},Table3[Native],Table3[Name]),2,0)</f>
        <v>Tóngnán Qū</v>
      </c>
      <c r="N622" s="2" t="str">
        <f>VLOOKUP(H622,CHOOSE({1,2},Table3[Native],Table3[Name]),2,0)</f>
        <v>Chóngqìng Shì</v>
      </c>
      <c r="O622" s="2" t="str">
        <f t="shared" si="18"/>
        <v>Tangba Zhen (Chóngqìng Shì)</v>
      </c>
      <c r="P622" s="2" t="str">
        <f t="shared" si="19"/>
        <v>Tangba Zhen (Chóngqìng Shì)</v>
      </c>
    </row>
    <row r="623" spans="1:16" hidden="1" x14ac:dyDescent="0.25">
      <c r="A623" t="s">
        <v>2047</v>
      </c>
      <c r="B623" t="str">
        <f>IF(COUNTIF(A:A,A623)&gt;1,_xlfn.CONCAT(A623," (",N623,")"),A623)</f>
        <v>Tángfāng Zhèn</v>
      </c>
      <c r="C623" t="str">
        <f>IF(COUNTIF(B:B,B623)&gt;1,_xlfn.CONCAT(A623," (",M623,")"),B623)</f>
        <v>Tángfāng Zhèn</v>
      </c>
      <c r="D623" t="s">
        <v>7</v>
      </c>
      <c r="E623" t="s">
        <v>2048</v>
      </c>
      <c r="F623" t="str">
        <f>_xlfn.CONCAT(E623,", ",I623,", ",H623,", ",H623)</f>
        <v>塘坊镇, 巫溪县, 重庆市, 重庆市</v>
      </c>
      <c r="G623">
        <v>17065</v>
      </c>
      <c r="H623" t="s">
        <v>2367</v>
      </c>
      <c r="I623" t="s">
        <v>2010</v>
      </c>
      <c r="J623">
        <f>VLOOKUP(F623,[1]!china_towns_second__2[[Column1]:[Y]],3,FALSE)</f>
        <v>31.4030736629126</v>
      </c>
      <c r="K623">
        <f>VLOOKUP(F623,[1]!china_towns_second__2[[Column1]:[Y]],2,FALSE)</f>
        <v>109.31706819999999</v>
      </c>
      <c r="L623" t="s">
        <v>4598</v>
      </c>
      <c r="M623" t="str">
        <f>VLOOKUP(I623,CHOOSE({1,2},Table3[Native],Table3[Name]),2,0)</f>
        <v>Wūxī Xiàn</v>
      </c>
      <c r="N623" s="2" t="str">
        <f>VLOOKUP(H623,CHOOSE({1,2},Table3[Native],Table3[Name]),2,0)</f>
        <v>Chóngqìng Shì</v>
      </c>
      <c r="O623" s="2" t="str">
        <f t="shared" si="18"/>
        <v>Tangfang Zhen (Chóngqìng Shì)</v>
      </c>
      <c r="P623" s="2" t="str">
        <f t="shared" si="19"/>
        <v>Tangfang Zhen (Chóngqìng Shì)</v>
      </c>
    </row>
    <row r="624" spans="1:16" hidden="1" x14ac:dyDescent="0.25">
      <c r="A624" t="s">
        <v>1197</v>
      </c>
      <c r="B624" t="str">
        <f>IF(COUNTIF(A:A,A624)&gt;1,_xlfn.CONCAT(A624," (",N624,")"),A624)</f>
        <v>Tánghé Zhèn</v>
      </c>
      <c r="C624" t="str">
        <f>IF(COUNTIF(B:B,B624)&gt;1,_xlfn.CONCAT(A624," (",M624,")"),B624)</f>
        <v>Tánghé Zhèn</v>
      </c>
      <c r="D624" t="s">
        <v>7</v>
      </c>
      <c r="E624" t="s">
        <v>1198</v>
      </c>
      <c r="F624" t="str">
        <f>_xlfn.CONCAT(E624,", ",I624,", ",H624,", ",H624)</f>
        <v>塘河镇, 江津区, 重庆市, 重庆市</v>
      </c>
      <c r="G624">
        <v>13813</v>
      </c>
      <c r="H624" t="s">
        <v>2367</v>
      </c>
      <c r="I624" t="s">
        <v>1162</v>
      </c>
      <c r="J624">
        <f>VLOOKUP(F624,[1]!china_towns_second__2[[Column1]:[Y]],3,FALSE)</f>
        <v>28.955416415257002</v>
      </c>
      <c r="K624">
        <f>VLOOKUP(F624,[1]!china_towns_second__2[[Column1]:[Y]],2,FALSE)</f>
        <v>106.0623105</v>
      </c>
      <c r="L624" t="s">
        <v>4599</v>
      </c>
      <c r="M624" t="str">
        <f>VLOOKUP(I624,CHOOSE({1,2},Table3[Native],Table3[Name]),2,0)</f>
        <v>Jiāngjīn Qū</v>
      </c>
      <c r="N624" s="2" t="str">
        <f>VLOOKUP(H624,CHOOSE({1,2},Table3[Native],Table3[Name]),2,0)</f>
        <v>Chóngqìng Shì</v>
      </c>
      <c r="O624" s="2" t="str">
        <f t="shared" si="18"/>
        <v>Tanghe Zhen (Chóngqìng Shì)</v>
      </c>
      <c r="P624" s="2" t="str">
        <f t="shared" si="19"/>
        <v>Tanghe Zhen (Chóngqìng Shì)</v>
      </c>
    </row>
    <row r="625" spans="1:16" x14ac:dyDescent="0.25">
      <c r="A625" t="s">
        <v>859</v>
      </c>
      <c r="B625" t="str">
        <f>IF(COUNTIF(A:A,A625)&gt;1,_xlfn.CONCAT(A625," (",N625,")"),A625)</f>
        <v>Tángxiāng Jiēdào</v>
      </c>
      <c r="C625" t="str">
        <f>IF(COUNTIF(B:B,B625)&gt;1,_xlfn.CONCAT(A625," (",M625,")"),B625)</f>
        <v>Tángxiāng Jiēdào</v>
      </c>
      <c r="D625" t="s">
        <v>12</v>
      </c>
      <c r="E625" t="s">
        <v>860</v>
      </c>
      <c r="F625" t="str">
        <f>_xlfn.CONCAT(E625,", ",I625,", ",H625,", ",H625)</f>
        <v>棠香街道, 大足区, 重庆市, 重庆市</v>
      </c>
      <c r="G625">
        <v>66325</v>
      </c>
      <c r="H625" t="s">
        <v>2367</v>
      </c>
      <c r="I625" t="s">
        <v>824</v>
      </c>
      <c r="J625">
        <f>VLOOKUP(F625,[1]!china_towns_second__2[[Column1]:[Y]],3,FALSE)</f>
        <v>29.6876495751284</v>
      </c>
      <c r="K625">
        <f>VLOOKUP(F625,[1]!china_towns_second__2[[Column1]:[Y]],2,FALSE)</f>
        <v>105.72789090000001</v>
      </c>
      <c r="L625" t="s">
        <v>4600</v>
      </c>
      <c r="M625" t="str">
        <f>VLOOKUP(I625,CHOOSE({1,2},Table3[Native],Table3[Name]),2,0)</f>
        <v>Dàzú Qū [incl. Shuāngqiáo Qū]</v>
      </c>
      <c r="N625" s="2" t="str">
        <f>VLOOKUP(H625,CHOOSE({1,2},Table3[Native],Table3[Name]),2,0)</f>
        <v>Chóngqìng Shì</v>
      </c>
      <c r="O625" s="2" t="str">
        <f t="shared" si="18"/>
        <v>Tangxiang Jiedao (Chóngqìng Shì)</v>
      </c>
      <c r="P625" s="2" t="str">
        <f t="shared" si="19"/>
        <v>Tangxiang Jiedao (Chóngqìng Shì)</v>
      </c>
    </row>
    <row r="626" spans="1:16" hidden="1" x14ac:dyDescent="0.25">
      <c r="A626" t="s">
        <v>1266</v>
      </c>
      <c r="B626" t="str">
        <f>IF(COUNTIF(A:A,A626)&gt;1,_xlfn.CONCAT(A626," (",N626,")"),A626)</f>
        <v>Tánjiā Zhèn</v>
      </c>
      <c r="C626" t="str">
        <f>IF(COUNTIF(B:B,B626)&gt;1,_xlfn.CONCAT(A626," (",M626,")"),B626)</f>
        <v>Tánjiā Zhèn</v>
      </c>
      <c r="D626" t="s">
        <v>7</v>
      </c>
      <c r="E626" t="s">
        <v>1267</v>
      </c>
      <c r="F626" t="str">
        <f>_xlfn.CONCAT(E626,", ",I626,", ",H626,", ",H626)</f>
        <v>谭家镇, 开州区, 重庆市, 重庆市</v>
      </c>
      <c r="G626">
        <v>15261</v>
      </c>
      <c r="H626" t="s">
        <v>2367</v>
      </c>
      <c r="I626" t="s">
        <v>1219</v>
      </c>
      <c r="J626">
        <f>VLOOKUP(F626,[1]!china_towns_second__2[[Column1]:[Y]],3,FALSE)</f>
        <v>31.4817093165058</v>
      </c>
      <c r="K626">
        <f>VLOOKUP(F626,[1]!china_towns_second__2[[Column1]:[Y]],2,FALSE)</f>
        <v>108.54888699999999</v>
      </c>
      <c r="L626" t="s">
        <v>4601</v>
      </c>
      <c r="M626" t="str">
        <f>VLOOKUP(I626,CHOOSE({1,2},Table3[Native],Table3[Name]),2,0)</f>
        <v>Kāizhōu Qū</v>
      </c>
      <c r="N626" s="2" t="str">
        <f>VLOOKUP(H626,CHOOSE({1,2},Table3[Native],Table3[Name]),2,0)</f>
        <v>Chóngqìng Shì</v>
      </c>
      <c r="O626" s="2" t="str">
        <f t="shared" si="18"/>
        <v>Tanjia Zhen (Chóngqìng Shì)</v>
      </c>
      <c r="P626" s="2" t="str">
        <f t="shared" si="19"/>
        <v>Tanjia Zhen (Chóngqìng Shì)</v>
      </c>
    </row>
    <row r="627" spans="1:16" hidden="1" x14ac:dyDescent="0.25">
      <c r="A627" t="s">
        <v>2049</v>
      </c>
      <c r="B627" t="str">
        <f>IF(COUNTIF(A:A,A627)&gt;1,_xlfn.CONCAT(A627," (",N627,")"),A627)</f>
        <v>Tiánbà Zhèn</v>
      </c>
      <c r="C627" t="str">
        <f>IF(COUNTIF(B:B,B627)&gt;1,_xlfn.CONCAT(A627," (",M627,")"),B627)</f>
        <v>Tiánbà Zhèn</v>
      </c>
      <c r="D627" t="s">
        <v>7</v>
      </c>
      <c r="E627" t="s">
        <v>2050</v>
      </c>
      <c r="F627" t="str">
        <f>_xlfn.CONCAT(E627,", ",I627,", ",H627,", ",H627)</f>
        <v>田坝镇, 巫溪县, 重庆市, 重庆市</v>
      </c>
      <c r="G627">
        <v>9568</v>
      </c>
      <c r="H627" t="s">
        <v>2367</v>
      </c>
      <c r="I627" t="s">
        <v>2010</v>
      </c>
      <c r="J627">
        <f>VLOOKUP(F627,[1]!china_towns_second__2[[Column1]:[Y]],3,FALSE)</f>
        <v>31.442809187860799</v>
      </c>
      <c r="K627">
        <f>VLOOKUP(F627,[1]!china_towns_second__2[[Column1]:[Y]],2,FALSE)</f>
        <v>108.808747</v>
      </c>
      <c r="L627" t="s">
        <v>4602</v>
      </c>
      <c r="M627" t="str">
        <f>VLOOKUP(I627,CHOOSE({1,2},Table3[Native],Table3[Name]),2,0)</f>
        <v>Wūxī Xiàn</v>
      </c>
      <c r="N627" s="2" t="str">
        <f>VLOOKUP(H627,CHOOSE({1,2},Table3[Native],Table3[Name]),2,0)</f>
        <v>Chóngqìng Shì</v>
      </c>
      <c r="O627" s="2" t="str">
        <f t="shared" si="18"/>
        <v>Tianba Zhen (Chóngqìng Shì)</v>
      </c>
      <c r="P627" s="2" t="str">
        <f t="shared" si="19"/>
        <v>Tianba Zhen (Chóngqìng Shì)</v>
      </c>
    </row>
    <row r="628" spans="1:16" hidden="1" x14ac:dyDescent="0.25">
      <c r="A628" t="s">
        <v>1886</v>
      </c>
      <c r="B628" t="str">
        <f>IF(COUNTIF(A:A,A628)&gt;1,_xlfn.CONCAT(A628," (",N628,")"),A628)</f>
        <v>Tiānchéng Zhèn</v>
      </c>
      <c r="C628" t="str">
        <f>IF(COUNTIF(B:B,B628)&gt;1,_xlfn.CONCAT(A628," (",M628,")"),B628)</f>
        <v>Tiānchéng Zhèn</v>
      </c>
      <c r="D628" t="s">
        <v>7</v>
      </c>
      <c r="E628" t="s">
        <v>1887</v>
      </c>
      <c r="F628" t="str">
        <f>_xlfn.CONCAT(E628,", ",I628,", ",H628,", ",H628)</f>
        <v>天城镇, 万州区, 重庆市, 重庆市</v>
      </c>
      <c r="G628">
        <v>41762</v>
      </c>
      <c r="H628" t="s">
        <v>2367</v>
      </c>
      <c r="I628" t="s">
        <v>1821</v>
      </c>
      <c r="J628">
        <f>VLOOKUP(F628,[1]!china_towns_second__2[[Column1]:[Y]],3,FALSE)</f>
        <v>30.8953710810442</v>
      </c>
      <c r="K628">
        <f>VLOOKUP(F628,[1]!china_towns_second__2[[Column1]:[Y]],2,FALSE)</f>
        <v>108.3663014</v>
      </c>
      <c r="L628" t="s">
        <v>4603</v>
      </c>
      <c r="M628" t="str">
        <f>VLOOKUP(I628,CHOOSE({1,2},Table3[Native],Table3[Name]),2,0)</f>
        <v>Wànzhōu Qū</v>
      </c>
      <c r="N628" s="2" t="str">
        <f>VLOOKUP(H628,CHOOSE({1,2},Table3[Native],Table3[Name]),2,0)</f>
        <v>Chóngqìng Shì</v>
      </c>
      <c r="O628" s="2" t="str">
        <f t="shared" si="18"/>
        <v>Tiancheng Zhen (Chóngqìng Shì)</v>
      </c>
      <c r="P628" s="2" t="str">
        <f t="shared" si="19"/>
        <v>Tiancheng Zhen (Chóngqìng Shì)</v>
      </c>
    </row>
    <row r="629" spans="1:16" hidden="1" x14ac:dyDescent="0.25">
      <c r="A629" t="s">
        <v>2220</v>
      </c>
      <c r="B629" t="str">
        <f>IF(COUNTIF(A:A,A629)&gt;1,_xlfn.CONCAT(A629," (",N629,")"),A629)</f>
        <v>Tiānguăn Xiāng</v>
      </c>
      <c r="C629" t="str">
        <f>IF(COUNTIF(B:B,B629)&gt;1,_xlfn.CONCAT(A629," (",M629,")"),B629)</f>
        <v>Tiānguăn Xiāng</v>
      </c>
      <c r="D629" t="s">
        <v>174</v>
      </c>
      <c r="E629" t="s">
        <v>2221</v>
      </c>
      <c r="F629" t="str">
        <f>_xlfn.CONCAT(E629,", ",I629,", ",H629,", ",H629)</f>
        <v>天馆乡, 酉阳土家族苗族自治县, 重庆市, 重庆市</v>
      </c>
      <c r="G629">
        <v>8735</v>
      </c>
      <c r="H629" t="s">
        <v>2367</v>
      </c>
      <c r="I629" t="s">
        <v>2169</v>
      </c>
      <c r="J629" t="e">
        <f>VLOOKUP(F629,[1]!china_towns_second__2[[Column1]:[Y]],3,FALSE)</f>
        <v>#N/A</v>
      </c>
      <c r="K629" t="e">
        <f>VLOOKUP(F629,[1]!china_towns_second__2[[Column1]:[Y]],2,FALSE)</f>
        <v>#N/A</v>
      </c>
      <c r="L629" t="s">
        <v>4604</v>
      </c>
      <c r="M629" t="str">
        <f>VLOOKUP(I629,CHOOSE({1,2},Table3[Native],Table3[Name]),2,0)</f>
        <v>Yŏuyáng Tŭjiāzú Miáozú Zìzhìxiàn</v>
      </c>
      <c r="N629" s="2" t="str">
        <f>VLOOKUP(H629,CHOOSE({1,2},Table3[Native],Table3[Name]),2,0)</f>
        <v>Chóngqìng Shì</v>
      </c>
      <c r="O629" s="2" t="str">
        <f t="shared" si="18"/>
        <v>Tianguan Xiang (Chóngqìng Shì)</v>
      </c>
      <c r="P629" s="2" t="str">
        <f t="shared" si="19"/>
        <v>Tianguan Xiang (Chóngqìng Shì)</v>
      </c>
    </row>
    <row r="630" spans="1:16" hidden="1" x14ac:dyDescent="0.25">
      <c r="A630" t="s">
        <v>1268</v>
      </c>
      <c r="B630" t="str">
        <f>IF(COUNTIF(A:A,A630)&gt;1,_xlfn.CONCAT(A630," (",N630,")"),A630)</f>
        <v>Tiānhé Zhèn</v>
      </c>
      <c r="C630" t="str">
        <f>IF(COUNTIF(B:B,B630)&gt;1,_xlfn.CONCAT(A630," (",M630,")"),B630)</f>
        <v>Tiānhé Zhèn</v>
      </c>
      <c r="D630" t="s">
        <v>7</v>
      </c>
      <c r="E630" t="s">
        <v>1269</v>
      </c>
      <c r="F630" t="str">
        <f>_xlfn.CONCAT(E630,", ",I630,", ",H630,", ",H630)</f>
        <v>天和镇, 开州区, 重庆市, 重庆市</v>
      </c>
      <c r="G630">
        <v>14818</v>
      </c>
      <c r="H630" t="s">
        <v>2367</v>
      </c>
      <c r="I630" t="s">
        <v>1219</v>
      </c>
      <c r="J630">
        <f>VLOOKUP(F630,[1]!china_towns_second__2[[Column1]:[Y]],3,FALSE)</f>
        <v>31.2992637948681</v>
      </c>
      <c r="K630">
        <f>VLOOKUP(F630,[1]!china_towns_second__2[[Column1]:[Y]],2,FALSE)</f>
        <v>108.2028589</v>
      </c>
      <c r="L630" t="s">
        <v>4605</v>
      </c>
      <c r="M630" t="str">
        <f>VLOOKUP(I630,CHOOSE({1,2},Table3[Native],Table3[Name]),2,0)</f>
        <v>Kāizhōu Qū</v>
      </c>
      <c r="N630" s="2" t="str">
        <f>VLOOKUP(H630,CHOOSE({1,2},Table3[Native],Table3[Name]),2,0)</f>
        <v>Chóngqìng Shì</v>
      </c>
      <c r="O630" s="2" t="str">
        <f t="shared" si="18"/>
        <v>Tianhe Zhen (Chóngqìng Shì)</v>
      </c>
      <c r="P630" s="2" t="str">
        <f t="shared" si="19"/>
        <v>Tianhe Zhen (Chóngqìng Shì)</v>
      </c>
    </row>
    <row r="631" spans="1:16" hidden="1" x14ac:dyDescent="0.25">
      <c r="A631" t="s">
        <v>1808</v>
      </c>
      <c r="B631" t="str">
        <f>IF(COUNTIF(A:A,A631)&gt;1,_xlfn.CONCAT(A631," (",N631,")"),A631)</f>
        <v>Tiánjiā Zhèn</v>
      </c>
      <c r="C631" t="str">
        <f>IF(COUNTIF(B:B,B631)&gt;1,_xlfn.CONCAT(A631," (",M631,")"),B631)</f>
        <v>Tiánjiā Zhèn</v>
      </c>
      <c r="D631" t="s">
        <v>7</v>
      </c>
      <c r="E631" t="s">
        <v>1809</v>
      </c>
      <c r="F631" t="str">
        <f>_xlfn.CONCAT(E631,", ",I631,", ",H631,", ",H631)</f>
        <v>田家镇, 潼南区, 重庆市, 重庆市</v>
      </c>
      <c r="G631">
        <v>16368</v>
      </c>
      <c r="H631" t="s">
        <v>2367</v>
      </c>
      <c r="I631" t="s">
        <v>1777</v>
      </c>
      <c r="J631">
        <f>VLOOKUP(F631,[1]!china_towns_second__2[[Column1]:[Y]],3,FALSE)</f>
        <v>30.091944046680599</v>
      </c>
      <c r="K631">
        <f>VLOOKUP(F631,[1]!china_towns_second__2[[Column1]:[Y]],2,FALSE)</f>
        <v>105.8734881</v>
      </c>
      <c r="L631" t="s">
        <v>4606</v>
      </c>
      <c r="M631" t="str">
        <f>VLOOKUP(I631,CHOOSE({1,2},Table3[Native],Table3[Name]),2,0)</f>
        <v>Tóngnán Qū</v>
      </c>
      <c r="N631" s="2" t="str">
        <f>VLOOKUP(H631,CHOOSE({1,2},Table3[Native],Table3[Name]),2,0)</f>
        <v>Chóngqìng Shì</v>
      </c>
      <c r="O631" s="2" t="str">
        <f t="shared" si="18"/>
        <v>Tianjia Zhen (Chóngqìng Shì)</v>
      </c>
      <c r="P631" s="2" t="str">
        <f t="shared" si="19"/>
        <v>Tianjia Zhen (Chóngqìng Shì)</v>
      </c>
    </row>
    <row r="632" spans="1:16" hidden="1" x14ac:dyDescent="0.25">
      <c r="A632" t="s">
        <v>2051</v>
      </c>
      <c r="B632" t="str">
        <f>IF(COUNTIF(A:A,A632)&gt;1,_xlfn.CONCAT(A632," (",N632,")"),A632)</f>
        <v>Tiānxīng Xiāng</v>
      </c>
      <c r="C632" t="str">
        <f>IF(COUNTIF(B:B,B632)&gt;1,_xlfn.CONCAT(A632," (",M632,")"),B632)</f>
        <v>Tiānxīng Xiāng</v>
      </c>
      <c r="D632" t="s">
        <v>174</v>
      </c>
      <c r="E632" t="s">
        <v>2052</v>
      </c>
      <c r="F632" t="str">
        <f>_xlfn.CONCAT(E632,", ",I632,", ",H632,", ",H632)</f>
        <v>天星乡, 巫溪县, 重庆市, 重庆市</v>
      </c>
      <c r="G632">
        <v>3121</v>
      </c>
      <c r="H632" t="s">
        <v>2367</v>
      </c>
      <c r="I632" t="s">
        <v>2010</v>
      </c>
      <c r="J632" t="e">
        <f>VLOOKUP(F632,[1]!china_towns_second__2[[Column1]:[Y]],3,FALSE)</f>
        <v>#N/A</v>
      </c>
      <c r="K632" t="e">
        <f>VLOOKUP(F632,[1]!china_towns_second__2[[Column1]:[Y]],2,FALSE)</f>
        <v>#N/A</v>
      </c>
      <c r="L632" t="s">
        <v>4607</v>
      </c>
      <c r="M632" t="str">
        <f>VLOOKUP(I632,CHOOSE({1,2},Table3[Native],Table3[Name]),2,0)</f>
        <v>Wūxī Xiàn</v>
      </c>
      <c r="N632" s="2" t="str">
        <f>VLOOKUP(H632,CHOOSE({1,2},Table3[Native],Table3[Name]),2,0)</f>
        <v>Chóngqìng Shì</v>
      </c>
      <c r="O632" s="2" t="str">
        <f t="shared" si="18"/>
        <v>Tianxing Xiang (Chóngqìng Shì)</v>
      </c>
      <c r="P632" s="2" t="str">
        <f t="shared" si="19"/>
        <v>Tianxing Xiang (Chóngqìng Shì)</v>
      </c>
    </row>
    <row r="633" spans="1:16" hidden="1" x14ac:dyDescent="0.25">
      <c r="A633" t="s">
        <v>2053</v>
      </c>
      <c r="B633" t="str">
        <f>IF(COUNTIF(A:A,A633)&gt;1,_xlfn.CONCAT(A633," (",N633,")"),A633)</f>
        <v>Tiānyuán Xiāng</v>
      </c>
      <c r="C633" t="str">
        <f>IF(COUNTIF(B:B,B633)&gt;1,_xlfn.CONCAT(A633," (",M633,")"),B633)</f>
        <v>Tiānyuán Xiāng</v>
      </c>
      <c r="D633" t="s">
        <v>174</v>
      </c>
      <c r="E633" t="s">
        <v>2054</v>
      </c>
      <c r="F633" t="str">
        <f>_xlfn.CONCAT(E633,", ",I633,", ",H633,", ",H633)</f>
        <v>天元乡, 巫溪县, 重庆市, 重庆市</v>
      </c>
      <c r="G633">
        <v>5663</v>
      </c>
      <c r="H633" t="s">
        <v>2367</v>
      </c>
      <c r="I633" t="s">
        <v>2010</v>
      </c>
      <c r="J633" t="e">
        <f>VLOOKUP(F633,[1]!china_towns_second__2[[Column1]:[Y]],3,FALSE)</f>
        <v>#N/A</v>
      </c>
      <c r="K633" t="e">
        <f>VLOOKUP(F633,[1]!china_towns_second__2[[Column1]:[Y]],2,FALSE)</f>
        <v>#N/A</v>
      </c>
      <c r="L633" t="s">
        <v>4608</v>
      </c>
      <c r="M633" t="str">
        <f>VLOOKUP(I633,CHOOSE({1,2},Table3[Native],Table3[Name]),2,0)</f>
        <v>Wūxī Xiàn</v>
      </c>
      <c r="N633" s="2" t="str">
        <f>VLOOKUP(H633,CHOOSE({1,2},Table3[Native],Table3[Name]),2,0)</f>
        <v>Chóngqìng Shì</v>
      </c>
      <c r="O633" s="2" t="str">
        <f t="shared" si="18"/>
        <v>Tianyuan Xiang (Chóngqìng Shì)</v>
      </c>
      <c r="P633" s="2" t="str">
        <f t="shared" si="19"/>
        <v>Tianyuan Xiang (Chóngqìng Shì)</v>
      </c>
    </row>
    <row r="634" spans="1:16" hidden="1" x14ac:dyDescent="0.25">
      <c r="A634" t="s">
        <v>1888</v>
      </c>
      <c r="B634" t="str">
        <f>IF(COUNTIF(A:A,A634)&gt;1,_xlfn.CONCAT(A634," (",N634,")"),A634)</f>
        <v>Tiĕfēng Xiāng</v>
      </c>
      <c r="C634" t="str">
        <f>IF(COUNTIF(B:B,B634)&gt;1,_xlfn.CONCAT(A634," (",M634,")"),B634)</f>
        <v>Tiĕfēng Xiāng</v>
      </c>
      <c r="D634" t="s">
        <v>174</v>
      </c>
      <c r="E634" t="s">
        <v>1889</v>
      </c>
      <c r="F634" t="str">
        <f>_xlfn.CONCAT(E634,", ",I634,", ",H634,", ",H634)</f>
        <v>铁峰乡, 万州区, 重庆市, 重庆市</v>
      </c>
      <c r="G634">
        <v>7934</v>
      </c>
      <c r="H634" t="s">
        <v>2367</v>
      </c>
      <c r="I634" t="s">
        <v>1821</v>
      </c>
      <c r="J634" t="e">
        <f>VLOOKUP(F634,[1]!china_towns_second__2[[Column1]:[Y]],3,FALSE)</f>
        <v>#N/A</v>
      </c>
      <c r="K634" t="e">
        <f>VLOOKUP(F634,[1]!china_towns_second__2[[Column1]:[Y]],2,FALSE)</f>
        <v>#N/A</v>
      </c>
      <c r="L634" t="s">
        <v>4609</v>
      </c>
      <c r="M634" t="str">
        <f>VLOOKUP(I634,CHOOSE({1,2},Table3[Native],Table3[Name]),2,0)</f>
        <v>Wànzhōu Qū</v>
      </c>
      <c r="N634" s="2" t="str">
        <f>VLOOKUP(H634,CHOOSE({1,2},Table3[Native],Table3[Name]),2,0)</f>
        <v>Chóngqìng Shì</v>
      </c>
      <c r="O634" s="2" t="str">
        <f t="shared" si="18"/>
        <v>Tiefeng Xiang (Chóngqìng Shì)</v>
      </c>
      <c r="P634" s="2" t="str">
        <f t="shared" si="19"/>
        <v>Tiefeng Xiang (Chóngqìng Shì)</v>
      </c>
    </row>
    <row r="635" spans="1:16" hidden="1" x14ac:dyDescent="0.25">
      <c r="A635" t="s">
        <v>1343</v>
      </c>
      <c r="B635" t="str">
        <f>IF(COUNTIF(A:A,A635)&gt;1,_xlfn.CONCAT(A635," (",N635,")"),A635)</f>
        <v>Tiĕmén Xiāng</v>
      </c>
      <c r="C635" t="str">
        <f>IF(COUNTIF(B:B,B635)&gt;1,_xlfn.CONCAT(A635," (",M635,")"),B635)</f>
        <v>Tiĕmén Xiāng</v>
      </c>
      <c r="D635" t="s">
        <v>174</v>
      </c>
      <c r="E635" t="s">
        <v>1344</v>
      </c>
      <c r="F635" t="str">
        <f>_xlfn.CONCAT(E635,", ",I635,", ",H635,", ",H635)</f>
        <v>铁门乡, 梁平区, 重庆市, 重庆市</v>
      </c>
      <c r="G635">
        <v>5212</v>
      </c>
      <c r="H635" t="s">
        <v>2367</v>
      </c>
      <c r="I635" t="s">
        <v>1296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4610</v>
      </c>
      <c r="M635" t="str">
        <f>VLOOKUP(I635,CHOOSE({1,2},Table3[Native],Table3[Name]),2,0)</f>
        <v>Liángpíng Qū [← Liángpíng Xiàn]</v>
      </c>
      <c r="N635" s="2" t="str">
        <f>VLOOKUP(H635,CHOOSE({1,2},Table3[Native],Table3[Name]),2,0)</f>
        <v>Chóngqìng Shì</v>
      </c>
      <c r="O635" s="2" t="str">
        <f t="shared" si="18"/>
        <v>Tiemen Xiang (Chóngqìng Shì)</v>
      </c>
      <c r="P635" s="2" t="str">
        <f t="shared" si="19"/>
        <v>Tiemen Xiang (Chóngqìng Shì)</v>
      </c>
    </row>
    <row r="636" spans="1:16" hidden="1" x14ac:dyDescent="0.25">
      <c r="A636" t="s">
        <v>1270</v>
      </c>
      <c r="B636" t="str">
        <f>IF(COUNTIF(A:A,A636)&gt;1,_xlfn.CONCAT(A636," (",N636,")"),A636)</f>
        <v>Tiĕqiáo Zhèn</v>
      </c>
      <c r="C636" t="str">
        <f>IF(COUNTIF(B:B,B636)&gt;1,_xlfn.CONCAT(A636," (",M636,")"),B636)</f>
        <v>Tiĕqiáo Zhèn</v>
      </c>
      <c r="D636" t="s">
        <v>7</v>
      </c>
      <c r="E636" t="s">
        <v>1271</v>
      </c>
      <c r="F636" t="str">
        <f>_xlfn.CONCAT(E636,", ",I636,", ",H636,", ",H636)</f>
        <v>铁桥镇, 开州区, 重庆市, 重庆市</v>
      </c>
      <c r="G636">
        <v>42085</v>
      </c>
      <c r="H636" t="s">
        <v>2367</v>
      </c>
      <c r="I636" t="s">
        <v>1219</v>
      </c>
      <c r="J636">
        <f>VLOOKUP(F636,[1]!china_towns_second__2[[Column1]:[Y]],3,FALSE)</f>
        <v>31.029371201192099</v>
      </c>
      <c r="K636">
        <f>VLOOKUP(F636,[1]!china_towns_second__2[[Column1]:[Y]],2,FALSE)</f>
        <v>108.1227825</v>
      </c>
      <c r="L636" t="s">
        <v>4611</v>
      </c>
      <c r="M636" t="str">
        <f>VLOOKUP(I636,CHOOSE({1,2},Table3[Native],Table3[Name]),2,0)</f>
        <v>Kāizhōu Qū</v>
      </c>
      <c r="N636" s="2" t="str">
        <f>VLOOKUP(H636,CHOOSE({1,2},Table3[Native],Table3[Name]),2,0)</f>
        <v>Chóngqìng Shì</v>
      </c>
      <c r="O636" s="2" t="str">
        <f t="shared" si="18"/>
        <v>Tieqiao Zhen (Chóngqìng Shì)</v>
      </c>
      <c r="P636" s="2" t="str">
        <f t="shared" si="19"/>
        <v>Tieqiao Zhen (Chóngqìng Shì)</v>
      </c>
    </row>
    <row r="637" spans="1:16" hidden="1" x14ac:dyDescent="0.25">
      <c r="A637" t="s">
        <v>861</v>
      </c>
      <c r="B637" t="str">
        <f>IF(COUNTIF(A:A,A637)&gt;1,_xlfn.CONCAT(A637," (",N637,")"),A637)</f>
        <v>Tiĕshān Zhèn</v>
      </c>
      <c r="C637" t="str">
        <f>IF(COUNTIF(B:B,B637)&gt;1,_xlfn.CONCAT(A637," (",M637,")"),B637)</f>
        <v>Tiĕshān Zhèn</v>
      </c>
      <c r="D637" t="s">
        <v>7</v>
      </c>
      <c r="E637" t="s">
        <v>862</v>
      </c>
      <c r="F637" t="str">
        <f>_xlfn.CONCAT(E637,", ",I637,", ",H637,", ",H637)</f>
        <v>铁山镇, 大足区, 重庆市, 重庆市</v>
      </c>
      <c r="G637">
        <v>15669</v>
      </c>
      <c r="H637" t="s">
        <v>2367</v>
      </c>
      <c r="I637" t="s">
        <v>824</v>
      </c>
      <c r="J637">
        <f>VLOOKUP(F637,[1]!china_towns_second__2[[Column1]:[Y]],3,FALSE)</f>
        <v>29.686269127833501</v>
      </c>
      <c r="K637">
        <f>VLOOKUP(F637,[1]!china_towns_second__2[[Column1]:[Y]],2,FALSE)</f>
        <v>105.5293985</v>
      </c>
      <c r="L637" t="s">
        <v>4612</v>
      </c>
      <c r="M637" t="str">
        <f>VLOOKUP(I637,CHOOSE({1,2},Table3[Native],Table3[Name]),2,0)</f>
        <v>Dàzú Qū [incl. Shuāngqiáo Qū]</v>
      </c>
      <c r="N637" s="2" t="str">
        <f>VLOOKUP(H637,CHOOSE({1,2},Table3[Native],Table3[Name]),2,0)</f>
        <v>Chóngqìng Shì</v>
      </c>
      <c r="O637" s="2" t="str">
        <f t="shared" si="18"/>
        <v>Tieshan Zhen (Chóngqìng Shì)</v>
      </c>
      <c r="P637" s="2" t="str">
        <f t="shared" si="19"/>
        <v>Tieshan Zhen (Chóngqìng Shì)</v>
      </c>
    </row>
    <row r="638" spans="1:16" hidden="1" x14ac:dyDescent="0.25">
      <c r="A638" t="s">
        <v>2055</v>
      </c>
      <c r="B638" t="str">
        <f>IF(COUNTIF(A:A,A638)&gt;1,_xlfn.CONCAT(A638," (",N638,")"),A638)</f>
        <v>Tōngchéng Zhèn</v>
      </c>
      <c r="C638" t="str">
        <f>IF(COUNTIF(B:B,B638)&gt;1,_xlfn.CONCAT(A638," (",M638,")"),B638)</f>
        <v>Tōngchéng Zhèn</v>
      </c>
      <c r="D638" t="s">
        <v>7</v>
      </c>
      <c r="E638" t="s">
        <v>2056</v>
      </c>
      <c r="F638" t="str">
        <f>_xlfn.CONCAT(E638,", ",I638,", ",H638,", ",H638)</f>
        <v>通城镇, 巫溪县, 重庆市, 重庆市</v>
      </c>
      <c r="G638">
        <v>11741</v>
      </c>
      <c r="H638" t="s">
        <v>2367</v>
      </c>
      <c r="I638" t="s">
        <v>2010</v>
      </c>
      <c r="J638">
        <f>VLOOKUP(F638,[1]!china_towns_second__2[[Column1]:[Y]],3,FALSE)</f>
        <v>31.382234656479898</v>
      </c>
      <c r="K638">
        <f>VLOOKUP(F638,[1]!china_towns_second__2[[Column1]:[Y]],2,FALSE)</f>
        <v>109.7212358</v>
      </c>
      <c r="L638" t="s">
        <v>4613</v>
      </c>
      <c r="M638" t="str">
        <f>VLOOKUP(I638,CHOOSE({1,2},Table3[Native],Table3[Name]),2,0)</f>
        <v>Wūxī Xiàn</v>
      </c>
      <c r="N638" s="2" t="str">
        <f>VLOOKUP(H638,CHOOSE({1,2},Table3[Native],Table3[Name]),2,0)</f>
        <v>Chóngqìng Shì</v>
      </c>
      <c r="O638" s="2" t="str">
        <f t="shared" si="18"/>
        <v>Tongcheng Zhen (Chóngqìng Shì)</v>
      </c>
      <c r="P638" s="2" t="str">
        <f t="shared" si="19"/>
        <v>Tongcheng Zhen (Chóngqìng Shì)</v>
      </c>
    </row>
    <row r="639" spans="1:16" hidden="1" x14ac:dyDescent="0.25">
      <c r="A639" t="s">
        <v>1653</v>
      </c>
      <c r="B639" t="str">
        <f>IF(COUNTIF(A:A,A639)&gt;1,_xlfn.CONCAT(A639," (",N639,")"),A639)</f>
        <v>Tónggŭ Zhèn (Chóngqìng Shì)</v>
      </c>
      <c r="C639" t="str">
        <f>IF(COUNTIF(B:B,B639)&gt;1,_xlfn.CONCAT(A639," (",M639,")"),B639)</f>
        <v>Tónggŭ Zhèn (Róngchāng Qū)</v>
      </c>
      <c r="D639" t="s">
        <v>7</v>
      </c>
      <c r="E639" t="s">
        <v>1654</v>
      </c>
      <c r="F639" t="str">
        <f>_xlfn.CONCAT(E639,", ",I639,", ",H639,", ",H639)</f>
        <v>铜鼓镇, 荣昌区, 重庆市, 重庆市</v>
      </c>
      <c r="G639">
        <v>11222</v>
      </c>
      <c r="H639" t="s">
        <v>2367</v>
      </c>
      <c r="I639" t="s">
        <v>1621</v>
      </c>
      <c r="J639">
        <f>VLOOKUP(F639,[1]!china_towns_second__2[[Column1]:[Y]],3,FALSE)</f>
        <v>29.609383713566</v>
      </c>
      <c r="K639">
        <f>VLOOKUP(F639,[1]!china_towns_second__2[[Column1]:[Y]],2,FALSE)</f>
        <v>105.4748098</v>
      </c>
      <c r="L639" t="s">
        <v>4614</v>
      </c>
      <c r="M639" t="str">
        <f>VLOOKUP(I639,CHOOSE({1,2},Table3[Native],Table3[Name]),2,0)</f>
        <v>Róngchāng Qū</v>
      </c>
      <c r="N639" s="2" t="str">
        <f>VLOOKUP(H639,CHOOSE({1,2},Table3[Native],Table3[Name]),2,0)</f>
        <v>Chóngqìng Shì</v>
      </c>
      <c r="O639" s="2" t="str">
        <f t="shared" si="18"/>
        <v>Tonggu Zhen (Rongchang Qu) (Chóngqìng Shì)</v>
      </c>
      <c r="P639" s="2" t="str">
        <f t="shared" si="19"/>
        <v>Tonggu Zhen (Rongchang Qu) (Chóngqìng Shì)</v>
      </c>
    </row>
    <row r="640" spans="1:16" hidden="1" x14ac:dyDescent="0.25">
      <c r="A640" t="s">
        <v>1653</v>
      </c>
      <c r="B640" t="str">
        <f>IF(COUNTIF(A:A,A640)&gt;1,_xlfn.CONCAT(A640," (",N640,")"),A640)</f>
        <v>Tónggŭ Zhèn (Chóngqìng Shì)</v>
      </c>
      <c r="C640" t="str">
        <f>IF(COUNTIF(B:B,B640)&gt;1,_xlfn.CONCAT(A640," (",M640,")"),B640)</f>
        <v>Tónggŭ Zhèn (Wūshān Xiàn)</v>
      </c>
      <c r="D640" t="s">
        <v>7</v>
      </c>
      <c r="E640" t="s">
        <v>1654</v>
      </c>
      <c r="F640" t="str">
        <f>_xlfn.CONCAT(E640,", ",I640,", ",H640,", ",H640)</f>
        <v>铜鼓镇, 巫山县, 重庆市, 重庆市</v>
      </c>
      <c r="G640">
        <v>18590</v>
      </c>
      <c r="H640" t="s">
        <v>2367</v>
      </c>
      <c r="I640" t="s">
        <v>1967</v>
      </c>
      <c r="J640">
        <f>VLOOKUP(F640,[1]!china_towns_second__2[[Column1]:[Y]],3,FALSE)</f>
        <v>30.941539050029601</v>
      </c>
      <c r="K640">
        <f>VLOOKUP(F640,[1]!china_towns_second__2[[Column1]:[Y]],2,FALSE)</f>
        <v>109.737472</v>
      </c>
      <c r="L640" t="s">
        <v>4615</v>
      </c>
      <c r="M640" t="str">
        <f>VLOOKUP(I640,CHOOSE({1,2},Table3[Native],Table3[Name]),2,0)</f>
        <v>Wūshān Xiàn</v>
      </c>
      <c r="N640" s="2" t="str">
        <f>VLOOKUP(H640,CHOOSE({1,2},Table3[Native],Table3[Name]),2,0)</f>
        <v>Chóngqìng Shì</v>
      </c>
      <c r="O640" s="2" t="str">
        <f t="shared" si="18"/>
        <v>Tonggu Zhen (Wushan Xian) (Chóngqìng Shì)</v>
      </c>
      <c r="P640" s="2" t="str">
        <f t="shared" si="19"/>
        <v>Tonggu Zhen (Wushan Xian) (Chóngqìng Shì)</v>
      </c>
    </row>
    <row r="641" spans="1:16" hidden="1" x14ac:dyDescent="0.25">
      <c r="A641" t="s">
        <v>1653</v>
      </c>
      <c r="B641" t="str">
        <f>IF(COUNTIF(A:A,A641)&gt;1,_xlfn.CONCAT(A641," (",N641,")"),A641)</f>
        <v>Tónggŭ Zhèn (Chóngqìng Shì)</v>
      </c>
      <c r="C641" t="str">
        <f>IF(COUNTIF(B:B,B641)&gt;1,_xlfn.CONCAT(A641," (",M641,")"),B641)</f>
        <v>Tónggŭ Zhèn (Yŏuyáng Tŭjiāzú Miáozú Zìzhìxiàn)</v>
      </c>
      <c r="D641" t="s">
        <v>7</v>
      </c>
      <c r="E641" t="s">
        <v>1654</v>
      </c>
      <c r="F641" t="str">
        <f>_xlfn.CONCAT(E641,", ",I641,", ",H641,", ",H641)</f>
        <v>铜鼓镇, 酉阳土家族苗族自治县, 重庆市, 重庆市</v>
      </c>
      <c r="G641">
        <v>19175</v>
      </c>
      <c r="H641" t="s">
        <v>2367</v>
      </c>
      <c r="I641" t="s">
        <v>2169</v>
      </c>
      <c r="J641">
        <f>VLOOKUP(F641,[1]!china_towns_second__2[[Column1]:[Y]],3,FALSE)</f>
        <v>28.803859732477701</v>
      </c>
      <c r="K641">
        <f>VLOOKUP(F641,[1]!china_towns_second__2[[Column1]:[Y]],2,FALSE)</f>
        <v>108.6648058</v>
      </c>
      <c r="L641" t="s">
        <v>4616</v>
      </c>
      <c r="M641" t="str">
        <f>VLOOKUP(I641,CHOOSE({1,2},Table3[Native],Table3[Name]),2,0)</f>
        <v>Yŏuyáng Tŭjiāzú Miáozú Zìzhìxiàn</v>
      </c>
      <c r="N641" s="2" t="str">
        <f>VLOOKUP(H641,CHOOSE({1,2},Table3[Native],Table3[Name]),2,0)</f>
        <v>Chóngqìng Shì</v>
      </c>
      <c r="O641" s="2" t="str">
        <f t="shared" si="18"/>
        <v>Tonggu Zhen (Youyang Tujiazu Miaozu Zizhixian) (Chóngqìng Shì)</v>
      </c>
      <c r="P641" s="2" t="str">
        <f t="shared" si="19"/>
        <v>Tonggu Zhen (Youyang Tujiazu Miaozu Zizhixian) (Chóngqìng Shì)</v>
      </c>
    </row>
    <row r="642" spans="1:16" hidden="1" x14ac:dyDescent="0.25">
      <c r="A642" t="s">
        <v>1089</v>
      </c>
      <c r="B642" t="str">
        <f>IF(COUNTIF(A:A,A642)&gt;1,_xlfn.CONCAT(A642," (",N642,")"),A642)</f>
        <v>Tónglè Xiāng</v>
      </c>
      <c r="C642" t="str">
        <f>IF(COUNTIF(B:B,B642)&gt;1,_xlfn.CONCAT(A642," (",M642,")"),B642)</f>
        <v>Tónglè Xiāng</v>
      </c>
      <c r="D642" t="s">
        <v>174</v>
      </c>
      <c r="E642" t="s">
        <v>1090</v>
      </c>
      <c r="F642" t="str">
        <f>_xlfn.CONCAT(E642,", ",I642,", ",H642,", ",H642)</f>
        <v>同乐乡, 涪陵区, 重庆市, 重庆市</v>
      </c>
      <c r="G642">
        <v>18659</v>
      </c>
      <c r="H642" t="s">
        <v>2367</v>
      </c>
      <c r="I642" t="s">
        <v>1048</v>
      </c>
      <c r="J642" t="e">
        <f>VLOOKUP(F642,[1]!china_towns_second__2[[Column1]:[Y]],3,FALSE)</f>
        <v>#N/A</v>
      </c>
      <c r="K642" t="e">
        <f>VLOOKUP(F642,[1]!china_towns_second__2[[Column1]:[Y]],2,FALSE)</f>
        <v>#N/A</v>
      </c>
      <c r="L642" t="s">
        <v>4617</v>
      </c>
      <c r="M642" t="str">
        <f>VLOOKUP(I642,CHOOSE({1,2},Table3[Native],Table3[Name]),2,0)</f>
        <v>Fúlíng Qū</v>
      </c>
      <c r="N642" s="2" t="str">
        <f>VLOOKUP(H642,CHOOSE({1,2},Table3[Native],Table3[Name]),2,0)</f>
        <v>Chóngqìng Shì</v>
      </c>
      <c r="O642" s="2" t="str">
        <f t="shared" ref="O642:O705" si="20">_xlfn.CONCAT(L642," (",N642,")")</f>
        <v>Tongle Xiang (Chóngqìng Shì)</v>
      </c>
      <c r="P642" s="2" t="str">
        <f t="shared" ref="P642:P705" si="21">IF(COUNTIF(O:O,O642)&gt;1,_xlfn.CONCAT(L642," (",M642,")"),O642)</f>
        <v>Tongle Xiang (Chóngqìng Shì)</v>
      </c>
    </row>
    <row r="643" spans="1:16" hidden="1" x14ac:dyDescent="0.25">
      <c r="A643" t="s">
        <v>1487</v>
      </c>
      <c r="B643" t="str">
        <f>IF(COUNTIF(A:A,A643)&gt;1,_xlfn.CONCAT(A643," (",N643,")"),A643)</f>
        <v>Tónglóu Xiāng</v>
      </c>
      <c r="C643" t="str">
        <f>IF(COUNTIF(B:B,B643)&gt;1,_xlfn.CONCAT(A643," (",M643,")"),B643)</f>
        <v>Tónglóu Xiāng</v>
      </c>
      <c r="D643" t="s">
        <v>174</v>
      </c>
      <c r="E643" t="s">
        <v>1488</v>
      </c>
      <c r="F643" t="str">
        <f>_xlfn.CONCAT(E643,", ",I643,", ",H643,", ",H643)</f>
        <v>桐楼乡, 彭水苗族土家族自治县, 重庆市, 重庆市</v>
      </c>
      <c r="G643">
        <v>3576</v>
      </c>
      <c r="H643" t="s">
        <v>2367</v>
      </c>
      <c r="I643" t="s">
        <v>1422</v>
      </c>
      <c r="J643" t="e">
        <f>VLOOKUP(F643,[1]!china_towns_second__2[[Column1]:[Y]],3,FALSE)</f>
        <v>#N/A</v>
      </c>
      <c r="K643" t="e">
        <f>VLOOKUP(F643,[1]!china_towns_second__2[[Column1]:[Y]],2,FALSE)</f>
        <v>#N/A</v>
      </c>
      <c r="L643" t="s">
        <v>4618</v>
      </c>
      <c r="M643" t="str">
        <f>VLOOKUP(I643,CHOOSE({1,2},Table3[Native],Table3[Name]),2,0)</f>
        <v>Péngshuĭ Miáozú Tŭjiāzú Zìzhìxiàn</v>
      </c>
      <c r="N643" s="2" t="str">
        <f>VLOOKUP(H643,CHOOSE({1,2},Table3[Native],Table3[Name]),2,0)</f>
        <v>Chóngqìng Shì</v>
      </c>
      <c r="O643" s="2" t="str">
        <f t="shared" si="20"/>
        <v>Tonglou Xiang (Chóngqìng Shì)</v>
      </c>
      <c r="P643" s="2" t="str">
        <f t="shared" si="21"/>
        <v>Tonglou Xiang (Chóngqìng Shì)</v>
      </c>
    </row>
    <row r="644" spans="1:16" x14ac:dyDescent="0.25">
      <c r="A644" t="s">
        <v>863</v>
      </c>
      <c r="B644" t="str">
        <f>IF(COUNTIF(A:A,A644)&gt;1,_xlfn.CONCAT(A644," (",N644,")"),A644)</f>
        <v>Tōngqiáo Jiēdào</v>
      </c>
      <c r="C644" t="str">
        <f>IF(COUNTIF(B:B,B644)&gt;1,_xlfn.CONCAT(A644," (",M644,")"),B644)</f>
        <v>Tōngqiáo Jiēdào</v>
      </c>
      <c r="D644" t="s">
        <v>12</v>
      </c>
      <c r="E644" t="s">
        <v>864</v>
      </c>
      <c r="F644" t="str">
        <f>_xlfn.CONCAT(E644,", ",I644,", ",H644,", ",H644)</f>
        <v>通桥街道, 大足区, 重庆市, 重庆市</v>
      </c>
      <c r="G644">
        <v>10276</v>
      </c>
      <c r="H644" t="s">
        <v>2367</v>
      </c>
      <c r="I644" t="s">
        <v>824</v>
      </c>
      <c r="J644" t="e">
        <f>VLOOKUP(F644,[1]!china_towns_second__2[[Column1]:[Y]],3,FALSE)</f>
        <v>#N/A</v>
      </c>
      <c r="K644" t="e">
        <f>VLOOKUP(F644,[1]!china_towns_second__2[[Column1]:[Y]],2,FALSE)</f>
        <v>#N/A</v>
      </c>
      <c r="L644" t="s">
        <v>4619</v>
      </c>
      <c r="M644" t="str">
        <f>VLOOKUP(I644,CHOOSE({1,2},Table3[Native],Table3[Name]),2,0)</f>
        <v>Dàzú Qū [incl. Shuāngqiáo Qū]</v>
      </c>
      <c r="N644" s="2" t="str">
        <f>VLOOKUP(H644,CHOOSE({1,2},Table3[Native],Table3[Name]),2,0)</f>
        <v>Chóngqìng Shì</v>
      </c>
      <c r="O644" s="2" t="str">
        <f t="shared" si="20"/>
        <v>Tongqiao Jiedao (Chóngqìng Shì)</v>
      </c>
      <c r="P644" s="2" t="str">
        <f t="shared" si="21"/>
        <v>Tongqiao Jiedao (Chóngqìng Shì)</v>
      </c>
    </row>
    <row r="645" spans="1:16" hidden="1" x14ac:dyDescent="0.25">
      <c r="A645" t="s">
        <v>1144</v>
      </c>
      <c r="B645" t="str">
        <f>IF(COUNTIF(A:A,A645)&gt;1,_xlfn.CONCAT(A645," (",N645,")"),A645)</f>
        <v>Tóngxī Zhèn</v>
      </c>
      <c r="C645" t="str">
        <f>IF(COUNTIF(B:B,B645)&gt;1,_xlfn.CONCAT(A645," (",M645,")"),B645)</f>
        <v>Tóngxī Zhèn</v>
      </c>
      <c r="D645" t="s">
        <v>7</v>
      </c>
      <c r="E645" t="s">
        <v>1145</v>
      </c>
      <c r="F645" t="str">
        <f>_xlfn.CONCAT(E645,", ",I645,", ",H645,", ",H645)</f>
        <v>铜溪镇, 合川区, 重庆市, 重庆市</v>
      </c>
      <c r="G645">
        <v>29699</v>
      </c>
      <c r="H645" t="s">
        <v>2367</v>
      </c>
      <c r="I645" t="s">
        <v>1101</v>
      </c>
      <c r="J645">
        <f>VLOOKUP(F645,[1]!china_towns_second__2[[Column1]:[Y]],3,FALSE)</f>
        <v>29.9828963056097</v>
      </c>
      <c r="K645">
        <f>VLOOKUP(F645,[1]!china_towns_second__2[[Column1]:[Y]],2,FALSE)</f>
        <v>106.1685198</v>
      </c>
      <c r="L645" t="s">
        <v>4620</v>
      </c>
      <c r="M645" t="str">
        <f>VLOOKUP(I645,CHOOSE({1,2},Table3[Native],Table3[Name]),2,0)</f>
        <v>Héchuān Qū</v>
      </c>
      <c r="N645" s="2" t="str">
        <f>VLOOKUP(H645,CHOOSE({1,2},Table3[Native],Table3[Name]),2,0)</f>
        <v>Chóngqìng Shì</v>
      </c>
      <c r="O645" s="2" t="str">
        <f t="shared" si="20"/>
        <v>Tongxi Zhen (Chóngqìng Shì)</v>
      </c>
      <c r="P645" s="2" t="str">
        <f t="shared" si="21"/>
        <v>Tongxi Zhen (Chóngqìng Shì)</v>
      </c>
    </row>
    <row r="646" spans="1:16" hidden="1" x14ac:dyDescent="0.25">
      <c r="A646" t="s">
        <v>1949</v>
      </c>
      <c r="B646" t="str">
        <f>IF(COUNTIF(A:A,A646)&gt;1,_xlfn.CONCAT(A646," (",N646,")"),A646)</f>
        <v>Tóngzĭ Zhèn</v>
      </c>
      <c r="C646" t="str">
        <f>IF(COUNTIF(B:B,B646)&gt;1,_xlfn.CONCAT(A646," (",M646,")"),B646)</f>
        <v>Tóngzĭ Zhèn</v>
      </c>
      <c r="D646" t="s">
        <v>7</v>
      </c>
      <c r="E646" t="s">
        <v>1950</v>
      </c>
      <c r="F646" t="str">
        <f>_xlfn.CONCAT(E646,", ",I646,", ",H646,", ",H646)</f>
        <v>桐梓镇, 武隆区, 重庆市, 重庆市</v>
      </c>
      <c r="G646">
        <v>8896</v>
      </c>
      <c r="H646" t="s">
        <v>2367</v>
      </c>
      <c r="I646" t="s">
        <v>1914</v>
      </c>
      <c r="J646">
        <f>VLOOKUP(F646,[1]!china_towns_second__2[[Column1]:[Y]],3,FALSE)</f>
        <v>29.544508658568901</v>
      </c>
      <c r="K646">
        <f>VLOOKUP(F646,[1]!china_towns_second__2[[Column1]:[Y]],2,FALSE)</f>
        <v>107.96325760000001</v>
      </c>
      <c r="L646" t="s">
        <v>4621</v>
      </c>
      <c r="M646" t="str">
        <f>VLOOKUP(I646,CHOOSE({1,2},Table3[Native],Table3[Name]),2,0)</f>
        <v>Wŭlóng Qū [← Wŭlóng Xiàn]</v>
      </c>
      <c r="N646" s="2" t="str">
        <f>VLOOKUP(H646,CHOOSE({1,2},Table3[Native],Table3[Name]),2,0)</f>
        <v>Chóngqìng Shì</v>
      </c>
      <c r="O646" s="2" t="str">
        <f t="shared" si="20"/>
        <v>Tongzi Zhen (Chóngqìng Shì)</v>
      </c>
      <c r="P646" s="2" t="str">
        <f t="shared" si="21"/>
        <v>Tongzi Zhen (Chóngqìng Shì)</v>
      </c>
    </row>
    <row r="647" spans="1:16" hidden="1" x14ac:dyDescent="0.25">
      <c r="A647" t="s">
        <v>1416</v>
      </c>
      <c r="B647" t="str">
        <f>IF(COUNTIF(A:A,A647)&gt;1,_xlfn.CONCAT(A647," (",N647,")"),A647)</f>
        <v>Tóudù Zhèn</v>
      </c>
      <c r="C647" t="str">
        <f>IF(COUNTIF(B:B,B647)&gt;1,_xlfn.CONCAT(A647," (",M647,")"),B647)</f>
        <v>Tóudù Zhèn</v>
      </c>
      <c r="D647" t="s">
        <v>7</v>
      </c>
      <c r="E647" t="s">
        <v>1417</v>
      </c>
      <c r="F647" t="str">
        <f>_xlfn.CONCAT(E647,", ",I647,", ",H647,", ",H647)</f>
        <v>头渡镇, 南川区, 重庆市, 重庆市</v>
      </c>
      <c r="G647">
        <v>7255</v>
      </c>
      <c r="H647" t="s">
        <v>2367</v>
      </c>
      <c r="I647" t="s">
        <v>1362</v>
      </c>
      <c r="J647">
        <f>VLOOKUP(F647,[1]!china_towns_second__2[[Column1]:[Y]],3,FALSE)</f>
        <v>28.9677837302246</v>
      </c>
      <c r="K647">
        <f>VLOOKUP(F647,[1]!china_towns_second__2[[Column1]:[Y]],2,FALSE)</f>
        <v>107.1984389</v>
      </c>
      <c r="L647" t="s">
        <v>4622</v>
      </c>
      <c r="M647" t="str">
        <f>VLOOKUP(I647,CHOOSE({1,2},Table3[Native],Table3[Name]),2,0)</f>
        <v>Nánchuān Qū</v>
      </c>
      <c r="N647" s="2" t="str">
        <f>VLOOKUP(H647,CHOOSE({1,2},Table3[Native],Table3[Name]),2,0)</f>
        <v>Chóngqìng Shì</v>
      </c>
      <c r="O647" s="2" t="str">
        <f t="shared" si="20"/>
        <v>Toudu Zhen (Chóngqìng Shì)</v>
      </c>
      <c r="P647" s="2" t="str">
        <f t="shared" si="21"/>
        <v>Toudu Zhen (Chóngqìng Shì)</v>
      </c>
    </row>
    <row r="648" spans="1:16" hidden="1" x14ac:dyDescent="0.25">
      <c r="A648" t="s">
        <v>1146</v>
      </c>
      <c r="B648" t="str">
        <f>IF(COUNTIF(A:A,A648)&gt;1,_xlfn.CONCAT(A648," (",N648,")"),A648)</f>
        <v>Tŭchăng Zhèn</v>
      </c>
      <c r="C648" t="str">
        <f>IF(COUNTIF(B:B,B648)&gt;1,_xlfn.CONCAT(A648," (",M648,")"),B648)</f>
        <v>Tŭchăng Zhèn</v>
      </c>
      <c r="D648" t="s">
        <v>7</v>
      </c>
      <c r="E648" t="s">
        <v>1147</v>
      </c>
      <c r="F648" t="str">
        <f>_xlfn.CONCAT(E648,", ",I648,", ",H648,", ",H648)</f>
        <v>土场镇, 合川区, 重庆市, 重庆市</v>
      </c>
      <c r="G648">
        <v>17221</v>
      </c>
      <c r="H648" t="s">
        <v>2367</v>
      </c>
      <c r="I648" t="s">
        <v>1101</v>
      </c>
      <c r="J648">
        <f>VLOOKUP(F648,[1]!china_towns_second__2[[Column1]:[Y]],3,FALSE)</f>
        <v>29.9287377325291</v>
      </c>
      <c r="K648">
        <f>VLOOKUP(F648,[1]!china_towns_second__2[[Column1]:[Y]],2,FALSE)</f>
        <v>106.4752029</v>
      </c>
      <c r="L648" t="s">
        <v>4623</v>
      </c>
      <c r="M648" t="str">
        <f>VLOOKUP(I648,CHOOSE({1,2},Table3[Native],Table3[Name]),2,0)</f>
        <v>Héchuān Qū</v>
      </c>
      <c r="N648" s="2" t="str">
        <f>VLOOKUP(H648,CHOOSE({1,2},Table3[Native],Table3[Name]),2,0)</f>
        <v>Chóngqìng Shì</v>
      </c>
      <c r="O648" s="2" t="str">
        <f t="shared" si="20"/>
        <v>Tuchang Zhen (Chóngqìng Shì)</v>
      </c>
      <c r="P648" s="2" t="str">
        <f t="shared" si="21"/>
        <v>Tuchang Zhen (Chóngqìng Shì)</v>
      </c>
    </row>
    <row r="649" spans="1:16" hidden="1" x14ac:dyDescent="0.25">
      <c r="A649" t="s">
        <v>2057</v>
      </c>
      <c r="B649" t="str">
        <f>IF(COUNTIF(A:A,A649)&gt;1,_xlfn.CONCAT(A649," (",N649,")"),A649)</f>
        <v>Tŭchéng Zhèn</v>
      </c>
      <c r="C649" t="str">
        <f>IF(COUNTIF(B:B,B649)&gt;1,_xlfn.CONCAT(A649," (",M649,")"),B649)</f>
        <v>Tŭchéng Zhèn</v>
      </c>
      <c r="D649" t="s">
        <v>7</v>
      </c>
      <c r="E649" t="s">
        <v>2058</v>
      </c>
      <c r="F649" t="str">
        <f>_xlfn.CONCAT(E649,", ",I649,", ",H649,", ",H649)</f>
        <v>土城镇, 巫溪县, 重庆市, 重庆市</v>
      </c>
      <c r="G649">
        <v>6245</v>
      </c>
      <c r="H649" t="s">
        <v>2367</v>
      </c>
      <c r="I649" t="s">
        <v>2010</v>
      </c>
      <c r="J649">
        <f>VLOOKUP(F649,[1]!china_towns_second__2[[Column1]:[Y]],3,FALSE)</f>
        <v>31.655843438881899</v>
      </c>
      <c r="K649">
        <f>VLOOKUP(F649,[1]!china_towns_second__2[[Column1]:[Y]],2,FALSE)</f>
        <v>109.1930615</v>
      </c>
      <c r="L649" t="s">
        <v>4624</v>
      </c>
      <c r="M649" t="str">
        <f>VLOOKUP(I649,CHOOSE({1,2},Table3[Native],Table3[Name]),2,0)</f>
        <v>Wūxī Xiàn</v>
      </c>
      <c r="N649" s="2" t="str">
        <f>VLOOKUP(H649,CHOOSE({1,2},Table3[Native],Table3[Name]),2,0)</f>
        <v>Chóngqìng Shì</v>
      </c>
      <c r="O649" s="2" t="str">
        <f t="shared" si="20"/>
        <v>Tucheng Zhen (Chóngqìng Shì)</v>
      </c>
      <c r="P649" s="2" t="str">
        <f t="shared" si="21"/>
        <v>Tucheng Zhen (Chóngqìng Shì)</v>
      </c>
    </row>
    <row r="650" spans="1:16" hidden="1" x14ac:dyDescent="0.25">
      <c r="A650" t="s">
        <v>1951</v>
      </c>
      <c r="B650" t="str">
        <f>IF(COUNTIF(A:A,A650)&gt;1,_xlfn.CONCAT(A650," (",N650,")"),A650)</f>
        <v>Tŭdì Xiāng</v>
      </c>
      <c r="C650" t="str">
        <f>IF(COUNTIF(B:B,B650)&gt;1,_xlfn.CONCAT(A650," (",M650,")"),B650)</f>
        <v>Tŭdì Xiāng</v>
      </c>
      <c r="D650" t="s">
        <v>174</v>
      </c>
      <c r="E650" t="s">
        <v>1952</v>
      </c>
      <c r="F650" t="str">
        <f>_xlfn.CONCAT(E650,", ",I650,", ",H650,", ",H650)</f>
        <v>土地乡, 武隆区, 重庆市, 重庆市</v>
      </c>
      <c r="G650">
        <v>5433</v>
      </c>
      <c r="H650" t="s">
        <v>2367</v>
      </c>
      <c r="I650" t="s">
        <v>1914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4625</v>
      </c>
      <c r="M650" t="str">
        <f>VLOOKUP(I650,CHOOSE({1,2},Table3[Native],Table3[Name]),2,0)</f>
        <v>Wŭlóng Qū [← Wŭlóng Xiàn]</v>
      </c>
      <c r="N650" s="2" t="str">
        <f>VLOOKUP(H650,CHOOSE({1,2},Table3[Native],Table3[Name]),2,0)</f>
        <v>Chóngqìng Shì</v>
      </c>
      <c r="O650" s="2" t="str">
        <f t="shared" si="20"/>
        <v>Tudi Xiang (Chóngqìng Shì)</v>
      </c>
      <c r="P650" s="2" t="str">
        <f t="shared" si="21"/>
        <v>Tudi Xiang (Chóngqìng Shì)</v>
      </c>
    </row>
    <row r="651" spans="1:16" hidden="1" x14ac:dyDescent="0.25">
      <c r="A651" t="s">
        <v>2349</v>
      </c>
      <c r="B651" t="str">
        <f>IF(COUNTIF(A:A,A651)&gt;1,_xlfn.CONCAT(A651," (",N651,")"),A651)</f>
        <v>Tújĭng Xiāng</v>
      </c>
      <c r="C651" t="str">
        <f>IF(COUNTIF(B:B,B651)&gt;1,_xlfn.CONCAT(A651," (",M651,")"),B651)</f>
        <v>Tújĭng Xiāng</v>
      </c>
      <c r="D651" t="s">
        <v>174</v>
      </c>
      <c r="E651" t="s">
        <v>2350</v>
      </c>
      <c r="F651" t="str">
        <f>_xlfn.CONCAT(E651,", ",I651,", ",H651,", ",H651)</f>
        <v>涂井乡, 忠县, 重庆市, 重庆市</v>
      </c>
      <c r="G651">
        <v>16018</v>
      </c>
      <c r="H651" t="s">
        <v>2367</v>
      </c>
      <c r="I651" t="s">
        <v>2317</v>
      </c>
      <c r="J651" t="e">
        <f>VLOOKUP(F651,[1]!china_towns_second__2[[Column1]:[Y]],3,FALSE)</f>
        <v>#N/A</v>
      </c>
      <c r="K651" t="e">
        <f>VLOOKUP(F651,[1]!china_towns_second__2[[Column1]:[Y]],2,FALSE)</f>
        <v>#N/A</v>
      </c>
      <c r="L651" t="s">
        <v>4626</v>
      </c>
      <c r="M651" t="str">
        <f>VLOOKUP(I651,CHOOSE({1,2},Table3[Native],Table3[Name]),2,0)</f>
        <v>Zhōng Xiàn</v>
      </c>
      <c r="N651" s="2" t="str">
        <f>VLOOKUP(H651,CHOOSE({1,2},Table3[Native],Table3[Name]),2,0)</f>
        <v>Chóngqìng Shì</v>
      </c>
      <c r="O651" s="2" t="str">
        <f t="shared" si="20"/>
        <v>Tujing Xiang (Chóngqìng Shì)</v>
      </c>
      <c r="P651" s="2" t="str">
        <f t="shared" si="21"/>
        <v>Tujing Xiang (Chóngqìng Shì)</v>
      </c>
    </row>
    <row r="652" spans="1:16" hidden="1" x14ac:dyDescent="0.25">
      <c r="A652" t="s">
        <v>1953</v>
      </c>
      <c r="B652" t="str">
        <f>IF(COUNTIF(A:A,A652)&gt;1,_xlfn.CONCAT(A652," (",N652,")"),A652)</f>
        <v>Tŭkăn Zhèn</v>
      </c>
      <c r="C652" t="str">
        <f>IF(COUNTIF(B:B,B652)&gt;1,_xlfn.CONCAT(A652," (",M652,")"),B652)</f>
        <v>Tŭkăn Zhèn</v>
      </c>
      <c r="D652" t="s">
        <v>7</v>
      </c>
      <c r="E652" t="s">
        <v>1954</v>
      </c>
      <c r="F652" t="str">
        <f>_xlfn.CONCAT(E652,", ",I652,", ",H652,", ",H652)</f>
        <v>土坎镇, 武隆区, 重庆市, 重庆市</v>
      </c>
      <c r="G652">
        <v>8128</v>
      </c>
      <c r="H652" t="s">
        <v>2367</v>
      </c>
      <c r="I652" t="s">
        <v>1914</v>
      </c>
      <c r="J652">
        <f>VLOOKUP(F652,[1]!china_towns_second__2[[Column1]:[Y]],3,FALSE)</f>
        <v>29.413348004309402</v>
      </c>
      <c r="K652">
        <f>VLOOKUP(F652,[1]!china_towns_second__2[[Column1]:[Y]],2,FALSE)</f>
        <v>107.6770727</v>
      </c>
      <c r="L652" t="s">
        <v>4627</v>
      </c>
      <c r="M652" t="str">
        <f>VLOOKUP(I652,CHOOSE({1,2},Table3[Native],Table3[Name]),2,0)</f>
        <v>Wŭlóng Qū [← Wŭlóng Xiàn]</v>
      </c>
      <c r="N652" s="2" t="str">
        <f>VLOOKUP(H652,CHOOSE({1,2},Table3[Native],Table3[Name]),2,0)</f>
        <v>Chóngqìng Shì</v>
      </c>
      <c r="O652" s="2" t="str">
        <f t="shared" si="20"/>
        <v>Tukan Zhen (Chóngqìng Shì)</v>
      </c>
      <c r="P652" s="2" t="str">
        <f t="shared" si="21"/>
        <v>Tukan Zhen (Chóngqìng Shì)</v>
      </c>
    </row>
    <row r="653" spans="1:16" hidden="1" x14ac:dyDescent="0.25">
      <c r="A653" t="s">
        <v>1765</v>
      </c>
      <c r="B653" t="str">
        <f>IF(COUNTIF(A:A,A653)&gt;1,_xlfn.CONCAT(A653," (",N653,")"),A653)</f>
        <v>Tŭqiáo Zhèn</v>
      </c>
      <c r="C653" t="str">
        <f>IF(COUNTIF(B:B,B653)&gt;1,_xlfn.CONCAT(A653," (",M653,")"),B653)</f>
        <v>Tŭqiáo Zhèn</v>
      </c>
      <c r="D653" t="s">
        <v>7</v>
      </c>
      <c r="E653" t="s">
        <v>1766</v>
      </c>
      <c r="F653" t="str">
        <f>_xlfn.CONCAT(E653,", ",I653,", ",H653,", ",H653)</f>
        <v>土桥镇, 铜梁区, 重庆市, 重庆市</v>
      </c>
      <c r="G653">
        <v>13496</v>
      </c>
      <c r="H653" t="s">
        <v>2367</v>
      </c>
      <c r="I653" t="s">
        <v>1726</v>
      </c>
      <c r="J653">
        <f>VLOOKUP(F653,[1]!china_towns_second__2[[Column1]:[Y]],3,FALSE)</f>
        <v>29.7821530057529</v>
      </c>
      <c r="K653">
        <f>VLOOKUP(F653,[1]!china_towns_second__2[[Column1]:[Y]],2,FALSE)</f>
        <v>106.00347170000001</v>
      </c>
      <c r="L653" t="s">
        <v>4628</v>
      </c>
      <c r="M653" t="str">
        <f>VLOOKUP(I653,CHOOSE({1,2},Table3[Native],Table3[Name]),2,0)</f>
        <v>Tóngliáng Qū</v>
      </c>
      <c r="N653" s="2" t="str">
        <f>VLOOKUP(H653,CHOOSE({1,2},Table3[Native],Table3[Name]),2,0)</f>
        <v>Chóngqìng Shì</v>
      </c>
      <c r="O653" s="2" t="str">
        <f t="shared" si="20"/>
        <v>Tuqiao Zhen (Chóngqìng Shì)</v>
      </c>
      <c r="P653" s="2" t="str">
        <f t="shared" si="21"/>
        <v>Tuqiao Zhen (Chóngqìng Shì)</v>
      </c>
    </row>
    <row r="654" spans="1:16" hidden="1" x14ac:dyDescent="0.25">
      <c r="A654" t="s">
        <v>2222</v>
      </c>
      <c r="B654" t="str">
        <f>IF(COUNTIF(A:A,A654)&gt;1,_xlfn.CONCAT(A654," (",N654,")"),A654)</f>
        <v>Túshì Zhèn</v>
      </c>
      <c r="C654" t="str">
        <f>IF(COUNTIF(B:B,B654)&gt;1,_xlfn.CONCAT(A654," (",M654,")"),B654)</f>
        <v>Túshì Zhèn</v>
      </c>
      <c r="D654" t="s">
        <v>7</v>
      </c>
      <c r="E654" t="s">
        <v>2223</v>
      </c>
      <c r="F654" t="str">
        <f>_xlfn.CONCAT(E654,", ",I654,", ",H654,", ",H654)</f>
        <v>涂市镇, 酉阳土家族苗族自治县, 重庆市, 重庆市</v>
      </c>
      <c r="G654">
        <v>14817</v>
      </c>
      <c r="H654" t="s">
        <v>2367</v>
      </c>
      <c r="I654" t="s">
        <v>2169</v>
      </c>
      <c r="J654">
        <f>VLOOKUP(F654,[1]!china_towns_second__2[[Column1]:[Y]],3,FALSE)</f>
        <v>28.8884854904157</v>
      </c>
      <c r="K654">
        <f>VLOOKUP(F654,[1]!china_towns_second__2[[Column1]:[Y]],2,FALSE)</f>
        <v>108.85968440000001</v>
      </c>
      <c r="L654" t="s">
        <v>4629</v>
      </c>
      <c r="M654" t="str">
        <f>VLOOKUP(I654,CHOOSE({1,2},Table3[Native],Table3[Name]),2,0)</f>
        <v>Yŏuyáng Tŭjiāzú Miáozú Zìzhìxiàn</v>
      </c>
      <c r="N654" s="2" t="str">
        <f>VLOOKUP(H654,CHOOSE({1,2},Table3[Native],Table3[Name]),2,0)</f>
        <v>Chóngqìng Shì</v>
      </c>
      <c r="O654" s="2" t="str">
        <f t="shared" si="20"/>
        <v>Tushi Zhen (Chóngqìng Shì)</v>
      </c>
      <c r="P654" s="2" t="str">
        <f t="shared" si="21"/>
        <v>Tushi Zhen (Chóngqìng Shì)</v>
      </c>
    </row>
    <row r="655" spans="1:16" hidden="1" x14ac:dyDescent="0.25">
      <c r="A655" t="s">
        <v>1029</v>
      </c>
      <c r="B655" t="str">
        <f>IF(COUNTIF(A:A,A655)&gt;1,_xlfn.CONCAT(A655," (",N655,")"),A655)</f>
        <v>Tŭxiáng Zhèn</v>
      </c>
      <c r="C655" t="str">
        <f>IF(COUNTIF(B:B,B655)&gt;1,_xlfn.CONCAT(A655," (",M655,")"),B655)</f>
        <v>Tŭxiáng Zhèn</v>
      </c>
      <c r="D655" t="s">
        <v>7</v>
      </c>
      <c r="E655" t="s">
        <v>1030</v>
      </c>
      <c r="F655" t="str">
        <f>_xlfn.CONCAT(E655,", ",I655,", ",H655,", ",H655)</f>
        <v>吐祥镇, 奉节县, 重庆市, 重庆市</v>
      </c>
      <c r="G655">
        <v>41011</v>
      </c>
      <c r="H655" t="s">
        <v>2367</v>
      </c>
      <c r="I655" t="s">
        <v>988</v>
      </c>
      <c r="J655">
        <f>VLOOKUP(F655,[1]!china_towns_second__2[[Column1]:[Y]],3,FALSE)</f>
        <v>30.710948605817801</v>
      </c>
      <c r="K655">
        <f>VLOOKUP(F655,[1]!china_towns_second__2[[Column1]:[Y]],2,FALSE)</f>
        <v>109.1276944</v>
      </c>
      <c r="L655" t="s">
        <v>4630</v>
      </c>
      <c r="M655" t="str">
        <f>VLOOKUP(I655,CHOOSE({1,2},Table3[Native],Table3[Name]),2,0)</f>
        <v>Fèngjié Xiàn</v>
      </c>
      <c r="N655" s="2" t="str">
        <f>VLOOKUP(H655,CHOOSE({1,2},Table3[Native],Table3[Name]),2,0)</f>
        <v>Chóngqìng Shì</v>
      </c>
      <c r="O655" s="2" t="str">
        <f t="shared" si="20"/>
        <v>Tuxiang Zhen (Chóngqìng Shì)</v>
      </c>
      <c r="P655" s="2" t="str">
        <f t="shared" si="21"/>
        <v>Tuxiang Zhen (Chóngqìng Shì)</v>
      </c>
    </row>
    <row r="656" spans="1:16" hidden="1" x14ac:dyDescent="0.25">
      <c r="A656" t="s">
        <v>2301</v>
      </c>
      <c r="B656" t="str">
        <f>IF(COUNTIF(A:A,A656)&gt;1,_xlfn.CONCAT(A656," (",N656,")"),A656)</f>
        <v>Wàiláng Xiāng</v>
      </c>
      <c r="C656" t="str">
        <f>IF(COUNTIF(B:B,B656)&gt;1,_xlfn.CONCAT(A656," (",M656,")"),B656)</f>
        <v>Wàiláng Xiāng</v>
      </c>
      <c r="D656" t="s">
        <v>174</v>
      </c>
      <c r="E656" t="s">
        <v>2302</v>
      </c>
      <c r="F656" t="str">
        <f>_xlfn.CONCAT(E656,", ",I656,", ",H656,", ",H656)</f>
        <v>外郎乡, 云阳县, 重庆市, 重庆市</v>
      </c>
      <c r="G656">
        <v>5557</v>
      </c>
      <c r="H656" t="s">
        <v>2367</v>
      </c>
      <c r="I656" t="s">
        <v>2242</v>
      </c>
      <c r="J656" t="e">
        <f>VLOOKUP(F656,[1]!china_towns_second__2[[Column1]:[Y]],3,FALSE)</f>
        <v>#N/A</v>
      </c>
      <c r="K656" t="e">
        <f>VLOOKUP(F656,[1]!china_towns_second__2[[Column1]:[Y]],2,FALSE)</f>
        <v>#N/A</v>
      </c>
      <c r="L656" t="s">
        <v>4631</v>
      </c>
      <c r="M656" t="str">
        <f>VLOOKUP(I656,CHOOSE({1,2},Table3[Native],Table3[Name]),2,0)</f>
        <v>Yúnyáng Xiàn</v>
      </c>
      <c r="N656" s="2" t="str">
        <f>VLOOKUP(H656,CHOOSE({1,2},Table3[Native],Table3[Name]),2,0)</f>
        <v>Chóngqìng Shì</v>
      </c>
      <c r="O656" s="2" t="str">
        <f t="shared" si="20"/>
        <v>Wailang Xiang (Chóngqìng Shì)</v>
      </c>
      <c r="P656" s="2" t="str">
        <f t="shared" si="21"/>
        <v>Wailang Xiang (Chóngqìng Shì)</v>
      </c>
    </row>
    <row r="657" spans="1:16" hidden="1" x14ac:dyDescent="0.25">
      <c r="A657" t="s">
        <v>1704</v>
      </c>
      <c r="B657" t="str">
        <f>IF(COUNTIF(A:A,A657)&gt;1,_xlfn.CONCAT(A657," (",N657,")"),A657)</f>
        <v>Wàncháo Zhèn</v>
      </c>
      <c r="C657" t="str">
        <f>IF(COUNTIF(B:B,B657)&gt;1,_xlfn.CONCAT(A657," (",M657,")"),B657)</f>
        <v>Wàncháo Zhèn</v>
      </c>
      <c r="D657" t="s">
        <v>7</v>
      </c>
      <c r="E657" t="s">
        <v>1705</v>
      </c>
      <c r="F657" t="str">
        <f>_xlfn.CONCAT(E657,", ",I657,", ",H657,", ",H657)</f>
        <v>万朝镇, 石柱土家族自治县, 重庆市, 重庆市</v>
      </c>
      <c r="G657">
        <v>11718</v>
      </c>
      <c r="H657" t="s">
        <v>2367</v>
      </c>
      <c r="I657" t="s">
        <v>1665</v>
      </c>
      <c r="J657">
        <f>VLOOKUP(F657,[1]!china_towns_second__2[[Column1]:[Y]],3,FALSE)</f>
        <v>30.1947138901796</v>
      </c>
      <c r="K657">
        <f>VLOOKUP(F657,[1]!china_towns_second__2[[Column1]:[Y]],2,FALSE)</f>
        <v>108.13285449999999</v>
      </c>
      <c r="L657" t="s">
        <v>4632</v>
      </c>
      <c r="M657" t="str">
        <f>VLOOKUP(I657,CHOOSE({1,2},Table3[Native],Table3[Name]),2,0)</f>
        <v>Shízhù Tŭjiāzú Zìzhìxiàn</v>
      </c>
      <c r="N657" s="2" t="str">
        <f>VLOOKUP(H657,CHOOSE({1,2},Table3[Native],Table3[Name]),2,0)</f>
        <v>Chóngqìng Shì</v>
      </c>
      <c r="O657" s="2" t="str">
        <f t="shared" si="20"/>
        <v>Wanchao Zhen (Chóngqìng Shì)</v>
      </c>
      <c r="P657" s="2" t="str">
        <f t="shared" si="21"/>
        <v>Wanchao Zhen (Chóngqìng Shì)</v>
      </c>
    </row>
    <row r="658" spans="1:16" hidden="1" x14ac:dyDescent="0.25">
      <c r="A658" t="s">
        <v>1605</v>
      </c>
      <c r="B658" t="str">
        <f>IF(COUNTIF(A:A,A658)&gt;1,_xlfn.CONCAT(A658," (",N658,")"),A658)</f>
        <v>Wàndōng Zhèn</v>
      </c>
      <c r="C658" t="str">
        <f>IF(COUNTIF(B:B,B658)&gt;1,_xlfn.CONCAT(A658," (",M658,")"),B658)</f>
        <v>Wàndōng Zhèn</v>
      </c>
      <c r="D658" t="s">
        <v>7</v>
      </c>
      <c r="E658" t="s">
        <v>1606</v>
      </c>
      <c r="F658" t="str">
        <f>_xlfn.CONCAT(E658,", ",I658,", ",H658,", ",H658)</f>
        <v>万东镇, 綦江区, 重庆市, 重庆市</v>
      </c>
      <c r="G658">
        <v>40014</v>
      </c>
      <c r="H658" t="s">
        <v>2367</v>
      </c>
      <c r="I658" t="s">
        <v>1560</v>
      </c>
      <c r="J658">
        <f>VLOOKUP(F658,[1]!china_towns_second__2[[Column1]:[Y]],3,FALSE)</f>
        <v>28.956973130956001</v>
      </c>
      <c r="K658">
        <f>VLOOKUP(F658,[1]!china_towns_second__2[[Column1]:[Y]],2,FALSE)</f>
        <v>106.9245878</v>
      </c>
      <c r="L658" t="s">
        <v>4633</v>
      </c>
      <c r="M658" t="str">
        <f>VLOOKUP(I658,CHOOSE({1,2},Table3[Native],Table3[Name]),2,0)</f>
        <v>Qíjiāng Qū [incl. Wànshèng Qū]</v>
      </c>
      <c r="N658" s="2" t="str">
        <f>VLOOKUP(H658,CHOOSE({1,2},Table3[Native],Table3[Name]),2,0)</f>
        <v>Chóngqìng Shì</v>
      </c>
      <c r="O658" s="2" t="str">
        <f t="shared" si="20"/>
        <v>Wandong Zhen (Chóngqìng Shì)</v>
      </c>
      <c r="P658" s="2" t="str">
        <f t="shared" si="21"/>
        <v>Wandong Zhen (Chóngqìng Shì)</v>
      </c>
    </row>
    <row r="659" spans="1:16" hidden="1" x14ac:dyDescent="0.25">
      <c r="A659" t="s">
        <v>1706</v>
      </c>
      <c r="B659" t="str">
        <f>IF(COUNTIF(A:A,A659)&gt;1,_xlfn.CONCAT(A659," (",N659,")"),A659)</f>
        <v>Wángchăng Zhèn</v>
      </c>
      <c r="C659" t="str">
        <f>IF(COUNTIF(B:B,B659)&gt;1,_xlfn.CONCAT(A659," (",M659,")"),B659)</f>
        <v>Wángchăng Zhèn</v>
      </c>
      <c r="D659" t="s">
        <v>7</v>
      </c>
      <c r="E659" t="s">
        <v>1707</v>
      </c>
      <c r="F659" t="str">
        <f>_xlfn.CONCAT(E659,", ",I659,", ",H659,", ",H659)</f>
        <v>王场镇, 石柱土家族自治县, 重庆市, 重庆市</v>
      </c>
      <c r="G659">
        <v>10297</v>
      </c>
      <c r="H659" t="s">
        <v>2367</v>
      </c>
      <c r="I659" t="s">
        <v>1665</v>
      </c>
      <c r="J659">
        <f>VLOOKUP(F659,[1]!china_towns_second__2[[Column1]:[Y]],3,FALSE)</f>
        <v>30.3285636616951</v>
      </c>
      <c r="K659">
        <f>VLOOKUP(F659,[1]!china_towns_second__2[[Column1]:[Y]],2,FALSE)</f>
        <v>108.20049400000001</v>
      </c>
      <c r="L659" t="s">
        <v>4634</v>
      </c>
      <c r="M659" t="str">
        <f>VLOOKUP(I659,CHOOSE({1,2},Table3[Native],Table3[Name]),2,0)</f>
        <v>Shízhù Tŭjiāzú Zìzhìxiàn</v>
      </c>
      <c r="N659" s="2" t="str">
        <f>VLOOKUP(H659,CHOOSE({1,2},Table3[Native],Table3[Name]),2,0)</f>
        <v>Chóngqìng Shì</v>
      </c>
      <c r="O659" s="2" t="str">
        <f t="shared" si="20"/>
        <v>Wangchang Zhen (Chóngqìng Shì)</v>
      </c>
      <c r="P659" s="2" t="str">
        <f t="shared" si="21"/>
        <v>Wangchang Zhen (Chóngqìng Shì)</v>
      </c>
    </row>
    <row r="660" spans="1:16" hidden="1" x14ac:dyDescent="0.25">
      <c r="A660" t="s">
        <v>1708</v>
      </c>
      <c r="B660" t="str">
        <f>IF(COUNTIF(A:A,A660)&gt;1,_xlfn.CONCAT(A660," (",N660,")"),A660)</f>
        <v>Wángjiā Xiāng</v>
      </c>
      <c r="C660" t="str">
        <f>IF(COUNTIF(B:B,B660)&gt;1,_xlfn.CONCAT(A660," (",M660,")"),B660)</f>
        <v>Wángjiā Xiāng</v>
      </c>
      <c r="D660" t="s">
        <v>174</v>
      </c>
      <c r="E660" t="s">
        <v>1709</v>
      </c>
      <c r="F660" t="str">
        <f>_xlfn.CONCAT(E660,", ",I660,", ",H660,", ",H660)</f>
        <v>王家乡, 石柱土家族自治县, 重庆市, 重庆市</v>
      </c>
      <c r="G660">
        <v>5503</v>
      </c>
      <c r="H660" t="s">
        <v>2367</v>
      </c>
      <c r="I660" t="s">
        <v>1665</v>
      </c>
      <c r="J660" t="e">
        <f>VLOOKUP(F660,[1]!china_towns_second__2[[Column1]:[Y]],3,FALSE)</f>
        <v>#N/A</v>
      </c>
      <c r="K660" t="e">
        <f>VLOOKUP(F660,[1]!china_towns_second__2[[Column1]:[Y]],2,FALSE)</f>
        <v>#N/A</v>
      </c>
      <c r="L660" t="s">
        <v>4635</v>
      </c>
      <c r="M660" t="str">
        <f>VLOOKUP(I660,CHOOSE({1,2},Table3[Native],Table3[Name]),2,0)</f>
        <v>Shízhù Tŭjiāzú Zìzhìxiàn</v>
      </c>
      <c r="N660" s="2" t="str">
        <f>VLOOKUP(H660,CHOOSE({1,2},Table3[Native],Table3[Name]),2,0)</f>
        <v>Chóngqìng Shì</v>
      </c>
      <c r="O660" s="2" t="str">
        <f t="shared" si="20"/>
        <v>Wangjia Xiang (Chóngqìng Shì)</v>
      </c>
      <c r="P660" s="2" t="str">
        <f t="shared" si="21"/>
        <v>Wangjia Xiang (Chóngqìng Shì)</v>
      </c>
    </row>
    <row r="661" spans="1:16" hidden="1" x14ac:dyDescent="0.25">
      <c r="A661" t="s">
        <v>865</v>
      </c>
      <c r="B661" t="str">
        <f>IF(COUNTIF(A:A,A661)&gt;1,_xlfn.CONCAT(A661," (",N661,")"),A661)</f>
        <v>Wàngŭ Zhèn</v>
      </c>
      <c r="C661" t="str">
        <f>IF(COUNTIF(B:B,B661)&gt;1,_xlfn.CONCAT(A661," (",M661,")"),B661)</f>
        <v>Wàngŭ Zhèn</v>
      </c>
      <c r="D661" t="s">
        <v>7</v>
      </c>
      <c r="E661" t="s">
        <v>866</v>
      </c>
      <c r="F661" t="str">
        <f>_xlfn.CONCAT(E661,", ",I661,", ",H661,", ",H661)</f>
        <v>万古镇, 大足区, 重庆市, 重庆市</v>
      </c>
      <c r="G661">
        <v>28871</v>
      </c>
      <c r="H661" t="s">
        <v>2367</v>
      </c>
      <c r="I661" t="s">
        <v>824</v>
      </c>
      <c r="J661">
        <f>VLOOKUP(F661,[1]!china_towns_second__2[[Column1]:[Y]],3,FALSE)</f>
        <v>29.6881967089165</v>
      </c>
      <c r="K661">
        <f>VLOOKUP(F661,[1]!china_towns_second__2[[Column1]:[Y]],2,FALSE)</f>
        <v>105.9394494</v>
      </c>
      <c r="L661" t="s">
        <v>4636</v>
      </c>
      <c r="M661" t="str">
        <f>VLOOKUP(I661,CHOOSE({1,2},Table3[Native],Table3[Name]),2,0)</f>
        <v>Dàzú Qū [incl. Shuāngqiáo Qū]</v>
      </c>
      <c r="N661" s="2" t="str">
        <f>VLOOKUP(H661,CHOOSE({1,2},Table3[Native],Table3[Name]),2,0)</f>
        <v>Chóngqìng Shì</v>
      </c>
      <c r="O661" s="2" t="str">
        <f t="shared" si="20"/>
        <v>Wangu Zhen (Chóngqìng Shì)</v>
      </c>
      <c r="P661" s="2" t="str">
        <f t="shared" si="21"/>
        <v>Wangu Zhen (Chóngqìng Shì)</v>
      </c>
    </row>
    <row r="662" spans="1:16" hidden="1" x14ac:dyDescent="0.25">
      <c r="A662" t="s">
        <v>1655</v>
      </c>
      <c r="B662" t="str">
        <f>IF(COUNTIF(A:A,A662)&gt;1,_xlfn.CONCAT(A662," (",N662,")"),A662)</f>
        <v>Wànlíng Zhèn [Lùkŏng Zhèn]</v>
      </c>
      <c r="C662" t="str">
        <f>IF(COUNTIF(B:B,B662)&gt;1,_xlfn.CONCAT(A662," (",M662,")"),B662)</f>
        <v>Wànlíng Zhèn [Lùkŏng Zhèn]</v>
      </c>
      <c r="D662" t="s">
        <v>7</v>
      </c>
      <c r="E662" t="s">
        <v>1656</v>
      </c>
      <c r="F662" t="str">
        <f>_xlfn.CONCAT(E662,", ",I662,", ",H662,", ",H662)</f>
        <v>万灵镇, 荣昌区, 重庆市, 重庆市</v>
      </c>
      <c r="G662">
        <v>10626</v>
      </c>
      <c r="H662" t="s">
        <v>2367</v>
      </c>
      <c r="I662" t="s">
        <v>1621</v>
      </c>
      <c r="J662">
        <f>VLOOKUP(F662,[1]!china_towns_second__2[[Column1]:[Y]],3,FALSE)</f>
        <v>29.467397322454399</v>
      </c>
      <c r="K662">
        <f>VLOOKUP(F662,[1]!china_towns_second__2[[Column1]:[Y]],2,FALSE)</f>
        <v>105.63174220000001</v>
      </c>
      <c r="L662" t="s">
        <v>4637</v>
      </c>
      <c r="M662" t="str">
        <f>VLOOKUP(I662,CHOOSE({1,2},Table3[Native],Table3[Name]),2,0)</f>
        <v>Róngchāng Qū</v>
      </c>
      <c r="N662" s="2" t="str">
        <f>VLOOKUP(H662,CHOOSE({1,2},Table3[Native],Table3[Name]),2,0)</f>
        <v>Chóngqìng Shì</v>
      </c>
      <c r="O662" s="2" t="str">
        <f t="shared" si="20"/>
        <v>Wanling Zhen [Lukong Zhen] (Chóngqìng Shì)</v>
      </c>
      <c r="P662" s="2" t="str">
        <f t="shared" si="21"/>
        <v>Wanling Zhen [Lukong Zhen] (Chóngqìng Shì)</v>
      </c>
    </row>
    <row r="663" spans="1:16" hidden="1" x14ac:dyDescent="0.25">
      <c r="A663" t="s">
        <v>2224</v>
      </c>
      <c r="B663" t="str">
        <f>IF(COUNTIF(A:A,A663)&gt;1,_xlfn.CONCAT(A663," (",N663,")"),A663)</f>
        <v>Wànmù Zhèn</v>
      </c>
      <c r="C663" t="str">
        <f>IF(COUNTIF(B:B,B663)&gt;1,_xlfn.CONCAT(A663," (",M663,")"),B663)</f>
        <v>Wànmù Zhèn</v>
      </c>
      <c r="D663" t="s">
        <v>7</v>
      </c>
      <c r="E663" t="s">
        <v>2225</v>
      </c>
      <c r="F663" t="str">
        <f>_xlfn.CONCAT(E663,", ",I663,", ",H663,", ",H663)</f>
        <v>万木镇, 酉阳土家族苗族自治县, 重庆市, 重庆市</v>
      </c>
      <c r="G663">
        <v>15220</v>
      </c>
      <c r="H663" t="s">
        <v>2367</v>
      </c>
      <c r="I663" t="s">
        <v>2169</v>
      </c>
      <c r="J663">
        <f>VLOOKUP(F663,[1]!china_towns_second__2[[Column1]:[Y]],3,FALSE)</f>
        <v>28.6741156967202</v>
      </c>
      <c r="K663">
        <f>VLOOKUP(F663,[1]!china_towns_second__2[[Column1]:[Y]],2,FALSE)</f>
        <v>108.4943799</v>
      </c>
      <c r="L663" t="s">
        <v>4638</v>
      </c>
      <c r="M663" t="str">
        <f>VLOOKUP(I663,CHOOSE({1,2},Table3[Native],Table3[Name]),2,0)</f>
        <v>Yŏuyáng Tŭjiāzú Miáozú Zìzhìxiàn</v>
      </c>
      <c r="N663" s="2" t="str">
        <f>VLOOKUP(H663,CHOOSE({1,2},Table3[Native],Table3[Name]),2,0)</f>
        <v>Chóngqìng Shì</v>
      </c>
      <c r="O663" s="2" t="str">
        <f t="shared" si="20"/>
        <v>Wanmu Zhen (Chóngqìng Shì)</v>
      </c>
      <c r="P663" s="2" t="str">
        <f t="shared" si="21"/>
        <v>Wanmu Zhen (Chóngqìng Shì)</v>
      </c>
    </row>
    <row r="664" spans="1:16" x14ac:dyDescent="0.25">
      <c r="A664" t="s">
        <v>1607</v>
      </c>
      <c r="B664" t="str">
        <f>IF(COUNTIF(A:A,A664)&gt;1,_xlfn.CONCAT(A664," (",N664,")"),A664)</f>
        <v>Wànshèng Jiēdào</v>
      </c>
      <c r="C664" t="str">
        <f>IF(COUNTIF(B:B,B664)&gt;1,_xlfn.CONCAT(A664," (",M664,")"),B664)</f>
        <v>Wànshèng Jiēdào</v>
      </c>
      <c r="D664" t="s">
        <v>12</v>
      </c>
      <c r="E664" t="s">
        <v>1608</v>
      </c>
      <c r="F664" t="str">
        <f>_xlfn.CONCAT(E664,", ",I664,", ",H664,", ",H664)</f>
        <v>万盛街道, 綦江区, 重庆市, 重庆市</v>
      </c>
      <c r="G664">
        <v>42419</v>
      </c>
      <c r="H664" t="s">
        <v>2367</v>
      </c>
      <c r="I664" t="s">
        <v>1560</v>
      </c>
      <c r="J664">
        <f>VLOOKUP(F664,[1]!china_towns_second__2[[Column1]:[Y]],3,FALSE)</f>
        <v>28.9667383148706</v>
      </c>
      <c r="K664">
        <f>VLOOKUP(F664,[1]!china_towns_second__2[[Column1]:[Y]],2,FALSE)</f>
        <v>106.924668</v>
      </c>
      <c r="L664" t="s">
        <v>4639</v>
      </c>
      <c r="M664" t="str">
        <f>VLOOKUP(I664,CHOOSE({1,2},Table3[Native],Table3[Name]),2,0)</f>
        <v>Qíjiāng Qū [incl. Wànshèng Qū]</v>
      </c>
      <c r="N664" s="2" t="str">
        <f>VLOOKUP(H664,CHOOSE({1,2},Table3[Native],Table3[Name]),2,0)</f>
        <v>Chóngqìng Shì</v>
      </c>
      <c r="O664" s="2" t="str">
        <f t="shared" si="20"/>
        <v>Wansheng Jiedao (Chóngqìng Shì)</v>
      </c>
      <c r="P664" s="2" t="str">
        <f t="shared" si="21"/>
        <v>Wansheng Jiedao (Chóngqìng Shì)</v>
      </c>
    </row>
    <row r="665" spans="1:16" hidden="1" x14ac:dyDescent="0.25">
      <c r="A665" t="s">
        <v>765</v>
      </c>
      <c r="B665" t="str">
        <f>IF(COUNTIF(A:A,A665)&gt;1,_xlfn.CONCAT(A665," (",N665,")"),A665)</f>
        <v>Wànshùn Zhèn</v>
      </c>
      <c r="C665" t="str">
        <f>IF(COUNTIF(B:B,B665)&gt;1,_xlfn.CONCAT(A665," (",M665,")"),B665)</f>
        <v>Wànshùn Zhèn</v>
      </c>
      <c r="D665" t="s">
        <v>7</v>
      </c>
      <c r="E665" t="s">
        <v>766</v>
      </c>
      <c r="F665" t="str">
        <f>_xlfn.CONCAT(E665,", ",I665,", ",H665,", ",H665)</f>
        <v>万顺镇, 长寿区, 重庆市, 重庆市</v>
      </c>
      <c r="G665">
        <v>22256</v>
      </c>
      <c r="H665" t="s">
        <v>2367</v>
      </c>
      <c r="I665" t="s">
        <v>738</v>
      </c>
      <c r="J665">
        <f>VLOOKUP(F665,[1]!china_towns_second__2[[Column1]:[Y]],3,FALSE)</f>
        <v>30.037820074548801</v>
      </c>
      <c r="K665">
        <f>VLOOKUP(F665,[1]!china_towns_second__2[[Column1]:[Y]],2,FALSE)</f>
        <v>106.97081660000001</v>
      </c>
      <c r="L665" t="s">
        <v>4640</v>
      </c>
      <c r="M665" t="str">
        <f>VLOOKUP(I665,CHOOSE({1,2},Table3[Native],Table3[Name]),2,0)</f>
        <v>Chángshòu Qū</v>
      </c>
      <c r="N665" s="2" t="str">
        <f>VLOOKUP(H665,CHOOSE({1,2},Table3[Native],Table3[Name]),2,0)</f>
        <v>Chóngqìng Shì</v>
      </c>
      <c r="O665" s="2" t="str">
        <f t="shared" si="20"/>
        <v>Wanshun Zhen (Chóngqìng Shì)</v>
      </c>
      <c r="P665" s="2" t="str">
        <f t="shared" si="21"/>
        <v>Wanshun Zhen (Chóngqìng Shì)</v>
      </c>
    </row>
    <row r="666" spans="1:16" hidden="1" x14ac:dyDescent="0.25">
      <c r="A666" t="s">
        <v>1489</v>
      </c>
      <c r="B666" t="str">
        <f>IF(COUNTIF(A:A,A666)&gt;1,_xlfn.CONCAT(A666," (",N666,")"),A666)</f>
        <v>Wànzú Zhèn</v>
      </c>
      <c r="C666" t="str">
        <f>IF(COUNTIF(B:B,B666)&gt;1,_xlfn.CONCAT(A666," (",M666,")"),B666)</f>
        <v>Wànzú Zhèn</v>
      </c>
      <c r="D666" t="s">
        <v>7</v>
      </c>
      <c r="E666" t="s">
        <v>1490</v>
      </c>
      <c r="F666" t="str">
        <f>_xlfn.CONCAT(E666,", ",I666,", ",H666,", ",H666)</f>
        <v>万足镇, 彭水苗族土家族自治县, 重庆市, 重庆市</v>
      </c>
      <c r="G666">
        <v>5200</v>
      </c>
      <c r="H666" t="s">
        <v>2367</v>
      </c>
      <c r="I666" t="s">
        <v>1422</v>
      </c>
      <c r="J666">
        <f>VLOOKUP(F666,[1]!china_towns_second__2[[Column1]:[Y]],3,FALSE)</f>
        <v>29.1825986347657</v>
      </c>
      <c r="K666">
        <f>VLOOKUP(F666,[1]!china_towns_second__2[[Column1]:[Y]],2,FALSE)</f>
        <v>108.1953785</v>
      </c>
      <c r="L666" t="s">
        <v>4641</v>
      </c>
      <c r="M666" t="str">
        <f>VLOOKUP(I666,CHOOSE({1,2},Table3[Native],Table3[Name]),2,0)</f>
        <v>Péngshuĭ Miáozú Tŭjiāzú Zìzhìxiàn</v>
      </c>
      <c r="N666" s="2" t="str">
        <f>VLOOKUP(H666,CHOOSE({1,2},Table3[Native],Table3[Name]),2,0)</f>
        <v>Chóngqìng Shì</v>
      </c>
      <c r="O666" s="2" t="str">
        <f t="shared" si="20"/>
        <v>Wanzu Zhen (Chóngqìng Shì)</v>
      </c>
      <c r="P666" s="2" t="str">
        <f t="shared" si="21"/>
        <v>Wanzu Zhen (Chóngqìng Shì)</v>
      </c>
    </row>
    <row r="667" spans="1:16" hidden="1" x14ac:dyDescent="0.25">
      <c r="A667" t="s">
        <v>1767</v>
      </c>
      <c r="B667" t="str">
        <f>IF(COUNTIF(A:A,A667)&gt;1,_xlfn.CONCAT(A667," (",N667,")"),A667)</f>
        <v>Wéilóng Zhèn</v>
      </c>
      <c r="C667" t="str">
        <f>IF(COUNTIF(B:B,B667)&gt;1,_xlfn.CONCAT(A667," (",M667,")"),B667)</f>
        <v>Wéilóng Zhèn</v>
      </c>
      <c r="D667" t="s">
        <v>7</v>
      </c>
      <c r="E667" t="s">
        <v>1768</v>
      </c>
      <c r="F667" t="str">
        <f>_xlfn.CONCAT(E667,", ",I667,", ",H667,", ",H667)</f>
        <v>围龙镇, 铜梁区, 重庆市, 重庆市</v>
      </c>
      <c r="G667">
        <v>14690</v>
      </c>
      <c r="H667" t="s">
        <v>2367</v>
      </c>
      <c r="I667" t="s">
        <v>1726</v>
      </c>
      <c r="J667">
        <f>VLOOKUP(F667,[1]!china_towns_second__2[[Column1]:[Y]],3,FALSE)</f>
        <v>29.639656589629698</v>
      </c>
      <c r="K667">
        <f>VLOOKUP(F667,[1]!china_towns_second__2[[Column1]:[Y]],2,FALSE)</f>
        <v>106.00493090000001</v>
      </c>
      <c r="L667" t="s">
        <v>4642</v>
      </c>
      <c r="M667" t="str">
        <f>VLOOKUP(I667,CHOOSE({1,2},Table3[Native],Table3[Name]),2,0)</f>
        <v>Tóngliáng Qū</v>
      </c>
      <c r="N667" s="2" t="str">
        <f>VLOOKUP(H667,CHOOSE({1,2},Table3[Native],Table3[Name]),2,0)</f>
        <v>Chóngqìng Shì</v>
      </c>
      <c r="O667" s="2" t="str">
        <f t="shared" si="20"/>
        <v>Weilong Zhen (Chóngqìng Shì)</v>
      </c>
      <c r="P667" s="2" t="str">
        <f t="shared" si="21"/>
        <v>Weilong Zhen (Chóngqìng Shì)</v>
      </c>
    </row>
    <row r="668" spans="1:16" hidden="1" x14ac:dyDescent="0.25">
      <c r="A668" t="s">
        <v>1148</v>
      </c>
      <c r="B668" t="str">
        <f>IF(COUNTIF(A:A,A668)&gt;1,_xlfn.CONCAT(A668," (",N668,")"),A668)</f>
        <v>Wèituó Zhèn</v>
      </c>
      <c r="C668" t="str">
        <f>IF(COUNTIF(B:B,B668)&gt;1,_xlfn.CONCAT(A668," (",M668,")"),B668)</f>
        <v>Wèituó Zhèn</v>
      </c>
      <c r="D668" t="s">
        <v>7</v>
      </c>
      <c r="E668" t="s">
        <v>1149</v>
      </c>
      <c r="F668" t="str">
        <f>_xlfn.CONCAT(E668,", ",I668,", ",H668,", ",H668)</f>
        <v>渭沱镇, 合川区, 重庆市, 重庆市</v>
      </c>
      <c r="G668">
        <v>36068</v>
      </c>
      <c r="H668" t="s">
        <v>2367</v>
      </c>
      <c r="I668" t="s">
        <v>1101</v>
      </c>
      <c r="J668">
        <f>VLOOKUP(F668,[1]!china_towns_second__2[[Column1]:[Y]],3,FALSE)</f>
        <v>30.035946930201401</v>
      </c>
      <c r="K668">
        <f>VLOOKUP(F668,[1]!china_towns_second__2[[Column1]:[Y]],2,FALSE)</f>
        <v>106.1230391</v>
      </c>
      <c r="L668" t="s">
        <v>4643</v>
      </c>
      <c r="M668" t="str">
        <f>VLOOKUP(I668,CHOOSE({1,2},Table3[Native],Table3[Name]),2,0)</f>
        <v>Héchuān Qū</v>
      </c>
      <c r="N668" s="2" t="str">
        <f>VLOOKUP(H668,CHOOSE({1,2},Table3[Native],Table3[Name]),2,0)</f>
        <v>Chóngqìng Shì</v>
      </c>
      <c r="O668" s="2" t="str">
        <f t="shared" si="20"/>
        <v>Weituo Zhen (Chóngqìng Shì)</v>
      </c>
      <c r="P668" s="2" t="str">
        <f t="shared" si="21"/>
        <v>Weituo Zhen (Chóngqìng Shì)</v>
      </c>
    </row>
    <row r="669" spans="1:16" hidden="1" x14ac:dyDescent="0.25">
      <c r="A669" t="s">
        <v>1769</v>
      </c>
      <c r="B669" t="str">
        <f>IF(COUNTIF(A:A,A669)&gt;1,_xlfn.CONCAT(A669," (",N669,")"),A669)</f>
        <v>Wéixīn Zhèn</v>
      </c>
      <c r="C669" t="str">
        <f>IF(COUNTIF(B:B,B669)&gt;1,_xlfn.CONCAT(A669," (",M669,")"),B669)</f>
        <v>Wéixīn Zhèn</v>
      </c>
      <c r="D669" t="s">
        <v>7</v>
      </c>
      <c r="E669" t="s">
        <v>1770</v>
      </c>
      <c r="F669" t="str">
        <f>_xlfn.CONCAT(E669,", ",I669,", ",H669,", ",H669)</f>
        <v>维新镇, 铜梁区, 重庆市, 重庆市</v>
      </c>
      <c r="G669">
        <v>10872</v>
      </c>
      <c r="H669" t="s">
        <v>2367</v>
      </c>
      <c r="I669" t="s">
        <v>1726</v>
      </c>
      <c r="J669">
        <f>VLOOKUP(F669,[1]!china_towns_second__2[[Column1]:[Y]],3,FALSE)</f>
        <v>30.040853155407302</v>
      </c>
      <c r="K669">
        <f>VLOOKUP(F669,[1]!china_towns_second__2[[Column1]:[Y]],2,FALSE)</f>
        <v>105.90552719999999</v>
      </c>
      <c r="L669" t="s">
        <v>4644</v>
      </c>
      <c r="M669" t="str">
        <f>VLOOKUP(I669,CHOOSE({1,2},Table3[Native],Table3[Name]),2,0)</f>
        <v>Tóngliáng Qū</v>
      </c>
      <c r="N669" s="2" t="str">
        <f>VLOOKUP(H669,CHOOSE({1,2},Table3[Native],Table3[Name]),2,0)</f>
        <v>Chóngqìng Shì</v>
      </c>
      <c r="O669" s="2" t="str">
        <f t="shared" si="20"/>
        <v>Weixin Zhen (Chóngqìng Shì)</v>
      </c>
      <c r="P669" s="2" t="str">
        <f t="shared" si="21"/>
        <v>Weixin Zhen (Chóngqìng Shì)</v>
      </c>
    </row>
    <row r="670" spans="1:16" x14ac:dyDescent="0.25">
      <c r="A670" t="s">
        <v>2157</v>
      </c>
      <c r="B670" t="str">
        <f>IF(COUNTIF(A:A,A670)&gt;1,_xlfn.CONCAT(A670," (",N670,")"),A670)</f>
        <v>Wèixīnghú Jiēdào</v>
      </c>
      <c r="C670" t="str">
        <f>IF(COUNTIF(B:B,B670)&gt;1,_xlfn.CONCAT(A670," (",M670,")"),B670)</f>
        <v>Wèixīnghú Jiēdào</v>
      </c>
      <c r="D670" t="s">
        <v>12</v>
      </c>
      <c r="E670" t="s">
        <v>2158</v>
      </c>
      <c r="F670" t="str">
        <f>_xlfn.CONCAT(E670,", ",I670,", ",H670,", ",H670)</f>
        <v>卫星湖街道, 永川区, 重庆市, 重庆市</v>
      </c>
      <c r="G670">
        <v>38112</v>
      </c>
      <c r="H670" t="s">
        <v>2367</v>
      </c>
      <c r="I670" t="s">
        <v>2124</v>
      </c>
      <c r="J670">
        <f>VLOOKUP(F670,[1]!china_towns_second__2[[Column1]:[Y]],3,FALSE)</f>
        <v>29.2403767854241</v>
      </c>
      <c r="K670">
        <f>VLOOKUP(F670,[1]!china_towns_second__2[[Column1]:[Y]],2,FALSE)</f>
        <v>105.8949767</v>
      </c>
      <c r="L670" t="s">
        <v>4645</v>
      </c>
      <c r="M670" t="str">
        <f>VLOOKUP(I670,CHOOSE({1,2},Table3[Native],Table3[Name]),2,0)</f>
        <v>Yŏngchuān Qū</v>
      </c>
      <c r="N670" s="2" t="str">
        <f>VLOOKUP(H670,CHOOSE({1,2},Table3[Native],Table3[Name]),2,0)</f>
        <v>Chóngqìng Shì</v>
      </c>
      <c r="O670" s="2" t="str">
        <f t="shared" si="20"/>
        <v>Weixinghu Jiedao (Chóngqìng Shì)</v>
      </c>
      <c r="P670" s="2" t="str">
        <f t="shared" si="21"/>
        <v>Weixinghu Jiedao (Chóngqìng Shì)</v>
      </c>
    </row>
    <row r="671" spans="1:16" x14ac:dyDescent="0.25">
      <c r="A671" t="s">
        <v>1272</v>
      </c>
      <c r="B671" t="str">
        <f>IF(COUNTIF(A:A,A671)&gt;1,_xlfn.CONCAT(A671," (",N671,")"),A671)</f>
        <v>Wénfēng Jiēdào</v>
      </c>
      <c r="C671" t="str">
        <f>IF(COUNTIF(B:B,B671)&gt;1,_xlfn.CONCAT(A671," (",M671,")"),B671)</f>
        <v>Wénfēng Jiēdào</v>
      </c>
      <c r="D671" t="s">
        <v>12</v>
      </c>
      <c r="E671" t="s">
        <v>1273</v>
      </c>
      <c r="F671" t="str">
        <f>_xlfn.CONCAT(E671,", ",I671,", ",H671,", ",H671)</f>
        <v>文峰街道, 开州区, 重庆市, 重庆市</v>
      </c>
      <c r="G671">
        <v>69747</v>
      </c>
      <c r="H671" t="s">
        <v>2367</v>
      </c>
      <c r="I671" t="s">
        <v>1219</v>
      </c>
      <c r="J671">
        <f>VLOOKUP(F671,[1]!china_towns_second__2[[Column1]:[Y]],3,FALSE)</f>
        <v>31.169571638603099</v>
      </c>
      <c r="K671">
        <f>VLOOKUP(F671,[1]!china_towns_second__2[[Column1]:[Y]],2,FALSE)</f>
        <v>108.43712240000001</v>
      </c>
      <c r="L671" t="s">
        <v>4646</v>
      </c>
      <c r="M671" t="str">
        <f>VLOOKUP(I671,CHOOSE({1,2},Table3[Native],Table3[Name]),2,0)</f>
        <v>Kāizhōu Qū</v>
      </c>
      <c r="N671" s="2" t="str">
        <f>VLOOKUP(H671,CHOOSE({1,2},Table3[Native],Table3[Name]),2,0)</f>
        <v>Chóngqìng Shì</v>
      </c>
      <c r="O671" s="2" t="str">
        <f t="shared" si="20"/>
        <v>Wenfeng Jiedao (Chóngqìng Shì)</v>
      </c>
      <c r="P671" s="2" t="str">
        <f t="shared" si="21"/>
        <v>Wenfeng Jiedao (Chóngqìng Shì)</v>
      </c>
    </row>
    <row r="672" spans="1:16" hidden="1" x14ac:dyDescent="0.25">
      <c r="A672" t="s">
        <v>2059</v>
      </c>
      <c r="B672" t="str">
        <f>IF(COUNTIF(A:A,A672)&gt;1,_xlfn.CONCAT(A672," (",N672,")"),A672)</f>
        <v>Wénfēng Zhèn</v>
      </c>
      <c r="C672" t="str">
        <f>IF(COUNTIF(B:B,B672)&gt;1,_xlfn.CONCAT(A672," (",M672,")"),B672)</f>
        <v>Wénfēng Zhèn</v>
      </c>
      <c r="D672" t="s">
        <v>7</v>
      </c>
      <c r="E672" t="s">
        <v>2060</v>
      </c>
      <c r="F672" t="str">
        <f>_xlfn.CONCAT(E672,", ",I672,", ",H672,", ",H672)</f>
        <v>文峰镇, 巫溪县, 重庆市, 重庆市</v>
      </c>
      <c r="G672">
        <v>31338</v>
      </c>
      <c r="H672" t="s">
        <v>2367</v>
      </c>
      <c r="I672" t="s">
        <v>2010</v>
      </c>
      <c r="J672">
        <f>VLOOKUP(F672,[1]!china_towns_second__2[[Column1]:[Y]],3,FALSE)</f>
        <v>31.4478372994528</v>
      </c>
      <c r="K672">
        <f>VLOOKUP(F672,[1]!china_towns_second__2[[Column1]:[Y]],2,FALSE)</f>
        <v>109.1894777</v>
      </c>
      <c r="L672" t="s">
        <v>4647</v>
      </c>
      <c r="M672" t="str">
        <f>VLOOKUP(I672,CHOOSE({1,2},Table3[Native],Table3[Name]),2,0)</f>
        <v>Wūxī Xiàn</v>
      </c>
      <c r="N672" s="2" t="str">
        <f>VLOOKUP(H672,CHOOSE({1,2},Table3[Native],Table3[Name]),2,0)</f>
        <v>Chóngqìng Shì</v>
      </c>
      <c r="O672" s="2" t="str">
        <f t="shared" si="20"/>
        <v>Wenfeng Zhen (Chóngqìng Shì)</v>
      </c>
      <c r="P672" s="2" t="str">
        <f t="shared" si="21"/>
        <v>Wenfeng Zhen (Chóngqìng Shì)</v>
      </c>
    </row>
    <row r="673" spans="1:16" hidden="1" x14ac:dyDescent="0.25">
      <c r="A673" t="s">
        <v>1955</v>
      </c>
      <c r="B673" t="str">
        <f>IF(COUNTIF(A:A,A673)&gt;1,_xlfn.CONCAT(A673," (",N673,")"),A673)</f>
        <v>Wénfù Miáozú Tŭjiāzú Xiāng</v>
      </c>
      <c r="C673" t="str">
        <f>IF(COUNTIF(B:B,B673)&gt;1,_xlfn.CONCAT(A673," (",M673,")"),B673)</f>
        <v>Wénfù Miáozú Tŭjiāzú Xiāng</v>
      </c>
      <c r="D673" t="s">
        <v>174</v>
      </c>
      <c r="E673" t="s">
        <v>1956</v>
      </c>
      <c r="F673" t="str">
        <f>_xlfn.CONCAT(E673,", ",I673,", ",H673,", ",H673)</f>
        <v>文复苗族土家族乡, 武隆区, 重庆市, 重庆市</v>
      </c>
      <c r="G673">
        <v>6926</v>
      </c>
      <c r="H673" t="s">
        <v>2367</v>
      </c>
      <c r="I673" t="s">
        <v>1914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4648</v>
      </c>
      <c r="M673" t="str">
        <f>VLOOKUP(I673,CHOOSE({1,2},Table3[Native],Table3[Name]),2,0)</f>
        <v>Wŭlóng Qū [← Wŭlóng Xiàn]</v>
      </c>
      <c r="N673" s="2" t="str">
        <f>VLOOKUP(H673,CHOOSE({1,2},Table3[Native],Table3[Name]),2,0)</f>
        <v>Chóngqìng Shì</v>
      </c>
      <c r="O673" s="2" t="str">
        <f t="shared" si="20"/>
        <v>Wenfu Miaozu Tujiazu Xiang (Chóngqìng Shì)</v>
      </c>
      <c r="P673" s="2" t="str">
        <f t="shared" si="21"/>
        <v>Wenfu Miaozu Tujiazu Xiang (Chóngqìng Shì)</v>
      </c>
    </row>
    <row r="674" spans="1:16" hidden="1" x14ac:dyDescent="0.25">
      <c r="A674" t="s">
        <v>1345</v>
      </c>
      <c r="B674" t="str">
        <f>IF(COUNTIF(A:A,A674)&gt;1,_xlfn.CONCAT(A674," (",N674,")"),A674)</f>
        <v>Wénhuà Zhèn</v>
      </c>
      <c r="C674" t="str">
        <f>IF(COUNTIF(B:B,B674)&gt;1,_xlfn.CONCAT(A674," (",M674,")"),B674)</f>
        <v>Wénhuà Zhèn</v>
      </c>
      <c r="D674" t="s">
        <v>7</v>
      </c>
      <c r="E674" t="s">
        <v>1346</v>
      </c>
      <c r="F674" t="str">
        <f>_xlfn.CONCAT(E674,", ",I674,", ",H674,", ",H674)</f>
        <v>文化镇, 梁平区, 重庆市, 重庆市</v>
      </c>
      <c r="G674">
        <v>12435</v>
      </c>
      <c r="H674" t="s">
        <v>2367</v>
      </c>
      <c r="I674" t="s">
        <v>1296</v>
      </c>
      <c r="J674">
        <f>VLOOKUP(F674,[1]!china_towns_second__2[[Column1]:[Y]],3,FALSE)</f>
        <v>30.7970464020256</v>
      </c>
      <c r="K674">
        <f>VLOOKUP(F674,[1]!china_towns_second__2[[Column1]:[Y]],2,FALSE)</f>
        <v>107.7784632</v>
      </c>
      <c r="L674" t="s">
        <v>4649</v>
      </c>
      <c r="M674" t="str">
        <f>VLOOKUP(I674,CHOOSE({1,2},Table3[Native],Table3[Name]),2,0)</f>
        <v>Liángpíng Qū [← Liángpíng Xiàn]</v>
      </c>
      <c r="N674" s="2" t="str">
        <f>VLOOKUP(H674,CHOOSE({1,2},Table3[Native],Table3[Name]),2,0)</f>
        <v>Chóngqìng Shì</v>
      </c>
      <c r="O674" s="2" t="str">
        <f t="shared" si="20"/>
        <v>Wenhua Zhen (Chóngqìng Shì)</v>
      </c>
      <c r="P674" s="2" t="str">
        <f t="shared" si="21"/>
        <v>Wenhua Zhen (Chóngqìng Shì)</v>
      </c>
    </row>
    <row r="675" spans="1:16" x14ac:dyDescent="0.25">
      <c r="A675" t="s">
        <v>1609</v>
      </c>
      <c r="B675" t="str">
        <f>IF(COUNTIF(A:A,A675)&gt;1,_xlfn.CONCAT(A675," (",N675,")"),A675)</f>
        <v>Wénlóng Jiēdào</v>
      </c>
      <c r="C675" t="str">
        <f>IF(COUNTIF(B:B,B675)&gt;1,_xlfn.CONCAT(A675," (",M675,")"),B675)</f>
        <v>Wénlóng Jiēdào</v>
      </c>
      <c r="D675" t="s">
        <v>12</v>
      </c>
      <c r="E675" t="s">
        <v>1610</v>
      </c>
      <c r="F675" t="str">
        <f>_xlfn.CONCAT(E675,", ",I675,", ",H675,", ",H675)</f>
        <v>文龙街道, 綦江区, 重庆市, 重庆市</v>
      </c>
      <c r="G675">
        <v>121058</v>
      </c>
      <c r="H675" t="s">
        <v>2367</v>
      </c>
      <c r="I675" t="s">
        <v>1560</v>
      </c>
      <c r="J675">
        <f>VLOOKUP(F675,[1]!china_towns_second__2[[Column1]:[Y]],3,FALSE)</f>
        <v>29.0529107761643</v>
      </c>
      <c r="K675">
        <f>VLOOKUP(F675,[1]!china_towns_second__2[[Column1]:[Y]],2,FALSE)</f>
        <v>106.6508398</v>
      </c>
      <c r="L675" t="s">
        <v>4650</v>
      </c>
      <c r="M675" t="str">
        <f>VLOOKUP(I675,CHOOSE({1,2},Table3[Native],Table3[Name]),2,0)</f>
        <v>Qíjiāng Qū [incl. Wànshèng Qū]</v>
      </c>
      <c r="N675" s="2" t="str">
        <f>VLOOKUP(H675,CHOOSE({1,2},Table3[Native],Table3[Name]),2,0)</f>
        <v>Chóngqìng Shì</v>
      </c>
      <c r="O675" s="2" t="str">
        <f t="shared" si="20"/>
        <v>Wenlong Jiedao (Chóngqìng Shì)</v>
      </c>
      <c r="P675" s="2" t="str">
        <f t="shared" si="21"/>
        <v>Wenlong Jiedao (Chóngqìng Shì)</v>
      </c>
    </row>
    <row r="676" spans="1:16" hidden="1" x14ac:dyDescent="0.25">
      <c r="A676" t="s">
        <v>680</v>
      </c>
      <c r="B676" t="str">
        <f>IF(COUNTIF(A:A,A676)&gt;1,_xlfn.CONCAT(A676," (",N676,")"),A676)</f>
        <v>Wēnquán Zhèn</v>
      </c>
      <c r="C676" t="str">
        <f>IF(COUNTIF(B:B,B676)&gt;1,_xlfn.CONCAT(A676," (",M676,")"),B676)</f>
        <v>Wēnquán Zhèn</v>
      </c>
      <c r="D676" t="s">
        <v>7</v>
      </c>
      <c r="E676" t="s">
        <v>618</v>
      </c>
      <c r="F676" t="str">
        <f>_xlfn.CONCAT(E676,", ",I676,", ",H676,", ",H676)</f>
        <v>温泉镇, 开州区, 重庆市, 重庆市</v>
      </c>
      <c r="G676">
        <v>39402</v>
      </c>
      <c r="H676" t="s">
        <v>2367</v>
      </c>
      <c r="I676" t="s">
        <v>1219</v>
      </c>
      <c r="J676">
        <f>VLOOKUP(F676,[1]!china_towns_second__2[[Column1]:[Y]],3,FALSE)</f>
        <v>31.384118410742602</v>
      </c>
      <c r="K676">
        <f>VLOOKUP(F676,[1]!china_towns_second__2[[Column1]:[Y]],2,FALSE)</f>
        <v>108.54022449999999</v>
      </c>
      <c r="L676" t="s">
        <v>3912</v>
      </c>
      <c r="M676" t="str">
        <f>VLOOKUP(I676,CHOOSE({1,2},Table3[Native],Table3[Name]),2,0)</f>
        <v>Kāizhōu Qū</v>
      </c>
      <c r="N676" s="2" t="str">
        <f>VLOOKUP(H676,CHOOSE({1,2},Table3[Native],Table3[Name]),2,0)</f>
        <v>Chóngqìng Shì</v>
      </c>
      <c r="O676" s="2" t="str">
        <f t="shared" si="20"/>
        <v>Wenquan Zhen (Chóngqìng Shì)</v>
      </c>
      <c r="P676" s="2" t="str">
        <f t="shared" si="21"/>
        <v>Wenquan Zhen (Chóngqìng Shì)</v>
      </c>
    </row>
    <row r="677" spans="1:16" hidden="1" x14ac:dyDescent="0.25">
      <c r="A677" t="s">
        <v>1810</v>
      </c>
      <c r="B677" t="str">
        <f>IF(COUNTIF(A:A,A677)&gt;1,_xlfn.CONCAT(A677," (",N677,")"),A677)</f>
        <v>Wòfó Zhèn</v>
      </c>
      <c r="C677" t="str">
        <f>IF(COUNTIF(B:B,B677)&gt;1,_xlfn.CONCAT(A677," (",M677,")"),B677)</f>
        <v>Wòfó Zhèn</v>
      </c>
      <c r="D677" t="s">
        <v>7</v>
      </c>
      <c r="E677" t="s">
        <v>1811</v>
      </c>
      <c r="F677" t="str">
        <f>_xlfn.CONCAT(E677,", ",I677,", ",H677,", ",H677)</f>
        <v>卧佛镇, 潼南区, 重庆市, 重庆市</v>
      </c>
      <c r="G677">
        <v>24209</v>
      </c>
      <c r="H677" t="s">
        <v>2367</v>
      </c>
      <c r="I677" t="s">
        <v>1777</v>
      </c>
      <c r="J677">
        <f>VLOOKUP(F677,[1]!china_towns_second__2[[Column1]:[Y]],3,FALSE)</f>
        <v>29.897052934272399</v>
      </c>
      <c r="K677">
        <f>VLOOKUP(F677,[1]!china_towns_second__2[[Column1]:[Y]],2,FALSE)</f>
        <v>105.7896604</v>
      </c>
      <c r="L677" t="s">
        <v>4651</v>
      </c>
      <c r="M677" t="str">
        <f>VLOOKUP(I677,CHOOSE({1,2},Table3[Native],Table3[Name]),2,0)</f>
        <v>Tóngnán Qū</v>
      </c>
      <c r="N677" s="2" t="str">
        <f>VLOOKUP(H677,CHOOSE({1,2},Table3[Native],Table3[Name]),2,0)</f>
        <v>Chóngqìng Shì</v>
      </c>
      <c r="O677" s="2" t="str">
        <f t="shared" si="20"/>
        <v>Wofo Zhen (Chóngqìng Shì)</v>
      </c>
      <c r="P677" s="2" t="str">
        <f t="shared" si="21"/>
        <v>Wofo Zhen (Chóngqìng Shì)</v>
      </c>
    </row>
    <row r="678" spans="1:16" hidden="1" x14ac:dyDescent="0.25">
      <c r="A678" t="s">
        <v>918</v>
      </c>
      <c r="B678" t="str">
        <f>IF(COUNTIF(A:A,A678)&gt;1,_xlfn.CONCAT(A678," (",N678,")"),A678)</f>
        <v>Wŭdòng Zhèn</v>
      </c>
      <c r="C678" t="str">
        <f>IF(COUNTIF(B:B,B678)&gt;1,_xlfn.CONCAT(A678," (",M678,")"),B678)</f>
        <v>Wŭdòng Zhèn</v>
      </c>
      <c r="D678" t="s">
        <v>7</v>
      </c>
      <c r="E678" t="s">
        <v>919</v>
      </c>
      <c r="F678" t="str">
        <f>_xlfn.CONCAT(E678,", ",I678,", ",H678,", ",H678)</f>
        <v>五洞镇, 垫江县, 重庆市, 重庆市</v>
      </c>
      <c r="G678">
        <v>17190</v>
      </c>
      <c r="H678" t="s">
        <v>2367</v>
      </c>
      <c r="I678" t="s">
        <v>879</v>
      </c>
      <c r="J678">
        <f>VLOOKUP(F678,[1]!china_towns_second__2[[Column1]:[Y]],3,FALSE)</f>
        <v>30.211093019429299</v>
      </c>
      <c r="K678">
        <f>VLOOKUP(F678,[1]!china_towns_second__2[[Column1]:[Y]],2,FALSE)</f>
        <v>107.3474214</v>
      </c>
      <c r="L678" t="s">
        <v>4652</v>
      </c>
      <c r="M678" t="str">
        <f>VLOOKUP(I678,CHOOSE({1,2},Table3[Native],Table3[Name]),2,0)</f>
        <v>Diànjiāng Xiàn</v>
      </c>
      <c r="N678" s="2" t="str">
        <f>VLOOKUP(H678,CHOOSE({1,2},Table3[Native],Table3[Name]),2,0)</f>
        <v>Chóngqìng Shì</v>
      </c>
      <c r="O678" s="2" t="str">
        <f t="shared" si="20"/>
        <v>Wudong Zhen (Chóngqìng Shì)</v>
      </c>
      <c r="P678" s="2" t="str">
        <f t="shared" si="21"/>
        <v>Wudong Zhen (Chóngqìng Shì)</v>
      </c>
    </row>
    <row r="679" spans="1:16" hidden="1" x14ac:dyDescent="0.25">
      <c r="A679" t="s">
        <v>2226</v>
      </c>
      <c r="B679" t="str">
        <f>IF(COUNTIF(A:A,A679)&gt;1,_xlfn.CONCAT(A679," (",N679,")"),A679)</f>
        <v>Wŭfú Zhèn</v>
      </c>
      <c r="C679" t="str">
        <f>IF(COUNTIF(B:B,B679)&gt;1,_xlfn.CONCAT(A679," (",M679,")"),B679)</f>
        <v>Wŭfú Zhèn</v>
      </c>
      <c r="D679" t="s">
        <v>7</v>
      </c>
      <c r="E679" t="s">
        <v>2227</v>
      </c>
      <c r="F679" t="str">
        <f>_xlfn.CONCAT(E679,", ",I679,", ",H679,", ",H679)</f>
        <v>五福镇, 酉阳土家族苗族自治县, 重庆市, 重庆市</v>
      </c>
      <c r="G679">
        <v>8410</v>
      </c>
      <c r="H679" t="s">
        <v>2367</v>
      </c>
      <c r="I679" t="s">
        <v>2169</v>
      </c>
      <c r="J679">
        <f>VLOOKUP(F679,[1]!china_towns_second__2[[Column1]:[Y]],3,FALSE)</f>
        <v>29.1417800309924</v>
      </c>
      <c r="K679">
        <f>VLOOKUP(F679,[1]!china_towns_second__2[[Column1]:[Y]],2,FALSE)</f>
        <v>109.1225385</v>
      </c>
      <c r="L679" t="s">
        <v>4653</v>
      </c>
      <c r="M679" t="str">
        <f>VLOOKUP(I679,CHOOSE({1,2},Table3[Native],Table3[Name]),2,0)</f>
        <v>Yŏuyáng Tŭjiāzú Miáozú Zìzhìxiàn</v>
      </c>
      <c r="N679" s="2" t="str">
        <f>VLOOKUP(H679,CHOOSE({1,2},Table3[Native],Table3[Name]),2,0)</f>
        <v>Chóngqìng Shì</v>
      </c>
      <c r="O679" s="2" t="str">
        <f t="shared" si="20"/>
        <v>Wufu Zhen (Chóngqìng Shì)</v>
      </c>
      <c r="P679" s="2" t="str">
        <f t="shared" si="21"/>
        <v>Wufu Zhen (Chóngqìng Shì)</v>
      </c>
    </row>
    <row r="680" spans="1:16" hidden="1" x14ac:dyDescent="0.25">
      <c r="A680" t="s">
        <v>1812</v>
      </c>
      <c r="B680" t="str">
        <f>IF(COUNTIF(A:A,A680)&gt;1,_xlfn.CONCAT(A680," (",N680,")"),A680)</f>
        <v>Wŭguì Zhèn</v>
      </c>
      <c r="C680" t="str">
        <f>IF(COUNTIF(B:B,B680)&gt;1,_xlfn.CONCAT(A680," (",M680,")"),B680)</f>
        <v>Wŭguì Zhèn</v>
      </c>
      <c r="D680" t="s">
        <v>7</v>
      </c>
      <c r="E680" t="s">
        <v>1813</v>
      </c>
      <c r="F680" t="str">
        <f>_xlfn.CONCAT(E680,", ",I680,", ",H680,", ",H680)</f>
        <v>五桂镇, 潼南区, 重庆市, 重庆市</v>
      </c>
      <c r="G680">
        <v>8341</v>
      </c>
      <c r="H680" t="s">
        <v>2367</v>
      </c>
      <c r="I680" t="s">
        <v>1777</v>
      </c>
      <c r="J680">
        <f>VLOOKUP(F680,[1]!china_towns_second__2[[Column1]:[Y]],3,FALSE)</f>
        <v>29.8252375915629</v>
      </c>
      <c r="K680">
        <f>VLOOKUP(F680,[1]!china_towns_second__2[[Column1]:[Y]],2,FALSE)</f>
        <v>105.7512073</v>
      </c>
      <c r="L680" t="s">
        <v>4654</v>
      </c>
      <c r="M680" t="str">
        <f>VLOOKUP(I680,CHOOSE({1,2},Table3[Native],Table3[Name]),2,0)</f>
        <v>Tóngnán Qū</v>
      </c>
      <c r="N680" s="2" t="str">
        <f>VLOOKUP(H680,CHOOSE({1,2},Table3[Native],Table3[Name]),2,0)</f>
        <v>Chóngqìng Shì</v>
      </c>
      <c r="O680" s="2" t="str">
        <f t="shared" si="20"/>
        <v>Wugui Zhen (Chóngqìng Shì)</v>
      </c>
      <c r="P680" s="2" t="str">
        <f t="shared" si="21"/>
        <v>Wugui Zhen (Chóngqìng Shì)</v>
      </c>
    </row>
    <row r="681" spans="1:16" hidden="1" x14ac:dyDescent="0.25">
      <c r="A681" t="s">
        <v>1657</v>
      </c>
      <c r="B681" t="str">
        <f>IF(COUNTIF(A:A,A681)&gt;1,_xlfn.CONCAT(A681," (",N681,")"),A681)</f>
        <v>Wújiā Zhèn</v>
      </c>
      <c r="C681" t="str">
        <f>IF(COUNTIF(B:B,B681)&gt;1,_xlfn.CONCAT(A681," (",M681,")"),B681)</f>
        <v>Wújiā Zhèn</v>
      </c>
      <c r="D681" t="s">
        <v>7</v>
      </c>
      <c r="E681" t="s">
        <v>1658</v>
      </c>
      <c r="F681" t="str">
        <f>_xlfn.CONCAT(E681,", ",I681,", ",H681,", ",H681)</f>
        <v>吴家镇, 荣昌区, 重庆市, 重庆市</v>
      </c>
      <c r="G681">
        <v>34549</v>
      </c>
      <c r="H681" t="s">
        <v>2367</v>
      </c>
      <c r="I681" t="s">
        <v>1621</v>
      </c>
      <c r="J681">
        <f>VLOOKUP(F681,[1]!china_towns_second__2[[Column1]:[Y]],3,FALSE)</f>
        <v>29.642589469701001</v>
      </c>
      <c r="K681">
        <f>VLOOKUP(F681,[1]!china_towns_second__2[[Column1]:[Y]],2,FALSE)</f>
        <v>105.42031230000001</v>
      </c>
      <c r="L681" t="s">
        <v>4655</v>
      </c>
      <c r="M681" t="str">
        <f>VLOOKUP(I681,CHOOSE({1,2},Table3[Native],Table3[Name]),2,0)</f>
        <v>Róngchāng Qū</v>
      </c>
      <c r="N681" s="2" t="str">
        <f>VLOOKUP(H681,CHOOSE({1,2},Table3[Native],Table3[Name]),2,0)</f>
        <v>Chóngqìng Shì</v>
      </c>
      <c r="O681" s="2" t="str">
        <f t="shared" si="20"/>
        <v>Wujia Zhen (Chóngqìng Shì)</v>
      </c>
      <c r="P681" s="2" t="str">
        <f t="shared" si="21"/>
        <v>Wujia Zhen (Chóngqìng Shì)</v>
      </c>
    </row>
    <row r="682" spans="1:16" hidden="1" x14ac:dyDescent="0.25">
      <c r="A682" t="s">
        <v>2159</v>
      </c>
      <c r="B682" t="str">
        <f>IF(COUNTIF(A:A,A682)&gt;1,_xlfn.CONCAT(A682," (",N682,")"),A682)</f>
        <v>Wŭjiān Zhèn</v>
      </c>
      <c r="C682" t="str">
        <f>IF(COUNTIF(B:B,B682)&gt;1,_xlfn.CONCAT(A682," (",M682,")"),B682)</f>
        <v>Wŭjiān Zhèn</v>
      </c>
      <c r="D682" t="s">
        <v>7</v>
      </c>
      <c r="E682" t="s">
        <v>2160</v>
      </c>
      <c r="F682" t="str">
        <f>_xlfn.CONCAT(E682,", ",I682,", ",H682,", ",H682)</f>
        <v>五间镇, 永川区, 重庆市, 重庆市</v>
      </c>
      <c r="G682">
        <v>19861</v>
      </c>
      <c r="H682" t="s">
        <v>2367</v>
      </c>
      <c r="I682" t="s">
        <v>2124</v>
      </c>
      <c r="J682">
        <f>VLOOKUP(F682,[1]!china_towns_second__2[[Column1]:[Y]],3,FALSE)</f>
        <v>29.1758376749336</v>
      </c>
      <c r="K682">
        <f>VLOOKUP(F682,[1]!china_towns_second__2[[Column1]:[Y]],2,FALSE)</f>
        <v>105.8332197</v>
      </c>
      <c r="L682" t="s">
        <v>4656</v>
      </c>
      <c r="M682" t="str">
        <f>VLOOKUP(I682,CHOOSE({1,2},Table3[Native],Table3[Name]),2,0)</f>
        <v>Yŏngchuān Qū</v>
      </c>
      <c r="N682" s="2" t="str">
        <f>VLOOKUP(H682,CHOOSE({1,2},Table3[Native],Table3[Name]),2,0)</f>
        <v>Chóngqìng Shì</v>
      </c>
      <c r="O682" s="2" t="str">
        <f t="shared" si="20"/>
        <v>Wujian Zhen (Chóngqìng Shì)</v>
      </c>
      <c r="P682" s="2" t="str">
        <f t="shared" si="21"/>
        <v>Wujian Zhen (Chóngqìng Shì)</v>
      </c>
    </row>
    <row r="683" spans="1:16" hidden="1" x14ac:dyDescent="0.25">
      <c r="A683" t="s">
        <v>1546</v>
      </c>
      <c r="B683" t="str">
        <f>IF(COUNTIF(A:A,A683)&gt;1,_xlfn.CONCAT(A683," (",N683,")"),A683)</f>
        <v>Wŭlĭ Xiāng</v>
      </c>
      <c r="C683" t="str">
        <f>IF(COUNTIF(B:B,B683)&gt;1,_xlfn.CONCAT(A683," (",M683,")"),B683)</f>
        <v>Wŭlĭ Xiāng</v>
      </c>
      <c r="D683" t="s">
        <v>174</v>
      </c>
      <c r="E683" t="s">
        <v>1547</v>
      </c>
      <c r="F683" t="str">
        <f>_xlfn.CONCAT(E683,", ",I683,", ",H683,", ",H683)</f>
        <v>五里乡, 黔江区, 重庆市, 重庆市</v>
      </c>
      <c r="G683">
        <v>8010</v>
      </c>
      <c r="H683" t="s">
        <v>2367</v>
      </c>
      <c r="I683" t="s">
        <v>1501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4657</v>
      </c>
      <c r="M683" t="str">
        <f>VLOOKUP(I683,CHOOSE({1,2},Table3[Native],Table3[Name]),2,0)</f>
        <v>Qiánjiāng Qū</v>
      </c>
      <c r="N683" s="2" t="str">
        <f>VLOOKUP(H683,CHOOSE({1,2},Table3[Native],Table3[Name]),2,0)</f>
        <v>Chóngqìng Shì</v>
      </c>
      <c r="O683" s="2" t="str">
        <f t="shared" si="20"/>
        <v>Wuli Xiang (Chóngqìng Shì)</v>
      </c>
      <c r="P683" s="2" t="str">
        <f t="shared" si="21"/>
        <v>Wuli Xiang (Chóngqìng Shì)</v>
      </c>
    </row>
    <row r="684" spans="1:16" hidden="1" x14ac:dyDescent="0.25">
      <c r="A684" t="s">
        <v>1890</v>
      </c>
      <c r="B684" t="str">
        <f>IF(COUNTIF(A:A,A684)&gt;1,_xlfn.CONCAT(A684," (",N684,")"),A684)</f>
        <v>Wŭlíng Zhèn</v>
      </c>
      <c r="C684" t="str">
        <f>IF(COUNTIF(B:B,B684)&gt;1,_xlfn.CONCAT(A684," (",M684,")"),B684)</f>
        <v>Wŭlíng Zhèn</v>
      </c>
      <c r="D684" t="s">
        <v>7</v>
      </c>
      <c r="E684" t="s">
        <v>1891</v>
      </c>
      <c r="F684" t="str">
        <f>_xlfn.CONCAT(E684,", ",I684,", ",H684,", ",H684)</f>
        <v>武陵镇, 万州区, 重庆市, 重庆市</v>
      </c>
      <c r="G684">
        <v>24632</v>
      </c>
      <c r="H684" t="s">
        <v>2367</v>
      </c>
      <c r="I684" t="s">
        <v>1821</v>
      </c>
      <c r="J684">
        <f>VLOOKUP(F684,[1]!china_towns_second__2[[Column1]:[Y]],3,FALSE)</f>
        <v>30.5274226281281</v>
      </c>
      <c r="K684">
        <f>VLOOKUP(F684,[1]!china_towns_second__2[[Column1]:[Y]],2,FALSE)</f>
        <v>108.2270961</v>
      </c>
      <c r="L684" t="s">
        <v>4658</v>
      </c>
      <c r="M684" t="str">
        <f>VLOOKUP(I684,CHOOSE({1,2},Table3[Native],Table3[Name]),2,0)</f>
        <v>Wànzhōu Qū</v>
      </c>
      <c r="N684" s="2" t="str">
        <f>VLOOKUP(H684,CHOOSE({1,2},Table3[Native],Table3[Name]),2,0)</f>
        <v>Chóngqìng Shì</v>
      </c>
      <c r="O684" s="2" t="str">
        <f t="shared" si="20"/>
        <v>Wuling Zhen (Chóngqìng Shì)</v>
      </c>
      <c r="P684" s="2" t="str">
        <f t="shared" si="21"/>
        <v>Wuling Zhen (Chóngqìng Shì)</v>
      </c>
    </row>
    <row r="685" spans="1:16" hidden="1" x14ac:dyDescent="0.25">
      <c r="A685" t="s">
        <v>1091</v>
      </c>
      <c r="B685" t="str">
        <f>IF(COUNTIF(A:A,A685)&gt;1,_xlfn.CONCAT(A685," (",N685,")"),A685)</f>
        <v>Wŭlíngshān Xiāng</v>
      </c>
      <c r="C685" t="str">
        <f>IF(COUNTIF(B:B,B685)&gt;1,_xlfn.CONCAT(A685," (",M685,")"),B685)</f>
        <v>Wŭlíngshān Xiāng</v>
      </c>
      <c r="D685" t="s">
        <v>174</v>
      </c>
      <c r="E685" t="s">
        <v>1092</v>
      </c>
      <c r="F685" t="str">
        <f>_xlfn.CONCAT(E685,", ",I685,", ",H685,", ",H685)</f>
        <v>武陵山乡, 涪陵区, 重庆市, 重庆市</v>
      </c>
      <c r="G685">
        <v>6360</v>
      </c>
      <c r="H685" t="s">
        <v>2367</v>
      </c>
      <c r="I685" t="s">
        <v>1048</v>
      </c>
      <c r="J685" t="e">
        <f>VLOOKUP(F685,[1]!china_towns_second__2[[Column1]:[Y]],3,FALSE)</f>
        <v>#N/A</v>
      </c>
      <c r="K685" t="e">
        <f>VLOOKUP(F685,[1]!china_towns_second__2[[Column1]:[Y]],2,FALSE)</f>
        <v>#N/A</v>
      </c>
      <c r="L685" t="s">
        <v>4659</v>
      </c>
      <c r="M685" t="str">
        <f>VLOOKUP(I685,CHOOSE({1,2},Table3[Native],Table3[Name]),2,0)</f>
        <v>Fúlíng Qū</v>
      </c>
      <c r="N685" s="2" t="str">
        <f>VLOOKUP(H685,CHOOSE({1,2},Table3[Native],Table3[Name]),2,0)</f>
        <v>Chóngqìng Shì</v>
      </c>
      <c r="O685" s="2" t="str">
        <f t="shared" si="20"/>
        <v>Wulingshan Xiang (Chóngqìng Shì)</v>
      </c>
      <c r="P685" s="2" t="str">
        <f t="shared" si="21"/>
        <v>Wulingshan Xiang (Chóngqìng Shì)</v>
      </c>
    </row>
    <row r="686" spans="1:16" hidden="1" x14ac:dyDescent="0.25">
      <c r="A686" t="s">
        <v>2061</v>
      </c>
      <c r="B686" t="str">
        <f>IF(COUNTIF(A:A,A686)&gt;1,_xlfn.CONCAT(A686," (",N686,")"),A686)</f>
        <v>Wūlóng Xiāng</v>
      </c>
      <c r="C686" t="str">
        <f>IF(COUNTIF(B:B,B686)&gt;1,_xlfn.CONCAT(A686," (",M686,")"),B686)</f>
        <v>Wūlóng Xiāng</v>
      </c>
      <c r="D686" t="s">
        <v>174</v>
      </c>
      <c r="E686" t="s">
        <v>2062</v>
      </c>
      <c r="F686" t="str">
        <f>_xlfn.CONCAT(E686,", ",I686,", ",H686,", ",H686)</f>
        <v>乌龙乡, 巫溪县, 重庆市, 重庆市</v>
      </c>
      <c r="G686">
        <v>5993</v>
      </c>
      <c r="H686" t="s">
        <v>2367</v>
      </c>
      <c r="I686" t="s">
        <v>2010</v>
      </c>
      <c r="J686" t="e">
        <f>VLOOKUP(F686,[1]!china_towns_second__2[[Column1]:[Y]],3,FALSE)</f>
        <v>#N/A</v>
      </c>
      <c r="K686" t="e">
        <f>VLOOKUP(F686,[1]!china_towns_second__2[[Column1]:[Y]],2,FALSE)</f>
        <v>#N/A</v>
      </c>
      <c r="L686" t="s">
        <v>4660</v>
      </c>
      <c r="M686" t="str">
        <f>VLOOKUP(I686,CHOOSE({1,2},Table3[Native],Table3[Name]),2,0)</f>
        <v>Wūxī Xiàn</v>
      </c>
      <c r="N686" s="2" t="str">
        <f>VLOOKUP(H686,CHOOSE({1,2},Table3[Native],Table3[Name]),2,0)</f>
        <v>Chóngqìng Shì</v>
      </c>
      <c r="O686" s="2" t="str">
        <f t="shared" si="20"/>
        <v>Wulong Xiang (Chóngqìng Shì)</v>
      </c>
      <c r="P686" s="2" t="str">
        <f t="shared" si="21"/>
        <v>Wulong Xiang (Chóngqìng Shì)</v>
      </c>
    </row>
    <row r="687" spans="1:16" hidden="1" x14ac:dyDescent="0.25">
      <c r="A687" t="s">
        <v>1031</v>
      </c>
      <c r="B687" t="str">
        <f>IF(COUNTIF(A:A,A687)&gt;1,_xlfn.CONCAT(A687," (",N687,")"),A687)</f>
        <v>Wŭmă Zhèn</v>
      </c>
      <c r="C687" t="str">
        <f>IF(COUNTIF(B:B,B687)&gt;1,_xlfn.CONCAT(A687," (",M687,")"),B687)</f>
        <v>Wŭmă Zhèn</v>
      </c>
      <c r="D687" t="s">
        <v>7</v>
      </c>
      <c r="E687" t="s">
        <v>1032</v>
      </c>
      <c r="F687" t="str">
        <f>_xlfn.CONCAT(E687,", ",I687,", ",H687,", ",H687)</f>
        <v>五马镇, 奉节县, 重庆市, 重庆市</v>
      </c>
      <c r="G687">
        <v>25919</v>
      </c>
      <c r="H687" t="s">
        <v>2367</v>
      </c>
      <c r="I687" t="s">
        <v>988</v>
      </c>
      <c r="J687">
        <f>VLOOKUP(F687,[1]!china_towns_second__2[[Column1]:[Y]],3,FALSE)</f>
        <v>30.836933388513401</v>
      </c>
      <c r="K687">
        <f>VLOOKUP(F687,[1]!china_towns_second__2[[Column1]:[Y]],2,FALSE)</f>
        <v>109.3638249</v>
      </c>
      <c r="L687" t="s">
        <v>4661</v>
      </c>
      <c r="M687" t="str">
        <f>VLOOKUP(I687,CHOOSE({1,2},Table3[Native],Table3[Name]),2,0)</f>
        <v>Fèngjié Xiàn</v>
      </c>
      <c r="N687" s="2" t="str">
        <f>VLOOKUP(H687,CHOOSE({1,2},Table3[Native],Table3[Name]),2,0)</f>
        <v>Chóngqìng Shì</v>
      </c>
      <c r="O687" s="2" t="str">
        <f t="shared" si="20"/>
        <v>Wuma Zhen (Chóngqìng Shì)</v>
      </c>
      <c r="P687" s="2" t="str">
        <f t="shared" si="21"/>
        <v>Wuma Zhen (Chóngqìng Shì)</v>
      </c>
    </row>
    <row r="688" spans="1:16" hidden="1" x14ac:dyDescent="0.25">
      <c r="A688" t="s">
        <v>976</v>
      </c>
      <c r="B688" t="str">
        <f>IF(COUNTIF(A:A,A688)&gt;1,_xlfn.CONCAT(A688," (",N688,")"),A688)</f>
        <v>Wŭpíng Zhèn</v>
      </c>
      <c r="C688" t="str">
        <f>IF(COUNTIF(B:B,B688)&gt;1,_xlfn.CONCAT(A688," (",M688,")"),B688)</f>
        <v>Wŭpíng Zhèn</v>
      </c>
      <c r="D688" t="s">
        <v>7</v>
      </c>
      <c r="E688" t="s">
        <v>977</v>
      </c>
      <c r="F688" t="str">
        <f>_xlfn.CONCAT(E688,", ",I688,", ",H688,", ",H688)</f>
        <v>武平镇, 丰都县, 重庆市, 重庆市</v>
      </c>
      <c r="G688">
        <v>10800</v>
      </c>
      <c r="H688" t="s">
        <v>2367</v>
      </c>
      <c r="I688" t="s">
        <v>930</v>
      </c>
      <c r="J688">
        <f>VLOOKUP(F688,[1]!china_towns_second__2[[Column1]:[Y]],3,FALSE)</f>
        <v>29.7952136989535</v>
      </c>
      <c r="K688">
        <f>VLOOKUP(F688,[1]!china_towns_second__2[[Column1]:[Y]],2,FALSE)</f>
        <v>108.0893251</v>
      </c>
      <c r="L688" t="s">
        <v>4662</v>
      </c>
      <c r="M688" t="str">
        <f>VLOOKUP(I688,CHOOSE({1,2},Table3[Native],Table3[Name]),2,0)</f>
        <v>Fēngdū Xiàn</v>
      </c>
      <c r="N688" s="2" t="str">
        <f>VLOOKUP(H688,CHOOSE({1,2},Table3[Native],Table3[Name]),2,0)</f>
        <v>Chóngqìng Shì</v>
      </c>
      <c r="O688" s="2" t="str">
        <f t="shared" si="20"/>
        <v>Wuping Zhen (Chóngqìng Shì)</v>
      </c>
      <c r="P688" s="2" t="str">
        <f t="shared" si="21"/>
        <v>Wuping Zhen (Chóngqìng Shì)</v>
      </c>
    </row>
    <row r="689" spans="1:16" x14ac:dyDescent="0.25">
      <c r="A689" t="s">
        <v>1892</v>
      </c>
      <c r="B689" t="str">
        <f>IF(COUNTIF(A:A,A689)&gt;1,_xlfn.CONCAT(A689," (",N689,")"),A689)</f>
        <v>Wŭqiáo Jiēdào</v>
      </c>
      <c r="C689" t="str">
        <f>IF(COUNTIF(B:B,B689)&gt;1,_xlfn.CONCAT(A689," (",M689,")"),B689)</f>
        <v>Wŭqiáo Jiēdào</v>
      </c>
      <c r="D689" t="s">
        <v>12</v>
      </c>
      <c r="E689" t="s">
        <v>1893</v>
      </c>
      <c r="F689" t="str">
        <f>_xlfn.CONCAT(E689,", ",I689,", ",H689,", ",H689)</f>
        <v>五桥街道, 万州区, 重庆市, 重庆市</v>
      </c>
      <c r="G689">
        <v>20672</v>
      </c>
      <c r="H689" t="s">
        <v>2367</v>
      </c>
      <c r="I689" t="s">
        <v>1821</v>
      </c>
      <c r="J689">
        <f>VLOOKUP(F689,[1]!china_towns_second__2[[Column1]:[Y]],3,FALSE)</f>
        <v>30.792164714827599</v>
      </c>
      <c r="K689">
        <f>VLOOKUP(F689,[1]!china_towns_second__2[[Column1]:[Y]],2,FALSE)</f>
        <v>108.4686873</v>
      </c>
      <c r="L689" t="s">
        <v>4663</v>
      </c>
      <c r="M689" t="str">
        <f>VLOOKUP(I689,CHOOSE({1,2},Table3[Native],Table3[Name]),2,0)</f>
        <v>Wànzhōu Qū</v>
      </c>
      <c r="N689" s="2" t="str">
        <f>VLOOKUP(H689,CHOOSE({1,2},Table3[Native],Table3[Name]),2,0)</f>
        <v>Chóngqìng Shì</v>
      </c>
      <c r="O689" s="2" t="str">
        <f t="shared" si="20"/>
        <v>Wuqiao Jiedao (Chóngqìng Shì)</v>
      </c>
      <c r="P689" s="2" t="str">
        <f t="shared" si="21"/>
        <v>Wuqiao Jiedao (Chóngqìng Shì)</v>
      </c>
    </row>
    <row r="690" spans="1:16" hidden="1" x14ac:dyDescent="0.25">
      <c r="A690" t="s">
        <v>1274</v>
      </c>
      <c r="B690" t="str">
        <f>IF(COUNTIF(A:A,A690)&gt;1,_xlfn.CONCAT(A690," (",N690,")"),A690)</f>
        <v>Wūshān Zhèn</v>
      </c>
      <c r="C690" t="str">
        <f>IF(COUNTIF(B:B,B690)&gt;1,_xlfn.CONCAT(A690," (",M690,")"),B690)</f>
        <v>Wūshān Zhèn</v>
      </c>
      <c r="D690" t="s">
        <v>7</v>
      </c>
      <c r="E690" t="s">
        <v>1275</v>
      </c>
      <c r="F690" t="str">
        <f>_xlfn.CONCAT(E690,", ",I690,", ",H690,", ",H690)</f>
        <v>巫山镇, 开州区, 重庆市, 重庆市</v>
      </c>
      <c r="G690">
        <v>19829</v>
      </c>
      <c r="H690" t="s">
        <v>2367</v>
      </c>
      <c r="I690" t="s">
        <v>1219</v>
      </c>
      <c r="J690">
        <f>VLOOKUP(F690,[1]!china_towns_second__2[[Column1]:[Y]],3,FALSE)</f>
        <v>30.971006879022699</v>
      </c>
      <c r="K690">
        <f>VLOOKUP(F690,[1]!china_towns_second__2[[Column1]:[Y]],2,FALSE)</f>
        <v>108.0046171</v>
      </c>
      <c r="L690" t="s">
        <v>4664</v>
      </c>
      <c r="M690" t="str">
        <f>VLOOKUP(I690,CHOOSE({1,2},Table3[Native],Table3[Name]),2,0)</f>
        <v>Kāizhōu Qū</v>
      </c>
      <c r="N690" s="2" t="str">
        <f>VLOOKUP(H690,CHOOSE({1,2},Table3[Native],Table3[Name]),2,0)</f>
        <v>Chóngqìng Shì</v>
      </c>
      <c r="O690" s="2" t="str">
        <f t="shared" si="20"/>
        <v>Wushan Zhen (Chóngqìng Shì)</v>
      </c>
      <c r="P690" s="2" t="str">
        <f t="shared" si="21"/>
        <v>Wushan Zhen (Chóngqìng Shì)</v>
      </c>
    </row>
    <row r="691" spans="1:16" hidden="1" x14ac:dyDescent="0.25">
      <c r="A691" t="s">
        <v>1199</v>
      </c>
      <c r="B691" t="str">
        <f>IF(COUNTIF(A:A,A691)&gt;1,_xlfn.CONCAT(A691," (",N691,")"),A691)</f>
        <v>Wútān Zhèn</v>
      </c>
      <c r="C691" t="str">
        <f>IF(COUNTIF(B:B,B691)&gt;1,_xlfn.CONCAT(A691," (",M691,")"),B691)</f>
        <v>Wútān Zhèn</v>
      </c>
      <c r="D691" t="s">
        <v>7</v>
      </c>
      <c r="E691" t="s">
        <v>1200</v>
      </c>
      <c r="F691" t="str">
        <f>_xlfn.CONCAT(E691,", ",I691,", ",H691,", ",H691)</f>
        <v>吴滩镇, 江津区, 重庆市, 重庆市</v>
      </c>
      <c r="G691">
        <v>29206</v>
      </c>
      <c r="H691" t="s">
        <v>2367</v>
      </c>
      <c r="I691" t="s">
        <v>1162</v>
      </c>
      <c r="J691">
        <f>VLOOKUP(F691,[1]!china_towns_second__2[[Column1]:[Y]],3,FALSE)</f>
        <v>29.268065677452501</v>
      </c>
      <c r="K691">
        <f>VLOOKUP(F691,[1]!china_towns_second__2[[Column1]:[Y]],2,FALSE)</f>
        <v>106.0721564</v>
      </c>
      <c r="L691" t="s">
        <v>4665</v>
      </c>
      <c r="M691" t="str">
        <f>VLOOKUP(I691,CHOOSE({1,2},Table3[Native],Table3[Name]),2,0)</f>
        <v>Jiāngjīn Qū</v>
      </c>
      <c r="N691" s="2" t="str">
        <f>VLOOKUP(H691,CHOOSE({1,2},Table3[Native],Table3[Name]),2,0)</f>
        <v>Chóngqìng Shì</v>
      </c>
      <c r="O691" s="2" t="str">
        <f t="shared" si="20"/>
        <v>Wutan Zhen (Chóngqìng Shì)</v>
      </c>
      <c r="P691" s="2" t="str">
        <f t="shared" si="21"/>
        <v>Wutan Zhen (Chóngqìng Shì)</v>
      </c>
    </row>
    <row r="692" spans="1:16" hidden="1" x14ac:dyDescent="0.25">
      <c r="A692" t="s">
        <v>1276</v>
      </c>
      <c r="B692" t="str">
        <f>IF(COUNTIF(A:A,A692)&gt;1,_xlfn.CONCAT(A692," (",N692,")"),A692)</f>
        <v>Wŭtōng Xiāng</v>
      </c>
      <c r="C692" t="str">
        <f>IF(COUNTIF(B:B,B692)&gt;1,_xlfn.CONCAT(A692," (",M692,")"),B692)</f>
        <v>Wŭtōng Xiāng</v>
      </c>
      <c r="D692" t="s">
        <v>174</v>
      </c>
      <c r="E692" t="s">
        <v>1277</v>
      </c>
      <c r="F692" t="str">
        <f>_xlfn.CONCAT(E692,", ",I692,", ",H692,", ",H692)</f>
        <v>五通乡, 开州区, 重庆市, 重庆市</v>
      </c>
      <c r="G692">
        <v>5530</v>
      </c>
      <c r="H692" t="s">
        <v>2367</v>
      </c>
      <c r="I692" t="s">
        <v>1219</v>
      </c>
      <c r="J692" t="e">
        <f>VLOOKUP(F692,[1]!china_towns_second__2[[Column1]:[Y]],3,FALSE)</f>
        <v>#N/A</v>
      </c>
      <c r="K692" t="e">
        <f>VLOOKUP(F692,[1]!china_towns_second__2[[Column1]:[Y]],2,FALSE)</f>
        <v>#N/A</v>
      </c>
      <c r="L692" t="s">
        <v>4666</v>
      </c>
      <c r="M692" t="str">
        <f>VLOOKUP(I692,CHOOSE({1,2},Table3[Native],Table3[Name]),2,0)</f>
        <v>Kāizhōu Qū</v>
      </c>
      <c r="N692" s="2" t="str">
        <f>VLOOKUP(H692,CHOOSE({1,2},Table3[Native],Table3[Name]),2,0)</f>
        <v>Chóngqìng Shì</v>
      </c>
      <c r="O692" s="2" t="str">
        <f t="shared" si="20"/>
        <v>Wutong Xiang (Chóngqìng Shì)</v>
      </c>
      <c r="P692" s="2" t="str">
        <f t="shared" si="21"/>
        <v>Wutong Xiang (Chóngqìng Shì)</v>
      </c>
    </row>
    <row r="693" spans="1:16" hidden="1" x14ac:dyDescent="0.25">
      <c r="A693" t="s">
        <v>2006</v>
      </c>
      <c r="B693" t="str">
        <f>IF(COUNTIF(A:A,A693)&gt;1,_xlfn.CONCAT(A693," (",N693,")"),A693)</f>
        <v>Wūxiá Zhèn [incl. Lóngmén Jiēdào, Gāo Táng Jiēdào]</v>
      </c>
      <c r="C693" t="str">
        <f>IF(COUNTIF(B:B,B693)&gt;1,_xlfn.CONCAT(A693," (",M693,")"),B693)</f>
        <v>Wūxiá Zhèn [incl. Lóngmén Jiēdào, Gāo Táng Jiēdào]</v>
      </c>
      <c r="D693" t="s">
        <v>7</v>
      </c>
      <c r="E693" t="s">
        <v>2007</v>
      </c>
      <c r="F693" t="str">
        <f>_xlfn.CONCAT(E693,", ",I693,", ",H693,", ",H693)</f>
        <v>巫峡镇, 巫山县, 重庆市, 重庆市</v>
      </c>
      <c r="G693">
        <v>98743</v>
      </c>
      <c r="H693" t="s">
        <v>2367</v>
      </c>
      <c r="I693" t="s">
        <v>1967</v>
      </c>
      <c r="J693">
        <f>VLOOKUP(F693,[1]!china_towns_second__2[[Column1]:[Y]],3,FALSE)</f>
        <v>31.107307270423998</v>
      </c>
      <c r="K693">
        <f>VLOOKUP(F693,[1]!china_towns_second__2[[Column1]:[Y]],2,FALSE)</f>
        <v>109.8670442</v>
      </c>
      <c r="L693" t="s">
        <v>4667</v>
      </c>
      <c r="M693" t="str">
        <f>VLOOKUP(I693,CHOOSE({1,2},Table3[Native],Table3[Name]),2,0)</f>
        <v>Wūshān Xiàn</v>
      </c>
      <c r="N693" s="2" t="str">
        <f>VLOOKUP(H693,CHOOSE({1,2},Table3[Native],Table3[Name]),2,0)</f>
        <v>Chóngqìng Shì</v>
      </c>
      <c r="O693" s="2" t="str">
        <f t="shared" si="20"/>
        <v>Wuxia Zhen [incl. Longmen Jiedao, Gao Tang Jiedao] (Chóngqìng Shì)</v>
      </c>
      <c r="P693" s="2" t="str">
        <f t="shared" si="21"/>
        <v>Wuxia Zhen [incl. Longmen Jiedao, Gao Tang Jiedao] (Chóngqìng Shì)</v>
      </c>
    </row>
    <row r="694" spans="1:16" x14ac:dyDescent="0.25">
      <c r="A694" t="s">
        <v>2351</v>
      </c>
      <c r="B694" t="str">
        <f>IF(COUNTIF(A:A,A694)&gt;1,_xlfn.CONCAT(A694," (",N694,")"),A694)</f>
        <v>Wūyáng Jiēdào</v>
      </c>
      <c r="C694" t="str">
        <f>IF(COUNTIF(B:B,B694)&gt;1,_xlfn.CONCAT(A694," (",M694,")"),B694)</f>
        <v>Wūyáng Jiēdào</v>
      </c>
      <c r="D694" t="s">
        <v>12</v>
      </c>
      <c r="E694" t="s">
        <v>2352</v>
      </c>
      <c r="F694" t="str">
        <f>_xlfn.CONCAT(E694,", ",I694,", ",H694,", ",H694)</f>
        <v>乌杨街道, 忠县, 重庆市, 重庆市</v>
      </c>
      <c r="G694">
        <v>36733</v>
      </c>
      <c r="H694" t="s">
        <v>2367</v>
      </c>
      <c r="I694" t="s">
        <v>2317</v>
      </c>
      <c r="J694" t="e">
        <f>VLOOKUP(F694,[1]!china_towns_second__2[[Column1]:[Y]],3,FALSE)</f>
        <v>#N/A</v>
      </c>
      <c r="K694" t="e">
        <f>VLOOKUP(F694,[1]!china_towns_second__2[[Column1]:[Y]],2,FALSE)</f>
        <v>#N/A</v>
      </c>
      <c r="L694" t="s">
        <v>4668</v>
      </c>
      <c r="M694" t="str">
        <f>VLOOKUP(I694,CHOOSE({1,2},Table3[Native],Table3[Name]),2,0)</f>
        <v>Zhōng Xiàn</v>
      </c>
      <c r="N694" s="2" t="str">
        <f>VLOOKUP(H694,CHOOSE({1,2},Table3[Native],Table3[Name]),2,0)</f>
        <v>Chóngqìng Shì</v>
      </c>
      <c r="O694" s="2" t="str">
        <f t="shared" si="20"/>
        <v>Wuyang Jiedao (Chóngqìng Shì)</v>
      </c>
      <c r="P694" s="2" t="str">
        <f t="shared" si="21"/>
        <v>Wuyang Jiedao (Chóngqìng Shì)</v>
      </c>
    </row>
    <row r="695" spans="1:16" hidden="1" x14ac:dyDescent="0.25">
      <c r="A695" t="s">
        <v>1201</v>
      </c>
      <c r="B695" t="str">
        <f>IF(COUNTIF(A:A,A695)&gt;1,_xlfn.CONCAT(A695," (",N695,")"),A695)</f>
        <v>Xiàbà Zhèn</v>
      </c>
      <c r="C695" t="str">
        <f>IF(COUNTIF(B:B,B695)&gt;1,_xlfn.CONCAT(A695," (",M695,")"),B695)</f>
        <v>Xiàbà Zhèn</v>
      </c>
      <c r="D695" t="s">
        <v>7</v>
      </c>
      <c r="E695" t="s">
        <v>1202</v>
      </c>
      <c r="F695" t="str">
        <f>_xlfn.CONCAT(E695,", ",I695,", ",H695,", ",H695)</f>
        <v>夏坝镇, 江津区, 重庆市, 重庆市</v>
      </c>
      <c r="G695">
        <v>17486</v>
      </c>
      <c r="H695" t="s">
        <v>2367</v>
      </c>
      <c r="I695" t="s">
        <v>1162</v>
      </c>
      <c r="J695">
        <f>VLOOKUP(F695,[1]!china_towns_second__2[[Column1]:[Y]],3,FALSE)</f>
        <v>29.103439406583298</v>
      </c>
      <c r="K695">
        <f>VLOOKUP(F695,[1]!china_towns_second__2[[Column1]:[Y]],2,FALSE)</f>
        <v>106.507223</v>
      </c>
      <c r="L695" t="s">
        <v>4669</v>
      </c>
      <c r="M695" t="str">
        <f>VLOOKUP(I695,CHOOSE({1,2},Table3[Native],Table3[Name]),2,0)</f>
        <v>Jiāngjīn Qū</v>
      </c>
      <c r="N695" s="2" t="str">
        <f>VLOOKUP(H695,CHOOSE({1,2},Table3[Native],Table3[Name]),2,0)</f>
        <v>Chóngqìng Shì</v>
      </c>
      <c r="O695" s="2" t="str">
        <f t="shared" si="20"/>
        <v>Xiaba Zhen (Chóngqìng Shì)</v>
      </c>
      <c r="P695" s="2" t="str">
        <f t="shared" si="21"/>
        <v>Xiaba Zhen (Chóngqìng Shì)</v>
      </c>
    </row>
    <row r="696" spans="1:16" hidden="1" x14ac:dyDescent="0.25">
      <c r="A696" t="s">
        <v>2063</v>
      </c>
      <c r="B696" t="str">
        <f>IF(COUNTIF(A:A,A696)&gt;1,_xlfn.CONCAT(A696," (",N696,")"),A696)</f>
        <v>Xiàbăo Zhèn</v>
      </c>
      <c r="C696" t="str">
        <f>IF(COUNTIF(B:B,B696)&gt;1,_xlfn.CONCAT(A696," (",M696,")"),B696)</f>
        <v>Xiàbăo Zhèn</v>
      </c>
      <c r="D696" t="s">
        <v>7</v>
      </c>
      <c r="E696" t="s">
        <v>2064</v>
      </c>
      <c r="F696" t="str">
        <f>_xlfn.CONCAT(E696,", ",I696,", ",H696,", ",H696)</f>
        <v>下堡镇, 巫溪县, 重庆市, 重庆市</v>
      </c>
      <c r="G696">
        <v>14458</v>
      </c>
      <c r="H696" t="s">
        <v>2367</v>
      </c>
      <c r="I696" t="s">
        <v>2010</v>
      </c>
      <c r="J696">
        <f>VLOOKUP(F696,[1]!china_towns_second__2[[Column1]:[Y]],3,FALSE)</f>
        <v>31.5641712223475</v>
      </c>
      <c r="K696">
        <f>VLOOKUP(F696,[1]!china_towns_second__2[[Column1]:[Y]],2,FALSE)</f>
        <v>109.4796983</v>
      </c>
      <c r="L696" t="s">
        <v>4670</v>
      </c>
      <c r="M696" t="str">
        <f>VLOOKUP(I696,CHOOSE({1,2},Table3[Native],Table3[Name]),2,0)</f>
        <v>Wūxī Xiàn</v>
      </c>
      <c r="N696" s="2" t="str">
        <f>VLOOKUP(H696,CHOOSE({1,2},Table3[Native],Table3[Name]),2,0)</f>
        <v>Chóngqìng Shì</v>
      </c>
      <c r="O696" s="2" t="str">
        <f t="shared" si="20"/>
        <v>Xiabao Zhen (Chóngqìng Shì)</v>
      </c>
      <c r="P696" s="2" t="str">
        <f t="shared" si="21"/>
        <v>Xiabao Zhen (Chóngqìng Shì)</v>
      </c>
    </row>
    <row r="697" spans="1:16" x14ac:dyDescent="0.25">
      <c r="A697" t="s">
        <v>1710</v>
      </c>
      <c r="B697" t="str">
        <f>IF(COUNTIF(A:A,A697)&gt;1,_xlfn.CONCAT(A697," (",N697,")"),A697)</f>
        <v>Xiàlù Jiēdào</v>
      </c>
      <c r="C697" t="str">
        <f>IF(COUNTIF(B:B,B697)&gt;1,_xlfn.CONCAT(A697," (",M697,")"),B697)</f>
        <v>Xiàlù Jiēdào</v>
      </c>
      <c r="D697" t="s">
        <v>12</v>
      </c>
      <c r="E697" t="s">
        <v>1711</v>
      </c>
      <c r="F697" t="str">
        <f>_xlfn.CONCAT(E697,", ",I697,", ",H697,", ",H697)</f>
        <v>下路街道, 石柱土家族自治县, 重庆市, 重庆市</v>
      </c>
      <c r="G697">
        <v>26300</v>
      </c>
      <c r="H697" t="s">
        <v>2367</v>
      </c>
      <c r="I697" t="s">
        <v>1665</v>
      </c>
      <c r="J697" t="e">
        <f>VLOOKUP(F697,[1]!china_towns_second__2[[Column1]:[Y]],3,FALSE)</f>
        <v>#N/A</v>
      </c>
      <c r="K697" t="e">
        <f>VLOOKUP(F697,[1]!china_towns_second__2[[Column1]:[Y]],2,FALSE)</f>
        <v>#N/A</v>
      </c>
      <c r="L697" t="s">
        <v>4671</v>
      </c>
      <c r="M697" t="str">
        <f>VLOOKUP(I697,CHOOSE({1,2},Table3[Native],Table3[Name]),2,0)</f>
        <v>Shízhù Tŭjiāzú Zìzhìxiàn</v>
      </c>
      <c r="N697" s="2" t="str">
        <f>VLOOKUP(H697,CHOOSE({1,2},Table3[Native],Table3[Name]),2,0)</f>
        <v>Chóngqìng Shì</v>
      </c>
      <c r="O697" s="2" t="str">
        <f t="shared" si="20"/>
        <v>Xialu Jiedao (Chóngqìng Shì)</v>
      </c>
      <c r="P697" s="2" t="str">
        <f t="shared" si="21"/>
        <v>Xialu Jiedao (Chóngqìng Shì)</v>
      </c>
    </row>
    <row r="698" spans="1:16" hidden="1" x14ac:dyDescent="0.25">
      <c r="A698" t="s">
        <v>1203</v>
      </c>
      <c r="B698" t="str">
        <f>IF(COUNTIF(A:A,A698)&gt;1,_xlfn.CONCAT(A698," (",N698,")"),A698)</f>
        <v>Xiānfēng Zhèn</v>
      </c>
      <c r="C698" t="str">
        <f>IF(COUNTIF(B:B,B698)&gt;1,_xlfn.CONCAT(A698," (",M698,")"),B698)</f>
        <v>Xiānfēng Zhèn</v>
      </c>
      <c r="D698" t="s">
        <v>7</v>
      </c>
      <c r="E698" t="s">
        <v>1204</v>
      </c>
      <c r="F698" t="str">
        <f>_xlfn.CONCAT(E698,", ",I698,", ",H698,", ",H698)</f>
        <v>先锋镇, 江津区, 重庆市, 重庆市</v>
      </c>
      <c r="G698">
        <v>48586</v>
      </c>
      <c r="H698" t="s">
        <v>2367</v>
      </c>
      <c r="I698" t="s">
        <v>1162</v>
      </c>
      <c r="J698">
        <f>VLOOKUP(F698,[1]!china_towns_second__2[[Column1]:[Y]],3,FALSE)</f>
        <v>29.171336262311701</v>
      </c>
      <c r="K698">
        <f>VLOOKUP(F698,[1]!china_towns_second__2[[Column1]:[Y]],2,FALSE)</f>
        <v>106.30207849999999</v>
      </c>
      <c r="L698" t="s">
        <v>4672</v>
      </c>
      <c r="M698" t="str">
        <f>VLOOKUP(I698,CHOOSE({1,2},Table3[Native],Table3[Name]),2,0)</f>
        <v>Jiāngjīn Qū</v>
      </c>
      <c r="N698" s="2" t="str">
        <f>VLOOKUP(H698,CHOOSE({1,2},Table3[Native],Table3[Name]),2,0)</f>
        <v>Chóngqìng Shì</v>
      </c>
      <c r="O698" s="2" t="str">
        <f t="shared" si="20"/>
        <v>Xianfeng Zhen (Chóngqìng Shì)</v>
      </c>
      <c r="P698" s="2" t="str">
        <f t="shared" si="21"/>
        <v>Xianfeng Zhen (Chóngqìng Shì)</v>
      </c>
    </row>
    <row r="699" spans="1:16" hidden="1" x14ac:dyDescent="0.25">
      <c r="A699" t="s">
        <v>1957</v>
      </c>
      <c r="B699" t="str">
        <f>IF(COUNTIF(A:A,A699)&gt;1,_xlfn.CONCAT(A699," (",N699,")"),A699)</f>
        <v>Xiàngkŏu Zhèn [incl. Fèngshān Jiēdào, Fúróng Jiēdào]</v>
      </c>
      <c r="C699" t="str">
        <f>IF(COUNTIF(B:B,B699)&gt;1,_xlfn.CONCAT(A699," (",M699,")"),B699)</f>
        <v>Xiàngkŏu Zhèn [incl. Fèngshān Jiēdào, Fúróng Jiēdào]</v>
      </c>
      <c r="D699" t="s">
        <v>7</v>
      </c>
      <c r="E699" t="s">
        <v>1958</v>
      </c>
      <c r="F699" t="str">
        <f>_xlfn.CONCAT(E699,", ",I699,", ",H699,", ",H699)</f>
        <v>巷口镇, 武隆区, 重庆市, 重庆市</v>
      </c>
      <c r="G699">
        <v>78225</v>
      </c>
      <c r="H699" t="s">
        <v>2367</v>
      </c>
      <c r="I699" t="s">
        <v>1914</v>
      </c>
      <c r="J699">
        <f>VLOOKUP(F699,[1]!china_towns_second__2[[Column1]:[Y]],3,FALSE)</f>
        <v>29.302921488877299</v>
      </c>
      <c r="K699">
        <f>VLOOKUP(F699,[1]!china_towns_second__2[[Column1]:[Y]],2,FALSE)</f>
        <v>107.753703</v>
      </c>
      <c r="L699" t="s">
        <v>4673</v>
      </c>
      <c r="M699" t="str">
        <f>VLOOKUP(I699,CHOOSE({1,2},Table3[Native],Table3[Name]),2,0)</f>
        <v>Wŭlóng Qū [← Wŭlóng Xiàn]</v>
      </c>
      <c r="N699" s="2" t="str">
        <f>VLOOKUP(H699,CHOOSE({1,2},Table3[Native],Table3[Name]),2,0)</f>
        <v>Chóngqìng Shì</v>
      </c>
      <c r="O699" s="2" t="str">
        <f t="shared" si="20"/>
        <v>Xiangkou Zhen [incl. Fengshan Jiedao, Furong Jiedao] (Chóngqìng Shì)</v>
      </c>
      <c r="P699" s="2" t="str">
        <f t="shared" si="21"/>
        <v>Xiangkou Zhen [incl. Fengshan Jiedao, Furong Jiedao] (Chóngqìng Shì)</v>
      </c>
    </row>
    <row r="700" spans="1:16" hidden="1" x14ac:dyDescent="0.25">
      <c r="A700" t="s">
        <v>1150</v>
      </c>
      <c r="B700" t="str">
        <f>IF(COUNTIF(A:A,A700)&gt;1,_xlfn.CONCAT(A700," (",N700,")"),A700)</f>
        <v>Xiānglóng Zhèn</v>
      </c>
      <c r="C700" t="str">
        <f>IF(COUNTIF(B:B,B700)&gt;1,_xlfn.CONCAT(A700," (",M700,")"),B700)</f>
        <v>Xiānglóng Zhèn</v>
      </c>
      <c r="D700" t="s">
        <v>7</v>
      </c>
      <c r="E700" t="s">
        <v>1151</v>
      </c>
      <c r="F700" t="str">
        <f>_xlfn.CONCAT(E700,", ",I700,", ",H700,", ",H700)</f>
        <v>香龙镇, 合川区, 重庆市, 重庆市</v>
      </c>
      <c r="G700">
        <v>25006</v>
      </c>
      <c r="H700" t="s">
        <v>2367</v>
      </c>
      <c r="I700" t="s">
        <v>1101</v>
      </c>
      <c r="J700">
        <f>VLOOKUP(F700,[1]!china_towns_second__2[[Column1]:[Y]],3,FALSE)</f>
        <v>30.264238330613399</v>
      </c>
      <c r="K700">
        <f>VLOOKUP(F700,[1]!china_towns_second__2[[Column1]:[Y]],2,FALSE)</f>
        <v>106.58057599999999</v>
      </c>
      <c r="L700" t="s">
        <v>4674</v>
      </c>
      <c r="M700" t="str">
        <f>VLOOKUP(I700,CHOOSE({1,2},Table3[Native],Table3[Name]),2,0)</f>
        <v>Héchuān Qū</v>
      </c>
      <c r="N700" s="2" t="str">
        <f>VLOOKUP(H700,CHOOSE({1,2},Table3[Native],Table3[Name]),2,0)</f>
        <v>Chóngqìng Shì</v>
      </c>
      <c r="O700" s="2" t="str">
        <f t="shared" si="20"/>
        <v>Xianglong Zhen (Chóngqìng Shì)</v>
      </c>
      <c r="P700" s="2" t="str">
        <f t="shared" si="21"/>
        <v>Xianglong Zhen (Chóngqìng Shì)</v>
      </c>
    </row>
    <row r="701" spans="1:16" hidden="1" x14ac:dyDescent="0.25">
      <c r="A701" t="s">
        <v>1894</v>
      </c>
      <c r="B701" t="str">
        <f>IF(COUNTIF(A:A,A701)&gt;1,_xlfn.CONCAT(A701," (",N701,")"),A701)</f>
        <v>Xiăngshuĭ Zhèn</v>
      </c>
      <c r="C701" t="str">
        <f>IF(COUNTIF(B:B,B701)&gt;1,_xlfn.CONCAT(A701," (",M701,")"),B701)</f>
        <v>Xiăngshuĭ Zhèn</v>
      </c>
      <c r="D701" t="s">
        <v>7</v>
      </c>
      <c r="E701" t="s">
        <v>1895</v>
      </c>
      <c r="F701" t="str">
        <f>_xlfn.CONCAT(E701,", ",I701,", ",H701,", ",H701)</f>
        <v>响水镇, 万州区, 重庆市, 重庆市</v>
      </c>
      <c r="G701">
        <v>16889</v>
      </c>
      <c r="H701" t="s">
        <v>2367</v>
      </c>
      <c r="I701" t="s">
        <v>1821</v>
      </c>
      <c r="J701">
        <f>VLOOKUP(F701,[1]!china_towns_second__2[[Column1]:[Y]],3,FALSE)</f>
        <v>30.656716286927399</v>
      </c>
      <c r="K701">
        <f>VLOOKUP(F701,[1]!china_towns_second__2[[Column1]:[Y]],2,FALSE)</f>
        <v>108.16663939999999</v>
      </c>
      <c r="L701" t="s">
        <v>4675</v>
      </c>
      <c r="M701" t="str">
        <f>VLOOKUP(I701,CHOOSE({1,2},Table3[Native],Table3[Name]),2,0)</f>
        <v>Wànzhōu Qū</v>
      </c>
      <c r="N701" s="2" t="str">
        <f>VLOOKUP(H701,CHOOSE({1,2},Table3[Native],Table3[Name]),2,0)</f>
        <v>Chóngqìng Shì</v>
      </c>
      <c r="O701" s="2" t="str">
        <f t="shared" si="20"/>
        <v>Xiangshui Zhen (Chóngqìng Shì)</v>
      </c>
      <c r="P701" s="2" t="str">
        <f t="shared" si="21"/>
        <v>Xiangshui Zhen (Chóngqìng Shì)</v>
      </c>
    </row>
    <row r="702" spans="1:16" hidden="1" x14ac:dyDescent="0.25">
      <c r="A702" t="s">
        <v>2161</v>
      </c>
      <c r="B702" t="str">
        <f>IF(COUNTIF(A:A,A702)&gt;1,_xlfn.CONCAT(A702," (",N702,")"),A702)</f>
        <v>Xiānlóng Zhèn</v>
      </c>
      <c r="C702" t="str">
        <f>IF(COUNTIF(B:B,B702)&gt;1,_xlfn.CONCAT(A702," (",M702,")"),B702)</f>
        <v>Xiānlóng Zhèn</v>
      </c>
      <c r="D702" t="s">
        <v>7</v>
      </c>
      <c r="E702" t="s">
        <v>2162</v>
      </c>
      <c r="F702" t="str">
        <f>_xlfn.CONCAT(E702,", ",I702,", ",H702,", ",H702)</f>
        <v>仙龙镇, 永川区, 重庆市, 重庆市</v>
      </c>
      <c r="G702">
        <v>36561</v>
      </c>
      <c r="H702" t="s">
        <v>2367</v>
      </c>
      <c r="I702" t="s">
        <v>2124</v>
      </c>
      <c r="J702">
        <f>VLOOKUP(F702,[1]!china_towns_second__2[[Column1]:[Y]],3,FALSE)</f>
        <v>29.112516364394398</v>
      </c>
      <c r="K702">
        <f>VLOOKUP(F702,[1]!china_towns_second__2[[Column1]:[Y]],2,FALSE)</f>
        <v>105.7850356</v>
      </c>
      <c r="L702" t="s">
        <v>4676</v>
      </c>
      <c r="M702" t="str">
        <f>VLOOKUP(I702,CHOOSE({1,2},Table3[Native],Table3[Name]),2,0)</f>
        <v>Yŏngchuān Qū</v>
      </c>
      <c r="N702" s="2" t="str">
        <f>VLOOKUP(H702,CHOOSE({1,2},Table3[Native],Table3[Name]),2,0)</f>
        <v>Chóngqìng Shì</v>
      </c>
      <c r="O702" s="2" t="str">
        <f t="shared" si="20"/>
        <v>Xianlong Zhen (Chóngqìng Shì)</v>
      </c>
      <c r="P702" s="2" t="str">
        <f t="shared" si="21"/>
        <v>Xianlong Zhen (Chóngqìng Shì)</v>
      </c>
    </row>
    <row r="703" spans="1:16" hidden="1" x14ac:dyDescent="0.25">
      <c r="A703" t="s">
        <v>978</v>
      </c>
      <c r="B703" t="str">
        <f>IF(COUNTIF(A:A,A703)&gt;1,_xlfn.CONCAT(A703," (",N703,")"),A703)</f>
        <v>Xiānnǚhú Zhèn [Sānbà Xiāng]</v>
      </c>
      <c r="C703" t="str">
        <f>IF(COUNTIF(B:B,B703)&gt;1,_xlfn.CONCAT(A703," (",M703,")"),B703)</f>
        <v>Xiānnǚhú Zhèn [Sānbà Xiāng]</v>
      </c>
      <c r="D703" t="s">
        <v>7</v>
      </c>
      <c r="E703" t="s">
        <v>979</v>
      </c>
      <c r="F703" t="str">
        <f>_xlfn.CONCAT(E703,", ",I703,", ",H703,", ",H703)</f>
        <v>仙女湖镇, 丰都县, 重庆市, 重庆市</v>
      </c>
      <c r="G703">
        <v>10791</v>
      </c>
      <c r="H703" t="s">
        <v>2367</v>
      </c>
      <c r="I703" t="s">
        <v>930</v>
      </c>
      <c r="J703">
        <f>VLOOKUP(F703,[1]!china_towns_second__2[[Column1]:[Y]],3,FALSE)</f>
        <v>29.652362942148201</v>
      </c>
      <c r="K703">
        <f>VLOOKUP(F703,[1]!china_towns_second__2[[Column1]:[Y]],2,FALSE)</f>
        <v>107.7972506</v>
      </c>
      <c r="L703" t="s">
        <v>4677</v>
      </c>
      <c r="M703" t="str">
        <f>VLOOKUP(I703,CHOOSE({1,2},Table3[Native],Table3[Name]),2,0)</f>
        <v>Fēngdū Xiàn</v>
      </c>
      <c r="N703" s="2" t="str">
        <f>VLOOKUP(H703,CHOOSE({1,2},Table3[Native],Table3[Name]),2,0)</f>
        <v>Chóngqìng Shì</v>
      </c>
      <c r="O703" s="2" t="str">
        <f t="shared" si="20"/>
        <v>Xiannuhu Zhen [Sanba Xiang] (Chóngqìng Shì)</v>
      </c>
      <c r="P703" s="2" t="str">
        <f t="shared" si="21"/>
        <v>Xiannuhu Zhen [Sanba Xiang] (Chóngqìng Shì)</v>
      </c>
    </row>
    <row r="704" spans="1:16" x14ac:dyDescent="0.25">
      <c r="A704" t="s">
        <v>1959</v>
      </c>
      <c r="B704" t="str">
        <f>IF(COUNTIF(A:A,A704)&gt;1,_xlfn.CONCAT(A704," (",N704,")"),A704)</f>
        <v>Xiānnǚshān Jiēdào</v>
      </c>
      <c r="C704" t="str">
        <f>IF(COUNTIF(B:B,B704)&gt;1,_xlfn.CONCAT(A704," (",M704,")"),B704)</f>
        <v>Xiānnǚshān Jiēdào</v>
      </c>
      <c r="D704" t="s">
        <v>12</v>
      </c>
      <c r="E704" t="s">
        <v>1960</v>
      </c>
      <c r="F704" t="str">
        <f>_xlfn.CONCAT(E704,", ",I704,", ",H704,", ",H704)</f>
        <v>仙女山街道, 武隆区, 重庆市, 重庆市</v>
      </c>
      <c r="G704">
        <v>13808</v>
      </c>
      <c r="H704" t="s">
        <v>2367</v>
      </c>
      <c r="I704" t="s">
        <v>1914</v>
      </c>
      <c r="J704" t="e">
        <f>VLOOKUP(F704,[1]!china_towns_second__2[[Column1]:[Y]],3,FALSE)</f>
        <v>#N/A</v>
      </c>
      <c r="K704" t="e">
        <f>VLOOKUP(F704,[1]!china_towns_second__2[[Column1]:[Y]],2,FALSE)</f>
        <v>#N/A</v>
      </c>
      <c r="L704" t="s">
        <v>4678</v>
      </c>
      <c r="M704" t="str">
        <f>VLOOKUP(I704,CHOOSE({1,2},Table3[Native],Table3[Name]),2,0)</f>
        <v>Wŭlóng Qū [← Wŭlóng Xiàn]</v>
      </c>
      <c r="N704" s="2" t="str">
        <f>VLOOKUP(H704,CHOOSE({1,2},Table3[Native],Table3[Name]),2,0)</f>
        <v>Chóngqìng Shì</v>
      </c>
      <c r="O704" s="2" t="str">
        <f t="shared" si="20"/>
        <v>Xiannushan Jiedao (Chóngqìng Shì)</v>
      </c>
      <c r="P704" s="2" t="str">
        <f t="shared" si="21"/>
        <v>Xiannushan Jiedao (Chóngqìng Shì)</v>
      </c>
    </row>
    <row r="705" spans="1:16" hidden="1" x14ac:dyDescent="0.25">
      <c r="A705" t="s">
        <v>812</v>
      </c>
      <c r="B705" t="str">
        <f>IF(COUNTIF(A:A,A705)&gt;1,_xlfn.CONCAT(A705," (",N705,")"),A705)</f>
        <v>Xiányí Zhèn</v>
      </c>
      <c r="C705" t="str">
        <f>IF(COUNTIF(B:B,B705)&gt;1,_xlfn.CONCAT(A705," (",M705,")"),B705)</f>
        <v>Xiányí Zhèn</v>
      </c>
      <c r="D705" t="s">
        <v>7</v>
      </c>
      <c r="E705" t="s">
        <v>813</v>
      </c>
      <c r="F705" t="str">
        <f>_xlfn.CONCAT(E705,", ",I705,", ",H705,", ",H705)</f>
        <v>咸宜镇, 城口县, 重庆市, 重庆市</v>
      </c>
      <c r="G705">
        <v>7232</v>
      </c>
      <c r="H705" t="s">
        <v>2367</v>
      </c>
      <c r="I705" t="s">
        <v>775</v>
      </c>
      <c r="J705">
        <f>VLOOKUP(F705,[1]!china_towns_second__2[[Column1]:[Y]],3,FALSE)</f>
        <v>31.679726060930399</v>
      </c>
      <c r="K705">
        <f>VLOOKUP(F705,[1]!china_towns_second__2[[Column1]:[Y]],2,FALSE)</f>
        <v>108.6732641</v>
      </c>
      <c r="L705" t="s">
        <v>4679</v>
      </c>
      <c r="M705" t="str">
        <f>VLOOKUP(I705,CHOOSE({1,2},Table3[Native],Table3[Name]),2,0)</f>
        <v>Chéngkŏu Xiàn</v>
      </c>
      <c r="N705" s="2" t="str">
        <f>VLOOKUP(H705,CHOOSE({1,2},Table3[Native],Table3[Name]),2,0)</f>
        <v>Chóngqìng Shì</v>
      </c>
      <c r="O705" s="2" t="str">
        <f t="shared" si="20"/>
        <v>Xianyi Zhen (Chóngqìng Shì)</v>
      </c>
      <c r="P705" s="2" t="str">
        <f t="shared" si="21"/>
        <v>Xianyi Zhen (Chóngqìng Shì)</v>
      </c>
    </row>
    <row r="706" spans="1:16" hidden="1" x14ac:dyDescent="0.25">
      <c r="A706" t="s">
        <v>1814</v>
      </c>
      <c r="B706" t="str">
        <f>IF(COUNTIF(A:A,A706)&gt;1,_xlfn.CONCAT(A706," (",N706,")"),A706)</f>
        <v>Xiăodù Zhèn</v>
      </c>
      <c r="C706" t="str">
        <f>IF(COUNTIF(B:B,B706)&gt;1,_xlfn.CONCAT(A706," (",M706,")"),B706)</f>
        <v>Xiăodù Zhèn</v>
      </c>
      <c r="D706" t="s">
        <v>7</v>
      </c>
      <c r="E706" t="s">
        <v>1815</v>
      </c>
      <c r="F706" t="str">
        <f>_xlfn.CONCAT(E706,", ",I706,", ",H706,", ",H706)</f>
        <v>小渡镇, 潼南区, 重庆市, 重庆市</v>
      </c>
      <c r="G706">
        <v>27469</v>
      </c>
      <c r="H706" t="s">
        <v>2367</v>
      </c>
      <c r="I706" t="s">
        <v>1777</v>
      </c>
      <c r="J706">
        <f>VLOOKUP(F706,[1]!china_towns_second__2[[Column1]:[Y]],3,FALSE)</f>
        <v>29.9521256926974</v>
      </c>
      <c r="K706">
        <f>VLOOKUP(F706,[1]!china_towns_second__2[[Column1]:[Y]],2,FALSE)</f>
        <v>105.8820501</v>
      </c>
      <c r="L706" t="s">
        <v>4680</v>
      </c>
      <c r="M706" t="str">
        <f>VLOOKUP(I706,CHOOSE({1,2},Table3[Native],Table3[Name]),2,0)</f>
        <v>Tóngnán Qū</v>
      </c>
      <c r="N706" s="2" t="str">
        <f>VLOOKUP(H706,CHOOSE({1,2},Table3[Native],Table3[Name]),2,0)</f>
        <v>Chóngqìng Shì</v>
      </c>
      <c r="O706" s="2" t="str">
        <f t="shared" ref="O706:O769" si="22">_xlfn.CONCAT(L706," (",N706,")")</f>
        <v>Xiaodu Zhen (Chóngqìng Shì)</v>
      </c>
      <c r="P706" s="2" t="str">
        <f t="shared" ref="P706:P769" si="23">IF(COUNTIF(O:O,O706)&gt;1,_xlfn.CONCAT(L706," (",M706,")"),O706)</f>
        <v>Xiaodu Zhen (Chóngqìng Shì)</v>
      </c>
    </row>
    <row r="707" spans="1:16" hidden="1" x14ac:dyDescent="0.25">
      <c r="A707" t="s">
        <v>2228</v>
      </c>
      <c r="B707" t="str">
        <f>IF(COUNTIF(A:A,A707)&gt;1,_xlfn.CONCAT(A707," (",N707,")"),A707)</f>
        <v>Xiăohé Zhèn</v>
      </c>
      <c r="C707" t="str">
        <f>IF(COUNTIF(B:B,B707)&gt;1,_xlfn.CONCAT(A707," (",M707,")"),B707)</f>
        <v>Xiăohé Zhèn</v>
      </c>
      <c r="D707" t="s">
        <v>7</v>
      </c>
      <c r="E707" t="s">
        <v>2229</v>
      </c>
      <c r="F707" t="str">
        <f>_xlfn.CONCAT(E707,", ",I707,", ",H707,", ",H707)</f>
        <v>小河镇, 酉阳土家族苗族自治县, 重庆市, 重庆市</v>
      </c>
      <c r="G707">
        <v>11069</v>
      </c>
      <c r="H707" t="s">
        <v>2367</v>
      </c>
      <c r="I707" t="s">
        <v>2169</v>
      </c>
      <c r="J707">
        <f>VLOOKUP(F707,[1]!china_towns_second__2[[Column1]:[Y]],3,FALSE)</f>
        <v>28.689044083191401</v>
      </c>
      <c r="K707">
        <f>VLOOKUP(F707,[1]!china_towns_second__2[[Column1]:[Y]],2,FALSE)</f>
        <v>108.6247195</v>
      </c>
      <c r="L707" t="s">
        <v>4681</v>
      </c>
      <c r="M707" t="str">
        <f>VLOOKUP(I707,CHOOSE({1,2},Table3[Native],Table3[Name]),2,0)</f>
        <v>Yŏuyáng Tŭjiāzú Miáozú Zìzhìxiàn</v>
      </c>
      <c r="N707" s="2" t="str">
        <f>VLOOKUP(H707,CHOOSE({1,2},Table3[Native],Table3[Name]),2,0)</f>
        <v>Chóngqìng Shì</v>
      </c>
      <c r="O707" s="2" t="str">
        <f t="shared" si="22"/>
        <v>Xiaohe Zhen (Chóngqìng Shì)</v>
      </c>
      <c r="P707" s="2" t="str">
        <f t="shared" si="23"/>
        <v>Xiaohe Zhen (Chóngqìng Shì)</v>
      </c>
    </row>
    <row r="708" spans="1:16" hidden="1" x14ac:dyDescent="0.25">
      <c r="A708" t="s">
        <v>1152</v>
      </c>
      <c r="B708" t="str">
        <f>IF(COUNTIF(A:A,A708)&gt;1,_xlfn.CONCAT(A708," (",N708,")"),A708)</f>
        <v>Xiàojiā Zhèn</v>
      </c>
      <c r="C708" t="str">
        <f>IF(COUNTIF(B:B,B708)&gt;1,_xlfn.CONCAT(A708," (",M708,")"),B708)</f>
        <v>Xiàojiā Zhèn</v>
      </c>
      <c r="D708" t="s">
        <v>7</v>
      </c>
      <c r="E708" t="s">
        <v>1153</v>
      </c>
      <c r="F708" t="str">
        <f>_xlfn.CONCAT(E708,", ",I708,", ",H708,", ",H708)</f>
        <v>肖家镇, 合川区, 重庆市, 重庆市</v>
      </c>
      <c r="G708">
        <v>16363</v>
      </c>
      <c r="H708" t="s">
        <v>2367</v>
      </c>
      <c r="I708" t="s">
        <v>1101</v>
      </c>
      <c r="J708">
        <f>VLOOKUP(F708,[1]!china_towns_second__2[[Column1]:[Y]],3,FALSE)</f>
        <v>30.282379351424499</v>
      </c>
      <c r="K708">
        <f>VLOOKUP(F708,[1]!china_towns_second__2[[Column1]:[Y]],2,FALSE)</f>
        <v>106.4660762</v>
      </c>
      <c r="L708" t="s">
        <v>4682</v>
      </c>
      <c r="M708" t="str">
        <f>VLOOKUP(I708,CHOOSE({1,2},Table3[Native],Table3[Name]),2,0)</f>
        <v>Héchuān Qū</v>
      </c>
      <c r="N708" s="2" t="str">
        <f>VLOOKUP(H708,CHOOSE({1,2},Table3[Native],Table3[Name]),2,0)</f>
        <v>Chóngqìng Shì</v>
      </c>
      <c r="O708" s="2" t="str">
        <f t="shared" si="22"/>
        <v>Xiaojia Zhen (Chóngqìng Shì)</v>
      </c>
      <c r="P708" s="2" t="str">
        <f t="shared" si="23"/>
        <v>Xiaojia Zhen (Chóngqìng Shì)</v>
      </c>
    </row>
    <row r="709" spans="1:16" hidden="1" x14ac:dyDescent="0.25">
      <c r="A709" t="s">
        <v>1771</v>
      </c>
      <c r="B709" t="str">
        <f>IF(COUNTIF(A:A,A709)&gt;1,_xlfn.CONCAT(A709," (",N709,")"),A709)</f>
        <v>Xiăolín Zhèn</v>
      </c>
      <c r="C709" t="str">
        <f>IF(COUNTIF(B:B,B709)&gt;1,_xlfn.CONCAT(A709," (",M709,")"),B709)</f>
        <v>Xiăolín Zhèn</v>
      </c>
      <c r="D709" t="s">
        <v>7</v>
      </c>
      <c r="E709" t="s">
        <v>1772</v>
      </c>
      <c r="F709" t="str">
        <f>_xlfn.CONCAT(E709,", ",I709,", ",H709,", ",H709)</f>
        <v>小林镇, 铜梁区, 重庆市, 重庆市</v>
      </c>
      <c r="G709">
        <v>6753</v>
      </c>
      <c r="H709" t="s">
        <v>2367</v>
      </c>
      <c r="I709" t="s">
        <v>1726</v>
      </c>
      <c r="J709">
        <f>VLOOKUP(F709,[1]!china_towns_second__2[[Column1]:[Y]],3,FALSE)</f>
        <v>29.782830735708298</v>
      </c>
      <c r="K709">
        <f>VLOOKUP(F709,[1]!china_towns_second__2[[Column1]:[Y]],2,FALSE)</f>
        <v>105.8469541</v>
      </c>
      <c r="L709" t="s">
        <v>4683</v>
      </c>
      <c r="M709" t="str">
        <f>VLOOKUP(I709,CHOOSE({1,2},Table3[Native],Table3[Name]),2,0)</f>
        <v>Tóngliáng Qū</v>
      </c>
      <c r="N709" s="2" t="str">
        <f>VLOOKUP(H709,CHOOSE({1,2},Table3[Native],Table3[Name]),2,0)</f>
        <v>Chóngqìng Shì</v>
      </c>
      <c r="O709" s="2" t="str">
        <f t="shared" si="22"/>
        <v>Xiaolin Zhen (Chóngqìng Shì)</v>
      </c>
      <c r="P709" s="2" t="str">
        <f t="shared" si="23"/>
        <v>Xiaolin Zhen (Chóngqìng Shì)</v>
      </c>
    </row>
    <row r="710" spans="1:16" hidden="1" x14ac:dyDescent="0.25">
      <c r="A710" t="s">
        <v>1154</v>
      </c>
      <c r="B710" t="str">
        <f>IF(COUNTIF(A:A,A710)&gt;1,_xlfn.CONCAT(A710," (",N710,")"),A710)</f>
        <v>Xiăomiăn Zhèn</v>
      </c>
      <c r="C710" t="str">
        <f>IF(COUNTIF(B:B,B710)&gt;1,_xlfn.CONCAT(A710," (",M710,")"),B710)</f>
        <v>Xiăomiăn Zhèn</v>
      </c>
      <c r="D710" t="s">
        <v>7</v>
      </c>
      <c r="E710" t="s">
        <v>1155</v>
      </c>
      <c r="F710" t="str">
        <f>_xlfn.CONCAT(E710,", ",I710,", ",H710,", ",H710)</f>
        <v>小沔镇, 合川区, 重庆市, 重庆市</v>
      </c>
      <c r="G710">
        <v>27154</v>
      </c>
      <c r="H710" t="s">
        <v>2367</v>
      </c>
      <c r="I710" t="s">
        <v>1101</v>
      </c>
      <c r="J710">
        <f>VLOOKUP(F710,[1]!china_towns_second__2[[Column1]:[Y]],3,FALSE)</f>
        <v>30.110068688873099</v>
      </c>
      <c r="K710">
        <f>VLOOKUP(F710,[1]!china_towns_second__2[[Column1]:[Y]],2,FALSE)</f>
        <v>106.5392227</v>
      </c>
      <c r="L710" t="s">
        <v>4684</v>
      </c>
      <c r="M710" t="str">
        <f>VLOOKUP(I710,CHOOSE({1,2},Table3[Native],Table3[Name]),2,0)</f>
        <v>Héchuān Qū</v>
      </c>
      <c r="N710" s="2" t="str">
        <f>VLOOKUP(H710,CHOOSE({1,2},Table3[Native],Table3[Name]),2,0)</f>
        <v>Chóngqìng Shì</v>
      </c>
      <c r="O710" s="2" t="str">
        <f t="shared" si="22"/>
        <v>Xiaomian Zhen (Chóngqìng Shì)</v>
      </c>
      <c r="P710" s="2" t="str">
        <f t="shared" si="23"/>
        <v>Xiaomian Zhen (Chóngqìng Shì)</v>
      </c>
    </row>
    <row r="711" spans="1:16" hidden="1" x14ac:dyDescent="0.25">
      <c r="A711" t="s">
        <v>1548</v>
      </c>
      <c r="B711" t="str">
        <f>IF(COUNTIF(A:A,A711)&gt;1,_xlfn.CONCAT(A711," (",N711,")"),A711)</f>
        <v>Xiăonánhăi Zhèn</v>
      </c>
      <c r="C711" t="str">
        <f>IF(COUNTIF(B:B,B711)&gt;1,_xlfn.CONCAT(A711," (",M711,")"),B711)</f>
        <v>Xiăonánhăi Zhèn</v>
      </c>
      <c r="D711" t="s">
        <v>7</v>
      </c>
      <c r="E711" t="s">
        <v>1549</v>
      </c>
      <c r="F711" t="str">
        <f>_xlfn.CONCAT(E711,", ",I711,", ",H711,", ",H711)</f>
        <v>小南海镇, 黔江区, 重庆市, 重庆市</v>
      </c>
      <c r="G711">
        <v>6662</v>
      </c>
      <c r="H711" t="s">
        <v>2367</v>
      </c>
      <c r="I711" t="s">
        <v>1501</v>
      </c>
      <c r="J711">
        <f>VLOOKUP(F711,[1]!china_towns_second__2[[Column1]:[Y]],3,FALSE)</f>
        <v>29.6453995934245</v>
      </c>
      <c r="K711">
        <f>VLOOKUP(F711,[1]!china_towns_second__2[[Column1]:[Y]],2,FALSE)</f>
        <v>108.7113232</v>
      </c>
      <c r="L711" t="s">
        <v>4685</v>
      </c>
      <c r="M711" t="str">
        <f>VLOOKUP(I711,CHOOSE({1,2},Table3[Native],Table3[Name]),2,0)</f>
        <v>Qiánjiāng Qū</v>
      </c>
      <c r="N711" s="2" t="str">
        <f>VLOOKUP(H711,CHOOSE({1,2},Table3[Native],Table3[Name]),2,0)</f>
        <v>Chóngqìng Shì</v>
      </c>
      <c r="O711" s="2" t="str">
        <f t="shared" si="22"/>
        <v>Xiaonanhai Zhen (Chóngqìng Shì)</v>
      </c>
      <c r="P711" s="2" t="str">
        <f t="shared" si="23"/>
        <v>Xiaonanhai Zhen (Chóngqìng Shì)</v>
      </c>
    </row>
    <row r="712" spans="1:16" hidden="1" x14ac:dyDescent="0.25">
      <c r="A712" t="s">
        <v>2110</v>
      </c>
      <c r="B712" t="str">
        <f>IF(COUNTIF(A:A,A712)&gt;1,_xlfn.CONCAT(A712," (",N712,")"),A712)</f>
        <v>Xiàoxī Xiāng</v>
      </c>
      <c r="C712" t="str">
        <f>IF(COUNTIF(B:B,B712)&gt;1,_xlfn.CONCAT(A712," (",M712,")"),B712)</f>
        <v>Xiàoxī Xiāng</v>
      </c>
      <c r="D712" t="s">
        <v>174</v>
      </c>
      <c r="E712" t="s">
        <v>2111</v>
      </c>
      <c r="F712" t="str">
        <f>_xlfn.CONCAT(E712,", ",I712,", ",H712,", ",H712)</f>
        <v>孝溪乡, 秀山土家族苗族自治县, 重庆市, 重庆市</v>
      </c>
      <c r="G712">
        <v>9414</v>
      </c>
      <c r="H712" t="s">
        <v>2367</v>
      </c>
      <c r="I712" t="s">
        <v>2071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4686</v>
      </c>
      <c r="M712" t="str">
        <f>VLOOKUP(I712,CHOOSE({1,2},Table3[Native],Table3[Name]),2,0)</f>
        <v>Xiùshān Tŭjiāzú Miáozú Zìzhìxiàn</v>
      </c>
      <c r="N712" s="2" t="str">
        <f>VLOOKUP(H712,CHOOSE({1,2},Table3[Native],Table3[Name]),2,0)</f>
        <v>Chóngqìng Shì</v>
      </c>
      <c r="O712" s="2" t="str">
        <f t="shared" si="22"/>
        <v>Xiaoxi Xiang (Chóngqìng Shì)</v>
      </c>
      <c r="P712" s="2" t="str">
        <f t="shared" si="23"/>
        <v>Xiaoxi Xiang (Chóngqìng Shì)</v>
      </c>
    </row>
    <row r="713" spans="1:16" hidden="1" x14ac:dyDescent="0.25">
      <c r="A713" t="s">
        <v>1896</v>
      </c>
      <c r="B713" t="str">
        <f>IF(COUNTIF(A:A,A713)&gt;1,_xlfn.CONCAT(A713," (",N713,")"),A713)</f>
        <v>Xiăozhōu Zhèn</v>
      </c>
      <c r="C713" t="str">
        <f>IF(COUNTIF(B:B,B713)&gt;1,_xlfn.CONCAT(A713," (",M713,")"),B713)</f>
        <v>Xiăozhōu Zhèn</v>
      </c>
      <c r="D713" t="s">
        <v>7</v>
      </c>
      <c r="E713" t="s">
        <v>1897</v>
      </c>
      <c r="F713" t="str">
        <f>_xlfn.CONCAT(E713,", ",I713,", ",H713,", ",H713)</f>
        <v>小周镇, 万州区, 重庆市, 重庆市</v>
      </c>
      <c r="G713">
        <v>9136</v>
      </c>
      <c r="H713" t="s">
        <v>2367</v>
      </c>
      <c r="I713" t="s">
        <v>1821</v>
      </c>
      <c r="J713">
        <f>VLOOKUP(F713,[1]!china_towns_second__2[[Column1]:[Y]],3,FALSE)</f>
        <v>30.938540954781701</v>
      </c>
      <c r="K713">
        <f>VLOOKUP(F713,[1]!china_towns_second__2[[Column1]:[Y]],2,FALSE)</f>
        <v>108.5188203</v>
      </c>
      <c r="L713" t="s">
        <v>4687</v>
      </c>
      <c r="M713" t="str">
        <f>VLOOKUP(I713,CHOOSE({1,2},Table3[Native],Table3[Name]),2,0)</f>
        <v>Wànzhōu Qū</v>
      </c>
      <c r="N713" s="2" t="str">
        <f>VLOOKUP(H713,CHOOSE({1,2},Table3[Native],Table3[Name]),2,0)</f>
        <v>Chóngqìng Shì</v>
      </c>
      <c r="O713" s="2" t="str">
        <f t="shared" si="22"/>
        <v>Xiaozhou Zhen (Chóngqìng Shì)</v>
      </c>
      <c r="P713" s="2" t="str">
        <f t="shared" si="23"/>
        <v>Xiaozhou Zhen (Chóngqìng Shì)</v>
      </c>
    </row>
    <row r="714" spans="1:16" x14ac:dyDescent="0.25">
      <c r="A714" t="s">
        <v>1418</v>
      </c>
      <c r="B714" t="str">
        <f>IF(COUNTIF(A:A,A714)&gt;1,_xlfn.CONCAT(A714," (",N714,")"),A714)</f>
        <v>Xīchéng Jiēdào</v>
      </c>
      <c r="C714" t="str">
        <f>IF(COUNTIF(B:B,B714)&gt;1,_xlfn.CONCAT(A714," (",M714,")"),B714)</f>
        <v>Xīchéng Jiēdào</v>
      </c>
      <c r="D714" t="s">
        <v>12</v>
      </c>
      <c r="E714" t="s">
        <v>1419</v>
      </c>
      <c r="F714" t="str">
        <f>_xlfn.CONCAT(E714,", ",I714,", ",H714,", ",H714)</f>
        <v>西城街道, 南川区, 重庆市, 重庆市</v>
      </c>
      <c r="G714">
        <v>40126</v>
      </c>
      <c r="H714" t="s">
        <v>2367</v>
      </c>
      <c r="I714" t="s">
        <v>1362</v>
      </c>
      <c r="J714">
        <f>VLOOKUP(F714,[1]!china_towns_second__2[[Column1]:[Y]],3,FALSE)</f>
        <v>29.204406073872601</v>
      </c>
      <c r="K714">
        <f>VLOOKUP(F714,[1]!china_towns_second__2[[Column1]:[Y]],2,FALSE)</f>
        <v>107.07952779999999</v>
      </c>
      <c r="L714" t="s">
        <v>4688</v>
      </c>
      <c r="M714" t="str">
        <f>VLOOKUP(I714,CHOOSE({1,2},Table3[Native],Table3[Name]),2,0)</f>
        <v>Nánchuān Qū</v>
      </c>
      <c r="N714" s="2" t="str">
        <f>VLOOKUP(H714,CHOOSE({1,2},Table3[Native],Table3[Name]),2,0)</f>
        <v>Chóngqìng Shì</v>
      </c>
      <c r="O714" s="2" t="str">
        <f t="shared" si="22"/>
        <v>Xicheng Jiedao (Chóngqìng Shì)</v>
      </c>
      <c r="P714" s="2" t="str">
        <f t="shared" si="23"/>
        <v>Xicheng Jiedao (Chóngqìng Shì)</v>
      </c>
    </row>
    <row r="715" spans="1:16" hidden="1" x14ac:dyDescent="0.25">
      <c r="A715" t="s">
        <v>1773</v>
      </c>
      <c r="B715" t="str">
        <f>IF(COUNTIF(A:A,A715)&gt;1,_xlfn.CONCAT(A715," (",N715,")"),A715)</f>
        <v>Xīhé Zhèn</v>
      </c>
      <c r="C715" t="str">
        <f>IF(COUNTIF(B:B,B715)&gt;1,_xlfn.CONCAT(A715," (",M715,")"),B715)</f>
        <v>Xīhé Zhèn</v>
      </c>
      <c r="D715" t="s">
        <v>7</v>
      </c>
      <c r="E715" t="s">
        <v>1774</v>
      </c>
      <c r="F715" t="str">
        <f>_xlfn.CONCAT(E715,", ",I715,", ",H715,", ",H715)</f>
        <v>西河镇, 铜梁区, 重庆市, 重庆市</v>
      </c>
      <c r="G715">
        <v>12567</v>
      </c>
      <c r="H715" t="s">
        <v>2367</v>
      </c>
      <c r="I715" t="s">
        <v>1726</v>
      </c>
      <c r="J715">
        <f>VLOOKUP(F715,[1]!china_towns_second__2[[Column1]:[Y]],3,FALSE)</f>
        <v>29.568501695035302</v>
      </c>
      <c r="K715">
        <f>VLOOKUP(F715,[1]!china_towns_second__2[[Column1]:[Y]],2,FALSE)</f>
        <v>105.93092470000001</v>
      </c>
      <c r="L715" t="s">
        <v>4689</v>
      </c>
      <c r="M715" t="str">
        <f>VLOOKUP(I715,CHOOSE({1,2},Table3[Native],Table3[Name]),2,0)</f>
        <v>Tóngliáng Qū</v>
      </c>
      <c r="N715" s="2" t="str">
        <f>VLOOKUP(H715,CHOOSE({1,2},Table3[Native],Table3[Name]),2,0)</f>
        <v>Chóngqìng Shì</v>
      </c>
      <c r="O715" s="2" t="str">
        <f t="shared" si="22"/>
        <v>Xihe Zhen (Chóngqìng Shì)</v>
      </c>
      <c r="P715" s="2" t="str">
        <f t="shared" si="23"/>
        <v>Xihe Zhen (Chóngqìng Shì)</v>
      </c>
    </row>
    <row r="716" spans="1:16" hidden="1" x14ac:dyDescent="0.25">
      <c r="A716" t="s">
        <v>1205</v>
      </c>
      <c r="B716" t="str">
        <f>IF(COUNTIF(A:A,A716)&gt;1,_xlfn.CONCAT(A716," (",N716,")"),A716)</f>
        <v>Xīhú Zhèn</v>
      </c>
      <c r="C716" t="str">
        <f>IF(COUNTIF(B:B,B716)&gt;1,_xlfn.CONCAT(A716," (",M716,")"),B716)</f>
        <v>Xīhú Zhèn</v>
      </c>
      <c r="D716" t="s">
        <v>7</v>
      </c>
      <c r="E716" t="s">
        <v>1206</v>
      </c>
      <c r="F716" t="str">
        <f>_xlfn.CONCAT(E716,", ",I716,", ",H716,", ",H716)</f>
        <v>西湖镇, 江津区, 重庆市, 重庆市</v>
      </c>
      <c r="G716">
        <v>38386</v>
      </c>
      <c r="H716" t="s">
        <v>2367</v>
      </c>
      <c r="I716" t="s">
        <v>1162</v>
      </c>
      <c r="J716">
        <f>VLOOKUP(F716,[1]!china_towns_second__2[[Column1]:[Y]],3,FALSE)</f>
        <v>29.088477042782301</v>
      </c>
      <c r="K716">
        <f>VLOOKUP(F716,[1]!china_towns_second__2[[Column1]:[Y]],2,FALSE)</f>
        <v>106.39427670000001</v>
      </c>
      <c r="L716" t="s">
        <v>4690</v>
      </c>
      <c r="M716" t="str">
        <f>VLOOKUP(I716,CHOOSE({1,2},Table3[Native],Table3[Name]),2,0)</f>
        <v>Jiāngjīn Qū</v>
      </c>
      <c r="N716" s="2" t="str">
        <f>VLOOKUP(H716,CHOOSE({1,2},Table3[Native],Table3[Name]),2,0)</f>
        <v>Chóngqìng Shì</v>
      </c>
      <c r="O716" s="2" t="str">
        <f t="shared" si="22"/>
        <v>Xihu Zhen (Chóngqìng Shì)</v>
      </c>
      <c r="P716" s="2" t="str">
        <f t="shared" si="23"/>
        <v>Xihu Zhen (Chóngqìng Shì)</v>
      </c>
    </row>
    <row r="717" spans="1:16" hidden="1" x14ac:dyDescent="0.25">
      <c r="A717" t="s">
        <v>1898</v>
      </c>
      <c r="B717" t="str">
        <f>IF(COUNTIF(A:A,A717)&gt;1,_xlfn.CONCAT(A717," (",N717,")"),A717)</f>
        <v>Xīkŏu Xiāng</v>
      </c>
      <c r="C717" t="str">
        <f>IF(COUNTIF(B:B,B717)&gt;1,_xlfn.CONCAT(A717," (",M717,")"),B717)</f>
        <v>Xīkŏu Xiāng</v>
      </c>
      <c r="D717" t="s">
        <v>174</v>
      </c>
      <c r="E717" t="s">
        <v>1899</v>
      </c>
      <c r="F717" t="str">
        <f>_xlfn.CONCAT(E717,", ",I717,", ",H717,", ",H717)</f>
        <v>溪口乡, 万州区, 重庆市, 重庆市</v>
      </c>
      <c r="G717">
        <v>5695</v>
      </c>
      <c r="H717" t="s">
        <v>2367</v>
      </c>
      <c r="I717" t="s">
        <v>1821</v>
      </c>
      <c r="J717" t="e">
        <f>VLOOKUP(F717,[1]!china_towns_second__2[[Column1]:[Y]],3,FALSE)</f>
        <v>#N/A</v>
      </c>
      <c r="K717" t="e">
        <f>VLOOKUP(F717,[1]!china_towns_second__2[[Column1]:[Y]],2,FALSE)</f>
        <v>#N/A</v>
      </c>
      <c r="L717" t="s">
        <v>4691</v>
      </c>
      <c r="M717" t="str">
        <f>VLOOKUP(I717,CHOOSE({1,2},Table3[Native],Table3[Name]),2,0)</f>
        <v>Wànzhōu Qū</v>
      </c>
      <c r="N717" s="2" t="str">
        <f>VLOOKUP(H717,CHOOSE({1,2},Table3[Native],Table3[Name]),2,0)</f>
        <v>Chóngqìng Shì</v>
      </c>
      <c r="O717" s="2" t="str">
        <f t="shared" si="22"/>
        <v>Xikou Xiang (Chóngqìng Shì)</v>
      </c>
      <c r="P717" s="2" t="str">
        <f t="shared" si="23"/>
        <v>Xikou Xiang (Chóngqìng Shì)</v>
      </c>
    </row>
    <row r="718" spans="1:16" hidden="1" x14ac:dyDescent="0.25">
      <c r="A718" t="s">
        <v>2112</v>
      </c>
      <c r="B718" t="str">
        <f>IF(COUNTIF(A:A,A718)&gt;1,_xlfn.CONCAT(A718," (",N718,")"),A718)</f>
        <v>Xīkŏu Zhèn</v>
      </c>
      <c r="C718" t="str">
        <f>IF(COUNTIF(B:B,B718)&gt;1,_xlfn.CONCAT(A718," (",M718,")"),B718)</f>
        <v>Xīkŏu Zhèn</v>
      </c>
      <c r="D718" t="s">
        <v>7</v>
      </c>
      <c r="E718" t="s">
        <v>2113</v>
      </c>
      <c r="F718" t="str">
        <f>_xlfn.CONCAT(E718,", ",I718,", ",H718,", ",H718)</f>
        <v>溪口镇, 秀山土家族苗族自治县, 重庆市, 重庆市</v>
      </c>
      <c r="G718">
        <v>13059</v>
      </c>
      <c r="H718" t="s">
        <v>2367</v>
      </c>
      <c r="I718" t="s">
        <v>2071</v>
      </c>
      <c r="J718">
        <f>VLOOKUP(F718,[1]!china_towns_second__2[[Column1]:[Y]],3,FALSE)</f>
        <v>28.587244953507799</v>
      </c>
      <c r="K718">
        <f>VLOOKUP(F718,[1]!china_towns_second__2[[Column1]:[Y]],2,FALSE)</f>
        <v>108.90062500000001</v>
      </c>
      <c r="L718" t="s">
        <v>4692</v>
      </c>
      <c r="M718" t="str">
        <f>VLOOKUP(I718,CHOOSE({1,2},Table3[Native],Table3[Name]),2,0)</f>
        <v>Xiùshān Tŭjiāzú Miáozú Zìzhìxiàn</v>
      </c>
      <c r="N718" s="2" t="str">
        <f>VLOOKUP(H718,CHOOSE({1,2},Table3[Native],Table3[Name]),2,0)</f>
        <v>Chóngqìng Shì</v>
      </c>
      <c r="O718" s="2" t="str">
        <f t="shared" si="22"/>
        <v>Xikou Zhen (Chóngqìng Shì)</v>
      </c>
      <c r="P718" s="2" t="str">
        <f t="shared" si="23"/>
        <v>Xikou Zhen (Chóngqìng Shì)</v>
      </c>
    </row>
    <row r="719" spans="1:16" hidden="1" x14ac:dyDescent="0.25">
      <c r="A719" t="s">
        <v>2353</v>
      </c>
      <c r="B719" t="str">
        <f>IF(COUNTIF(A:A,A719)&gt;1,_xlfn.CONCAT(A719," (",N719,")"),A719)</f>
        <v>Xīngfēng Xiāng</v>
      </c>
      <c r="C719" t="str">
        <f>IF(COUNTIF(B:B,B719)&gt;1,_xlfn.CONCAT(A719," (",M719,")"),B719)</f>
        <v>Xīngfēng Xiāng</v>
      </c>
      <c r="D719" t="s">
        <v>174</v>
      </c>
      <c r="E719" t="s">
        <v>2354</v>
      </c>
      <c r="F719" t="str">
        <f>_xlfn.CONCAT(E719,", ",I719,", ",H719,", ",H719)</f>
        <v>兴峰乡, 忠县, 重庆市, 重庆市</v>
      </c>
      <c r="G719">
        <v>11280</v>
      </c>
      <c r="H719" t="s">
        <v>2367</v>
      </c>
      <c r="I719" t="s">
        <v>2317</v>
      </c>
      <c r="J719" t="e">
        <f>VLOOKUP(F719,[1]!china_towns_second__2[[Column1]:[Y]],3,FALSE)</f>
        <v>#N/A</v>
      </c>
      <c r="K719" t="e">
        <f>VLOOKUP(F719,[1]!china_towns_second__2[[Column1]:[Y]],2,FALSE)</f>
        <v>#N/A</v>
      </c>
      <c r="L719" t="s">
        <v>4693</v>
      </c>
      <c r="M719" t="str">
        <f>VLOOKUP(I719,CHOOSE({1,2},Table3[Native],Table3[Name]),2,0)</f>
        <v>Zhōng Xiàn</v>
      </c>
      <c r="N719" s="2" t="str">
        <f>VLOOKUP(H719,CHOOSE({1,2},Table3[Native],Table3[Name]),2,0)</f>
        <v>Chóngqìng Shì</v>
      </c>
      <c r="O719" s="2" t="str">
        <f t="shared" si="22"/>
        <v>Xingfeng Xiang (Chóngqìng Shì)</v>
      </c>
      <c r="P719" s="2" t="str">
        <f t="shared" si="23"/>
        <v>Xingfeng Xiang (Chóngqìng Shì)</v>
      </c>
    </row>
    <row r="720" spans="1:16" hidden="1" x14ac:dyDescent="0.25">
      <c r="A720" t="s">
        <v>980</v>
      </c>
      <c r="B720" t="str">
        <f>IF(COUNTIF(A:A,A720)&gt;1,_xlfn.CONCAT(A720," (",N720,")"),A720)</f>
        <v>Xīnglóng Zhèn (Chóngqìng Shì)</v>
      </c>
      <c r="C720" t="str">
        <f>IF(COUNTIF(B:B,B720)&gt;1,_xlfn.CONCAT(A720," (",M720,")"),B720)</f>
        <v>Xīnglóng Zhèn (Fēngdū Xiàn)</v>
      </c>
      <c r="D720" t="s">
        <v>7</v>
      </c>
      <c r="E720" t="s">
        <v>981</v>
      </c>
      <c r="F720" t="str">
        <f>_xlfn.CONCAT(E720,", ",I720,", ",H720,", ",H720)</f>
        <v>兴龙镇, 丰都县, 重庆市, 重庆市</v>
      </c>
      <c r="G720">
        <v>13081</v>
      </c>
      <c r="H720" t="s">
        <v>2367</v>
      </c>
      <c r="I720" t="s">
        <v>930</v>
      </c>
      <c r="J720">
        <f>VLOOKUP(F720,[1]!china_towns_second__2[[Column1]:[Y]],3,FALSE)</f>
        <v>30.0177190190212</v>
      </c>
      <c r="K720">
        <f>VLOOKUP(F720,[1]!china_towns_second__2[[Column1]:[Y]],2,FALSE)</f>
        <v>107.5235174</v>
      </c>
      <c r="L720" t="s">
        <v>4694</v>
      </c>
      <c r="M720" t="str">
        <f>VLOOKUP(I720,CHOOSE({1,2},Table3[Native],Table3[Name]),2,0)</f>
        <v>Fēngdū Xiàn</v>
      </c>
      <c r="N720" s="2" t="str">
        <f>VLOOKUP(H720,CHOOSE({1,2},Table3[Native],Table3[Name]),2,0)</f>
        <v>Chóngqìng Shì</v>
      </c>
      <c r="O720" s="2" t="str">
        <f t="shared" si="22"/>
        <v>Xinglong Zhen (Fengdu Xian) (Chóngqìng Shì)</v>
      </c>
      <c r="P720" s="2" t="str">
        <f t="shared" si="23"/>
        <v>Xinglong Zhen (Fengdu Xian) (Chóngqìng Shì)</v>
      </c>
    </row>
    <row r="721" spans="1:16" hidden="1" x14ac:dyDescent="0.25">
      <c r="A721" t="s">
        <v>980</v>
      </c>
      <c r="B721" t="str">
        <f>IF(COUNTIF(A:A,A721)&gt;1,_xlfn.CONCAT(A721," (",N721,")"),A721)</f>
        <v>Xīnglóng Zhèn (Chóngqìng Shì)</v>
      </c>
      <c r="C721" t="str">
        <f>IF(COUNTIF(B:B,B721)&gt;1,_xlfn.CONCAT(A721," (",M721,")"),B721)</f>
        <v>Xīnglóng Zhèn (Fèngjié Xiàn)</v>
      </c>
      <c r="D721" t="s">
        <v>7</v>
      </c>
      <c r="E721" t="s">
        <v>1033</v>
      </c>
      <c r="F721" t="str">
        <f>_xlfn.CONCAT(E721,", ",I721,", ",H721,", ",H721)</f>
        <v>兴隆镇, 奉节县, 重庆市, 重庆市</v>
      </c>
      <c r="G721">
        <v>41411</v>
      </c>
      <c r="H721" t="s">
        <v>2367</v>
      </c>
      <c r="I721" t="s">
        <v>988</v>
      </c>
      <c r="J721">
        <f>VLOOKUP(F721,[1]!china_towns_second__2[[Column1]:[Y]],3,FALSE)</f>
        <v>30.701910173540401</v>
      </c>
      <c r="K721">
        <f>VLOOKUP(F721,[1]!china_towns_second__2[[Column1]:[Y]],2,FALSE)</f>
        <v>109.42243569999999</v>
      </c>
      <c r="L721" t="s">
        <v>4695</v>
      </c>
      <c r="M721" t="str">
        <f>VLOOKUP(I721,CHOOSE({1,2},Table3[Native],Table3[Name]),2,0)</f>
        <v>Fèngjié Xiàn</v>
      </c>
      <c r="N721" s="2" t="str">
        <f>VLOOKUP(H721,CHOOSE({1,2},Table3[Native],Table3[Name]),2,0)</f>
        <v>Chóngqìng Shì</v>
      </c>
      <c r="O721" s="2" t="str">
        <f t="shared" si="22"/>
        <v>Xinglong Zhen (Fengjie Xian) (Chóngqìng Shì)</v>
      </c>
      <c r="P721" s="2" t="str">
        <f t="shared" si="23"/>
        <v>Xinglong Zhen (Fengjie Xian) (Chóngqìng Shì)</v>
      </c>
    </row>
    <row r="722" spans="1:16" hidden="1" x14ac:dyDescent="0.25">
      <c r="A722" t="s">
        <v>980</v>
      </c>
      <c r="B722" t="str">
        <f>IF(COUNTIF(A:A,A722)&gt;1,_xlfn.CONCAT(A722," (",N722,")"),A722)</f>
        <v>Xīnglóng Zhèn (Chóngqìng Shì)</v>
      </c>
      <c r="C722" t="str">
        <f>IF(COUNTIF(B:B,B722)&gt;1,_xlfn.CONCAT(A722," (",M722,")"),B722)</f>
        <v>Xīnglóng Zhèn (Nánchuān Qū)</v>
      </c>
      <c r="D722" t="s">
        <v>7</v>
      </c>
      <c r="E722" t="s">
        <v>1033</v>
      </c>
      <c r="F722" t="str">
        <f>_xlfn.CONCAT(E722,", ",I722,", ",H722,", ",H722)</f>
        <v>兴隆镇, 南川区, 重庆市, 重庆市</v>
      </c>
      <c r="G722">
        <v>20489</v>
      </c>
      <c r="H722" t="s">
        <v>2367</v>
      </c>
      <c r="I722" t="s">
        <v>1362</v>
      </c>
      <c r="J722">
        <f>VLOOKUP(F722,[1]!china_towns_second__2[[Column1]:[Y]],3,FALSE)</f>
        <v>29.159599212193299</v>
      </c>
      <c r="K722">
        <f>VLOOKUP(F722,[1]!china_towns_second__2[[Column1]:[Y]],2,FALSE)</f>
        <v>107.0013656</v>
      </c>
      <c r="L722" t="s">
        <v>4696</v>
      </c>
      <c r="M722" t="str">
        <f>VLOOKUP(I722,CHOOSE({1,2},Table3[Native],Table3[Name]),2,0)</f>
        <v>Nánchuān Qū</v>
      </c>
      <c r="N722" s="2" t="str">
        <f>VLOOKUP(H722,CHOOSE({1,2},Table3[Native],Table3[Name]),2,0)</f>
        <v>Chóngqìng Shì</v>
      </c>
      <c r="O722" s="2" t="str">
        <f t="shared" si="22"/>
        <v>Xinglong Zhen (Nanchuan Qu) (Chóngqìng Shì)</v>
      </c>
      <c r="P722" s="2" t="str">
        <f t="shared" si="23"/>
        <v>Xinglong Zhen (Nanchuan Qu) (Chóngqìng Shì)</v>
      </c>
    </row>
    <row r="723" spans="1:16" hidden="1" x14ac:dyDescent="0.25">
      <c r="A723" t="s">
        <v>980</v>
      </c>
      <c r="B723" t="str">
        <f>IF(COUNTIF(A:A,A723)&gt;1,_xlfn.CONCAT(A723," (",N723,")"),A723)</f>
        <v>Xīnglóng Zhèn (Chóngqìng Shì)</v>
      </c>
      <c r="C723" t="str">
        <f>IF(COUNTIF(B:B,B723)&gt;1,_xlfn.CONCAT(A723," (",M723,")"),B723)</f>
        <v>Xīnglóng Zhèn (Yŏuyáng Tŭjiāzú Miáozú Zìzhìxiàn)</v>
      </c>
      <c r="D723" t="s">
        <v>7</v>
      </c>
      <c r="E723" t="s">
        <v>1033</v>
      </c>
      <c r="F723" t="str">
        <f>_xlfn.CONCAT(E723,", ",I723,", ",H723,", ",H723)</f>
        <v>兴隆镇, 酉阳土家族苗族自治县, 重庆市, 重庆市</v>
      </c>
      <c r="G723">
        <v>11543</v>
      </c>
      <c r="H723" t="s">
        <v>2367</v>
      </c>
      <c r="I723" t="s">
        <v>2169</v>
      </c>
      <c r="J723">
        <f>VLOOKUP(F723,[1]!china_towns_second__2[[Column1]:[Y]],3,FALSE)</f>
        <v>29.2749883020848</v>
      </c>
      <c r="K723">
        <f>VLOOKUP(F723,[1]!china_towns_second__2[[Column1]:[Y]],2,FALSE)</f>
        <v>109.0617408</v>
      </c>
      <c r="L723" t="s">
        <v>4697</v>
      </c>
      <c r="M723" t="str">
        <f>VLOOKUP(I723,CHOOSE({1,2},Table3[Native],Table3[Name]),2,0)</f>
        <v>Yŏuyáng Tŭjiāzú Miáozú Zìzhìxiàn</v>
      </c>
      <c r="N723" s="2" t="str">
        <f>VLOOKUP(H723,CHOOSE({1,2},Table3[Native],Table3[Name]),2,0)</f>
        <v>Chóngqìng Shì</v>
      </c>
      <c r="O723" s="2" t="str">
        <f t="shared" si="22"/>
        <v>Xinglong Zhen (Youyang Tujiazu Miaozu Zizhixian) (Chóngqìng Shì)</v>
      </c>
      <c r="P723" s="2" t="str">
        <f t="shared" si="23"/>
        <v>Xinglong Zhen (Youyang Tujiazu Miaozu Zizhixian) (Chóngqìng Shì)</v>
      </c>
    </row>
    <row r="724" spans="1:16" hidden="1" x14ac:dyDescent="0.25">
      <c r="A724" t="s">
        <v>1347</v>
      </c>
      <c r="B724" t="str">
        <f>IF(COUNTIF(A:A,A724)&gt;1,_xlfn.CONCAT(A724," (",N724,")"),A724)</f>
        <v>Xīngqiáo Zhèn [Chéngbĕi Xiāng]</v>
      </c>
      <c r="C724" t="str">
        <f>IF(COUNTIF(B:B,B724)&gt;1,_xlfn.CONCAT(A724," (",M724,")"),B724)</f>
        <v>Xīngqiáo Zhèn [Chéngbĕi Xiāng]</v>
      </c>
      <c r="D724" t="s">
        <v>7</v>
      </c>
      <c r="E724" t="s">
        <v>1348</v>
      </c>
      <c r="F724" t="str">
        <f>_xlfn.CONCAT(E724,", ",I724,", ",H724,", ",H724)</f>
        <v>星桥镇, 梁平区, 重庆市, 重庆市</v>
      </c>
      <c r="G724">
        <v>14306</v>
      </c>
      <c r="H724" t="s">
        <v>2367</v>
      </c>
      <c r="I724" t="s">
        <v>1296</v>
      </c>
      <c r="J724">
        <f>VLOOKUP(F724,[1]!china_towns_second__2[[Column1]:[Y]],3,FALSE)</f>
        <v>30.737169927347601</v>
      </c>
      <c r="K724">
        <f>VLOOKUP(F724,[1]!china_towns_second__2[[Column1]:[Y]],2,FALSE)</f>
        <v>107.76490339999999</v>
      </c>
      <c r="L724" t="s">
        <v>4698</v>
      </c>
      <c r="M724" t="str">
        <f>VLOOKUP(I724,CHOOSE({1,2},Table3[Native],Table3[Name]),2,0)</f>
        <v>Liángpíng Qū [← Liángpíng Xiàn]</v>
      </c>
      <c r="N724" s="2" t="str">
        <f>VLOOKUP(H724,CHOOSE({1,2},Table3[Native],Table3[Name]),2,0)</f>
        <v>Chóngqìng Shì</v>
      </c>
      <c r="O724" s="2" t="str">
        <f t="shared" si="22"/>
        <v>Xingqiao Zhen [Chengbei Xiang] (Chóngqìng Shì)</v>
      </c>
      <c r="P724" s="2" t="str">
        <f t="shared" si="23"/>
        <v>Xingqiao Zhen [Chengbei Xiang] (Chóngqìng Shì)</v>
      </c>
    </row>
    <row r="725" spans="1:16" hidden="1" x14ac:dyDescent="0.25">
      <c r="A725" t="s">
        <v>982</v>
      </c>
      <c r="B725" t="str">
        <f>IF(COUNTIF(A:A,A725)&gt;1,_xlfn.CONCAT(A725," (",N725,")"),A725)</f>
        <v>Xīngyì Zhèn</v>
      </c>
      <c r="C725" t="str">
        <f>IF(COUNTIF(B:B,B725)&gt;1,_xlfn.CONCAT(A725," (",M725,")"),B725)</f>
        <v>Xīngyì Zhèn</v>
      </c>
      <c r="D725" t="s">
        <v>7</v>
      </c>
      <c r="E725" t="s">
        <v>983</v>
      </c>
      <c r="F725" t="str">
        <f>_xlfn.CONCAT(E725,", ",I725,", ",H725,", ",H725)</f>
        <v>兴义镇, 丰都县, 重庆市, 重庆市</v>
      </c>
      <c r="G725">
        <v>30629</v>
      </c>
      <c r="H725" t="s">
        <v>2367</v>
      </c>
      <c r="I725" t="s">
        <v>930</v>
      </c>
      <c r="J725">
        <f>VLOOKUP(F725,[1]!china_towns_second__2[[Column1]:[Y]],3,FALSE)</f>
        <v>29.8625988393614</v>
      </c>
      <c r="K725">
        <f>VLOOKUP(F725,[1]!china_towns_second__2[[Column1]:[Y]],2,FALSE)</f>
        <v>107.8912866</v>
      </c>
      <c r="L725" t="s">
        <v>4699</v>
      </c>
      <c r="M725" t="str">
        <f>VLOOKUP(I725,CHOOSE({1,2},Table3[Native],Table3[Name]),2,0)</f>
        <v>Fēngdū Xiàn</v>
      </c>
      <c r="N725" s="2" t="str">
        <f>VLOOKUP(H725,CHOOSE({1,2},Table3[Native],Table3[Name]),2,0)</f>
        <v>Chóngqìng Shì</v>
      </c>
      <c r="O725" s="2" t="str">
        <f t="shared" si="22"/>
        <v>Xingyi Zhen (Chóngqìng Shì)</v>
      </c>
      <c r="P725" s="2" t="str">
        <f t="shared" si="23"/>
        <v>Xingyi Zhen (Chóngqìng Shì)</v>
      </c>
    </row>
    <row r="726" spans="1:16" hidden="1" x14ac:dyDescent="0.25">
      <c r="A726" t="s">
        <v>1550</v>
      </c>
      <c r="B726" t="str">
        <f>IF(COUNTIF(A:A,A726)&gt;1,_xlfn.CONCAT(A726," (",N726,")"),A726)</f>
        <v>Xīnhuá Xiāng</v>
      </c>
      <c r="C726" t="str">
        <f>IF(COUNTIF(B:B,B726)&gt;1,_xlfn.CONCAT(A726," (",M726,")"),B726)</f>
        <v>Xīnhuá Xiāng</v>
      </c>
      <c r="D726" t="s">
        <v>174</v>
      </c>
      <c r="E726" t="s">
        <v>1551</v>
      </c>
      <c r="F726" t="str">
        <f>_xlfn.CONCAT(E726,", ",I726,", ",H726,", ",H726)</f>
        <v>新华乡, 黔江区, 重庆市, 重庆市</v>
      </c>
      <c r="G726">
        <v>7081</v>
      </c>
      <c r="H726" t="s">
        <v>2367</v>
      </c>
      <c r="I726" t="s">
        <v>1501</v>
      </c>
      <c r="J726" t="e">
        <f>VLOOKUP(F726,[1]!china_towns_second__2[[Column1]:[Y]],3,FALSE)</f>
        <v>#N/A</v>
      </c>
      <c r="K726" t="e">
        <f>VLOOKUP(F726,[1]!china_towns_second__2[[Column1]:[Y]],2,FALSE)</f>
        <v>#N/A</v>
      </c>
      <c r="L726" t="s">
        <v>4700</v>
      </c>
      <c r="M726" t="str">
        <f>VLOOKUP(I726,CHOOSE({1,2},Table3[Native],Table3[Name]),2,0)</f>
        <v>Qiánjiāng Qū</v>
      </c>
      <c r="N726" s="2" t="str">
        <f>VLOOKUP(H726,CHOOSE({1,2},Table3[Native],Table3[Name]),2,0)</f>
        <v>Chóngqìng Shì</v>
      </c>
      <c r="O726" s="2" t="str">
        <f t="shared" si="22"/>
        <v>Xinhua Xiang (Chóngqìng Shì)</v>
      </c>
      <c r="P726" s="2" t="str">
        <f t="shared" si="23"/>
        <v>Xinhua Xiang (Chóngqìng Shì)</v>
      </c>
    </row>
    <row r="727" spans="1:16" hidden="1" x14ac:dyDescent="0.25">
      <c r="A727" t="s">
        <v>2303</v>
      </c>
      <c r="B727" t="str">
        <f>IF(COUNTIF(A:A,A727)&gt;1,_xlfn.CONCAT(A727," (",N727,")"),A727)</f>
        <v>Xīnjīn Xiāng</v>
      </c>
      <c r="C727" t="str">
        <f>IF(COUNTIF(B:B,B727)&gt;1,_xlfn.CONCAT(A727," (",M727,")"),B727)</f>
        <v>Xīnjīn Xiāng</v>
      </c>
      <c r="D727" t="s">
        <v>174</v>
      </c>
      <c r="E727" t="s">
        <v>2304</v>
      </c>
      <c r="F727" t="str">
        <f>_xlfn.CONCAT(E727,", ",I727,", ",H727,", ",H727)</f>
        <v>新津乡, 云阳县, 重庆市, 重庆市</v>
      </c>
      <c r="G727">
        <v>6505</v>
      </c>
      <c r="H727" t="s">
        <v>2367</v>
      </c>
      <c r="I727" t="s">
        <v>2242</v>
      </c>
      <c r="J727" t="e">
        <f>VLOOKUP(F727,[1]!china_towns_second__2[[Column1]:[Y]],3,FALSE)</f>
        <v>#N/A</v>
      </c>
      <c r="K727" t="e">
        <f>VLOOKUP(F727,[1]!china_towns_second__2[[Column1]:[Y]],2,FALSE)</f>
        <v>#N/A</v>
      </c>
      <c r="L727" t="s">
        <v>4701</v>
      </c>
      <c r="M727" t="str">
        <f>VLOOKUP(I727,CHOOSE({1,2},Table3[Native],Table3[Name]),2,0)</f>
        <v>Yúnyáng Xiàn</v>
      </c>
      <c r="N727" s="2" t="str">
        <f>VLOOKUP(H727,CHOOSE({1,2},Table3[Native],Table3[Name]),2,0)</f>
        <v>Chóngqìng Shì</v>
      </c>
      <c r="O727" s="2" t="str">
        <f t="shared" si="22"/>
        <v>Xinjin Xiang (Chóngqìng Shì)</v>
      </c>
      <c r="P727" s="2" t="str">
        <f t="shared" si="23"/>
        <v>Xinjin Xiang (Chóngqìng Shì)</v>
      </c>
    </row>
    <row r="728" spans="1:16" hidden="1" x14ac:dyDescent="0.25">
      <c r="A728" t="s">
        <v>1712</v>
      </c>
      <c r="B728" t="str">
        <f>IF(COUNTIF(A:A,A728)&gt;1,_xlfn.CONCAT(A728," (",N728,")"),A728)</f>
        <v>Xīnlè Xiāng</v>
      </c>
      <c r="C728" t="str">
        <f>IF(COUNTIF(B:B,B728)&gt;1,_xlfn.CONCAT(A728," (",M728,")"),B728)</f>
        <v>Xīnlè Xiāng</v>
      </c>
      <c r="D728" t="s">
        <v>174</v>
      </c>
      <c r="E728" t="s">
        <v>1713</v>
      </c>
      <c r="F728" t="str">
        <f>_xlfn.CONCAT(E728,", ",I728,", ",H728,", ",H728)</f>
        <v>新乐乡, 石柱土家族自治县, 重庆市, 重庆市</v>
      </c>
      <c r="G728">
        <v>3256</v>
      </c>
      <c r="H728" t="s">
        <v>2367</v>
      </c>
      <c r="I728" t="s">
        <v>1665</v>
      </c>
      <c r="J728" t="e">
        <f>VLOOKUP(F728,[1]!china_towns_second__2[[Column1]:[Y]],3,FALSE)</f>
        <v>#N/A</v>
      </c>
      <c r="K728" t="e">
        <f>VLOOKUP(F728,[1]!china_towns_second__2[[Column1]:[Y]],2,FALSE)</f>
        <v>#N/A</v>
      </c>
      <c r="L728" t="s">
        <v>4702</v>
      </c>
      <c r="M728" t="str">
        <f>VLOOKUP(I728,CHOOSE({1,2},Table3[Native],Table3[Name]),2,0)</f>
        <v>Shízhù Tŭjiāzú Zìzhìxiàn</v>
      </c>
      <c r="N728" s="2" t="str">
        <f>VLOOKUP(H728,CHOOSE({1,2},Table3[Native],Table3[Name]),2,0)</f>
        <v>Chóngqìng Shì</v>
      </c>
      <c r="O728" s="2" t="str">
        <f t="shared" si="22"/>
        <v>Xinle Xiang (Chóngqìng Shì)</v>
      </c>
      <c r="P728" s="2" t="str">
        <f t="shared" si="23"/>
        <v>Xinle Xiang (Chóngqìng Shì)</v>
      </c>
    </row>
    <row r="729" spans="1:16" hidden="1" x14ac:dyDescent="0.25">
      <c r="A729" t="s">
        <v>2355</v>
      </c>
      <c r="B729" t="str">
        <f>IF(COUNTIF(A:A,A729)&gt;1,_xlfn.CONCAT(A729," (",N729,")"),A729)</f>
        <v>Xīnlì Zhèn</v>
      </c>
      <c r="C729" t="str">
        <f>IF(COUNTIF(B:B,B729)&gt;1,_xlfn.CONCAT(A729," (",M729,")"),B729)</f>
        <v>Xīnlì Zhèn</v>
      </c>
      <c r="D729" t="s">
        <v>7</v>
      </c>
      <c r="E729" t="s">
        <v>2356</v>
      </c>
      <c r="F729" t="str">
        <f>_xlfn.CONCAT(E729,", ",I729,", ",H729,", ",H729)</f>
        <v>新立镇, 忠县, 重庆市, 重庆市</v>
      </c>
      <c r="G729">
        <v>32296</v>
      </c>
      <c r="H729" t="s">
        <v>2367</v>
      </c>
      <c r="I729" t="s">
        <v>2317</v>
      </c>
      <c r="J729">
        <f>VLOOKUP(F729,[1]!china_towns_second__2[[Column1]:[Y]],3,FALSE)</f>
        <v>30.317930416025298</v>
      </c>
      <c r="K729">
        <f>VLOOKUP(F729,[1]!china_towns_second__2[[Column1]:[Y]],2,FALSE)</f>
        <v>107.6287622</v>
      </c>
      <c r="L729" t="s">
        <v>4703</v>
      </c>
      <c r="M729" t="str">
        <f>VLOOKUP(I729,CHOOSE({1,2},Table3[Native],Table3[Name]),2,0)</f>
        <v>Zhōng Xiàn</v>
      </c>
      <c r="N729" s="2" t="str">
        <f>VLOOKUP(H729,CHOOSE({1,2},Table3[Native],Table3[Name]),2,0)</f>
        <v>Chóngqìng Shì</v>
      </c>
      <c r="O729" s="2" t="str">
        <f t="shared" si="22"/>
        <v>Xinli Zhen (Chóngqìng Shì)</v>
      </c>
      <c r="P729" s="2" t="str">
        <f t="shared" si="23"/>
        <v>Xinli Zhen (Chóngqìng Shì)</v>
      </c>
    </row>
    <row r="730" spans="1:16" hidden="1" x14ac:dyDescent="0.25">
      <c r="A730" t="s">
        <v>1093</v>
      </c>
      <c r="B730" t="str">
        <f>IF(COUNTIF(A:A,A730)&gt;1,_xlfn.CONCAT(A730," (",N730,")"),A730)</f>
        <v>Xīnmiào Zhèn</v>
      </c>
      <c r="C730" t="str">
        <f>IF(COUNTIF(B:B,B730)&gt;1,_xlfn.CONCAT(A730," (",M730,")"),B730)</f>
        <v>Xīnmiào Zhèn</v>
      </c>
      <c r="D730" t="s">
        <v>7</v>
      </c>
      <c r="E730" t="s">
        <v>1094</v>
      </c>
      <c r="F730" t="str">
        <f>_xlfn.CONCAT(E730,", ",I730,", ",H730,", ",H730)</f>
        <v>新妙镇, 涪陵区, 重庆市, 重庆市</v>
      </c>
      <c r="G730">
        <v>34299</v>
      </c>
      <c r="H730" t="s">
        <v>2367</v>
      </c>
      <c r="I730" t="s">
        <v>1048</v>
      </c>
      <c r="J730">
        <f>VLOOKUP(F730,[1]!china_towns_second__2[[Column1]:[Y]],3,FALSE)</f>
        <v>29.628756988807101</v>
      </c>
      <c r="K730">
        <f>VLOOKUP(F730,[1]!china_towns_second__2[[Column1]:[Y]],2,FALSE)</f>
        <v>107.0505716</v>
      </c>
      <c r="L730" t="s">
        <v>4704</v>
      </c>
      <c r="M730" t="str">
        <f>VLOOKUP(I730,CHOOSE({1,2},Table3[Native],Table3[Name]),2,0)</f>
        <v>Fúlíng Qū</v>
      </c>
      <c r="N730" s="2" t="str">
        <f>VLOOKUP(H730,CHOOSE({1,2},Table3[Native],Table3[Name]),2,0)</f>
        <v>Chóngqìng Shì</v>
      </c>
      <c r="O730" s="2" t="str">
        <f t="shared" si="22"/>
        <v>Xinmiao Zhen (Chóngqìng Shì)</v>
      </c>
      <c r="P730" s="2" t="str">
        <f t="shared" si="23"/>
        <v>Xinmiao Zhen (Chóngqìng Shì)</v>
      </c>
    </row>
    <row r="731" spans="1:16" hidden="1" x14ac:dyDescent="0.25">
      <c r="A731" t="s">
        <v>920</v>
      </c>
      <c r="B731" t="str">
        <f>IF(COUNTIF(A:A,A731)&gt;1,_xlfn.CONCAT(A731," (",N731,")"),A731)</f>
        <v>Xīnmín Zhèn (Chóngqìng Shì)</v>
      </c>
      <c r="C731" t="str">
        <f>IF(COUNTIF(B:B,B731)&gt;1,_xlfn.CONCAT(A731," (",M731,")"),B731)</f>
        <v>Xīnmín Zhèn (Diànjiāng Xiàn)</v>
      </c>
      <c r="D731" t="s">
        <v>7</v>
      </c>
      <c r="E731" t="s">
        <v>921</v>
      </c>
      <c r="F731" t="str">
        <f>_xlfn.CONCAT(E731,", ",I731,", ",H731,", ",H731)</f>
        <v>新民镇, 垫江县, 重庆市, 重庆市</v>
      </c>
      <c r="G731">
        <v>28033</v>
      </c>
      <c r="H731" t="s">
        <v>2367</v>
      </c>
      <c r="I731" t="s">
        <v>879</v>
      </c>
      <c r="J731">
        <f>VLOOKUP(F731,[1]!china_towns_second__2[[Column1]:[Y]],3,FALSE)</f>
        <v>30.401532610620499</v>
      </c>
      <c r="K731">
        <f>VLOOKUP(F731,[1]!china_towns_second__2[[Column1]:[Y]],2,FALSE)</f>
        <v>107.3801885</v>
      </c>
      <c r="L731" t="s">
        <v>4705</v>
      </c>
      <c r="M731" t="str">
        <f>VLOOKUP(I731,CHOOSE({1,2},Table3[Native],Table3[Name]),2,0)</f>
        <v>Diànjiāng Xiàn</v>
      </c>
      <c r="N731" s="2" t="str">
        <f>VLOOKUP(H731,CHOOSE({1,2},Table3[Native],Table3[Name]),2,0)</f>
        <v>Chóngqìng Shì</v>
      </c>
      <c r="O731" s="2" t="str">
        <f t="shared" si="22"/>
        <v>Xinmin Zhen (Dianjiang Xian) (Chóngqìng Shì)</v>
      </c>
      <c r="P731" s="2" t="str">
        <f t="shared" si="23"/>
        <v>Xinmin Zhen (Dianjiang Xian) (Chóngqìng Shì)</v>
      </c>
    </row>
    <row r="732" spans="1:16" hidden="1" x14ac:dyDescent="0.25">
      <c r="A732" t="s">
        <v>920</v>
      </c>
      <c r="B732" t="str">
        <f>IF(COUNTIF(A:A,A732)&gt;1,_xlfn.CONCAT(A732," (",N732,")"),A732)</f>
        <v>Xīnmín Zhèn (Chóngqìng Shì)</v>
      </c>
      <c r="C732" t="str">
        <f>IF(COUNTIF(B:B,B732)&gt;1,_xlfn.CONCAT(A732," (",M732,")"),B732)</f>
        <v>Xīnmín Zhèn (Fèngjié Xiàn)</v>
      </c>
      <c r="D732" t="s">
        <v>7</v>
      </c>
      <c r="E732" t="s">
        <v>921</v>
      </c>
      <c r="F732" t="str">
        <f>_xlfn.CONCAT(E732,", ",I732,", ",H732,", ",H732)</f>
        <v>新民镇, 奉节县, 重庆市, 重庆市</v>
      </c>
      <c r="G732">
        <v>21912</v>
      </c>
      <c r="H732" t="s">
        <v>2367</v>
      </c>
      <c r="I732" t="s">
        <v>988</v>
      </c>
      <c r="J732">
        <f>VLOOKUP(F732,[1]!china_towns_second__2[[Column1]:[Y]],3,FALSE)</f>
        <v>30.902220191209</v>
      </c>
      <c r="K732">
        <f>VLOOKUP(F732,[1]!china_towns_second__2[[Column1]:[Y]],2,FALSE)</f>
        <v>109.43845330000001</v>
      </c>
      <c r="L732" t="s">
        <v>4706</v>
      </c>
      <c r="M732" t="str">
        <f>VLOOKUP(I732,CHOOSE({1,2},Table3[Native],Table3[Name]),2,0)</f>
        <v>Fèngjié Xiàn</v>
      </c>
      <c r="N732" s="2" t="str">
        <f>VLOOKUP(H732,CHOOSE({1,2},Table3[Native],Table3[Name]),2,0)</f>
        <v>Chóngqìng Shì</v>
      </c>
      <c r="O732" s="2" t="str">
        <f t="shared" si="22"/>
        <v>Xinmin Zhen (Fengjie Xian) (Chóngqìng Shì)</v>
      </c>
      <c r="P732" s="2" t="str">
        <f t="shared" si="23"/>
        <v>Xinmin Zhen (Fengjie Xian) (Chóngqìng Shì)</v>
      </c>
    </row>
    <row r="733" spans="1:16" x14ac:dyDescent="0.25">
      <c r="A733" t="s">
        <v>1611</v>
      </c>
      <c r="B733" t="str">
        <f>IF(COUNTIF(A:A,A733)&gt;1,_xlfn.CONCAT(A733," (",N733,")"),A733)</f>
        <v>Xīnshèng Jiēdào</v>
      </c>
      <c r="C733" t="str">
        <f>IF(COUNTIF(B:B,B733)&gt;1,_xlfn.CONCAT(A733," (",M733,")"),B733)</f>
        <v>Xīnshèng Jiēdào</v>
      </c>
      <c r="D733" t="s">
        <v>12</v>
      </c>
      <c r="E733" t="s">
        <v>1612</v>
      </c>
      <c r="F733" t="str">
        <f>_xlfn.CONCAT(E733,", ",I733,", ",H733,", ",H733)</f>
        <v>新盛街道, 綦江区, 重庆市, 重庆市</v>
      </c>
      <c r="G733">
        <v>13872</v>
      </c>
      <c r="H733" t="s">
        <v>2367</v>
      </c>
      <c r="I733" t="s">
        <v>1560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4707</v>
      </c>
      <c r="M733" t="str">
        <f>VLOOKUP(I733,CHOOSE({1,2},Table3[Native],Table3[Name]),2,0)</f>
        <v>Qíjiāng Qū [incl. Wànshèng Qū]</v>
      </c>
      <c r="N733" s="2" t="str">
        <f>VLOOKUP(H733,CHOOSE({1,2},Table3[Native],Table3[Name]),2,0)</f>
        <v>Chóngqìng Shì</v>
      </c>
      <c r="O733" s="2" t="str">
        <f t="shared" si="22"/>
        <v>Xinsheng Jiedao (Chóngqìng Shì)</v>
      </c>
      <c r="P733" s="2" t="str">
        <f t="shared" si="23"/>
        <v>Xinsheng Jiedao (Qíjiāng Qū [incl. Wànshèng Qū])</v>
      </c>
    </row>
    <row r="734" spans="1:16" x14ac:dyDescent="0.25">
      <c r="A734" t="s">
        <v>2357</v>
      </c>
      <c r="B734" t="str">
        <f>IF(COUNTIF(A:A,A734)&gt;1,_xlfn.CONCAT(A734," (",N734,")"),A734)</f>
        <v>Xīnshēng Jiēdào</v>
      </c>
      <c r="C734" t="str">
        <f>IF(COUNTIF(B:B,B734)&gt;1,_xlfn.CONCAT(A734," (",M734,")"),B734)</f>
        <v>Xīnshēng Jiēdào</v>
      </c>
      <c r="D734" t="s">
        <v>12</v>
      </c>
      <c r="E734" t="s">
        <v>2358</v>
      </c>
      <c r="F734" t="str">
        <f>_xlfn.CONCAT(E734,", ",I734,", ",H734,", ",H734)</f>
        <v>新生街道, 忠县, 重庆市, 重庆市</v>
      </c>
      <c r="G734">
        <v>24971</v>
      </c>
      <c r="H734" t="s">
        <v>2367</v>
      </c>
      <c r="I734" t="s">
        <v>2317</v>
      </c>
      <c r="J734" t="e">
        <f>VLOOKUP(F734,[1]!china_towns_second__2[[Column1]:[Y]],3,FALSE)</f>
        <v>#N/A</v>
      </c>
      <c r="K734" t="e">
        <f>VLOOKUP(F734,[1]!china_towns_second__2[[Column1]:[Y]],2,FALSE)</f>
        <v>#N/A</v>
      </c>
      <c r="L734" t="s">
        <v>4707</v>
      </c>
      <c r="M734" t="str">
        <f>VLOOKUP(I734,CHOOSE({1,2},Table3[Native],Table3[Name]),2,0)</f>
        <v>Zhōng Xiàn</v>
      </c>
      <c r="N734" s="2" t="str">
        <f>VLOOKUP(H734,CHOOSE({1,2},Table3[Native],Table3[Name]),2,0)</f>
        <v>Chóngqìng Shì</v>
      </c>
      <c r="O734" s="2" t="str">
        <f t="shared" si="22"/>
        <v>Xinsheng Jiedao (Chóngqìng Shì)</v>
      </c>
      <c r="P734" s="2" t="str">
        <f t="shared" si="23"/>
        <v>Xinsheng Jiedao (Zhōng Xiàn)</v>
      </c>
    </row>
    <row r="735" spans="1:16" hidden="1" x14ac:dyDescent="0.25">
      <c r="A735" t="s">
        <v>1349</v>
      </c>
      <c r="B735" t="str">
        <f>IF(COUNTIF(A:A,A735)&gt;1,_xlfn.CONCAT(A735," (",N735,")"),A735)</f>
        <v>Xīnshèng Zhèn (Chóngqìng Shì)</v>
      </c>
      <c r="C735" t="str">
        <f>IF(COUNTIF(B:B,B735)&gt;1,_xlfn.CONCAT(A735," (",M735,")"),B735)</f>
        <v>Xīnshèng Zhèn (Liángpíng Qū [← Liángpíng Xiàn])</v>
      </c>
      <c r="D735" t="s">
        <v>7</v>
      </c>
      <c r="E735" t="s">
        <v>1350</v>
      </c>
      <c r="F735" t="str">
        <f>_xlfn.CONCAT(E735,", ",I735,", ",H735,", ",H735)</f>
        <v>新盛镇, 梁平区, 重庆市, 重庆市</v>
      </c>
      <c r="G735">
        <v>27741</v>
      </c>
      <c r="H735" t="s">
        <v>2367</v>
      </c>
      <c r="I735" t="s">
        <v>1296</v>
      </c>
      <c r="J735">
        <f>VLOOKUP(F735,[1]!china_towns_second__2[[Column1]:[Y]],3,FALSE)</f>
        <v>30.8450467795873</v>
      </c>
      <c r="K735">
        <f>VLOOKUP(F735,[1]!china_towns_second__2[[Column1]:[Y]],2,FALSE)</f>
        <v>107.7118546</v>
      </c>
      <c r="L735" t="s">
        <v>4708</v>
      </c>
      <c r="M735" t="str">
        <f>VLOOKUP(I735,CHOOSE({1,2},Table3[Native],Table3[Name]),2,0)</f>
        <v>Liángpíng Qū [← Liángpíng Xiàn]</v>
      </c>
      <c r="N735" s="2" t="str">
        <f>VLOOKUP(H735,CHOOSE({1,2},Table3[Native],Table3[Name]),2,0)</f>
        <v>Chóngqìng Shì</v>
      </c>
      <c r="O735" s="2" t="str">
        <f t="shared" si="22"/>
        <v>Xinsheng Zhen (Liangping Qu [← Liangping Xian]) (Chóngqìng Shì)</v>
      </c>
      <c r="P735" s="2" t="str">
        <f t="shared" si="23"/>
        <v>Xinsheng Zhen (Liangping Qu [← Liangping Xian]) (Chóngqìng Shì)</v>
      </c>
    </row>
    <row r="736" spans="1:16" hidden="1" x14ac:dyDescent="0.25">
      <c r="A736" t="s">
        <v>1349</v>
      </c>
      <c r="B736" t="str">
        <f>IF(COUNTIF(A:A,A736)&gt;1,_xlfn.CONCAT(A736," (",N736,")"),A736)</f>
        <v>Xīnshèng Zhèn (Chóngqìng Shì)</v>
      </c>
      <c r="C736" t="str">
        <f>IF(COUNTIF(B:B,B736)&gt;1,_xlfn.CONCAT(A736," (",M736,")"),B736)</f>
        <v>Xīnshèng Zhèn (Tóngnán Qū)</v>
      </c>
      <c r="D736" t="s">
        <v>7</v>
      </c>
      <c r="E736" t="s">
        <v>1816</v>
      </c>
      <c r="F736" t="str">
        <f>_xlfn.CONCAT(E736,", ",I736,", ",H736,", ",H736)</f>
        <v>新胜镇, 潼南区, 重庆市, 重庆市</v>
      </c>
      <c r="G736">
        <v>15743</v>
      </c>
      <c r="H736" t="s">
        <v>2367</v>
      </c>
      <c r="I736" t="s">
        <v>1777</v>
      </c>
      <c r="J736">
        <f>VLOOKUP(F736,[1]!china_towns_second__2[[Column1]:[Y]],3,FALSE)</f>
        <v>29.9485844115836</v>
      </c>
      <c r="K736">
        <f>VLOOKUP(F736,[1]!china_towns_second__2[[Column1]:[Y]],2,FALSE)</f>
        <v>105.7396809</v>
      </c>
      <c r="L736" t="s">
        <v>4709</v>
      </c>
      <c r="M736" t="str">
        <f>VLOOKUP(I736,CHOOSE({1,2},Table3[Native],Table3[Name]),2,0)</f>
        <v>Tóngnán Qū</v>
      </c>
      <c r="N736" s="2" t="str">
        <f>VLOOKUP(H736,CHOOSE({1,2},Table3[Native],Table3[Name]),2,0)</f>
        <v>Chóngqìng Shì</v>
      </c>
      <c r="O736" s="2" t="str">
        <f t="shared" si="22"/>
        <v>Xinsheng Zhen (Tongnan Qu) (Chóngqìng Shì)</v>
      </c>
      <c r="P736" s="2" t="str">
        <f t="shared" si="23"/>
        <v>Xinsheng Zhen (Tongnan Qu) (Chóngqìng Shì)</v>
      </c>
    </row>
    <row r="737" spans="1:16" x14ac:dyDescent="0.25">
      <c r="A737" t="s">
        <v>767</v>
      </c>
      <c r="B737" t="str">
        <f>IF(COUNTIF(A:A,A737)&gt;1,_xlfn.CONCAT(A737," (",N737,")"),A737)</f>
        <v>Xīnshì Jiēdào</v>
      </c>
      <c r="C737" t="str">
        <f>IF(COUNTIF(B:B,B737)&gt;1,_xlfn.CONCAT(A737," (",M737,")"),B737)</f>
        <v>Xīnshì Jiēdào</v>
      </c>
      <c r="D737" t="s">
        <v>12</v>
      </c>
      <c r="E737" t="s">
        <v>768</v>
      </c>
      <c r="F737" t="str">
        <f>_xlfn.CONCAT(E737,", ",I737,", ",H737,", ",H737)</f>
        <v>新市街道, 长寿区, 重庆市, 重庆市</v>
      </c>
      <c r="G737">
        <v>21578</v>
      </c>
      <c r="H737" t="s">
        <v>2367</v>
      </c>
      <c r="I737" t="s">
        <v>738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4710</v>
      </c>
      <c r="M737" t="str">
        <f>VLOOKUP(I737,CHOOSE({1,2},Table3[Native],Table3[Name]),2,0)</f>
        <v>Chángshòu Qū</v>
      </c>
      <c r="N737" s="2" t="str">
        <f>VLOOKUP(H737,CHOOSE({1,2},Table3[Native],Table3[Name]),2,0)</f>
        <v>Chóngqìng Shì</v>
      </c>
      <c r="O737" s="2" t="str">
        <f t="shared" si="22"/>
        <v>Xinshi Jiedao (Chóngqìng Shì)</v>
      </c>
      <c r="P737" s="2" t="str">
        <f t="shared" si="23"/>
        <v>Xinshi Jiedao (Chóngqìng Shì)</v>
      </c>
    </row>
    <row r="738" spans="1:16" hidden="1" x14ac:dyDescent="0.25">
      <c r="A738" t="s">
        <v>1491</v>
      </c>
      <c r="B738" t="str">
        <f>IF(COUNTIF(A:A,A738)&gt;1,_xlfn.CONCAT(A738," (",N738,")"),A738)</f>
        <v>Xīntián Zhèn (Chóngqìng Shì)</v>
      </c>
      <c r="C738" t="str">
        <f>IF(COUNTIF(B:B,B738)&gt;1,_xlfn.CONCAT(A738," (",M738,")"),B738)</f>
        <v>Xīntián Zhèn (Péngshuĭ Miáozú Tŭjiāzú Zìzhìxiàn)</v>
      </c>
      <c r="D738" t="s">
        <v>7</v>
      </c>
      <c r="E738" t="s">
        <v>1492</v>
      </c>
      <c r="F738" t="str">
        <f>_xlfn.CONCAT(E738,", ",I738,", ",H738,", ",H738)</f>
        <v>新田镇, 彭水苗族土家族自治县, 重庆市, 重庆市</v>
      </c>
      <c r="G738">
        <v>18249</v>
      </c>
      <c r="H738" t="s">
        <v>2367</v>
      </c>
      <c r="I738" t="s">
        <v>1422</v>
      </c>
      <c r="J738">
        <f>VLOOKUP(F738,[1]!china_towns_second__2[[Column1]:[Y]],3,FALSE)</f>
        <v>29.2376583800772</v>
      </c>
      <c r="K738">
        <f>VLOOKUP(F738,[1]!china_towns_second__2[[Column1]:[Y]],2,FALSE)</f>
        <v>108.2942541</v>
      </c>
      <c r="L738" t="s">
        <v>4711</v>
      </c>
      <c r="M738" t="str">
        <f>VLOOKUP(I738,CHOOSE({1,2},Table3[Native],Table3[Name]),2,0)</f>
        <v>Péngshuĭ Miáozú Tŭjiāzú Zìzhìxiàn</v>
      </c>
      <c r="N738" s="2" t="str">
        <f>VLOOKUP(H738,CHOOSE({1,2},Table3[Native],Table3[Name]),2,0)</f>
        <v>Chóngqìng Shì</v>
      </c>
      <c r="O738" s="2" t="str">
        <f t="shared" si="22"/>
        <v>Xintian Zhen (Pengshui Miaozu Tujiazu Zizhixian) (Chóngqìng Shì)</v>
      </c>
      <c r="P738" s="2" t="str">
        <f t="shared" si="23"/>
        <v>Xintian Zhen (Pengshui Miaozu Tujiazu Zizhixian) (Chóngqìng Shì)</v>
      </c>
    </row>
    <row r="739" spans="1:16" hidden="1" x14ac:dyDescent="0.25">
      <c r="A739" t="s">
        <v>1491</v>
      </c>
      <c r="B739" t="str">
        <f>IF(COUNTIF(A:A,A739)&gt;1,_xlfn.CONCAT(A739," (",N739,")"),A739)</f>
        <v>Xīntián Zhèn (Chóngqìng Shì)</v>
      </c>
      <c r="C739" t="str">
        <f>IF(COUNTIF(B:B,B739)&gt;1,_xlfn.CONCAT(A739," (",M739,")"),B739)</f>
        <v>Xīntián Zhèn (Wànzhōu Qū)</v>
      </c>
      <c r="D739" t="s">
        <v>7</v>
      </c>
      <c r="E739" t="s">
        <v>1492</v>
      </c>
      <c r="F739" t="str">
        <f>_xlfn.CONCAT(E739,", ",I739,", ",H739,", ",H739)</f>
        <v>新田镇, 万州区, 重庆市, 重庆市</v>
      </c>
      <c r="G739">
        <v>34145</v>
      </c>
      <c r="H739" t="s">
        <v>2367</v>
      </c>
      <c r="I739" t="s">
        <v>1821</v>
      </c>
      <c r="J739">
        <f>VLOOKUP(F739,[1]!china_towns_second__2[[Column1]:[Y]],3,FALSE)</f>
        <v>30.658676918010102</v>
      </c>
      <c r="K739">
        <f>VLOOKUP(F739,[1]!china_towns_second__2[[Column1]:[Y]],2,FALSE)</f>
        <v>108.4250754</v>
      </c>
      <c r="L739" t="s">
        <v>4712</v>
      </c>
      <c r="M739" t="str">
        <f>VLOOKUP(I739,CHOOSE({1,2},Table3[Native],Table3[Name]),2,0)</f>
        <v>Wànzhōu Qū</v>
      </c>
      <c r="N739" s="2" t="str">
        <f>VLOOKUP(H739,CHOOSE({1,2},Table3[Native],Table3[Name]),2,0)</f>
        <v>Chóngqìng Shì</v>
      </c>
      <c r="O739" s="2" t="str">
        <f t="shared" si="22"/>
        <v>Xintian Zhen (Wanzhou Qu) (Chóngqìng Shì)</v>
      </c>
      <c r="P739" s="2" t="str">
        <f t="shared" si="23"/>
        <v>Xintian Zhen (Wanzhou Qu) (Chóngqìng Shì)</v>
      </c>
    </row>
    <row r="740" spans="1:16" hidden="1" x14ac:dyDescent="0.25">
      <c r="A740" t="s">
        <v>1900</v>
      </c>
      <c r="B740" t="str">
        <f>IF(COUNTIF(A:A,A740)&gt;1,_xlfn.CONCAT(A740," (",N740,")"),A740)</f>
        <v>Xīnxiāng Zhèn</v>
      </c>
      <c r="C740" t="str">
        <f>IF(COUNTIF(B:B,B740)&gt;1,_xlfn.CONCAT(A740," (",M740,")"),B740)</f>
        <v>Xīnxiāng Zhèn</v>
      </c>
      <c r="D740" t="s">
        <v>7</v>
      </c>
      <c r="E740" t="s">
        <v>1901</v>
      </c>
      <c r="F740" t="str">
        <f>_xlfn.CONCAT(E740,", ",I740,", ",H740,", ",H740)</f>
        <v>新乡镇, 万州区, 重庆市, 重庆市</v>
      </c>
      <c r="G740">
        <v>6683</v>
      </c>
      <c r="H740" t="s">
        <v>2367</v>
      </c>
      <c r="I740" t="s">
        <v>1821</v>
      </c>
      <c r="J740">
        <f>VLOOKUP(F740,[1]!china_towns_second__2[[Column1]:[Y]],3,FALSE)</f>
        <v>30.482949163130701</v>
      </c>
      <c r="K740">
        <f>VLOOKUP(F740,[1]!china_towns_second__2[[Column1]:[Y]],2,FALSE)</f>
        <v>108.2926302</v>
      </c>
      <c r="L740" t="s">
        <v>4713</v>
      </c>
      <c r="M740" t="str">
        <f>VLOOKUP(I740,CHOOSE({1,2},Table3[Native],Table3[Name]),2,0)</f>
        <v>Wànzhōu Qū</v>
      </c>
      <c r="N740" s="2" t="str">
        <f>VLOOKUP(H740,CHOOSE({1,2},Table3[Native],Table3[Name]),2,0)</f>
        <v>Chóngqìng Shì</v>
      </c>
      <c r="O740" s="2" t="str">
        <f t="shared" si="22"/>
        <v>Xinxiang Zhen (Chóngqìng Shì)</v>
      </c>
      <c r="P740" s="2" t="str">
        <f t="shared" si="23"/>
        <v>Xinxiang Zhen (Chóngqìng Shì)</v>
      </c>
    </row>
    <row r="741" spans="1:16" hidden="1" x14ac:dyDescent="0.25">
      <c r="A741" t="s">
        <v>1902</v>
      </c>
      <c r="B741" t="str">
        <f>IF(COUNTIF(A:A,A741)&gt;1,_xlfn.CONCAT(A741," (",N741,")"),A741)</f>
        <v>Xióngjiā Zhèn</v>
      </c>
      <c r="C741" t="str">
        <f>IF(COUNTIF(B:B,B741)&gt;1,_xlfn.CONCAT(A741," (",M741,")"),B741)</f>
        <v>Xióngjiā Zhèn</v>
      </c>
      <c r="D741" t="s">
        <v>7</v>
      </c>
      <c r="E741" t="s">
        <v>1903</v>
      </c>
      <c r="F741" t="str">
        <f>_xlfn.CONCAT(E741,", ",I741,", ",H741,", ",H741)</f>
        <v>熊家镇, 万州区, 重庆市, 重庆市</v>
      </c>
      <c r="G741">
        <v>33176</v>
      </c>
      <c r="H741" t="s">
        <v>2367</v>
      </c>
      <c r="I741" t="s">
        <v>1821</v>
      </c>
      <c r="J741">
        <f>VLOOKUP(F741,[1]!china_towns_second__2[[Column1]:[Y]],3,FALSE)</f>
        <v>30.921396718498499</v>
      </c>
      <c r="K741">
        <f>VLOOKUP(F741,[1]!china_towns_second__2[[Column1]:[Y]],2,FALSE)</f>
        <v>108.4582676</v>
      </c>
      <c r="L741" t="s">
        <v>4714</v>
      </c>
      <c r="M741" t="str">
        <f>VLOOKUP(I741,CHOOSE({1,2},Table3[Native],Table3[Name]),2,0)</f>
        <v>Wànzhōu Qū</v>
      </c>
      <c r="N741" s="2" t="str">
        <f>VLOOKUP(H741,CHOOSE({1,2},Table3[Native],Table3[Name]),2,0)</f>
        <v>Chóngqìng Shì</v>
      </c>
      <c r="O741" s="2" t="str">
        <f t="shared" si="22"/>
        <v>Xiongjia Zhen (Chóngqìng Shì)</v>
      </c>
      <c r="P741" s="2" t="str">
        <f t="shared" si="23"/>
        <v>Xiongjia Zhen (Chóngqìng Shì)</v>
      </c>
    </row>
    <row r="742" spans="1:16" hidden="1" x14ac:dyDescent="0.25">
      <c r="A742" t="s">
        <v>1714</v>
      </c>
      <c r="B742" t="str">
        <f>IF(COUNTIF(A:A,A742)&gt;1,_xlfn.CONCAT(A742," (",N742,")"),A742)</f>
        <v>Xītuó Zhèn</v>
      </c>
      <c r="C742" t="str">
        <f>IF(COUNTIF(B:B,B742)&gt;1,_xlfn.CONCAT(A742," (",M742,")"),B742)</f>
        <v>Xītuó Zhèn</v>
      </c>
      <c r="D742" t="s">
        <v>7</v>
      </c>
      <c r="E742" t="s">
        <v>1715</v>
      </c>
      <c r="F742" t="str">
        <f>_xlfn.CONCAT(E742,", ",I742,", ",H742,", ",H742)</f>
        <v>西沱镇, 石柱土家族自治县, 重庆市, 重庆市</v>
      </c>
      <c r="G742">
        <v>25585</v>
      </c>
      <c r="H742" t="s">
        <v>2367</v>
      </c>
      <c r="I742" t="s">
        <v>1665</v>
      </c>
      <c r="J742">
        <f>VLOOKUP(F742,[1]!china_towns_second__2[[Column1]:[Y]],3,FALSE)</f>
        <v>30.385432098606099</v>
      </c>
      <c r="K742">
        <f>VLOOKUP(F742,[1]!china_towns_second__2[[Column1]:[Y]],2,FALSE)</f>
        <v>108.222708</v>
      </c>
      <c r="L742" t="s">
        <v>4715</v>
      </c>
      <c r="M742" t="str">
        <f>VLOOKUP(I742,CHOOSE({1,2},Table3[Native],Table3[Name]),2,0)</f>
        <v>Shízhù Tŭjiāzú Zìzhìxiàn</v>
      </c>
      <c r="N742" s="2" t="str">
        <f>VLOOKUP(H742,CHOOSE({1,2},Table3[Native],Table3[Name]),2,0)</f>
        <v>Chóngqìng Shì</v>
      </c>
      <c r="O742" s="2" t="str">
        <f t="shared" si="22"/>
        <v>Xituo Zhen (Chóngqìng Shì)</v>
      </c>
      <c r="P742" s="2" t="str">
        <f t="shared" si="23"/>
        <v>Xituo Zhen (Chóngqìng Shì)</v>
      </c>
    </row>
    <row r="743" spans="1:16" hidden="1" x14ac:dyDescent="0.25">
      <c r="A743" t="s">
        <v>814</v>
      </c>
      <c r="B743" t="str">
        <f>IF(COUNTIF(A:A,A743)&gt;1,_xlfn.CONCAT(A743," (",N743,")"),A743)</f>
        <v>Xiūqí Zhèn</v>
      </c>
      <c r="C743" t="str">
        <f>IF(COUNTIF(B:B,B743)&gt;1,_xlfn.CONCAT(A743," (",M743,")"),B743)</f>
        <v>Xiūqí Zhèn</v>
      </c>
      <c r="D743" t="s">
        <v>7</v>
      </c>
      <c r="E743" t="s">
        <v>815</v>
      </c>
      <c r="F743" t="str">
        <f>_xlfn.CONCAT(E743,", ",I743,", ",H743,", ",H743)</f>
        <v>修齐镇, 城口县, 重庆市, 重庆市</v>
      </c>
      <c r="G743">
        <v>13874</v>
      </c>
      <c r="H743" t="s">
        <v>2367</v>
      </c>
      <c r="I743" t="s">
        <v>775</v>
      </c>
      <c r="J743">
        <f>VLOOKUP(F743,[1]!china_towns_second__2[[Column1]:[Y]],3,FALSE)</f>
        <v>31.876119397225299</v>
      </c>
      <c r="K743">
        <f>VLOOKUP(F743,[1]!china_towns_second__2[[Column1]:[Y]],2,FALSE)</f>
        <v>108.791123</v>
      </c>
      <c r="L743" t="s">
        <v>4716</v>
      </c>
      <c r="M743" t="str">
        <f>VLOOKUP(I743,CHOOSE({1,2},Table3[Native],Table3[Name]),2,0)</f>
        <v>Chéngkŏu Xiàn</v>
      </c>
      <c r="N743" s="2" t="str">
        <f>VLOOKUP(H743,CHOOSE({1,2},Table3[Native],Table3[Name]),2,0)</f>
        <v>Chóngqìng Shì</v>
      </c>
      <c r="O743" s="2" t="str">
        <f t="shared" si="22"/>
        <v>Xiuqi Zhen (Chóngqìng Shì)</v>
      </c>
      <c r="P743" s="2" t="str">
        <f t="shared" si="23"/>
        <v>Xiuqi Zhen (Chóngqìng Shì)</v>
      </c>
    </row>
    <row r="744" spans="1:16" hidden="1" x14ac:dyDescent="0.25">
      <c r="A744" t="s">
        <v>1716</v>
      </c>
      <c r="B744" t="str">
        <f>IF(COUNTIF(A:A,A744)&gt;1,_xlfn.CONCAT(A744," (",N744,")"),A744)</f>
        <v>Xĭxīn Xiāng</v>
      </c>
      <c r="C744" t="str">
        <f>IF(COUNTIF(B:B,B744)&gt;1,_xlfn.CONCAT(A744," (",M744,")"),B744)</f>
        <v>Xĭxīn Xiāng</v>
      </c>
      <c r="D744" t="s">
        <v>174</v>
      </c>
      <c r="E744" t="s">
        <v>1717</v>
      </c>
      <c r="F744" t="str">
        <f>_xlfn.CONCAT(E744,", ",I744,", ",H744,", ",H744)</f>
        <v>洗新乡, 石柱土家族自治县, 重庆市, 重庆市</v>
      </c>
      <c r="G744">
        <v>3541</v>
      </c>
      <c r="H744" t="s">
        <v>2367</v>
      </c>
      <c r="I744" t="s">
        <v>1665</v>
      </c>
      <c r="J744" t="e">
        <f>VLOOKUP(F744,[1]!china_towns_second__2[[Column1]:[Y]],3,FALSE)</f>
        <v>#N/A</v>
      </c>
      <c r="K744" t="e">
        <f>VLOOKUP(F744,[1]!china_towns_second__2[[Column1]:[Y]],2,FALSE)</f>
        <v>#N/A</v>
      </c>
      <c r="L744" t="s">
        <v>4717</v>
      </c>
      <c r="M744" t="str">
        <f>VLOOKUP(I744,CHOOSE({1,2},Table3[Native],Table3[Name]),2,0)</f>
        <v>Shízhù Tŭjiāzú Zìzhìxiàn</v>
      </c>
      <c r="N744" s="2" t="str">
        <f>VLOOKUP(H744,CHOOSE({1,2},Table3[Native],Table3[Name]),2,0)</f>
        <v>Chóngqìng Shì</v>
      </c>
      <c r="O744" s="2" t="str">
        <f t="shared" si="22"/>
        <v>Xixin Xiang (Chóngqìng Shì)</v>
      </c>
      <c r="P744" s="2" t="str">
        <f t="shared" si="23"/>
        <v>Xixin Xiang (Chóngqìng Shì)</v>
      </c>
    </row>
    <row r="745" spans="1:16" hidden="1" x14ac:dyDescent="0.25">
      <c r="A745" t="s">
        <v>1278</v>
      </c>
      <c r="B745" t="str">
        <f>IF(COUNTIF(A:A,A745)&gt;1,_xlfn.CONCAT(A745," (",N745,")"),A745)</f>
        <v>Xuěbǎoshān Zhèn [Báiquán Xiāng]</v>
      </c>
      <c r="C745" t="str">
        <f>IF(COUNTIF(B:B,B745)&gt;1,_xlfn.CONCAT(A745," (",M745,")"),B745)</f>
        <v>Xuěbǎoshān Zhèn [Báiquán Xiāng]</v>
      </c>
      <c r="D745" t="s">
        <v>7</v>
      </c>
      <c r="E745" t="s">
        <v>1279</v>
      </c>
      <c r="F745" t="str">
        <f>_xlfn.CONCAT(E745,", ",I745,", ",H745,", ",H745)</f>
        <v>雪宝山镇, 开州区, 重庆市, 重庆市</v>
      </c>
      <c r="G745">
        <v>8229</v>
      </c>
      <c r="H745" t="s">
        <v>2367</v>
      </c>
      <c r="I745" t="s">
        <v>1219</v>
      </c>
      <c r="J745">
        <f>VLOOKUP(F745,[1]!china_towns_second__2[[Column1]:[Y]],3,FALSE)</f>
        <v>31.619365089383301</v>
      </c>
      <c r="K745">
        <f>VLOOKUP(F745,[1]!china_towns_second__2[[Column1]:[Y]],2,FALSE)</f>
        <v>108.7915844</v>
      </c>
      <c r="L745" t="s">
        <v>4718</v>
      </c>
      <c r="M745" t="str">
        <f>VLOOKUP(I745,CHOOSE({1,2},Table3[Native],Table3[Name]),2,0)</f>
        <v>Kāizhōu Qū</v>
      </c>
      <c r="N745" s="2" t="str">
        <f>VLOOKUP(H745,CHOOSE({1,2},Table3[Native],Table3[Name]),2,0)</f>
        <v>Chóngqìng Shì</v>
      </c>
      <c r="O745" s="2" t="str">
        <f t="shared" si="22"/>
        <v>Xuebaoshan Zhen [Baiquan Xiang] (Chóngqìng Shì)</v>
      </c>
      <c r="P745" s="2" t="str">
        <f t="shared" si="23"/>
        <v>Xuebaoshan Zhen [Baiquan Xiang] (Chóngqìng Shì)</v>
      </c>
    </row>
    <row r="746" spans="1:16" hidden="1" x14ac:dyDescent="0.25">
      <c r="A746" t="s">
        <v>2065</v>
      </c>
      <c r="B746" t="str">
        <f>IF(COUNTIF(A:A,A746)&gt;1,_xlfn.CONCAT(A746," (",N746,")"),A746)</f>
        <v>Xújiā Zhèn</v>
      </c>
      <c r="C746" t="str">
        <f>IF(COUNTIF(B:B,B746)&gt;1,_xlfn.CONCAT(A746," (",M746,")"),B746)</f>
        <v>Xújiā Zhèn</v>
      </c>
      <c r="D746" t="s">
        <v>7</v>
      </c>
      <c r="E746" t="s">
        <v>2066</v>
      </c>
      <c r="F746" t="str">
        <f>_xlfn.CONCAT(E746,", ",I746,", ",H746,", ",H746)</f>
        <v>徐家镇, 巫溪县, 重庆市, 重庆市</v>
      </c>
      <c r="G746">
        <v>13461</v>
      </c>
      <c r="H746" t="s">
        <v>2367</v>
      </c>
      <c r="I746" t="s">
        <v>2010</v>
      </c>
      <c r="J746">
        <f>VLOOKUP(F746,[1]!china_towns_second__2[[Column1]:[Y]],3,FALSE)</f>
        <v>31.675421686034799</v>
      </c>
      <c r="K746">
        <f>VLOOKUP(F746,[1]!china_towns_second__2[[Column1]:[Y]],2,FALSE)</f>
        <v>109.6437</v>
      </c>
      <c r="L746" t="s">
        <v>4719</v>
      </c>
      <c r="M746" t="str">
        <f>VLOOKUP(I746,CHOOSE({1,2},Table3[Native],Table3[Name]),2,0)</f>
        <v>Wūxī Xiàn</v>
      </c>
      <c r="N746" s="2" t="str">
        <f>VLOOKUP(H746,CHOOSE({1,2},Table3[Native],Table3[Name]),2,0)</f>
        <v>Chóngqìng Shì</v>
      </c>
      <c r="O746" s="2" t="str">
        <f t="shared" si="22"/>
        <v>Xujia Zhen (Chóngqìng Shì)</v>
      </c>
      <c r="P746" s="2" t="str">
        <f t="shared" si="23"/>
        <v>Xujia Zhen (Chóngqìng Shì)</v>
      </c>
    </row>
    <row r="747" spans="1:16" hidden="1" x14ac:dyDescent="0.25">
      <c r="A747" t="s">
        <v>984</v>
      </c>
      <c r="B747" t="str">
        <f>IF(COUNTIF(A:A,A747)&gt;1,_xlfn.CONCAT(A747," (",N747,")"),A747)</f>
        <v>Xŭmíngsì Zhèn</v>
      </c>
      <c r="C747" t="str">
        <f>IF(COUNTIF(B:B,B747)&gt;1,_xlfn.CONCAT(A747," (",M747,")"),B747)</f>
        <v>Xŭmíngsì Zhèn</v>
      </c>
      <c r="D747" t="s">
        <v>7</v>
      </c>
      <c r="E747" t="s">
        <v>985</v>
      </c>
      <c r="F747" t="str">
        <f>_xlfn.CONCAT(E747,", ",I747,", ",H747,", ",H747)</f>
        <v>许明寺镇, 丰都县, 重庆市, 重庆市</v>
      </c>
      <c r="G747">
        <v>11429</v>
      </c>
      <c r="H747" t="s">
        <v>2367</v>
      </c>
      <c r="I747" t="s">
        <v>930</v>
      </c>
      <c r="J747">
        <f>VLOOKUP(F747,[1]!china_towns_second__2[[Column1]:[Y]],3,FALSE)</f>
        <v>30.171485525834701</v>
      </c>
      <c r="K747">
        <f>VLOOKUP(F747,[1]!china_towns_second__2[[Column1]:[Y]],2,FALSE)</f>
        <v>107.61131810000001</v>
      </c>
      <c r="L747" t="s">
        <v>4720</v>
      </c>
      <c r="M747" t="str">
        <f>VLOOKUP(I747,CHOOSE({1,2},Table3[Native],Table3[Name]),2,0)</f>
        <v>Fēngdū Xiàn</v>
      </c>
      <c r="N747" s="2" t="str">
        <f>VLOOKUP(H747,CHOOSE({1,2},Table3[Native],Table3[Name]),2,0)</f>
        <v>Chóngqìng Shì</v>
      </c>
      <c r="O747" s="2" t="str">
        <f t="shared" si="22"/>
        <v>Xumingsi Zhen (Chóngqìng Shì)</v>
      </c>
      <c r="P747" s="2" t="str">
        <f t="shared" si="23"/>
        <v>Xumingsi Zhen (Chóngqìng Shì)</v>
      </c>
    </row>
    <row r="748" spans="1:16" hidden="1" x14ac:dyDescent="0.25">
      <c r="A748" t="s">
        <v>2114</v>
      </c>
      <c r="B748" t="str">
        <f>IF(COUNTIF(A:A,A748)&gt;1,_xlfn.CONCAT(A748," (",N748,")"),A748)</f>
        <v>Yăjiāng Zhèn</v>
      </c>
      <c r="C748" t="str">
        <f>IF(COUNTIF(B:B,B748)&gt;1,_xlfn.CONCAT(A748," (",M748,")"),B748)</f>
        <v>Yăjiāng Zhèn</v>
      </c>
      <c r="D748" t="s">
        <v>7</v>
      </c>
      <c r="E748" t="s">
        <v>2115</v>
      </c>
      <c r="F748" t="str">
        <f>_xlfn.CONCAT(E748,", ",I748,", ",H748,", ",H748)</f>
        <v>雅江镇, 秀山土家族苗族自治县, 重庆市, 重庆市</v>
      </c>
      <c r="G748">
        <v>11936</v>
      </c>
      <c r="H748" t="s">
        <v>2367</v>
      </c>
      <c r="I748" t="s">
        <v>2071</v>
      </c>
      <c r="J748">
        <f>VLOOKUP(F748,[1]!china_towns_second__2[[Column1]:[Y]],3,FALSE)</f>
        <v>28.478730407060102</v>
      </c>
      <c r="K748">
        <f>VLOOKUP(F748,[1]!china_towns_second__2[[Column1]:[Y]],2,FALSE)</f>
        <v>109.1485551</v>
      </c>
      <c r="L748" t="s">
        <v>4721</v>
      </c>
      <c r="M748" t="str">
        <f>VLOOKUP(I748,CHOOSE({1,2},Table3[Native],Table3[Name]),2,0)</f>
        <v>Xiùshān Tŭjiāzú Miáozú Zìzhìxiàn</v>
      </c>
      <c r="N748" s="2" t="str">
        <f>VLOOKUP(H748,CHOOSE({1,2},Table3[Native],Table3[Name]),2,0)</f>
        <v>Chóngqìng Shì</v>
      </c>
      <c r="O748" s="2" t="str">
        <f t="shared" si="22"/>
        <v>Yajiang Zhen (Chóngqìng Shì)</v>
      </c>
      <c r="P748" s="2" t="str">
        <f t="shared" si="23"/>
        <v>Yajiang Zhen (Xiùshān Tŭjiāzú Miáozú Zìzhìxiàn)</v>
      </c>
    </row>
    <row r="749" spans="1:16" hidden="1" x14ac:dyDescent="0.25">
      <c r="A749" t="s">
        <v>1961</v>
      </c>
      <c r="B749" t="str">
        <f>IF(COUNTIF(A:A,A749)&gt;1,_xlfn.CONCAT(A749," (",N749,")"),A749)</f>
        <v>Yājiāng Zhèn</v>
      </c>
      <c r="C749" t="str">
        <f>IF(COUNTIF(B:B,B749)&gt;1,_xlfn.CONCAT(A749," (",M749,")"),B749)</f>
        <v>Yājiāng Zhèn</v>
      </c>
      <c r="D749" t="s">
        <v>7</v>
      </c>
      <c r="E749" t="s">
        <v>1962</v>
      </c>
      <c r="F749" t="str">
        <f>_xlfn.CONCAT(E749,", ",I749,", ",H749,", ",H749)</f>
        <v>鸭江镇, 武隆区, 重庆市, 重庆市</v>
      </c>
      <c r="G749">
        <v>19636</v>
      </c>
      <c r="H749" t="s">
        <v>2367</v>
      </c>
      <c r="I749" t="s">
        <v>1914</v>
      </c>
      <c r="J749">
        <f>VLOOKUP(F749,[1]!china_towns_second__2[[Column1]:[Y]],3,FALSE)</f>
        <v>29.471156186319501</v>
      </c>
      <c r="K749">
        <f>VLOOKUP(F749,[1]!china_towns_second__2[[Column1]:[Y]],2,FALSE)</f>
        <v>107.3835696</v>
      </c>
      <c r="L749" t="s">
        <v>4721</v>
      </c>
      <c r="M749" t="str">
        <f>VLOOKUP(I749,CHOOSE({1,2},Table3[Native],Table3[Name]),2,0)</f>
        <v>Wŭlóng Qū [← Wŭlóng Xiàn]</v>
      </c>
      <c r="N749" s="2" t="str">
        <f>VLOOKUP(H749,CHOOSE({1,2},Table3[Native],Table3[Name]),2,0)</f>
        <v>Chóngqìng Shì</v>
      </c>
      <c r="O749" s="2" t="str">
        <f t="shared" si="22"/>
        <v>Yajiang Zhen (Chóngqìng Shì)</v>
      </c>
      <c r="P749" s="2" t="str">
        <f t="shared" si="23"/>
        <v>Yajiang Zhen (Wŭlóng Qū [← Wŭlóng Xiàn])</v>
      </c>
    </row>
    <row r="750" spans="1:16" hidden="1" x14ac:dyDescent="0.25">
      <c r="A750" t="s">
        <v>1493</v>
      </c>
      <c r="B750" t="str">
        <f>IF(COUNTIF(A:A,A750)&gt;1,_xlfn.CONCAT(A750," (",N750,")"),A750)</f>
        <v>Yándōng Xiāng</v>
      </c>
      <c r="C750" t="str">
        <f>IF(COUNTIF(B:B,B750)&gt;1,_xlfn.CONCAT(A750," (",M750,")"),B750)</f>
        <v>Yándōng Xiāng</v>
      </c>
      <c r="D750" t="s">
        <v>174</v>
      </c>
      <c r="E750" t="s">
        <v>1494</v>
      </c>
      <c r="F750" t="str">
        <f>_xlfn.CONCAT(E750,", ",I750,", ",H750,", ",H750)</f>
        <v>岩东乡, 彭水苗族土家族自治县, 重庆市, 重庆市</v>
      </c>
      <c r="G750">
        <v>7334</v>
      </c>
      <c r="H750" t="s">
        <v>2367</v>
      </c>
      <c r="I750" t="s">
        <v>1422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4722</v>
      </c>
      <c r="M750" t="str">
        <f>VLOOKUP(I750,CHOOSE({1,2},Table3[Native],Table3[Name]),2,0)</f>
        <v>Péngshuĭ Miáozú Tŭjiāzú Zìzhìxiàn</v>
      </c>
      <c r="N750" s="2" t="str">
        <f>VLOOKUP(H750,CHOOSE({1,2},Table3[Native],Table3[Name]),2,0)</f>
        <v>Chóngqìng Shì</v>
      </c>
      <c r="O750" s="2" t="str">
        <f t="shared" si="22"/>
        <v>Yandong Xiang (Chóngqìng Shì)</v>
      </c>
      <c r="P750" s="2" t="str">
        <f t="shared" si="23"/>
        <v>Yandong Xiang (Chóngqìng Shì)</v>
      </c>
    </row>
    <row r="751" spans="1:16" hidden="1" x14ac:dyDescent="0.25">
      <c r="A751" t="s">
        <v>2359</v>
      </c>
      <c r="B751" t="str">
        <f>IF(COUNTIF(A:A,A751)&gt;1,_xlfn.CONCAT(A751," (",N751,")"),A751)</f>
        <v>Yángdù Zhèn</v>
      </c>
      <c r="C751" t="str">
        <f>IF(COUNTIF(B:B,B751)&gt;1,_xlfn.CONCAT(A751," (",M751,")"),B751)</f>
        <v>Yángdù Zhèn</v>
      </c>
      <c r="D751" t="s">
        <v>7</v>
      </c>
      <c r="E751" t="s">
        <v>2360</v>
      </c>
      <c r="F751" t="str">
        <f>_xlfn.CONCAT(E751,", ",I751,", ",H751,", ",H751)</f>
        <v>洋渡镇, 忠县, 重庆市, 重庆市</v>
      </c>
      <c r="G751">
        <v>19309</v>
      </c>
      <c r="H751" t="s">
        <v>2367</v>
      </c>
      <c r="I751" t="s">
        <v>2317</v>
      </c>
      <c r="J751">
        <f>VLOOKUP(F751,[1]!china_towns_second__2[[Column1]:[Y]],3,FALSE)</f>
        <v>30.104527251810701</v>
      </c>
      <c r="K751">
        <f>VLOOKUP(F751,[1]!china_towns_second__2[[Column1]:[Y]],2,FALSE)</f>
        <v>107.9584207</v>
      </c>
      <c r="L751" t="s">
        <v>4723</v>
      </c>
      <c r="M751" t="str">
        <f>VLOOKUP(I751,CHOOSE({1,2},Table3[Native],Table3[Name]),2,0)</f>
        <v>Zhōng Xiàn</v>
      </c>
      <c r="N751" s="2" t="str">
        <f>VLOOKUP(H751,CHOOSE({1,2},Table3[Native],Table3[Name]),2,0)</f>
        <v>Chóngqìng Shì</v>
      </c>
      <c r="O751" s="2" t="str">
        <f t="shared" si="22"/>
        <v>Yangdu Zhen (Chóngqìng Shì)</v>
      </c>
      <c r="P751" s="2" t="str">
        <f t="shared" si="23"/>
        <v>Yangdu Zhen (Chóngqìng Shì)</v>
      </c>
    </row>
    <row r="752" spans="1:16" x14ac:dyDescent="0.25">
      <c r="A752" t="s">
        <v>1963</v>
      </c>
      <c r="B752" t="str">
        <f>IF(COUNTIF(A:A,A752)&gt;1,_xlfn.CONCAT(A752," (",N752,")"),A752)</f>
        <v>Yángjiăo Jiēdào</v>
      </c>
      <c r="C752" t="str">
        <f>IF(COUNTIF(B:B,B752)&gt;1,_xlfn.CONCAT(A752," (",M752,")"),B752)</f>
        <v>Yángjiăo Jiēdào</v>
      </c>
      <c r="D752" t="s">
        <v>12</v>
      </c>
      <c r="E752" t="s">
        <v>1964</v>
      </c>
      <c r="F752" t="str">
        <f>_xlfn.CONCAT(E752,", ",I752,", ",H752,", ",H752)</f>
        <v>羊角街道, 武隆区, 重庆市, 重庆市</v>
      </c>
      <c r="G752">
        <v>14659</v>
      </c>
      <c r="H752" t="s">
        <v>2367</v>
      </c>
      <c r="I752" t="s">
        <v>1914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4724</v>
      </c>
      <c r="M752" t="str">
        <f>VLOOKUP(I752,CHOOSE({1,2},Table3[Native],Table3[Name]),2,0)</f>
        <v>Wŭlóng Qū [← Wŭlóng Xiàn]</v>
      </c>
      <c r="N752" s="2" t="str">
        <f>VLOOKUP(H752,CHOOSE({1,2},Table3[Native],Table3[Name]),2,0)</f>
        <v>Chóngqìng Shì</v>
      </c>
      <c r="O752" s="2" t="str">
        <f t="shared" si="22"/>
        <v>Yangjiao Jiedao (Chóngqìng Shì)</v>
      </c>
      <c r="P752" s="2" t="str">
        <f t="shared" si="23"/>
        <v>Yangjiao Jiedao (Chóngqìng Shì)</v>
      </c>
    </row>
    <row r="753" spans="1:16" hidden="1" x14ac:dyDescent="0.25">
      <c r="A753" t="s">
        <v>2305</v>
      </c>
      <c r="B753" t="str">
        <f>IF(COUNTIF(A:A,A753)&gt;1,_xlfn.CONCAT(A753," (",N753,")"),A753)</f>
        <v>Yănglù Zhèn</v>
      </c>
      <c r="C753" t="str">
        <f>IF(COUNTIF(B:B,B753)&gt;1,_xlfn.CONCAT(A753," (",M753,")"),B753)</f>
        <v>Yănglù Zhèn</v>
      </c>
      <c r="D753" t="s">
        <v>7</v>
      </c>
      <c r="E753" t="s">
        <v>2306</v>
      </c>
      <c r="F753" t="str">
        <f>_xlfn.CONCAT(E753,", ",I753,", ",H753,", ",H753)</f>
        <v>养鹿镇, 云阳县, 重庆市, 重庆市</v>
      </c>
      <c r="G753">
        <v>11987</v>
      </c>
      <c r="H753" t="s">
        <v>2367</v>
      </c>
      <c r="I753" t="s">
        <v>2242</v>
      </c>
      <c r="J753">
        <f>VLOOKUP(F753,[1]!china_towns_second__2[[Column1]:[Y]],3,FALSE)</f>
        <v>31.086934148866401</v>
      </c>
      <c r="K753">
        <f>VLOOKUP(F753,[1]!china_towns_second__2[[Column1]:[Y]],2,FALSE)</f>
        <v>108.5691583</v>
      </c>
      <c r="L753" t="s">
        <v>4725</v>
      </c>
      <c r="M753" t="str">
        <f>VLOOKUP(I753,CHOOSE({1,2},Table3[Native],Table3[Name]),2,0)</f>
        <v>Yúnyáng Xiàn</v>
      </c>
      <c r="N753" s="2" t="str">
        <f>VLOOKUP(H753,CHOOSE({1,2},Table3[Native],Table3[Name]),2,0)</f>
        <v>Chóngqìng Shì</v>
      </c>
      <c r="O753" s="2" t="str">
        <f t="shared" si="22"/>
        <v>Yanglu Zhen (Chóngqìng Shì)</v>
      </c>
      <c r="P753" s="2" t="str">
        <f t="shared" si="23"/>
        <v>Yanglu Zhen (Chóngqìng Shì)</v>
      </c>
    </row>
    <row r="754" spans="1:16" hidden="1" x14ac:dyDescent="0.25">
      <c r="A754" t="s">
        <v>1034</v>
      </c>
      <c r="B754" t="str">
        <f>IF(COUNTIF(A:A,A754)&gt;1,_xlfn.CONCAT(A754," (",N754,")"),A754)</f>
        <v>Yángshì Zhèn</v>
      </c>
      <c r="C754" t="str">
        <f>IF(COUNTIF(B:B,B754)&gt;1,_xlfn.CONCAT(A754," (",M754,")"),B754)</f>
        <v>Yángshì Zhèn</v>
      </c>
      <c r="D754" t="s">
        <v>7</v>
      </c>
      <c r="E754" t="s">
        <v>1035</v>
      </c>
      <c r="F754" t="str">
        <f>_xlfn.CONCAT(E754,", ",I754,", ",H754,", ",H754)</f>
        <v>羊市镇, 奉节县, 重庆市, 重庆市</v>
      </c>
      <c r="G754">
        <v>10027</v>
      </c>
      <c r="H754" t="s">
        <v>2367</v>
      </c>
      <c r="I754" t="s">
        <v>988</v>
      </c>
      <c r="J754">
        <f>VLOOKUP(F754,[1]!china_towns_second__2[[Column1]:[Y]],3,FALSE)</f>
        <v>30.808049318659599</v>
      </c>
      <c r="K754">
        <f>VLOOKUP(F754,[1]!china_towns_second__2[[Column1]:[Y]],2,FALSE)</f>
        <v>109.0711115</v>
      </c>
      <c r="L754" t="s">
        <v>4726</v>
      </c>
      <c r="M754" t="str">
        <f>VLOOKUP(I754,CHOOSE({1,2},Table3[Native],Table3[Name]),2,0)</f>
        <v>Fèngjié Xiàn</v>
      </c>
      <c r="N754" s="2" t="str">
        <f>VLOOKUP(H754,CHOOSE({1,2},Table3[Native],Table3[Name]),2,0)</f>
        <v>Chóngqìng Shì</v>
      </c>
      <c r="O754" s="2" t="str">
        <f t="shared" si="22"/>
        <v>Yangshi Zhen (Chóngqìng Shì)</v>
      </c>
      <c r="P754" s="2" t="str">
        <f t="shared" si="23"/>
        <v>Yangshi Zhen (Chóngqìng Shì)</v>
      </c>
    </row>
    <row r="755" spans="1:16" hidden="1" x14ac:dyDescent="0.25">
      <c r="A755" t="s">
        <v>816</v>
      </c>
      <c r="B755" t="str">
        <f>IF(COUNTIF(A:A,A755)&gt;1,_xlfn.CONCAT(A755," (",N755,")"),A755)</f>
        <v>Yánhé Xiāng</v>
      </c>
      <c r="C755" t="str">
        <f>IF(COUNTIF(B:B,B755)&gt;1,_xlfn.CONCAT(A755," (",M755,")"),B755)</f>
        <v>Yánhé Xiāng</v>
      </c>
      <c r="D755" t="s">
        <v>174</v>
      </c>
      <c r="E755" t="s">
        <v>817</v>
      </c>
      <c r="F755" t="str">
        <f>_xlfn.CONCAT(E755,", ",I755,", ",H755,", ",H755)</f>
        <v>沿河乡, 城口县, 重庆市, 重庆市</v>
      </c>
      <c r="G755">
        <v>5444</v>
      </c>
      <c r="H755" t="s">
        <v>2367</v>
      </c>
      <c r="I755" t="s">
        <v>775</v>
      </c>
      <c r="J755" t="e">
        <f>VLOOKUP(F755,[1]!china_towns_second__2[[Column1]:[Y]],3,FALSE)</f>
        <v>#N/A</v>
      </c>
      <c r="K755" t="e">
        <f>VLOOKUP(F755,[1]!china_towns_second__2[[Column1]:[Y]],2,FALSE)</f>
        <v>#N/A</v>
      </c>
      <c r="L755" t="s">
        <v>4727</v>
      </c>
      <c r="M755" t="str">
        <f>VLOOKUP(I755,CHOOSE({1,2},Table3[Native],Table3[Name]),2,0)</f>
        <v>Chéngkŏu Xiàn</v>
      </c>
      <c r="N755" s="2" t="str">
        <f>VLOOKUP(H755,CHOOSE({1,2},Table3[Native],Table3[Name]),2,0)</f>
        <v>Chóngqìng Shì</v>
      </c>
      <c r="O755" s="2" t="str">
        <f t="shared" si="22"/>
        <v>Yanhe Xiang (Chóngqìng Shì)</v>
      </c>
      <c r="P755" s="2" t="str">
        <f t="shared" si="23"/>
        <v>Yanhe Xiang (Chóngqìng Shì)</v>
      </c>
    </row>
    <row r="756" spans="1:16" x14ac:dyDescent="0.25">
      <c r="A756" t="s">
        <v>769</v>
      </c>
      <c r="B756" t="str">
        <f>IF(COUNTIF(A:A,A756)&gt;1,_xlfn.CONCAT(A756," (",N756,")"),A756)</f>
        <v>Yànjiā Jiēdào</v>
      </c>
      <c r="C756" t="str">
        <f>IF(COUNTIF(B:B,B756)&gt;1,_xlfn.CONCAT(A756," (",M756,")"),B756)</f>
        <v>Yànjiā Jiēdào</v>
      </c>
      <c r="D756" t="s">
        <v>12</v>
      </c>
      <c r="E756" t="s">
        <v>770</v>
      </c>
      <c r="F756" t="str">
        <f>_xlfn.CONCAT(E756,", ",I756,", ",H756,", ",H756)</f>
        <v>晏家街道, 长寿区, 重庆市, 重庆市</v>
      </c>
      <c r="G756">
        <v>72825</v>
      </c>
      <c r="H756" t="s">
        <v>2367</v>
      </c>
      <c r="I756" t="s">
        <v>738</v>
      </c>
      <c r="J756">
        <f>VLOOKUP(F756,[1]!china_towns_second__2[[Column1]:[Y]],3,FALSE)</f>
        <v>29.825103923582802</v>
      </c>
      <c r="K756">
        <f>VLOOKUP(F756,[1]!china_towns_second__2[[Column1]:[Y]],2,FALSE)</f>
        <v>106.98164300000001</v>
      </c>
      <c r="L756" t="s">
        <v>4728</v>
      </c>
      <c r="M756" t="str">
        <f>VLOOKUP(I756,CHOOSE({1,2},Table3[Native],Table3[Name]),2,0)</f>
        <v>Chángshòu Qū</v>
      </c>
      <c r="N756" s="2" t="str">
        <f>VLOOKUP(H756,CHOOSE({1,2},Table3[Native],Table3[Name]),2,0)</f>
        <v>Chóngqìng Shì</v>
      </c>
      <c r="O756" s="2" t="str">
        <f t="shared" si="22"/>
        <v>Yanjia Jiedao (Chóngqìng Shì)</v>
      </c>
      <c r="P756" s="2" t="str">
        <f t="shared" si="23"/>
        <v>Yanjia Jiedao (Chóngqìng Shì)</v>
      </c>
    </row>
    <row r="757" spans="1:16" x14ac:dyDescent="0.25">
      <c r="A757" t="s">
        <v>1156</v>
      </c>
      <c r="B757" t="str">
        <f>IF(COUNTIF(A:A,A757)&gt;1,_xlfn.CONCAT(A757," (",N757,")"),A757)</f>
        <v>Yánjĭng Jiēdào</v>
      </c>
      <c r="C757" t="str">
        <f>IF(COUNTIF(B:B,B757)&gt;1,_xlfn.CONCAT(A757," (",M757,")"),B757)</f>
        <v>Yánjĭng Jiēdào</v>
      </c>
      <c r="D757" t="s">
        <v>12</v>
      </c>
      <c r="E757" t="s">
        <v>1157</v>
      </c>
      <c r="F757" t="str">
        <f>_xlfn.CONCAT(E757,", ",I757,", ",H757,", ",H757)</f>
        <v>盐井街道, 合川区, 重庆市, 重庆市</v>
      </c>
      <c r="G757">
        <v>24680</v>
      </c>
      <c r="H757" t="s">
        <v>2367</v>
      </c>
      <c r="I757" t="s">
        <v>1101</v>
      </c>
      <c r="J757">
        <f>VLOOKUP(F757,[1]!china_towns_second__2[[Column1]:[Y]],3,FALSE)</f>
        <v>29.927598359804101</v>
      </c>
      <c r="K757">
        <f>VLOOKUP(F757,[1]!china_towns_second__2[[Column1]:[Y]],2,FALSE)</f>
        <v>106.3198987</v>
      </c>
      <c r="L757" t="s">
        <v>4729</v>
      </c>
      <c r="M757" t="str">
        <f>VLOOKUP(I757,CHOOSE({1,2},Table3[Native],Table3[Name]),2,0)</f>
        <v>Héchuān Qū</v>
      </c>
      <c r="N757" s="2" t="str">
        <f>VLOOKUP(H757,CHOOSE({1,2},Table3[Native],Table3[Name]),2,0)</f>
        <v>Chóngqìng Shì</v>
      </c>
      <c r="O757" s="2" t="str">
        <f t="shared" si="22"/>
        <v>Yanjing Jiedao (Chóngqìng Shì)</v>
      </c>
      <c r="P757" s="2" t="str">
        <f t="shared" si="23"/>
        <v>Yanjing Jiedao (Chóngqìng Shì)</v>
      </c>
    </row>
    <row r="758" spans="1:16" hidden="1" x14ac:dyDescent="0.25">
      <c r="A758" t="s">
        <v>2307</v>
      </c>
      <c r="B758" t="str">
        <f>IF(COUNTIF(A:A,A758)&gt;1,_xlfn.CONCAT(A758," (",N758,")"),A758)</f>
        <v>Yànpíng Zhèn</v>
      </c>
      <c r="C758" t="str">
        <f>IF(COUNTIF(B:B,B758)&gt;1,_xlfn.CONCAT(A758," (",M758,")"),B758)</f>
        <v>Yànpíng Zhèn</v>
      </c>
      <c r="D758" t="s">
        <v>7</v>
      </c>
      <c r="E758" t="s">
        <v>2308</v>
      </c>
      <c r="F758" t="str">
        <f>_xlfn.CONCAT(E758,", ",I758,", ",H758,", ",H758)</f>
        <v>堰坪镇, 云阳县, 重庆市, 重庆市</v>
      </c>
      <c r="G758">
        <v>9770</v>
      </c>
      <c r="H758" t="s">
        <v>2367</v>
      </c>
      <c r="I758" t="s">
        <v>2242</v>
      </c>
      <c r="J758">
        <f>VLOOKUP(F758,[1]!china_towns_second__2[[Column1]:[Y]],3,FALSE)</f>
        <v>30.8285064242571</v>
      </c>
      <c r="K758">
        <f>VLOOKUP(F758,[1]!china_towns_second__2[[Column1]:[Y]],2,FALSE)</f>
        <v>109.0169721</v>
      </c>
      <c r="L758" t="s">
        <v>4730</v>
      </c>
      <c r="M758" t="str">
        <f>VLOOKUP(I758,CHOOSE({1,2},Table3[Native],Table3[Name]),2,0)</f>
        <v>Yúnyáng Xiàn</v>
      </c>
      <c r="N758" s="2" t="str">
        <f>VLOOKUP(H758,CHOOSE({1,2},Table3[Native],Table3[Name]),2,0)</f>
        <v>Chóngqìng Shì</v>
      </c>
      <c r="O758" s="2" t="str">
        <f t="shared" si="22"/>
        <v>Yanping Zhen (Chóngqìng Shì)</v>
      </c>
      <c r="P758" s="2" t="str">
        <f t="shared" si="23"/>
        <v>Yanping Zhen (Chóngqìng Shì)</v>
      </c>
    </row>
    <row r="759" spans="1:16" hidden="1" x14ac:dyDescent="0.25">
      <c r="A759" t="s">
        <v>1904</v>
      </c>
      <c r="B759" t="str">
        <f>IF(COUNTIF(A:A,A759)&gt;1,_xlfn.CONCAT(A759," (",N759,")"),A759)</f>
        <v>Yànshān Xiāng</v>
      </c>
      <c r="C759" t="str">
        <f>IF(COUNTIF(B:B,B759)&gt;1,_xlfn.CONCAT(A759," (",M759,")"),B759)</f>
        <v>Yànshān Xiāng</v>
      </c>
      <c r="D759" t="s">
        <v>174</v>
      </c>
      <c r="E759" t="s">
        <v>1905</v>
      </c>
      <c r="F759" t="str">
        <f>_xlfn.CONCAT(E759,", ",I759,", ",H759,", ",H759)</f>
        <v>燕山乡, 万州区, 重庆市, 重庆市</v>
      </c>
      <c r="G759">
        <v>9845</v>
      </c>
      <c r="H759" t="s">
        <v>2367</v>
      </c>
      <c r="I759" t="s">
        <v>1821</v>
      </c>
      <c r="J759" t="e">
        <f>VLOOKUP(F759,[1]!china_towns_second__2[[Column1]:[Y]],3,FALSE)</f>
        <v>#N/A</v>
      </c>
      <c r="K759" t="e">
        <f>VLOOKUP(F759,[1]!china_towns_second__2[[Column1]:[Y]],2,FALSE)</f>
        <v>#N/A</v>
      </c>
      <c r="L759" t="s">
        <v>4731</v>
      </c>
      <c r="M759" t="str">
        <f>VLOOKUP(I759,CHOOSE({1,2},Table3[Native],Table3[Name]),2,0)</f>
        <v>Wànzhōu Qū</v>
      </c>
      <c r="N759" s="2" t="str">
        <f>VLOOKUP(H759,CHOOSE({1,2},Table3[Native],Table3[Name]),2,0)</f>
        <v>Chóngqìng Shì</v>
      </c>
      <c r="O759" s="2" t="str">
        <f t="shared" si="22"/>
        <v>Yanshan Xiang (Chóngqìng Shì)</v>
      </c>
      <c r="P759" s="2" t="str">
        <f t="shared" si="23"/>
        <v>Yanshan Xiang (Chóngqìng Shì)</v>
      </c>
    </row>
    <row r="760" spans="1:16" hidden="1" x14ac:dyDescent="0.25">
      <c r="A760" t="s">
        <v>922</v>
      </c>
      <c r="B760" t="str">
        <f>IF(COUNTIF(A:A,A760)&gt;1,_xlfn.CONCAT(A760," (",N760,")"),A760)</f>
        <v>Yàntái Zhèn</v>
      </c>
      <c r="C760" t="str">
        <f>IF(COUNTIF(B:B,B760)&gt;1,_xlfn.CONCAT(A760," (",M760,")"),B760)</f>
        <v>Yàntái Zhèn</v>
      </c>
      <c r="D760" t="s">
        <v>7</v>
      </c>
      <c r="E760" t="s">
        <v>923</v>
      </c>
      <c r="F760" t="str">
        <f>_xlfn.CONCAT(E760,", ",I760,", ",H760,", ",H760)</f>
        <v>砚台镇, 垫江县, 重庆市, 重庆市</v>
      </c>
      <c r="G760">
        <v>29695</v>
      </c>
      <c r="H760" t="s">
        <v>2367</v>
      </c>
      <c r="I760" t="s">
        <v>879</v>
      </c>
      <c r="J760">
        <f>VLOOKUP(F760,[1]!china_towns_second__2[[Column1]:[Y]],3,FALSE)</f>
        <v>30.1404505907194</v>
      </c>
      <c r="K760">
        <f>VLOOKUP(F760,[1]!china_towns_second__2[[Column1]:[Y]],2,FALSE)</f>
        <v>107.34210179999999</v>
      </c>
      <c r="L760" t="s">
        <v>4732</v>
      </c>
      <c r="M760" t="str">
        <f>VLOOKUP(I760,CHOOSE({1,2},Table3[Native],Table3[Name]),2,0)</f>
        <v>Diànjiāng Xiàn</v>
      </c>
      <c r="N760" s="2" t="str">
        <f>VLOOKUP(H760,CHOOSE({1,2},Table3[Native],Table3[Name]),2,0)</f>
        <v>Chóngqìng Shì</v>
      </c>
      <c r="O760" s="2" t="str">
        <f t="shared" si="22"/>
        <v>Yantai Zhen (Chóngqìng Shì)</v>
      </c>
      <c r="P760" s="2" t="str">
        <f t="shared" si="23"/>
        <v>Yantai Zhen (Chóngqìng Shì)</v>
      </c>
    </row>
    <row r="761" spans="1:16" hidden="1" x14ac:dyDescent="0.25">
      <c r="A761" t="s">
        <v>1036</v>
      </c>
      <c r="B761" t="str">
        <f>IF(COUNTIF(A:A,A761)&gt;1,_xlfn.CONCAT(A761," (",N761,")"),A761)</f>
        <v>Yánwān Xiāng</v>
      </c>
      <c r="C761" t="str">
        <f>IF(COUNTIF(B:B,B761)&gt;1,_xlfn.CONCAT(A761," (",M761,")"),B761)</f>
        <v>Yánwān Xiāng</v>
      </c>
      <c r="D761" t="s">
        <v>174</v>
      </c>
      <c r="E761" t="s">
        <v>1037</v>
      </c>
      <c r="F761" t="str">
        <f>_xlfn.CONCAT(E761,", ",I761,", ",H761,", ",H761)</f>
        <v>岩湾乡, 奉节县, 重庆市, 重庆市</v>
      </c>
      <c r="G761">
        <v>8682</v>
      </c>
      <c r="H761" t="s">
        <v>2367</v>
      </c>
      <c r="I761" t="s">
        <v>988</v>
      </c>
      <c r="J761" t="e">
        <f>VLOOKUP(F761,[1]!china_towns_second__2[[Column1]:[Y]],3,FALSE)</f>
        <v>#N/A</v>
      </c>
      <c r="K761" t="e">
        <f>VLOOKUP(F761,[1]!china_towns_second__2[[Column1]:[Y]],2,FALSE)</f>
        <v>#N/A</v>
      </c>
      <c r="L761" t="s">
        <v>4733</v>
      </c>
      <c r="M761" t="str">
        <f>VLOOKUP(I761,CHOOSE({1,2},Table3[Native],Table3[Name]),2,0)</f>
        <v>Fèngjié Xiàn</v>
      </c>
      <c r="N761" s="2" t="str">
        <f>VLOOKUP(H761,CHOOSE({1,2},Table3[Native],Table3[Name]),2,0)</f>
        <v>Chóngqìng Shì</v>
      </c>
      <c r="O761" s="2" t="str">
        <f t="shared" si="22"/>
        <v>Yanwan Xiang (Chóngqìng Shì)</v>
      </c>
      <c r="P761" s="2" t="str">
        <f t="shared" si="23"/>
        <v>Yanwan Xiang (Chóngqìng Shì)</v>
      </c>
    </row>
    <row r="762" spans="1:16" hidden="1" x14ac:dyDescent="0.25">
      <c r="A762" t="s">
        <v>1158</v>
      </c>
      <c r="B762" t="str">
        <f>IF(COUNTIF(A:A,A762)&gt;1,_xlfn.CONCAT(A762," (",N762,")"),A762)</f>
        <v>Yànwō Zhèn</v>
      </c>
      <c r="C762" t="str">
        <f>IF(COUNTIF(B:B,B762)&gt;1,_xlfn.CONCAT(A762," (",M762,")"),B762)</f>
        <v>Yànwō Zhèn</v>
      </c>
      <c r="D762" t="s">
        <v>7</v>
      </c>
      <c r="E762" t="s">
        <v>1159</v>
      </c>
      <c r="F762" t="str">
        <f>_xlfn.CONCAT(E762,", ",I762,", ",H762,", ",H762)</f>
        <v>燕窝镇, 合川区, 重庆市, 重庆市</v>
      </c>
      <c r="G762">
        <v>30424</v>
      </c>
      <c r="H762" t="s">
        <v>2367</v>
      </c>
      <c r="I762" t="s">
        <v>1101</v>
      </c>
      <c r="J762">
        <f>VLOOKUP(F762,[1]!china_towns_second__2[[Column1]:[Y]],3,FALSE)</f>
        <v>30.308251127113099</v>
      </c>
      <c r="K762">
        <f>VLOOKUP(F762,[1]!china_towns_second__2[[Column1]:[Y]],2,FALSE)</f>
        <v>106.0947183</v>
      </c>
      <c r="L762" t="s">
        <v>4734</v>
      </c>
      <c r="M762" t="str">
        <f>VLOOKUP(I762,CHOOSE({1,2},Table3[Native],Table3[Name]),2,0)</f>
        <v>Héchuān Qū</v>
      </c>
      <c r="N762" s="2" t="str">
        <f>VLOOKUP(H762,CHOOSE({1,2},Table3[Native],Table3[Name]),2,0)</f>
        <v>Chóngqìng Shì</v>
      </c>
      <c r="O762" s="2" t="str">
        <f t="shared" si="22"/>
        <v>Yanwo Zhen (Chóngqìng Shì)</v>
      </c>
      <c r="P762" s="2" t="str">
        <f t="shared" si="23"/>
        <v>Yanwo Zhen (Chóngqìng Shì)</v>
      </c>
    </row>
    <row r="763" spans="1:16" hidden="1" x14ac:dyDescent="0.25">
      <c r="A763" t="s">
        <v>1718</v>
      </c>
      <c r="B763" t="str">
        <f>IF(COUNTIF(A:A,A763)&gt;1,_xlfn.CONCAT(A763," (",N763,")"),A763)</f>
        <v>Yánxī Zhèn</v>
      </c>
      <c r="C763" t="str">
        <f>IF(COUNTIF(B:B,B763)&gt;1,_xlfn.CONCAT(A763," (",M763,")"),B763)</f>
        <v>Yánxī Zhèn</v>
      </c>
      <c r="D763" t="s">
        <v>7</v>
      </c>
      <c r="E763" t="s">
        <v>1719</v>
      </c>
      <c r="F763" t="str">
        <f>_xlfn.CONCAT(E763,", ",I763,", ",H763,", ",H763)</f>
        <v>沿溪镇, 石柱土家族自治县, 重庆市, 重庆市</v>
      </c>
      <c r="G763">
        <v>13159</v>
      </c>
      <c r="H763" t="s">
        <v>2367</v>
      </c>
      <c r="I763" t="s">
        <v>1665</v>
      </c>
      <c r="J763">
        <f>VLOOKUP(F763,[1]!china_towns_second__2[[Column1]:[Y]],3,FALSE)</f>
        <v>30.267131294877998</v>
      </c>
      <c r="K763">
        <f>VLOOKUP(F763,[1]!china_towns_second__2[[Column1]:[Y]],2,FALSE)</f>
        <v>108.1535489</v>
      </c>
      <c r="L763" t="s">
        <v>4735</v>
      </c>
      <c r="M763" t="str">
        <f>VLOOKUP(I763,CHOOSE({1,2},Table3[Native],Table3[Name]),2,0)</f>
        <v>Shízhù Tŭjiāzú Zìzhìxiàn</v>
      </c>
      <c r="N763" s="2" t="str">
        <f>VLOOKUP(H763,CHOOSE({1,2},Table3[Native],Table3[Name]),2,0)</f>
        <v>Chóngqìng Shì</v>
      </c>
      <c r="O763" s="2" t="str">
        <f t="shared" si="22"/>
        <v>Yanxi Zhen (Chóngqìng Shì)</v>
      </c>
      <c r="P763" s="2" t="str">
        <f t="shared" si="23"/>
        <v>Yanxi Zhen (Chóngqìng Shì)</v>
      </c>
    </row>
    <row r="764" spans="1:16" hidden="1" x14ac:dyDescent="0.25">
      <c r="A764" t="s">
        <v>2309</v>
      </c>
      <c r="B764" t="str">
        <f>IF(COUNTIF(A:A,A764)&gt;1,_xlfn.CONCAT(A764," (",N764,")"),A764)</f>
        <v>Yàolíng Zhèn</v>
      </c>
      <c r="C764" t="str">
        <f>IF(COUNTIF(B:B,B764)&gt;1,_xlfn.CONCAT(A764," (",M764,")"),B764)</f>
        <v>Yàolíng Zhèn</v>
      </c>
      <c r="D764" t="s">
        <v>7</v>
      </c>
      <c r="E764" t="s">
        <v>2310</v>
      </c>
      <c r="F764" t="str">
        <f>_xlfn.CONCAT(E764,", ",I764,", ",H764,", ",H764)</f>
        <v>耀灵镇, 云阳县, 重庆市, 重庆市</v>
      </c>
      <c r="G764">
        <v>7791</v>
      </c>
      <c r="H764" t="s">
        <v>2367</v>
      </c>
      <c r="I764" t="s">
        <v>2242</v>
      </c>
      <c r="J764">
        <f>VLOOKUP(F764,[1]!china_towns_second__2[[Column1]:[Y]],3,FALSE)</f>
        <v>30.644647170901099</v>
      </c>
      <c r="K764">
        <f>VLOOKUP(F764,[1]!china_towns_second__2[[Column1]:[Y]],2,FALSE)</f>
        <v>108.9135563</v>
      </c>
      <c r="L764" t="s">
        <v>4736</v>
      </c>
      <c r="M764" t="str">
        <f>VLOOKUP(I764,CHOOSE({1,2},Table3[Native],Table3[Name]),2,0)</f>
        <v>Yúnyáng Xiàn</v>
      </c>
      <c r="N764" s="2" t="str">
        <f>VLOOKUP(H764,CHOOSE({1,2},Table3[Native],Table3[Name]),2,0)</f>
        <v>Chóngqìng Shì</v>
      </c>
      <c r="O764" s="2" t="str">
        <f t="shared" si="22"/>
        <v>Yaoling Zhen (Chóngqìng Shì)</v>
      </c>
      <c r="P764" s="2" t="str">
        <f t="shared" si="23"/>
        <v>Yaoling Zhen (Chóngqìng Shì)</v>
      </c>
    </row>
    <row r="765" spans="1:16" hidden="1" x14ac:dyDescent="0.25">
      <c r="A765" t="s">
        <v>2361</v>
      </c>
      <c r="B765" t="str">
        <f>IF(COUNTIF(A:A,A765)&gt;1,_xlfn.CONCAT(A765," (",N765,")"),A765)</f>
        <v>Yĕhè Zhèn</v>
      </c>
      <c r="C765" t="str">
        <f>IF(COUNTIF(B:B,B765)&gt;1,_xlfn.CONCAT(A765," (",M765,")"),B765)</f>
        <v>Yĕhè Zhèn</v>
      </c>
      <c r="D765" t="s">
        <v>7</v>
      </c>
      <c r="E765" t="s">
        <v>2362</v>
      </c>
      <c r="F765" t="str">
        <f>_xlfn.CONCAT(E765,", ",I765,", ",H765,", ",H765)</f>
        <v>野鹤镇, 忠县, 重庆市, 重庆市</v>
      </c>
      <c r="G765">
        <v>19964</v>
      </c>
      <c r="H765" t="s">
        <v>2367</v>
      </c>
      <c r="I765" t="s">
        <v>2317</v>
      </c>
      <c r="J765">
        <f>VLOOKUP(F765,[1]!china_towns_second__2[[Column1]:[Y]],3,FALSE)</f>
        <v>30.546086153521902</v>
      </c>
      <c r="K765">
        <f>VLOOKUP(F765,[1]!china_towns_second__2[[Column1]:[Y]],2,FALSE)</f>
        <v>108.1071843</v>
      </c>
      <c r="L765" t="s">
        <v>4737</v>
      </c>
      <c r="M765" t="str">
        <f>VLOOKUP(I765,CHOOSE({1,2},Table3[Native],Table3[Name]),2,0)</f>
        <v>Zhōng Xiàn</v>
      </c>
      <c r="N765" s="2" t="str">
        <f>VLOOKUP(H765,CHOOSE({1,2},Table3[Native],Table3[Name]),2,0)</f>
        <v>Chóngqìng Shì</v>
      </c>
      <c r="O765" s="2" t="str">
        <f t="shared" si="22"/>
        <v>Yehe Zhen (Chóngqìng Shì)</v>
      </c>
      <c r="P765" s="2" t="str">
        <f t="shared" si="23"/>
        <v>Yehe Zhen (Chóngqìng Shì)</v>
      </c>
    </row>
    <row r="766" spans="1:16" hidden="1" x14ac:dyDescent="0.25">
      <c r="A766" t="s">
        <v>1095</v>
      </c>
      <c r="B766" t="str">
        <f>IF(COUNTIF(A:A,A766)&gt;1,_xlfn.CONCAT(A766," (",N766,")"),A766)</f>
        <v>Yìhé Zhèn (Chóngqìng Shì)</v>
      </c>
      <c r="C766" t="str">
        <f>IF(COUNTIF(B:B,B766)&gt;1,_xlfn.CONCAT(A766," (",M766,")"),B766)</f>
        <v>Yìhé Zhèn (Fúlíng Qū)</v>
      </c>
      <c r="D766" t="s">
        <v>7</v>
      </c>
      <c r="E766" t="s">
        <v>1096</v>
      </c>
      <c r="F766" t="str">
        <f>_xlfn.CONCAT(E766,", ",I766,", ",H766,", ",H766)</f>
        <v>义和镇, 涪陵区, 重庆市, 重庆市</v>
      </c>
      <c r="G766">
        <v>37390</v>
      </c>
      <c r="H766" t="s">
        <v>2367</v>
      </c>
      <c r="I766" t="s">
        <v>1048</v>
      </c>
      <c r="J766">
        <f>VLOOKUP(F766,[1]!china_towns_second__2[[Column1]:[Y]],3,FALSE)</f>
        <v>29.737354447982401</v>
      </c>
      <c r="K766">
        <f>VLOOKUP(F766,[1]!china_towns_second__2[[Column1]:[Y]],2,FALSE)</f>
        <v>107.1693113</v>
      </c>
      <c r="L766" t="s">
        <v>4738</v>
      </c>
      <c r="M766" t="str">
        <f>VLOOKUP(I766,CHOOSE({1,2},Table3[Native],Table3[Name]),2,0)</f>
        <v>Fúlíng Qū</v>
      </c>
      <c r="N766" s="2" t="str">
        <f>VLOOKUP(H766,CHOOSE({1,2},Table3[Native],Table3[Name]),2,0)</f>
        <v>Chóngqìng Shì</v>
      </c>
      <c r="O766" s="2" t="str">
        <f t="shared" si="22"/>
        <v>Yihe Zhen (Fuling Qu) (Chóngqìng Shì)</v>
      </c>
      <c r="P766" s="2" t="str">
        <f t="shared" si="23"/>
        <v>Yihe Zhen (Fuling Qu) (Chóngqìng Shì)</v>
      </c>
    </row>
    <row r="767" spans="1:16" hidden="1" x14ac:dyDescent="0.25">
      <c r="A767" t="s">
        <v>1095</v>
      </c>
      <c r="B767" t="str">
        <f>IF(COUNTIF(A:A,A767)&gt;1,_xlfn.CONCAT(A767," (",N767,")"),A767)</f>
        <v>Yìhé Zhèn (Chóngqìng Shì)</v>
      </c>
      <c r="C767" t="str">
        <f>IF(COUNTIF(B:B,B767)&gt;1,_xlfn.CONCAT(A767," (",M767,")"),B767)</f>
        <v>Yìhé Zhèn (Kāizhōu Qū)</v>
      </c>
      <c r="D767" t="s">
        <v>7</v>
      </c>
      <c r="E767" t="s">
        <v>1096</v>
      </c>
      <c r="F767" t="str">
        <f>_xlfn.CONCAT(E767,", ",I767,", ",H767,", ",H767)</f>
        <v>义和镇, 开州区, 重庆市, 重庆市</v>
      </c>
      <c r="G767">
        <v>26313</v>
      </c>
      <c r="H767" t="s">
        <v>2367</v>
      </c>
      <c r="I767" t="s">
        <v>1219</v>
      </c>
      <c r="J767">
        <f>VLOOKUP(F767,[1]!china_towns_second__2[[Column1]:[Y]],3,FALSE)</f>
        <v>31.142069276552601</v>
      </c>
      <c r="K767">
        <f>VLOOKUP(F767,[1]!china_towns_second__2[[Column1]:[Y]],2,FALSE)</f>
        <v>108.0758721</v>
      </c>
      <c r="L767" t="s">
        <v>4739</v>
      </c>
      <c r="M767" t="str">
        <f>VLOOKUP(I767,CHOOSE({1,2},Table3[Native],Table3[Name]),2,0)</f>
        <v>Kāizhōu Qū</v>
      </c>
      <c r="N767" s="2" t="str">
        <f>VLOOKUP(H767,CHOOSE({1,2},Table3[Native],Table3[Name]),2,0)</f>
        <v>Chóngqìng Shì</v>
      </c>
      <c r="O767" s="2" t="str">
        <f t="shared" si="22"/>
        <v>Yihe Zhen (Kaizhou Qu) (Chóngqìng Shì)</v>
      </c>
      <c r="P767" s="2" t="str">
        <f t="shared" si="23"/>
        <v>Yihe Zhen (Kaizhou Qu) (Chóngqìng Shì)</v>
      </c>
    </row>
    <row r="768" spans="1:16" hidden="1" x14ac:dyDescent="0.25">
      <c r="A768" t="s">
        <v>2230</v>
      </c>
      <c r="B768" t="str">
        <f>IF(COUNTIF(A:A,A768)&gt;1,_xlfn.CONCAT(A768," (",N768,")"),A768)</f>
        <v>Yíjū Xiāng</v>
      </c>
      <c r="C768" t="str">
        <f>IF(COUNTIF(B:B,B768)&gt;1,_xlfn.CONCAT(A768," (",M768,")"),B768)</f>
        <v>Yíjū Xiāng</v>
      </c>
      <c r="D768" t="s">
        <v>174</v>
      </c>
      <c r="E768" t="s">
        <v>2231</v>
      </c>
      <c r="F768" t="str">
        <f>_xlfn.CONCAT(E768,", ",I768,", ",H768,", ",H768)</f>
        <v>宜居乡, 酉阳土家族苗族自治县, 重庆市, 重庆市</v>
      </c>
      <c r="G768">
        <v>13557</v>
      </c>
      <c r="H768" t="s">
        <v>2367</v>
      </c>
      <c r="I768" t="s">
        <v>2169</v>
      </c>
      <c r="J768" t="e">
        <f>VLOOKUP(F768,[1]!china_towns_second__2[[Column1]:[Y]],3,FALSE)</f>
        <v>#N/A</v>
      </c>
      <c r="K768" t="e">
        <f>VLOOKUP(F768,[1]!china_towns_second__2[[Column1]:[Y]],2,FALSE)</f>
        <v>#N/A</v>
      </c>
      <c r="L768" t="s">
        <v>4740</v>
      </c>
      <c r="M768" t="str">
        <f>VLOOKUP(I768,CHOOSE({1,2},Table3[Native],Table3[Name]),2,0)</f>
        <v>Yŏuyáng Tŭjiāzú Miáozú Zìzhìxiàn</v>
      </c>
      <c r="N768" s="2" t="str">
        <f>VLOOKUP(H768,CHOOSE({1,2},Table3[Native],Table3[Name]),2,0)</f>
        <v>Chóngqìng Shì</v>
      </c>
      <c r="O768" s="2" t="str">
        <f t="shared" si="22"/>
        <v>Yiju Xiang (Chóngqìng Shì)</v>
      </c>
      <c r="P768" s="2" t="str">
        <f t="shared" si="23"/>
        <v>Yiju Xiang (Chóngqìng Shì)</v>
      </c>
    </row>
    <row r="769" spans="1:16" hidden="1" x14ac:dyDescent="0.25">
      <c r="A769" t="s">
        <v>1351</v>
      </c>
      <c r="B769" t="str">
        <f>IF(COUNTIF(A:A,A769)&gt;1,_xlfn.CONCAT(A769," (",N769,")"),A769)</f>
        <v>Yìnpíng Zhèn</v>
      </c>
      <c r="C769" t="str">
        <f>IF(COUNTIF(B:B,B769)&gt;1,_xlfn.CONCAT(A769," (",M769,")"),B769)</f>
        <v>Yìnpíng Zhèn</v>
      </c>
      <c r="D769" t="s">
        <v>7</v>
      </c>
      <c r="E769" t="s">
        <v>1352</v>
      </c>
      <c r="F769" t="str">
        <f>_xlfn.CONCAT(E769,", ",I769,", ",H769,", ",H769)</f>
        <v>荫平镇, 梁平区, 重庆市, 重庆市</v>
      </c>
      <c r="G769">
        <v>18574</v>
      </c>
      <c r="H769" t="s">
        <v>2367</v>
      </c>
      <c r="I769" t="s">
        <v>1296</v>
      </c>
      <c r="J769">
        <f>VLOOKUP(F769,[1]!china_towns_second__2[[Column1]:[Y]],3,FALSE)</f>
        <v>30.5301295460247</v>
      </c>
      <c r="K769">
        <f>VLOOKUP(F769,[1]!china_towns_second__2[[Column1]:[Y]],2,FALSE)</f>
        <v>107.57908209999999</v>
      </c>
      <c r="L769" t="s">
        <v>4741</v>
      </c>
      <c r="M769" t="str">
        <f>VLOOKUP(I769,CHOOSE({1,2},Table3[Native],Table3[Name]),2,0)</f>
        <v>Liángpíng Qū [← Liángpíng Xiàn]</v>
      </c>
      <c r="N769" s="2" t="str">
        <f>VLOOKUP(H769,CHOOSE({1,2},Table3[Native],Table3[Name]),2,0)</f>
        <v>Chóngqìng Shì</v>
      </c>
      <c r="O769" s="2" t="str">
        <f t="shared" si="22"/>
        <v>Yinping Zhen (Chóngqìng Shì)</v>
      </c>
      <c r="P769" s="2" t="str">
        <f t="shared" si="23"/>
        <v>Yinping Zhen (Chóngqìng Shì)</v>
      </c>
    </row>
    <row r="770" spans="1:16" x14ac:dyDescent="0.25">
      <c r="A770" t="s">
        <v>1038</v>
      </c>
      <c r="B770" t="str">
        <f>IF(COUNTIF(A:A,A770)&gt;1,_xlfn.CONCAT(A770," (",N770,")"),A770)</f>
        <v>Yŏng'ān Jiēdào [incl. Yúfù Jiēdào, Kuímén Jiēdào]</v>
      </c>
      <c r="C770" t="str">
        <f>IF(COUNTIF(B:B,B770)&gt;1,_xlfn.CONCAT(A770," (",M770,")"),B770)</f>
        <v>Yŏng'ān Jiēdào [incl. Yúfù Jiēdào, Kuímén Jiēdào]</v>
      </c>
      <c r="D770" t="s">
        <v>12</v>
      </c>
      <c r="E770" t="s">
        <v>1039</v>
      </c>
      <c r="F770" t="str">
        <f>_xlfn.CONCAT(E770,", ",I770,", ",H770,", ",H770)</f>
        <v>永安街道办事处, 奉节县, 重庆市, 重庆市</v>
      </c>
      <c r="G770">
        <v>144314</v>
      </c>
      <c r="H770" t="s">
        <v>2367</v>
      </c>
      <c r="I770" t="s">
        <v>988</v>
      </c>
      <c r="J770" t="e">
        <f>VLOOKUP(F770,[1]!china_towns_second__2[[Column1]:[Y]],3,FALSE)</f>
        <v>#N/A</v>
      </c>
      <c r="K770" t="e">
        <f>VLOOKUP(F770,[1]!china_towns_second__2[[Column1]:[Y]],2,FALSE)</f>
        <v>#N/A</v>
      </c>
      <c r="L770" t="s">
        <v>4742</v>
      </c>
      <c r="M770" t="str">
        <f>VLOOKUP(I770,CHOOSE({1,2},Table3[Native],Table3[Name]),2,0)</f>
        <v>Fèngjié Xiàn</v>
      </c>
      <c r="N770" s="2" t="str">
        <f>VLOOKUP(H770,CHOOSE({1,2},Table3[Native],Table3[Name]),2,0)</f>
        <v>Chóngqìng Shì</v>
      </c>
      <c r="O770" s="2" t="str">
        <f t="shared" ref="O770:O833" si="24">_xlfn.CONCAT(L770," (",N770,")")</f>
        <v>Yong'an Jiedao [incl. Yufu Jiedao, Kuimen Jiedao] (Chóngqìng Shì)</v>
      </c>
      <c r="P770" s="2" t="str">
        <f t="shared" ref="P770:P833" si="25">IF(COUNTIF(O:O,O770)&gt;1,_xlfn.CONCAT(L770," (",M770,")"),O770)</f>
        <v>Yong'an Jiedao [incl. Yufu Jiedao, Kuimen Jiedao] (Chóngqìng Shì)</v>
      </c>
    </row>
    <row r="771" spans="1:16" hidden="1" x14ac:dyDescent="0.25">
      <c r="A771" t="s">
        <v>924</v>
      </c>
      <c r="B771" t="str">
        <f>IF(COUNTIF(A:A,A771)&gt;1,_xlfn.CONCAT(A771," (",N771,")"),A771)</f>
        <v>Yŏng'ān Zhèn</v>
      </c>
      <c r="C771" t="str">
        <f>IF(COUNTIF(B:B,B771)&gt;1,_xlfn.CONCAT(A771," (",M771,")"),B771)</f>
        <v>Yŏng'ān Zhèn</v>
      </c>
      <c r="D771" t="s">
        <v>7</v>
      </c>
      <c r="E771" t="s">
        <v>925</v>
      </c>
      <c r="F771" t="str">
        <f>_xlfn.CONCAT(E771,", ",I771,", ",H771,", ",H771)</f>
        <v>永安镇, 垫江县, 重庆市, 重庆市</v>
      </c>
      <c r="G771">
        <v>26390</v>
      </c>
      <c r="H771" t="s">
        <v>2367</v>
      </c>
      <c r="I771" t="s">
        <v>879</v>
      </c>
      <c r="J771">
        <f>VLOOKUP(F771,[1]!china_towns_second__2[[Column1]:[Y]],3,FALSE)</f>
        <v>30.361961705040901</v>
      </c>
      <c r="K771">
        <f>VLOOKUP(F771,[1]!china_towns_second__2[[Column1]:[Y]],2,FALSE)</f>
        <v>107.52486949999999</v>
      </c>
      <c r="L771" t="s">
        <v>4743</v>
      </c>
      <c r="M771" t="str">
        <f>VLOOKUP(I771,CHOOSE({1,2},Table3[Native],Table3[Name]),2,0)</f>
        <v>Diànjiāng Xiàn</v>
      </c>
      <c r="N771" s="2" t="str">
        <f>VLOOKUP(H771,CHOOSE({1,2},Table3[Native],Table3[Name]),2,0)</f>
        <v>Chóngqìng Shì</v>
      </c>
      <c r="O771" s="2" t="str">
        <f t="shared" si="24"/>
        <v>Yong'an Zhen (Chóngqìng Shì)</v>
      </c>
      <c r="P771" s="2" t="str">
        <f t="shared" si="25"/>
        <v>Yong'an Zhen (Chóngqìng Shì)</v>
      </c>
    </row>
    <row r="772" spans="1:16" hidden="1" x14ac:dyDescent="0.25">
      <c r="A772" t="s">
        <v>1613</v>
      </c>
      <c r="B772" t="str">
        <f>IF(COUNTIF(A:A,A772)&gt;1,_xlfn.CONCAT(A772," (",N772,")"),A772)</f>
        <v>Yŏngchéng Zhèn</v>
      </c>
      <c r="C772" t="str">
        <f>IF(COUNTIF(B:B,B772)&gt;1,_xlfn.CONCAT(A772," (",M772,")"),B772)</f>
        <v>Yŏngchéng Zhèn</v>
      </c>
      <c r="D772" t="s">
        <v>7</v>
      </c>
      <c r="E772" t="s">
        <v>1614</v>
      </c>
      <c r="F772" t="str">
        <f>_xlfn.CONCAT(E772,", ",I772,", ",H772,", ",H772)</f>
        <v>永城镇, 綦江区, 重庆市, 重庆市</v>
      </c>
      <c r="G772">
        <v>17634</v>
      </c>
      <c r="H772" t="s">
        <v>2367</v>
      </c>
      <c r="I772" t="s">
        <v>1560</v>
      </c>
      <c r="J772">
        <f>VLOOKUP(F772,[1]!china_towns_second__2[[Column1]:[Y]],3,FALSE)</f>
        <v>29.013504548856901</v>
      </c>
      <c r="K772">
        <f>VLOOKUP(F772,[1]!china_towns_second__2[[Column1]:[Y]],2,FALSE)</f>
        <v>106.8269451</v>
      </c>
      <c r="L772" t="s">
        <v>4744</v>
      </c>
      <c r="M772" t="str">
        <f>VLOOKUP(I772,CHOOSE({1,2},Table3[Native],Table3[Name]),2,0)</f>
        <v>Qíjiāng Qū [incl. Wànshèng Qū]</v>
      </c>
      <c r="N772" s="2" t="str">
        <f>VLOOKUP(H772,CHOOSE({1,2},Table3[Native],Table3[Name]),2,0)</f>
        <v>Chóngqìng Shì</v>
      </c>
      <c r="O772" s="2" t="str">
        <f t="shared" si="24"/>
        <v>Yongcheng Zhen (Chóngqìng Shì)</v>
      </c>
      <c r="P772" s="2" t="str">
        <f t="shared" si="25"/>
        <v>Yongcheng Zhen (Chóngqìng Shì)</v>
      </c>
    </row>
    <row r="773" spans="1:16" hidden="1" x14ac:dyDescent="0.25">
      <c r="A773" t="s">
        <v>2116</v>
      </c>
      <c r="B773" t="str">
        <f>IF(COUNTIF(A:A,A773)&gt;1,_xlfn.CONCAT(A773," (",N773,")"),A773)</f>
        <v>Yŏngdòng Xiāng</v>
      </c>
      <c r="C773" t="str">
        <f>IF(COUNTIF(B:B,B773)&gt;1,_xlfn.CONCAT(A773," (",M773,")"),B773)</f>
        <v>Yŏngdòng Xiāng</v>
      </c>
      <c r="D773" t="s">
        <v>174</v>
      </c>
      <c r="E773" t="s">
        <v>2117</v>
      </c>
      <c r="F773" t="str">
        <f>_xlfn.CONCAT(E773,", ",I773,", ",H773,", ",H773)</f>
        <v>涌洞乡, 秀山土家族苗族自治县, 重庆市, 重庆市</v>
      </c>
      <c r="G773">
        <v>7643</v>
      </c>
      <c r="H773" t="s">
        <v>2367</v>
      </c>
      <c r="I773" t="s">
        <v>2071</v>
      </c>
      <c r="J773" t="e">
        <f>VLOOKUP(F773,[1]!china_towns_second__2[[Column1]:[Y]],3,FALSE)</f>
        <v>#N/A</v>
      </c>
      <c r="K773" t="e">
        <f>VLOOKUP(F773,[1]!china_towns_second__2[[Column1]:[Y]],2,FALSE)</f>
        <v>#N/A</v>
      </c>
      <c r="L773" t="s">
        <v>4745</v>
      </c>
      <c r="M773" t="str">
        <f>VLOOKUP(I773,CHOOSE({1,2},Table3[Native],Table3[Name]),2,0)</f>
        <v>Xiùshān Tŭjiāzú Miáozú Zìzhìxiàn</v>
      </c>
      <c r="N773" s="2" t="str">
        <f>VLOOKUP(H773,CHOOSE({1,2},Table3[Native],Table3[Name]),2,0)</f>
        <v>Chóngqìng Shì</v>
      </c>
      <c r="O773" s="2" t="str">
        <f t="shared" si="24"/>
        <v>Yongdong Xiang (Chóngqìng Shì)</v>
      </c>
      <c r="P773" s="2" t="str">
        <f t="shared" si="25"/>
        <v>Yongdong Xiang (Chóngqìng Shì)</v>
      </c>
    </row>
    <row r="774" spans="1:16" hidden="1" x14ac:dyDescent="0.25">
      <c r="A774" t="s">
        <v>2363</v>
      </c>
      <c r="B774" t="str">
        <f>IF(COUNTIF(A:A,A774)&gt;1,_xlfn.CONCAT(A774," (",N774,")"),A774)</f>
        <v>Yŏngfēng Zhèn</v>
      </c>
      <c r="C774" t="str">
        <f>IF(COUNTIF(B:B,B774)&gt;1,_xlfn.CONCAT(A774," (",M774,")"),B774)</f>
        <v>Yŏngfēng Zhèn</v>
      </c>
      <c r="D774" t="s">
        <v>7</v>
      </c>
      <c r="E774" t="s">
        <v>2364</v>
      </c>
      <c r="F774" t="str">
        <f>_xlfn.CONCAT(E774,", ",I774,", ",H774,", ",H774)</f>
        <v>永丰镇, 忠县, 重庆市, 重庆市</v>
      </c>
      <c r="G774">
        <v>18052</v>
      </c>
      <c r="H774" t="s">
        <v>2367</v>
      </c>
      <c r="I774" t="s">
        <v>2317</v>
      </c>
      <c r="J774">
        <f>VLOOKUP(F774,[1]!china_towns_second__2[[Column1]:[Y]],3,FALSE)</f>
        <v>30.310529368215999</v>
      </c>
      <c r="K774">
        <f>VLOOKUP(F774,[1]!china_towns_second__2[[Column1]:[Y]],2,FALSE)</f>
        <v>107.81193519999999</v>
      </c>
      <c r="L774" t="s">
        <v>4746</v>
      </c>
      <c r="M774" t="str">
        <f>VLOOKUP(I774,CHOOSE({1,2},Table3[Native],Table3[Name]),2,0)</f>
        <v>Zhōng Xiàn</v>
      </c>
      <c r="N774" s="2" t="str">
        <f>VLOOKUP(H774,CHOOSE({1,2},Table3[Native],Table3[Name]),2,0)</f>
        <v>Chóngqìng Shì</v>
      </c>
      <c r="O774" s="2" t="str">
        <f t="shared" si="24"/>
        <v>Yongfeng Zhen (Chóngqìng Shì)</v>
      </c>
      <c r="P774" s="2" t="str">
        <f t="shared" si="25"/>
        <v>Yongfeng Zhen (Chóngqìng Shì)</v>
      </c>
    </row>
    <row r="775" spans="1:16" hidden="1" x14ac:dyDescent="0.25">
      <c r="A775" t="s">
        <v>1775</v>
      </c>
      <c r="B775" t="str">
        <f>IF(COUNTIF(A:A,A775)&gt;1,_xlfn.CONCAT(A775," (",N775,")"),A775)</f>
        <v>Yŏngjiā Zhèn</v>
      </c>
      <c r="C775" t="str">
        <f>IF(COUNTIF(B:B,B775)&gt;1,_xlfn.CONCAT(A775," (",M775,")"),B775)</f>
        <v>Yŏngjiā Zhèn</v>
      </c>
      <c r="D775" t="s">
        <v>7</v>
      </c>
      <c r="E775" t="s">
        <v>1776</v>
      </c>
      <c r="F775" t="str">
        <f>_xlfn.CONCAT(E775,", ",I775,", ",H775,", ",H775)</f>
        <v>永嘉镇, 铜梁区, 重庆市, 重庆市</v>
      </c>
      <c r="G775">
        <v>22377</v>
      </c>
      <c r="H775" t="s">
        <v>2367</v>
      </c>
      <c r="I775" t="s">
        <v>1726</v>
      </c>
      <c r="J775">
        <f>VLOOKUP(F775,[1]!china_towns_second__2[[Column1]:[Y]],3,FALSE)</f>
        <v>29.583355978857099</v>
      </c>
      <c r="K775">
        <f>VLOOKUP(F775,[1]!china_towns_second__2[[Column1]:[Y]],2,FALSE)</f>
        <v>105.98293750000001</v>
      </c>
      <c r="L775" t="s">
        <v>4747</v>
      </c>
      <c r="M775" t="str">
        <f>VLOOKUP(I775,CHOOSE({1,2},Table3[Native],Table3[Name]),2,0)</f>
        <v>Tóngliáng Qū</v>
      </c>
      <c r="N775" s="2" t="str">
        <f>VLOOKUP(H775,CHOOSE({1,2},Table3[Native],Table3[Name]),2,0)</f>
        <v>Chóngqìng Shì</v>
      </c>
      <c r="O775" s="2" t="str">
        <f t="shared" si="24"/>
        <v>Yongjia Zhen (Chóngqìng Shì)</v>
      </c>
      <c r="P775" s="2" t="str">
        <f t="shared" si="25"/>
        <v>Yongjia Zhen (Chóngqìng Shì)</v>
      </c>
    </row>
    <row r="776" spans="1:16" hidden="1" x14ac:dyDescent="0.25">
      <c r="A776" t="s">
        <v>1040</v>
      </c>
      <c r="B776" t="str">
        <f>IF(COUNTIF(A:A,A776)&gt;1,_xlfn.CONCAT(A776," (",N776,")"),A776)</f>
        <v>Yŏnglè Zhèn</v>
      </c>
      <c r="C776" t="str">
        <f>IF(COUNTIF(B:B,B776)&gt;1,_xlfn.CONCAT(A776," (",M776,")"),B776)</f>
        <v>Yŏnglè Zhèn</v>
      </c>
      <c r="D776" t="s">
        <v>7</v>
      </c>
      <c r="E776" t="s">
        <v>1041</v>
      </c>
      <c r="F776" t="str">
        <f>_xlfn.CONCAT(E776,", ",I776,", ",H776,", ",H776)</f>
        <v>永乐镇, 奉节县, 重庆市, 重庆市</v>
      </c>
      <c r="G776">
        <v>22434</v>
      </c>
      <c r="H776" t="s">
        <v>2367</v>
      </c>
      <c r="I776" t="s">
        <v>988</v>
      </c>
      <c r="J776">
        <f>VLOOKUP(F776,[1]!china_towns_second__2[[Column1]:[Y]],3,FALSE)</f>
        <v>30.989335151350101</v>
      </c>
      <c r="K776">
        <f>VLOOKUP(F776,[1]!china_towns_second__2[[Column1]:[Y]],2,FALSE)</f>
        <v>109.50628089999999</v>
      </c>
      <c r="L776" t="s">
        <v>4748</v>
      </c>
      <c r="M776" t="str">
        <f>VLOOKUP(I776,CHOOSE({1,2},Table3[Native],Table3[Name]),2,0)</f>
        <v>Fèngjié Xiàn</v>
      </c>
      <c r="N776" s="2" t="str">
        <f>VLOOKUP(H776,CHOOSE({1,2},Table3[Native],Table3[Name]),2,0)</f>
        <v>Chóngqìng Shì</v>
      </c>
      <c r="O776" s="2" t="str">
        <f t="shared" si="24"/>
        <v>Yongle Zhen (Chóngqìng Shì)</v>
      </c>
      <c r="P776" s="2" t="str">
        <f t="shared" si="25"/>
        <v>Yongle Zhen (Chóngqìng Shì)</v>
      </c>
    </row>
    <row r="777" spans="1:16" hidden="1" x14ac:dyDescent="0.25">
      <c r="A777" t="s">
        <v>926</v>
      </c>
      <c r="B777" t="str">
        <f>IF(COUNTIF(A:A,A777)&gt;1,_xlfn.CONCAT(A777," (",N777,")"),A777)</f>
        <v>Yŏngpíng Zhèn</v>
      </c>
      <c r="C777" t="str">
        <f>IF(COUNTIF(B:B,B777)&gt;1,_xlfn.CONCAT(A777," (",M777,")"),B777)</f>
        <v>Yŏngpíng Zhèn</v>
      </c>
      <c r="D777" t="s">
        <v>7</v>
      </c>
      <c r="E777" t="s">
        <v>927</v>
      </c>
      <c r="F777" t="str">
        <f>_xlfn.CONCAT(E777,", ",I777,", ",H777,", ",H777)</f>
        <v>永平镇, 垫江县, 重庆市, 重庆市</v>
      </c>
      <c r="G777">
        <v>10315</v>
      </c>
      <c r="H777" t="s">
        <v>2367</v>
      </c>
      <c r="I777" t="s">
        <v>879</v>
      </c>
      <c r="J777">
        <f>VLOOKUP(F777,[1]!china_towns_second__2[[Column1]:[Y]],3,FALSE)</f>
        <v>30.148168799633702</v>
      </c>
      <c r="K777">
        <f>VLOOKUP(F777,[1]!china_towns_second__2[[Column1]:[Y]],2,FALSE)</f>
        <v>107.44824800000001</v>
      </c>
      <c r="L777" t="s">
        <v>4749</v>
      </c>
      <c r="M777" t="str">
        <f>VLOOKUP(I777,CHOOSE({1,2},Table3[Native],Table3[Name]),2,0)</f>
        <v>Diànjiāng Xiàn</v>
      </c>
      <c r="N777" s="2" t="str">
        <f>VLOOKUP(H777,CHOOSE({1,2},Table3[Native],Table3[Name]),2,0)</f>
        <v>Chóngqìng Shì</v>
      </c>
      <c r="O777" s="2" t="str">
        <f t="shared" si="24"/>
        <v>Yongping Zhen (Chóngqìng Shì)</v>
      </c>
      <c r="P777" s="2" t="str">
        <f t="shared" si="25"/>
        <v>Yongping Zhen (Chóngqìng Shì)</v>
      </c>
    </row>
    <row r="778" spans="1:16" hidden="1" x14ac:dyDescent="0.25">
      <c r="A778" t="s">
        <v>2163</v>
      </c>
      <c r="B778" t="str">
        <f>IF(COUNTIF(A:A,A778)&gt;1,_xlfn.CONCAT(A778," (",N778,")"),A778)</f>
        <v>Yŏngróng Zhèn</v>
      </c>
      <c r="C778" t="str">
        <f>IF(COUNTIF(B:B,B778)&gt;1,_xlfn.CONCAT(A778," (",M778,")"),B778)</f>
        <v>Yŏngróng Zhèn</v>
      </c>
      <c r="D778" t="s">
        <v>7</v>
      </c>
      <c r="E778" t="s">
        <v>2164</v>
      </c>
      <c r="F778" t="str">
        <f>_xlfn.CONCAT(E778,", ",I778,", ",H778,", ",H778)</f>
        <v>永荣镇, 永川区, 重庆市, 重庆市</v>
      </c>
      <c r="G778">
        <v>14305</v>
      </c>
      <c r="H778" t="s">
        <v>2367</v>
      </c>
      <c r="I778" t="s">
        <v>2124</v>
      </c>
      <c r="J778">
        <f>VLOOKUP(F778,[1]!china_towns_second__2[[Column1]:[Y]],3,FALSE)</f>
        <v>29.315722154313299</v>
      </c>
      <c r="K778">
        <f>VLOOKUP(F778,[1]!china_towns_second__2[[Column1]:[Y]],2,FALSE)</f>
        <v>105.6667377</v>
      </c>
      <c r="L778" t="s">
        <v>4750</v>
      </c>
      <c r="M778" t="str">
        <f>VLOOKUP(I778,CHOOSE({1,2},Table3[Native],Table3[Name]),2,0)</f>
        <v>Yŏngchuān Qū</v>
      </c>
      <c r="N778" s="2" t="str">
        <f>VLOOKUP(H778,CHOOSE({1,2},Table3[Native],Table3[Name]),2,0)</f>
        <v>Chóngqìng Shì</v>
      </c>
      <c r="O778" s="2" t="str">
        <f t="shared" si="24"/>
        <v>Yongrong Zhen (Chóngqìng Shì)</v>
      </c>
      <c r="P778" s="2" t="str">
        <f t="shared" si="25"/>
        <v>Yongrong Zhen (Chóngqìng Shì)</v>
      </c>
    </row>
    <row r="779" spans="1:16" hidden="1" x14ac:dyDescent="0.25">
      <c r="A779" t="s">
        <v>867</v>
      </c>
      <c r="B779" t="str">
        <f>IF(COUNTIF(A:A,A779)&gt;1,_xlfn.CONCAT(A779," (",N779,")"),A779)</f>
        <v>Yōngxī Zhèn</v>
      </c>
      <c r="C779" t="str">
        <f>IF(COUNTIF(B:B,B779)&gt;1,_xlfn.CONCAT(A779," (",M779,")"),B779)</f>
        <v>Yōngxī Zhèn</v>
      </c>
      <c r="D779" t="s">
        <v>7</v>
      </c>
      <c r="E779" t="s">
        <v>868</v>
      </c>
      <c r="F779" t="str">
        <f>_xlfn.CONCAT(E779,", ",I779,", ",H779,", ",H779)</f>
        <v>雍溪镇, 大足区, 重庆市, 重庆市</v>
      </c>
      <c r="G779">
        <v>15213</v>
      </c>
      <c r="H779" t="s">
        <v>2367</v>
      </c>
      <c r="I779" t="s">
        <v>824</v>
      </c>
      <c r="J779">
        <f>VLOOKUP(F779,[1]!china_towns_second__2[[Column1]:[Y]],3,FALSE)</f>
        <v>29.747444176412301</v>
      </c>
      <c r="K779">
        <f>VLOOKUP(F779,[1]!china_towns_second__2[[Column1]:[Y]],2,FALSE)</f>
        <v>105.9768265</v>
      </c>
      <c r="L779" t="s">
        <v>4751</v>
      </c>
      <c r="M779" t="str">
        <f>VLOOKUP(I779,CHOOSE({1,2},Table3[Native],Table3[Name]),2,0)</f>
        <v>Dàzú Qū [incl. Shuāngqiáo Qū]</v>
      </c>
      <c r="N779" s="2" t="str">
        <f>VLOOKUP(H779,CHOOSE({1,2},Table3[Native],Table3[Name]),2,0)</f>
        <v>Chóngqìng Shì</v>
      </c>
      <c r="O779" s="2" t="str">
        <f t="shared" si="24"/>
        <v>Yongxi Zhen (Chóngqìng Shì)</v>
      </c>
      <c r="P779" s="2" t="str">
        <f t="shared" si="25"/>
        <v>Yongxi Zhen (Chóngqìng Shì)</v>
      </c>
    </row>
    <row r="780" spans="1:16" hidden="1" x14ac:dyDescent="0.25">
      <c r="A780" t="s">
        <v>1615</v>
      </c>
      <c r="B780" t="str">
        <f>IF(COUNTIF(A:A,A780)&gt;1,_xlfn.CONCAT(A780," (",N780,")"),A780)</f>
        <v>Yŏngxīn Zhèn</v>
      </c>
      <c r="C780" t="str">
        <f>IF(COUNTIF(B:B,B780)&gt;1,_xlfn.CONCAT(A780," (",M780,")"),B780)</f>
        <v>Yŏngxīn Zhèn</v>
      </c>
      <c r="D780" t="s">
        <v>7</v>
      </c>
      <c r="E780" t="s">
        <v>1616</v>
      </c>
      <c r="F780" t="str">
        <f>_xlfn.CONCAT(E780,", ",I780,", ",H780,", ",H780)</f>
        <v>永新镇, 綦江区, 重庆市, 重庆市</v>
      </c>
      <c r="G780">
        <v>49951</v>
      </c>
      <c r="H780" t="s">
        <v>2367</v>
      </c>
      <c r="I780" t="s">
        <v>1560</v>
      </c>
      <c r="J780">
        <f>VLOOKUP(F780,[1]!china_towns_second__2[[Column1]:[Y]],3,FALSE)</f>
        <v>28.974974010861001</v>
      </c>
      <c r="K780">
        <f>VLOOKUP(F780,[1]!china_towns_second__2[[Column1]:[Y]],2,FALSE)</f>
        <v>106.4928093</v>
      </c>
      <c r="L780" t="s">
        <v>4752</v>
      </c>
      <c r="M780" t="str">
        <f>VLOOKUP(I780,CHOOSE({1,2},Table3[Native],Table3[Name]),2,0)</f>
        <v>Qíjiāng Qū [incl. Wànshèng Qū]</v>
      </c>
      <c r="N780" s="2" t="str">
        <f>VLOOKUP(H780,CHOOSE({1,2},Table3[Native],Table3[Name]),2,0)</f>
        <v>Chóngqìng Shì</v>
      </c>
      <c r="O780" s="2" t="str">
        <f t="shared" si="24"/>
        <v>Yongxin Zhen (Chóngqìng Shì)</v>
      </c>
      <c r="P780" s="2" t="str">
        <f t="shared" si="25"/>
        <v>Yongxin Zhen (Chóngqìng Shì)</v>
      </c>
    </row>
    <row r="781" spans="1:16" hidden="1" x14ac:dyDescent="0.25">
      <c r="A781" t="s">
        <v>1207</v>
      </c>
      <c r="B781" t="str">
        <f>IF(COUNTIF(A:A,A781)&gt;1,_xlfn.CONCAT(A781," (",N781,")"),A781)</f>
        <v>Yŏngxīng Zhèn</v>
      </c>
      <c r="C781" t="str">
        <f>IF(COUNTIF(B:B,B781)&gt;1,_xlfn.CONCAT(A781," (",M781,")"),B781)</f>
        <v>Yŏngxīng Zhèn</v>
      </c>
      <c r="D781" t="s">
        <v>7</v>
      </c>
      <c r="E781" t="s">
        <v>1208</v>
      </c>
      <c r="F781" t="str">
        <f>_xlfn.CONCAT(E781,", ",I781,", ",H781,", ",H781)</f>
        <v>永兴镇, 江津区, 重庆市, 重庆市</v>
      </c>
      <c r="G781">
        <v>32535</v>
      </c>
      <c r="H781" t="s">
        <v>2367</v>
      </c>
      <c r="I781" t="s">
        <v>1162</v>
      </c>
      <c r="J781">
        <f>VLOOKUP(F781,[1]!china_towns_second__2[[Column1]:[Y]],3,FALSE)</f>
        <v>28.966568899368198</v>
      </c>
      <c r="K781">
        <f>VLOOKUP(F781,[1]!china_towns_second__2[[Column1]:[Y]],2,FALSE)</f>
        <v>106.1977272</v>
      </c>
      <c r="L781" t="s">
        <v>4753</v>
      </c>
      <c r="M781" t="str">
        <f>VLOOKUP(I781,CHOOSE({1,2},Table3[Native],Table3[Name]),2,0)</f>
        <v>Jiāngjīn Qū</v>
      </c>
      <c r="N781" s="2" t="str">
        <f>VLOOKUP(H781,CHOOSE({1,2},Table3[Native],Table3[Name]),2,0)</f>
        <v>Chóngqìng Shì</v>
      </c>
      <c r="O781" s="2" t="str">
        <f t="shared" si="24"/>
        <v>Yongxing Zhen (Chóngqìng Shì)</v>
      </c>
      <c r="P781" s="2" t="str">
        <f t="shared" si="25"/>
        <v>Yongxing Zhen (Chóngqìng Shì)</v>
      </c>
    </row>
    <row r="782" spans="1:16" hidden="1" x14ac:dyDescent="0.25">
      <c r="A782" t="s">
        <v>2232</v>
      </c>
      <c r="B782" t="str">
        <f>IF(COUNTIF(A:A,A782)&gt;1,_xlfn.CONCAT(A782," (",N782,")"),A782)</f>
        <v>Yŏuchóu Zhèn</v>
      </c>
      <c r="C782" t="str">
        <f>IF(COUNTIF(B:B,B782)&gt;1,_xlfn.CONCAT(A782," (",M782,")"),B782)</f>
        <v>Yŏuchóu Zhèn</v>
      </c>
      <c r="D782" t="s">
        <v>7</v>
      </c>
      <c r="E782" t="s">
        <v>2233</v>
      </c>
      <c r="F782" t="str">
        <f>_xlfn.CONCAT(E782,", ",I782,", ",H782,", ",H782)</f>
        <v>酉酬镇, 酉阳土家族苗族自治县, 重庆市, 重庆市</v>
      </c>
      <c r="G782">
        <v>17763</v>
      </c>
      <c r="H782" t="s">
        <v>2367</v>
      </c>
      <c r="I782" t="s">
        <v>2169</v>
      </c>
      <c r="J782">
        <f>VLOOKUP(F782,[1]!china_towns_second__2[[Column1]:[Y]],3,FALSE)</f>
        <v>28.9629090933817</v>
      </c>
      <c r="K782">
        <f>VLOOKUP(F782,[1]!china_towns_second__2[[Column1]:[Y]],2,FALSE)</f>
        <v>109.1440467</v>
      </c>
      <c r="L782" t="s">
        <v>4754</v>
      </c>
      <c r="M782" t="str">
        <f>VLOOKUP(I782,CHOOSE({1,2},Table3[Native],Table3[Name]),2,0)</f>
        <v>Yŏuyáng Tŭjiāzú Miáozú Zìzhìxiàn</v>
      </c>
      <c r="N782" s="2" t="str">
        <f>VLOOKUP(H782,CHOOSE({1,2},Table3[Native],Table3[Name]),2,0)</f>
        <v>Chóngqìng Shì</v>
      </c>
      <c r="O782" s="2" t="str">
        <f t="shared" si="24"/>
        <v>Youchou Zhen (Chóngqìng Shì)</v>
      </c>
      <c r="P782" s="2" t="str">
        <f t="shared" si="25"/>
        <v>Youchou Zhen (Chóngqìng Shì)</v>
      </c>
    </row>
    <row r="783" spans="1:16" hidden="1" x14ac:dyDescent="0.25">
      <c r="A783" t="s">
        <v>2234</v>
      </c>
      <c r="B783" t="str">
        <f>IF(COUNTIF(A:A,A783)&gt;1,_xlfn.CONCAT(A783," (",N783,")"),A783)</f>
        <v>Yǒushuǐhé Zhèn [Hòuxī Zhèn]</v>
      </c>
      <c r="C783" t="str">
        <f>IF(COUNTIF(B:B,B783)&gt;1,_xlfn.CONCAT(A783," (",M783,")"),B783)</f>
        <v>Yǒushuǐhé Zhèn [Hòuxī Zhèn]</v>
      </c>
      <c r="D783" t="s">
        <v>7</v>
      </c>
      <c r="E783" t="s">
        <v>2235</v>
      </c>
      <c r="F783" t="str">
        <f>_xlfn.CONCAT(E783,", ",I783,", ",H783,", ",H783)</f>
        <v>酉水河镇, 酉阳土家族苗族自治县, 重庆市, 重庆市</v>
      </c>
      <c r="G783">
        <v>11097</v>
      </c>
      <c r="H783" t="s">
        <v>2367</v>
      </c>
      <c r="I783" t="s">
        <v>2169</v>
      </c>
      <c r="J783">
        <f>VLOOKUP(F783,[1]!china_towns_second__2[[Column1]:[Y]],3,FALSE)</f>
        <v>28.893240968368399</v>
      </c>
      <c r="K783">
        <f>VLOOKUP(F783,[1]!china_towns_second__2[[Column1]:[Y]],2,FALSE)</f>
        <v>109.1163655</v>
      </c>
      <c r="L783" t="s">
        <v>4755</v>
      </c>
      <c r="M783" t="str">
        <f>VLOOKUP(I783,CHOOSE({1,2},Table3[Native],Table3[Name]),2,0)</f>
        <v>Yŏuyáng Tŭjiāzú Miáozú Zìzhìxiàn</v>
      </c>
      <c r="N783" s="2" t="str">
        <f>VLOOKUP(H783,CHOOSE({1,2},Table3[Native],Table3[Name]),2,0)</f>
        <v>Chóngqìng Shì</v>
      </c>
      <c r="O783" s="2" t="str">
        <f t="shared" si="24"/>
        <v>Youshuihe Zhen [Houxi Zhen] (Chóngqìng Shì)</v>
      </c>
      <c r="P783" s="2" t="str">
        <f t="shared" si="25"/>
        <v>Youshuihe Zhen [Houxi Zhen] (Chóngqìng Shì)</v>
      </c>
    </row>
    <row r="784" spans="1:16" hidden="1" x14ac:dyDescent="0.25">
      <c r="A784" t="s">
        <v>869</v>
      </c>
      <c r="B784" t="str">
        <f>IF(COUNTIF(A:A,A784)&gt;1,_xlfn.CONCAT(A784," (",N784,")"),A784)</f>
        <v>Yóutíng Zhèn</v>
      </c>
      <c r="C784" t="str">
        <f>IF(COUNTIF(B:B,B784)&gt;1,_xlfn.CONCAT(A784," (",M784,")"),B784)</f>
        <v>Yóutíng Zhèn</v>
      </c>
      <c r="D784" t="s">
        <v>7</v>
      </c>
      <c r="E784" t="s">
        <v>870</v>
      </c>
      <c r="F784" t="str">
        <f>_xlfn.CONCAT(E784,", ",I784,", ",H784,", ",H784)</f>
        <v>邮亭镇, 大足区, 重庆市, 重庆市</v>
      </c>
      <c r="G784">
        <v>44363</v>
      </c>
      <c r="H784" t="s">
        <v>2367</v>
      </c>
      <c r="I784" t="s">
        <v>824</v>
      </c>
      <c r="J784">
        <f>VLOOKUP(F784,[1]!china_towns_second__2[[Column1]:[Y]],3,FALSE)</f>
        <v>29.4564945507183</v>
      </c>
      <c r="K784">
        <f>VLOOKUP(F784,[1]!china_towns_second__2[[Column1]:[Y]],2,FALSE)</f>
        <v>105.7431587</v>
      </c>
      <c r="L784" t="s">
        <v>4756</v>
      </c>
      <c r="M784" t="str">
        <f>VLOOKUP(I784,CHOOSE({1,2},Table3[Native],Table3[Name]),2,0)</f>
        <v>Dàzú Qū [incl. Shuāngqiáo Qū]</v>
      </c>
      <c r="N784" s="2" t="str">
        <f>VLOOKUP(H784,CHOOSE({1,2},Table3[Native],Table3[Name]),2,0)</f>
        <v>Chóngqìng Shì</v>
      </c>
      <c r="O784" s="2" t="str">
        <f t="shared" si="24"/>
        <v>Youting Zhen (Chóngqìng Shì)</v>
      </c>
      <c r="P784" s="2" t="str">
        <f t="shared" si="25"/>
        <v>Youting Zhen (Chóngqìng Shì)</v>
      </c>
    </row>
    <row r="785" spans="1:16" hidden="1" x14ac:dyDescent="0.25">
      <c r="A785" t="s">
        <v>1209</v>
      </c>
      <c r="B785" t="str">
        <f>IF(COUNTIF(A:A,A785)&gt;1,_xlfn.CONCAT(A785," (",N785,")"),A785)</f>
        <v>Yóuxī Zhèn</v>
      </c>
      <c r="C785" t="str">
        <f>IF(COUNTIF(B:B,B785)&gt;1,_xlfn.CONCAT(A785," (",M785,")"),B785)</f>
        <v>Yóuxī Zhèn</v>
      </c>
      <c r="D785" t="s">
        <v>7</v>
      </c>
      <c r="E785" t="s">
        <v>1210</v>
      </c>
      <c r="F785" t="str">
        <f>_xlfn.CONCAT(E785,", ",I785,", ",H785,", ",H785)</f>
        <v>油溪镇, 江津区, 重庆市, 重庆市</v>
      </c>
      <c r="G785">
        <v>63386</v>
      </c>
      <c r="H785" t="s">
        <v>2367</v>
      </c>
      <c r="I785" t="s">
        <v>1162</v>
      </c>
      <c r="J785">
        <f>VLOOKUP(F785,[1]!china_towns_second__2[[Column1]:[Y]],3,FALSE)</f>
        <v>29.1909543394822</v>
      </c>
      <c r="K785">
        <f>VLOOKUP(F785,[1]!china_towns_second__2[[Column1]:[Y]],2,FALSE)</f>
        <v>106.0811667</v>
      </c>
      <c r="L785" t="s">
        <v>4757</v>
      </c>
      <c r="M785" t="str">
        <f>VLOOKUP(I785,CHOOSE({1,2},Table3[Native],Table3[Name]),2,0)</f>
        <v>Jiāngjīn Qū</v>
      </c>
      <c r="N785" s="2" t="str">
        <f>VLOOKUP(H785,CHOOSE({1,2},Table3[Native],Table3[Name]),2,0)</f>
        <v>Chóngqìng Shì</v>
      </c>
      <c r="O785" s="2" t="str">
        <f t="shared" si="24"/>
        <v>Youxi Zhen (Chóngqìng Shì)</v>
      </c>
      <c r="P785" s="2" t="str">
        <f t="shared" si="25"/>
        <v>Youxi Zhen (Chóngqìng Shì)</v>
      </c>
    </row>
    <row r="786" spans="1:16" hidden="1" x14ac:dyDescent="0.25">
      <c r="A786" t="s">
        <v>1659</v>
      </c>
      <c r="B786" t="str">
        <f>IF(COUNTIF(A:A,A786)&gt;1,_xlfn.CONCAT(A786," (",N786,")"),A786)</f>
        <v>Yuănjué Zhèn</v>
      </c>
      <c r="C786" t="str">
        <f>IF(COUNTIF(B:B,B786)&gt;1,_xlfn.CONCAT(A786," (",M786,")"),B786)</f>
        <v>Yuănjué Zhèn</v>
      </c>
      <c r="D786" t="s">
        <v>7</v>
      </c>
      <c r="E786" t="s">
        <v>1660</v>
      </c>
      <c r="F786" t="str">
        <f>_xlfn.CONCAT(E786,", ",I786,", ",H786,", ",H786)</f>
        <v>远觉镇, 荣昌区, 重庆市, 重庆市</v>
      </c>
      <c r="G786">
        <v>9629</v>
      </c>
      <c r="H786" t="s">
        <v>2367</v>
      </c>
      <c r="I786" t="s">
        <v>1621</v>
      </c>
      <c r="J786">
        <f>VLOOKUP(F786,[1]!china_towns_second__2[[Column1]:[Y]],3,FALSE)</f>
        <v>29.552506165055402</v>
      </c>
      <c r="K786">
        <f>VLOOKUP(F786,[1]!china_towns_second__2[[Column1]:[Y]],2,FALSE)</f>
        <v>105.31662439999999</v>
      </c>
      <c r="L786" t="s">
        <v>4758</v>
      </c>
      <c r="M786" t="str">
        <f>VLOOKUP(I786,CHOOSE({1,2},Table3[Native],Table3[Name]),2,0)</f>
        <v>Róngchāng Qū</v>
      </c>
      <c r="N786" s="2" t="str">
        <f>VLOOKUP(H786,CHOOSE({1,2},Table3[Native],Table3[Name]),2,0)</f>
        <v>Chóngqìng Shì</v>
      </c>
      <c r="O786" s="2" t="str">
        <f t="shared" si="24"/>
        <v>Yuanjue Zhen (Chóngqìng Shì)</v>
      </c>
      <c r="P786" s="2" t="str">
        <f t="shared" si="25"/>
        <v>Yuanjue Zhen (Chóngqìng Shì)</v>
      </c>
    </row>
    <row r="787" spans="1:16" hidden="1" x14ac:dyDescent="0.25">
      <c r="A787" t="s">
        <v>1353</v>
      </c>
      <c r="B787" t="str">
        <f>IF(COUNTIF(A:A,A787)&gt;1,_xlfn.CONCAT(A787," (",N787,")"),A787)</f>
        <v>Yuányì Zhèn</v>
      </c>
      <c r="C787" t="str">
        <f>IF(COUNTIF(B:B,B787)&gt;1,_xlfn.CONCAT(A787," (",M787,")"),B787)</f>
        <v>Yuányì Zhèn</v>
      </c>
      <c r="D787" t="s">
        <v>7</v>
      </c>
      <c r="E787" t="s">
        <v>1354</v>
      </c>
      <c r="F787" t="str">
        <f>_xlfn.CONCAT(E787,", ",I787,", ",H787,", ",H787)</f>
        <v>袁驿镇, 梁平区, 重庆市, 重庆市</v>
      </c>
      <c r="G787">
        <v>19804</v>
      </c>
      <c r="H787" t="s">
        <v>2367</v>
      </c>
      <c r="I787" t="s">
        <v>1296</v>
      </c>
      <c r="J787">
        <f>VLOOKUP(F787,[1]!china_towns_second__2[[Column1]:[Y]],3,FALSE)</f>
        <v>30.742398412120501</v>
      </c>
      <c r="K787">
        <f>VLOOKUP(F787,[1]!china_towns_second__2[[Column1]:[Y]],2,FALSE)</f>
        <v>107.5085729</v>
      </c>
      <c r="L787" t="s">
        <v>4759</v>
      </c>
      <c r="M787" t="str">
        <f>VLOOKUP(I787,CHOOSE({1,2},Table3[Native],Table3[Name]),2,0)</f>
        <v>Liángpíng Qū [← Liángpíng Xiàn]</v>
      </c>
      <c r="N787" s="2" t="str">
        <f>VLOOKUP(H787,CHOOSE({1,2},Table3[Native],Table3[Name]),2,0)</f>
        <v>Chóngqìng Shì</v>
      </c>
      <c r="O787" s="2" t="str">
        <f t="shared" si="24"/>
        <v>Yuanyi Zhen (Chóngqìng Shì)</v>
      </c>
      <c r="P787" s="2" t="str">
        <f t="shared" si="25"/>
        <v>Yuanyi Zhen (Chóngqìng Shì)</v>
      </c>
    </row>
    <row r="788" spans="1:16" hidden="1" x14ac:dyDescent="0.25">
      <c r="A788" t="s">
        <v>1720</v>
      </c>
      <c r="B788" t="str">
        <f>IF(COUNTIF(A:A,A788)&gt;1,_xlfn.CONCAT(A788," (",N788,")"),A788)</f>
        <v>Yúchí Zhèn</v>
      </c>
      <c r="C788" t="str">
        <f>IF(COUNTIF(B:B,B788)&gt;1,_xlfn.CONCAT(A788," (",M788,")"),B788)</f>
        <v>Yúchí Zhèn</v>
      </c>
      <c r="D788" t="s">
        <v>7</v>
      </c>
      <c r="E788" t="s">
        <v>1721</v>
      </c>
      <c r="F788" t="str">
        <f>_xlfn.CONCAT(E788,", ",I788,", ",H788,", ",H788)</f>
        <v>鱼池镇, 石柱土家族自治县, 重庆市, 重庆市</v>
      </c>
      <c r="G788">
        <v>10607</v>
      </c>
      <c r="H788" t="s">
        <v>2367</v>
      </c>
      <c r="I788" t="s">
        <v>1665</v>
      </c>
      <c r="J788">
        <f>VLOOKUP(F788,[1]!china_towns_second__2[[Column1]:[Y]],3,FALSE)</f>
        <v>30.266046392048001</v>
      </c>
      <c r="K788">
        <f>VLOOKUP(F788,[1]!china_towns_second__2[[Column1]:[Y]],2,FALSE)</f>
        <v>108.24435800000001</v>
      </c>
      <c r="L788" t="s">
        <v>4760</v>
      </c>
      <c r="M788" t="str">
        <f>VLOOKUP(I788,CHOOSE({1,2},Table3[Native],Table3[Name]),2,0)</f>
        <v>Shízhù Tŭjiāzú Zìzhìxiàn</v>
      </c>
      <c r="N788" s="2" t="str">
        <f>VLOOKUP(H788,CHOOSE({1,2},Table3[Native],Table3[Name]),2,0)</f>
        <v>Chóngqìng Shì</v>
      </c>
      <c r="O788" s="2" t="str">
        <f t="shared" si="24"/>
        <v>Yuchi Zhen (Chóngqìng Shì)</v>
      </c>
      <c r="P788" s="2" t="str">
        <f t="shared" si="25"/>
        <v>Yuchi Zhen (Chóngqìng Shì)</v>
      </c>
    </row>
    <row r="789" spans="1:16" hidden="1" x14ac:dyDescent="0.25">
      <c r="A789" t="s">
        <v>2236</v>
      </c>
      <c r="B789" t="str">
        <f>IF(COUNTIF(A:A,A789)&gt;1,_xlfn.CONCAT(A789," (",N789,")"),A789)</f>
        <v>Yúdì Xiāng</v>
      </c>
      <c r="C789" t="str">
        <f>IF(COUNTIF(B:B,B789)&gt;1,_xlfn.CONCAT(A789," (",M789,")"),B789)</f>
        <v>Yúdì Xiāng</v>
      </c>
      <c r="D789" t="s">
        <v>174</v>
      </c>
      <c r="E789" t="s">
        <v>2237</v>
      </c>
      <c r="F789" t="str">
        <f>_xlfn.CONCAT(E789,", ",I789,", ",H789,", ",H789)</f>
        <v>腴地乡, 酉阳土家族苗族自治县, 重庆市, 重庆市</v>
      </c>
      <c r="G789">
        <v>6303</v>
      </c>
      <c r="H789" t="s">
        <v>2367</v>
      </c>
      <c r="I789" t="s">
        <v>2169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4761</v>
      </c>
      <c r="M789" t="str">
        <f>VLOOKUP(I789,CHOOSE({1,2},Table3[Native],Table3[Name]),2,0)</f>
        <v>Yŏuyáng Tŭjiāzú Miáozú Zìzhìxiàn</v>
      </c>
      <c r="N789" s="2" t="str">
        <f>VLOOKUP(H789,CHOOSE({1,2},Table3[Native],Table3[Name]),2,0)</f>
        <v>Chóngqìng Shì</v>
      </c>
      <c r="O789" s="2" t="str">
        <f t="shared" si="24"/>
        <v>Yudi Xiang (Chóngqìng Shì)</v>
      </c>
      <c r="P789" s="2" t="str">
        <f t="shared" si="25"/>
        <v>Yudi Xiang (Chóngqìng Shì)</v>
      </c>
    </row>
    <row r="790" spans="1:16" hidden="1" x14ac:dyDescent="0.25">
      <c r="A790" t="s">
        <v>1722</v>
      </c>
      <c r="B790" t="str">
        <f>IF(COUNTIF(A:A,A790)&gt;1,_xlfn.CONCAT(A790," (",N790,")"),A790)</f>
        <v>Yuèlái Zhèn</v>
      </c>
      <c r="C790" t="str">
        <f>IF(COUNTIF(B:B,B790)&gt;1,_xlfn.CONCAT(A790," (",M790,")"),B790)</f>
        <v>Yuèlái Zhèn</v>
      </c>
      <c r="D790" t="s">
        <v>7</v>
      </c>
      <c r="E790" t="s">
        <v>1723</v>
      </c>
      <c r="F790" t="str">
        <f>_xlfn.CONCAT(E790,", ",I790,", ",H790,", ",H790)</f>
        <v>悦崃镇, 石柱土家族自治县, 重庆市, 重庆市</v>
      </c>
      <c r="G790">
        <v>12298</v>
      </c>
      <c r="H790" t="s">
        <v>2367</v>
      </c>
      <c r="I790" t="s">
        <v>1665</v>
      </c>
      <c r="J790">
        <f>VLOOKUP(F790,[1]!china_towns_second__2[[Column1]:[Y]],3,FALSE)</f>
        <v>30.196398479572601</v>
      </c>
      <c r="K790">
        <f>VLOOKUP(F790,[1]!china_towns_second__2[[Column1]:[Y]],2,FALSE)</f>
        <v>108.2792398</v>
      </c>
      <c r="L790" t="s">
        <v>4762</v>
      </c>
      <c r="M790" t="str">
        <f>VLOOKUP(I790,CHOOSE({1,2},Table3[Native],Table3[Name]),2,0)</f>
        <v>Shízhù Tŭjiāzú Zìzhìxiàn</v>
      </c>
      <c r="N790" s="2" t="str">
        <f>VLOOKUP(H790,CHOOSE({1,2},Table3[Native],Table3[Name]),2,0)</f>
        <v>Chóngqìng Shì</v>
      </c>
      <c r="O790" s="2" t="str">
        <f t="shared" si="24"/>
        <v>Yuelai Zhen (Chóngqìng Shì)</v>
      </c>
      <c r="P790" s="2" t="str">
        <f t="shared" si="25"/>
        <v>Yuelai Zhen (Chóngqìng Shì)</v>
      </c>
    </row>
    <row r="791" spans="1:16" hidden="1" x14ac:dyDescent="0.25">
      <c r="A791" t="s">
        <v>1280</v>
      </c>
      <c r="B791" t="str">
        <f>IF(COUNTIF(A:A,A791)&gt;1,_xlfn.CONCAT(A791," (",N791,")"),A791)</f>
        <v>Yuèxī Zhèn</v>
      </c>
      <c r="C791" t="str">
        <f>IF(COUNTIF(B:B,B791)&gt;1,_xlfn.CONCAT(A791," (",M791,")"),B791)</f>
        <v>Yuèxī Zhèn</v>
      </c>
      <c r="D791" t="s">
        <v>7</v>
      </c>
      <c r="E791" t="s">
        <v>1281</v>
      </c>
      <c r="F791" t="str">
        <f>_xlfn.CONCAT(E791,", ",I791,", ",H791,", ",H791)</f>
        <v>岳溪镇, 开州区, 重庆市, 重庆市</v>
      </c>
      <c r="G791">
        <v>47802</v>
      </c>
      <c r="H791" t="s">
        <v>2367</v>
      </c>
      <c r="I791" t="s">
        <v>1219</v>
      </c>
      <c r="J791">
        <f>VLOOKUP(F791,[1]!china_towns_second__2[[Column1]:[Y]],3,FALSE)</f>
        <v>30.902233252657801</v>
      </c>
      <c r="K791">
        <f>VLOOKUP(F791,[1]!china_towns_second__2[[Column1]:[Y]],2,FALSE)</f>
        <v>108.14661270000001</v>
      </c>
      <c r="L791" t="s">
        <v>4763</v>
      </c>
      <c r="M791" t="str">
        <f>VLOOKUP(I791,CHOOSE({1,2},Table3[Native],Table3[Name]),2,0)</f>
        <v>Kāizhōu Qū</v>
      </c>
      <c r="N791" s="2" t="str">
        <f>VLOOKUP(H791,CHOOSE({1,2},Table3[Native],Table3[Name]),2,0)</f>
        <v>Chóngqìng Shì</v>
      </c>
      <c r="O791" s="2" t="str">
        <f t="shared" si="24"/>
        <v>Yuexi Zhen (Chóngqìng Shì)</v>
      </c>
      <c r="P791" s="2" t="str">
        <f t="shared" si="25"/>
        <v>Yuexi Zhen (Chóngqìng Shì)</v>
      </c>
    </row>
    <row r="792" spans="1:16" hidden="1" x14ac:dyDescent="0.25">
      <c r="A792" t="s">
        <v>1906</v>
      </c>
      <c r="B792" t="str">
        <f>IF(COUNTIF(A:A,A792)&gt;1,_xlfn.CONCAT(A792," (",N792,")"),A792)</f>
        <v>Yújiā Zhèn</v>
      </c>
      <c r="C792" t="str">
        <f>IF(COUNTIF(B:B,B792)&gt;1,_xlfn.CONCAT(A792," (",M792,")"),B792)</f>
        <v>Yújiā Zhèn</v>
      </c>
      <c r="D792" t="s">
        <v>7</v>
      </c>
      <c r="E792" t="s">
        <v>1907</v>
      </c>
      <c r="F792" t="str">
        <f>_xlfn.CONCAT(E792,", ",I792,", ",H792,", ",H792)</f>
        <v>余家镇, 万州区, 重庆市, 重庆市</v>
      </c>
      <c r="G792">
        <v>30454</v>
      </c>
      <c r="H792" t="s">
        <v>2367</v>
      </c>
      <c r="I792" t="s">
        <v>1821</v>
      </c>
      <c r="J792">
        <f>VLOOKUP(F792,[1]!china_towns_second__2[[Column1]:[Y]],3,FALSE)</f>
        <v>30.79550969568</v>
      </c>
      <c r="K792">
        <f>VLOOKUP(F792,[1]!china_towns_second__2[[Column1]:[Y]],2,FALSE)</f>
        <v>107.958479</v>
      </c>
      <c r="L792" t="s">
        <v>4764</v>
      </c>
      <c r="M792" t="str">
        <f>VLOOKUP(I792,CHOOSE({1,2},Table3[Native],Table3[Name]),2,0)</f>
        <v>Wànzhōu Qū</v>
      </c>
      <c r="N792" s="2" t="str">
        <f>VLOOKUP(H792,CHOOSE({1,2},Table3[Native],Table3[Name]),2,0)</f>
        <v>Chóngqìng Shì</v>
      </c>
      <c r="O792" s="2" t="str">
        <f t="shared" si="24"/>
        <v>Yujia Zhen (Chóngqìng Shì)</v>
      </c>
      <c r="P792" s="2" t="str">
        <f t="shared" si="25"/>
        <v>Yujia Zhen (Chóngqìng Shì)</v>
      </c>
    </row>
    <row r="793" spans="1:16" hidden="1" x14ac:dyDescent="0.25">
      <c r="A793" t="s">
        <v>2067</v>
      </c>
      <c r="B793" t="str">
        <f>IF(COUNTIF(A:A,A793)&gt;1,_xlfn.CONCAT(A793," (",N793,")"),A793)</f>
        <v>Yúlín Xiāng</v>
      </c>
      <c r="C793" t="str">
        <f>IF(COUNTIF(B:B,B793)&gt;1,_xlfn.CONCAT(A793," (",M793,")"),B793)</f>
        <v>Yúlín Xiāng</v>
      </c>
      <c r="D793" t="s">
        <v>174</v>
      </c>
      <c r="E793" t="s">
        <v>2068</v>
      </c>
      <c r="F793" t="str">
        <f>_xlfn.CONCAT(E793,", ",I793,", ",H793,", ",H793)</f>
        <v>鱼鳞乡, 巫溪县, 重庆市, 重庆市</v>
      </c>
      <c r="G793">
        <v>5336</v>
      </c>
      <c r="H793" t="s">
        <v>2367</v>
      </c>
      <c r="I793" t="s">
        <v>2010</v>
      </c>
      <c r="J793" t="e">
        <f>VLOOKUP(F793,[1]!china_towns_second__2[[Column1]:[Y]],3,FALSE)</f>
        <v>#N/A</v>
      </c>
      <c r="K793" t="e">
        <f>VLOOKUP(F793,[1]!china_towns_second__2[[Column1]:[Y]],2,FALSE)</f>
        <v>#N/A</v>
      </c>
      <c r="L793" t="s">
        <v>4765</v>
      </c>
      <c r="M793" t="str">
        <f>VLOOKUP(I793,CHOOSE({1,2},Table3[Native],Table3[Name]),2,0)</f>
        <v>Wūxī Xiàn</v>
      </c>
      <c r="N793" s="2" t="str">
        <f>VLOOKUP(H793,CHOOSE({1,2},Table3[Native],Table3[Name]),2,0)</f>
        <v>Chóngqìng Shì</v>
      </c>
      <c r="O793" s="2" t="str">
        <f t="shared" si="24"/>
        <v>Yulin Xiang (Chóngqìng Shì)</v>
      </c>
      <c r="P793" s="2" t="str">
        <f t="shared" si="25"/>
        <v>Yulin Xiang (Chóngqìng Shì)</v>
      </c>
    </row>
    <row r="794" spans="1:16" hidden="1" x14ac:dyDescent="0.25">
      <c r="A794" t="s">
        <v>871</v>
      </c>
      <c r="B794" t="str">
        <f>IF(COUNTIF(A:A,A794)&gt;1,_xlfn.CONCAT(A794," (",N794,")"),A794)</f>
        <v>Yùlóng Zhèn</v>
      </c>
      <c r="C794" t="str">
        <f>IF(COUNTIF(B:B,B794)&gt;1,_xlfn.CONCAT(A794," (",M794,")"),B794)</f>
        <v>Yùlóng Zhèn</v>
      </c>
      <c r="D794" t="s">
        <v>7</v>
      </c>
      <c r="E794" t="s">
        <v>872</v>
      </c>
      <c r="F794" t="str">
        <f>_xlfn.CONCAT(E794,", ",I794,", ",H794,", ",H794)</f>
        <v>玉龙镇, 大足区, 重庆市, 重庆市</v>
      </c>
      <c r="G794">
        <v>16072</v>
      </c>
      <c r="H794" t="s">
        <v>2367</v>
      </c>
      <c r="I794" t="s">
        <v>824</v>
      </c>
      <c r="J794">
        <f>VLOOKUP(F794,[1]!china_towns_second__2[[Column1]:[Y]],3,FALSE)</f>
        <v>29.5587058825284</v>
      </c>
      <c r="K794">
        <f>VLOOKUP(F794,[1]!china_towns_second__2[[Column1]:[Y]],2,FALSE)</f>
        <v>105.828377</v>
      </c>
      <c r="L794" t="s">
        <v>4766</v>
      </c>
      <c r="M794" t="str">
        <f>VLOOKUP(I794,CHOOSE({1,2},Table3[Native],Table3[Name]),2,0)</f>
        <v>Dàzú Qū [incl. Shuāngqiáo Qū]</v>
      </c>
      <c r="N794" s="2" t="str">
        <f>VLOOKUP(H794,CHOOSE({1,2},Table3[Native],Table3[Name]),2,0)</f>
        <v>Chóngqìng Shì</v>
      </c>
      <c r="O794" s="2" t="str">
        <f t="shared" si="24"/>
        <v>Yulong Zhen (Chóngqìng Shì)</v>
      </c>
      <c r="P794" s="2" t="str">
        <f t="shared" si="25"/>
        <v>Yulong Zhen (Chóngqìng Shì)</v>
      </c>
    </row>
    <row r="795" spans="1:16" hidden="1" x14ac:dyDescent="0.25">
      <c r="A795" t="s">
        <v>2311</v>
      </c>
      <c r="B795" t="str">
        <f>IF(COUNTIF(A:A,A795)&gt;1,_xlfn.CONCAT(A795," (",N795,")"),A795)</f>
        <v>Yún'ān Zhèn</v>
      </c>
      <c r="C795" t="str">
        <f>IF(COUNTIF(B:B,B795)&gt;1,_xlfn.CONCAT(A795," (",M795,")"),B795)</f>
        <v>Yún'ān Zhèn</v>
      </c>
      <c r="D795" t="s">
        <v>7</v>
      </c>
      <c r="E795" t="s">
        <v>2312</v>
      </c>
      <c r="F795" t="str">
        <f>_xlfn.CONCAT(E795,", ",I795,", ",H795,", ",H795)</f>
        <v>云安镇, 云阳县, 重庆市, 重庆市</v>
      </c>
      <c r="G795">
        <v>13573</v>
      </c>
      <c r="H795" t="s">
        <v>2367</v>
      </c>
      <c r="I795" t="s">
        <v>2242</v>
      </c>
      <c r="J795">
        <f>VLOOKUP(F795,[1]!china_towns_second__2[[Column1]:[Y]],3,FALSE)</f>
        <v>31.044198141525399</v>
      </c>
      <c r="K795">
        <f>VLOOKUP(F795,[1]!china_towns_second__2[[Column1]:[Y]],2,FALSE)</f>
        <v>108.8634673</v>
      </c>
      <c r="L795" t="s">
        <v>4767</v>
      </c>
      <c r="M795" t="str">
        <f>VLOOKUP(I795,CHOOSE({1,2},Table3[Native],Table3[Name]),2,0)</f>
        <v>Yúnyáng Xiàn</v>
      </c>
      <c r="N795" s="2" t="str">
        <f>VLOOKUP(H795,CHOOSE({1,2},Table3[Native],Table3[Name]),2,0)</f>
        <v>Chóngqìng Shì</v>
      </c>
      <c r="O795" s="2" t="str">
        <f t="shared" si="24"/>
        <v>Yun'an Zhen (Chóngqìng Shì)</v>
      </c>
      <c r="P795" s="2" t="str">
        <f t="shared" si="25"/>
        <v>Yun'an Zhen (Chóngqìng Shì)</v>
      </c>
    </row>
    <row r="796" spans="1:16" x14ac:dyDescent="0.25">
      <c r="A796" t="s">
        <v>1282</v>
      </c>
      <c r="B796" t="str">
        <f>IF(COUNTIF(A:A,A796)&gt;1,_xlfn.CONCAT(A796," (",N796,")"),A796)</f>
        <v>Yúnfēng Jiēdào</v>
      </c>
      <c r="C796" t="str">
        <f>IF(COUNTIF(B:B,B796)&gt;1,_xlfn.CONCAT(A796," (",M796,")"),B796)</f>
        <v>Yúnfēng Jiēdào</v>
      </c>
      <c r="D796" t="s">
        <v>12</v>
      </c>
      <c r="E796" t="s">
        <v>1283</v>
      </c>
      <c r="F796" t="str">
        <f>_xlfn.CONCAT(E796,", ",I796,", ",H796,", ",H796)</f>
        <v>云枫街道, 开州区, 重庆市, 重庆市</v>
      </c>
      <c r="G796">
        <v>41674</v>
      </c>
      <c r="H796" t="s">
        <v>2367</v>
      </c>
      <c r="I796" t="s">
        <v>1219</v>
      </c>
      <c r="J796">
        <f>VLOOKUP(F796,[1]!china_towns_second__2[[Column1]:[Y]],3,FALSE)</f>
        <v>31.1524519992028</v>
      </c>
      <c r="K796">
        <f>VLOOKUP(F796,[1]!china_towns_second__2[[Column1]:[Y]],2,FALSE)</f>
        <v>108.3653848</v>
      </c>
      <c r="L796" t="s">
        <v>4768</v>
      </c>
      <c r="M796" t="str">
        <f>VLOOKUP(I796,CHOOSE({1,2},Table3[Native],Table3[Name]),2,0)</f>
        <v>Kāizhōu Qū</v>
      </c>
      <c r="N796" s="2" t="str">
        <f>VLOOKUP(H796,CHOOSE({1,2},Table3[Native],Table3[Name]),2,0)</f>
        <v>Chóngqìng Shì</v>
      </c>
      <c r="O796" s="2" t="str">
        <f t="shared" si="24"/>
        <v>Yunfeng Jiedao (Chóngqìng Shì)</v>
      </c>
      <c r="P796" s="2" t="str">
        <f t="shared" si="25"/>
        <v>Yunfeng Jiedao (Chóngqìng Shì)</v>
      </c>
    </row>
    <row r="797" spans="1:16" hidden="1" x14ac:dyDescent="0.25">
      <c r="A797" t="s">
        <v>771</v>
      </c>
      <c r="B797" t="str">
        <f>IF(COUNTIF(A:A,A797)&gt;1,_xlfn.CONCAT(A797," (",N797,")"),A797)</f>
        <v>Yúnjí Zhèn</v>
      </c>
      <c r="C797" t="str">
        <f>IF(COUNTIF(B:B,B797)&gt;1,_xlfn.CONCAT(A797," (",M797,")"),B797)</f>
        <v>Yúnjí Zhèn</v>
      </c>
      <c r="D797" t="s">
        <v>7</v>
      </c>
      <c r="E797" t="s">
        <v>772</v>
      </c>
      <c r="F797" t="str">
        <f>_xlfn.CONCAT(E797,", ",I797,", ",H797,", ",H797)</f>
        <v>云集镇, 长寿区, 重庆市, 重庆市</v>
      </c>
      <c r="G797">
        <v>27564</v>
      </c>
      <c r="H797" t="s">
        <v>2367</v>
      </c>
      <c r="I797" t="s">
        <v>738</v>
      </c>
      <c r="J797">
        <f>VLOOKUP(F797,[1]!china_towns_second__2[[Column1]:[Y]],3,FALSE)</f>
        <v>29.951338505188801</v>
      </c>
      <c r="K797">
        <f>VLOOKUP(F797,[1]!china_towns_second__2[[Column1]:[Y]],2,FALSE)</f>
        <v>107.36141360000001</v>
      </c>
      <c r="L797" t="s">
        <v>4769</v>
      </c>
      <c r="M797" t="str">
        <f>VLOOKUP(I797,CHOOSE({1,2},Table3[Native],Table3[Name]),2,0)</f>
        <v>Chángshòu Qū</v>
      </c>
      <c r="N797" s="2" t="str">
        <f>VLOOKUP(H797,CHOOSE({1,2},Table3[Native],Table3[Name]),2,0)</f>
        <v>Chóngqìng Shì</v>
      </c>
      <c r="O797" s="2" t="str">
        <f t="shared" si="24"/>
        <v>Yunji Zhen (Chóngqìng Shì)</v>
      </c>
      <c r="P797" s="2" t="str">
        <f t="shared" si="25"/>
        <v>Yunji Zhen (Chóngqìng Shì)</v>
      </c>
    </row>
    <row r="798" spans="1:16" hidden="1" x14ac:dyDescent="0.25">
      <c r="A798" t="s">
        <v>1355</v>
      </c>
      <c r="B798" t="str">
        <f>IF(COUNTIF(A:A,A798)&gt;1,_xlfn.CONCAT(A798," (",N798,")"),A798)</f>
        <v>Yúnlóng Zhèn</v>
      </c>
      <c r="C798" t="str">
        <f>IF(COUNTIF(B:B,B798)&gt;1,_xlfn.CONCAT(A798," (",M798,")"),B798)</f>
        <v>Yúnlóng Zhèn</v>
      </c>
      <c r="D798" t="s">
        <v>7</v>
      </c>
      <c r="E798" t="s">
        <v>1356</v>
      </c>
      <c r="F798" t="str">
        <f>_xlfn.CONCAT(E798,", ",I798,", ",H798,", ",H798)</f>
        <v>云龙镇, 梁平区, 重庆市, 重庆市</v>
      </c>
      <c r="G798">
        <v>29673</v>
      </c>
      <c r="H798" t="s">
        <v>2367</v>
      </c>
      <c r="I798" t="s">
        <v>1296</v>
      </c>
      <c r="J798">
        <f>VLOOKUP(F798,[1]!china_towns_second__2[[Column1]:[Y]],3,FALSE)</f>
        <v>30.512285748337298</v>
      </c>
      <c r="K798">
        <f>VLOOKUP(F798,[1]!china_towns_second__2[[Column1]:[Y]],2,FALSE)</f>
        <v>107.6498553</v>
      </c>
      <c r="L798" t="s">
        <v>4770</v>
      </c>
      <c r="M798" t="str">
        <f>VLOOKUP(I798,CHOOSE({1,2},Table3[Native],Table3[Name]),2,0)</f>
        <v>Liángpíng Qū [← Liángpíng Xiàn]</v>
      </c>
      <c r="N798" s="2" t="str">
        <f>VLOOKUP(H798,CHOOSE({1,2},Table3[Native],Table3[Name]),2,0)</f>
        <v>Chóngqìng Shì</v>
      </c>
      <c r="O798" s="2" t="str">
        <f t="shared" si="24"/>
        <v>Yunlong Zhen (Chóngqìng Shì)</v>
      </c>
      <c r="P798" s="2" t="str">
        <f t="shared" si="25"/>
        <v>Yunlong Zhen (Chóngqìng Shì)</v>
      </c>
    </row>
    <row r="799" spans="1:16" x14ac:dyDescent="0.25">
      <c r="A799" t="s">
        <v>1160</v>
      </c>
      <c r="B799" t="str">
        <f>IF(COUNTIF(A:A,A799)&gt;1,_xlfn.CONCAT(A799," (",N799,")"),A799)</f>
        <v>Yúnmén Jiēdào</v>
      </c>
      <c r="C799" t="str">
        <f>IF(COUNTIF(B:B,B799)&gt;1,_xlfn.CONCAT(A799," (",M799,")"),B799)</f>
        <v>Yúnmén Jiēdào</v>
      </c>
      <c r="D799" t="s">
        <v>12</v>
      </c>
      <c r="E799" t="s">
        <v>1161</v>
      </c>
      <c r="F799" t="str">
        <f>_xlfn.CONCAT(E799,", ",I799,", ",H799,", ",H799)</f>
        <v>云门街道, 合川区, 重庆市, 重庆市</v>
      </c>
      <c r="G799">
        <v>68698</v>
      </c>
      <c r="H799" t="s">
        <v>2367</v>
      </c>
      <c r="I799" t="s">
        <v>1101</v>
      </c>
      <c r="J799">
        <f>VLOOKUP(F799,[1]!china_towns_second__2[[Column1]:[Y]],3,FALSE)</f>
        <v>30.1006154202286</v>
      </c>
      <c r="K799">
        <f>VLOOKUP(F799,[1]!china_towns_second__2[[Column1]:[Y]],2,FALSE)</f>
        <v>106.3486017</v>
      </c>
      <c r="L799" t="s">
        <v>4771</v>
      </c>
      <c r="M799" t="str">
        <f>VLOOKUP(I799,CHOOSE({1,2},Table3[Native],Table3[Name]),2,0)</f>
        <v>Héchuān Qū</v>
      </c>
      <c r="N799" s="2" t="str">
        <f>VLOOKUP(H799,CHOOSE({1,2},Table3[Native],Table3[Name]),2,0)</f>
        <v>Chóngqìng Shì</v>
      </c>
      <c r="O799" s="2" t="str">
        <f t="shared" si="24"/>
        <v>Yunmen Jiedao (Chóngqìng Shì)</v>
      </c>
      <c r="P799" s="2" t="str">
        <f t="shared" si="25"/>
        <v>Yunmen Jiedao (Chóngqìng Shì)</v>
      </c>
    </row>
    <row r="800" spans="1:16" hidden="1" x14ac:dyDescent="0.25">
      <c r="A800" t="s">
        <v>773</v>
      </c>
      <c r="B800" t="str">
        <f>IF(COUNTIF(A:A,A800)&gt;1,_xlfn.CONCAT(A800," (",N800,")"),A800)</f>
        <v>Yúntái Zhèn</v>
      </c>
      <c r="C800" t="str">
        <f>IF(COUNTIF(B:B,B800)&gt;1,_xlfn.CONCAT(A800," (",M800,")"),B800)</f>
        <v>Yúntái Zhèn</v>
      </c>
      <c r="D800" t="s">
        <v>7</v>
      </c>
      <c r="E800" t="s">
        <v>774</v>
      </c>
      <c r="F800" t="str">
        <f>_xlfn.CONCAT(E800,", ",I800,", ",H800,", ",H800)</f>
        <v>云台镇, 长寿区, 重庆市, 重庆市</v>
      </c>
      <c r="G800">
        <v>40328</v>
      </c>
      <c r="H800" t="s">
        <v>2367</v>
      </c>
      <c r="I800" t="s">
        <v>738</v>
      </c>
      <c r="J800">
        <f>VLOOKUP(F800,[1]!china_towns_second__2[[Column1]:[Y]],3,FALSE)</f>
        <v>30.1294213955467</v>
      </c>
      <c r="K800">
        <f>VLOOKUP(F800,[1]!china_towns_second__2[[Column1]:[Y]],2,FALSE)</f>
        <v>107.22008529999999</v>
      </c>
      <c r="L800" t="s">
        <v>4772</v>
      </c>
      <c r="M800" t="str">
        <f>VLOOKUP(I800,CHOOSE({1,2},Table3[Native],Table3[Name]),2,0)</f>
        <v>Chángshòu Qū</v>
      </c>
      <c r="N800" s="2" t="str">
        <f>VLOOKUP(H800,CHOOSE({1,2},Table3[Native],Table3[Name]),2,0)</f>
        <v>Chóngqìng Shì</v>
      </c>
      <c r="O800" s="2" t="str">
        <f t="shared" si="24"/>
        <v>Yuntai Zhen (Chóngqìng Shì)</v>
      </c>
      <c r="P800" s="2" t="str">
        <f t="shared" si="25"/>
        <v>Yuntai Zhen (Chóngqìng Shì)</v>
      </c>
    </row>
    <row r="801" spans="1:16" hidden="1" x14ac:dyDescent="0.25">
      <c r="A801" t="s">
        <v>1042</v>
      </c>
      <c r="B801" t="str">
        <f>IF(COUNTIF(A:A,A801)&gt;1,_xlfn.CONCAT(A801," (",N801,")"),A801)</f>
        <v>Yúnwù Tŭjiāzú Xiāng</v>
      </c>
      <c r="C801" t="str">
        <f>IF(COUNTIF(B:B,B801)&gt;1,_xlfn.CONCAT(A801," (",M801,")"),B801)</f>
        <v>Yúnwù Tŭjiāzú Xiāng</v>
      </c>
      <c r="D801" t="s">
        <v>174</v>
      </c>
      <c r="E801" t="s">
        <v>1043</v>
      </c>
      <c r="F801" t="str">
        <f>_xlfn.CONCAT(E801,", ",I801,", ",H801,", ",H801)</f>
        <v>云雾土家族乡, 奉节县, 重庆市, 重庆市</v>
      </c>
      <c r="G801">
        <v>3287</v>
      </c>
      <c r="H801" t="s">
        <v>2367</v>
      </c>
      <c r="I801" t="s">
        <v>988</v>
      </c>
      <c r="J801" t="e">
        <f>VLOOKUP(F801,[1]!china_towns_second__2[[Column1]:[Y]],3,FALSE)</f>
        <v>#N/A</v>
      </c>
      <c r="K801" t="e">
        <f>VLOOKUP(F801,[1]!china_towns_second__2[[Column1]:[Y]],2,FALSE)</f>
        <v>#N/A</v>
      </c>
      <c r="L801" t="s">
        <v>4773</v>
      </c>
      <c r="M801" t="str">
        <f>VLOOKUP(I801,CHOOSE({1,2},Table3[Native],Table3[Name]),2,0)</f>
        <v>Fèngjié Xiàn</v>
      </c>
      <c r="N801" s="2" t="str">
        <f>VLOOKUP(H801,CHOOSE({1,2},Table3[Native],Table3[Name]),2,0)</f>
        <v>Chóngqìng Shì</v>
      </c>
      <c r="O801" s="2" t="str">
        <f t="shared" si="24"/>
        <v>Yunwu Tujiazu Xiang (Chóngqìng Shì)</v>
      </c>
      <c r="P801" s="2" t="str">
        <f t="shared" si="25"/>
        <v>Yunwu Tujiazu Xiang (Chóngqìng Shì)</v>
      </c>
    </row>
    <row r="802" spans="1:16" hidden="1" x14ac:dyDescent="0.25">
      <c r="A802" t="s">
        <v>2313</v>
      </c>
      <c r="B802" t="str">
        <f>IF(COUNTIF(A:A,A802)&gt;1,_xlfn.CONCAT(A802," (",N802,")"),A802)</f>
        <v>Yúnyáng Zhèn</v>
      </c>
      <c r="C802" t="str">
        <f>IF(COUNTIF(B:B,B802)&gt;1,_xlfn.CONCAT(A802," (",M802,")"),B802)</f>
        <v>Yúnyáng Zhèn</v>
      </c>
      <c r="D802" t="s">
        <v>7</v>
      </c>
      <c r="E802" t="s">
        <v>2314</v>
      </c>
      <c r="F802" t="str">
        <f>_xlfn.CONCAT(E802,", ",I802,", ",H802,", ",H802)</f>
        <v>云阳镇, 云阳县, 重庆市, 重庆市</v>
      </c>
      <c r="G802">
        <v>17017</v>
      </c>
      <c r="H802" t="s">
        <v>2367</v>
      </c>
      <c r="I802" t="s">
        <v>2242</v>
      </c>
      <c r="J802">
        <f>VLOOKUP(F802,[1]!china_towns_second__2[[Column1]:[Y]],3,FALSE)</f>
        <v>31.009523599744298</v>
      </c>
      <c r="K802">
        <f>VLOOKUP(F802,[1]!china_towns_second__2[[Column1]:[Y]],2,FALSE)</f>
        <v>108.94551370000001</v>
      </c>
      <c r="L802" t="s">
        <v>4774</v>
      </c>
      <c r="M802" t="str">
        <f>VLOOKUP(I802,CHOOSE({1,2},Table3[Native],Table3[Name]),2,0)</f>
        <v>Yúnyáng Xiàn</v>
      </c>
      <c r="N802" s="2" t="str">
        <f>VLOOKUP(H802,CHOOSE({1,2},Table3[Native],Table3[Name]),2,0)</f>
        <v>Chóngqìng Shì</v>
      </c>
      <c r="O802" s="2" t="str">
        <f t="shared" si="24"/>
        <v>Yunyang Zhen (Chóngqìng Shì)</v>
      </c>
      <c r="P802" s="2" t="str">
        <f t="shared" si="25"/>
        <v>Yunyang Zhen (Chóngqìng Shì)</v>
      </c>
    </row>
    <row r="803" spans="1:16" hidden="1" x14ac:dyDescent="0.25">
      <c r="A803" t="s">
        <v>2315</v>
      </c>
      <c r="B803" t="str">
        <f>IF(COUNTIF(A:A,A803)&gt;1,_xlfn.CONCAT(A803," (",N803,")"),A803)</f>
        <v>Yúquán Zhèn</v>
      </c>
      <c r="C803" t="str">
        <f>IF(COUNTIF(B:B,B803)&gt;1,_xlfn.CONCAT(A803," (",M803,")"),B803)</f>
        <v>Yúquán Zhèn</v>
      </c>
      <c r="D803" t="s">
        <v>7</v>
      </c>
      <c r="E803" t="s">
        <v>2316</v>
      </c>
      <c r="F803" t="str">
        <f>_xlfn.CONCAT(E803,", ",I803,", ",H803,", ",H803)</f>
        <v>鱼泉镇, 云阳县, 重庆市, 重庆市</v>
      </c>
      <c r="G803">
        <v>13502</v>
      </c>
      <c r="H803" t="s">
        <v>2367</v>
      </c>
      <c r="I803" t="s">
        <v>2242</v>
      </c>
      <c r="J803">
        <f>VLOOKUP(F803,[1]!china_towns_second__2[[Column1]:[Y]],3,FALSE)</f>
        <v>31.296422105512001</v>
      </c>
      <c r="K803">
        <f>VLOOKUP(F803,[1]!china_towns_second__2[[Column1]:[Y]],2,FALSE)</f>
        <v>108.85015439999999</v>
      </c>
      <c r="L803" t="s">
        <v>4775</v>
      </c>
      <c r="M803" t="str">
        <f>VLOOKUP(I803,CHOOSE({1,2},Table3[Native],Table3[Name]),2,0)</f>
        <v>Yúnyáng Xiàn</v>
      </c>
      <c r="N803" s="2" t="str">
        <f>VLOOKUP(H803,CHOOSE({1,2},Table3[Native],Table3[Name]),2,0)</f>
        <v>Chóngqìng Shì</v>
      </c>
      <c r="O803" s="2" t="str">
        <f t="shared" si="24"/>
        <v>Yuquan Zhen (Chóngqìng Shì)</v>
      </c>
      <c r="P803" s="2" t="str">
        <f t="shared" si="25"/>
        <v>Yuquan Zhen (Chóngqìng Shì)</v>
      </c>
    </row>
    <row r="804" spans="1:16" hidden="1" x14ac:dyDescent="0.25">
      <c r="A804" t="s">
        <v>1495</v>
      </c>
      <c r="B804" t="str">
        <f>IF(COUNTIF(A:A,A804)&gt;1,_xlfn.CONCAT(A804," (",N804,")"),A804)</f>
        <v>Yùshān Zhèn</v>
      </c>
      <c r="C804" t="str">
        <f>IF(COUNTIF(B:B,B804)&gt;1,_xlfn.CONCAT(A804," (",M804,")"),B804)</f>
        <v>Yùshān Zhèn</v>
      </c>
      <c r="D804" t="s">
        <v>7</v>
      </c>
      <c r="E804" t="s">
        <v>1496</v>
      </c>
      <c r="F804" t="str">
        <f>_xlfn.CONCAT(E804,", ",I804,", ",H804,", ",H804)</f>
        <v>郁山镇, 彭水苗族土家族自治县, 重庆市, 重庆市</v>
      </c>
      <c r="G804">
        <v>30981</v>
      </c>
      <c r="H804" t="s">
        <v>2367</v>
      </c>
      <c r="I804" t="s">
        <v>1422</v>
      </c>
      <c r="J804">
        <f>VLOOKUP(F804,[1]!china_towns_second__2[[Column1]:[Y]],3,FALSE)</f>
        <v>29.545983547570899</v>
      </c>
      <c r="K804">
        <f>VLOOKUP(F804,[1]!china_towns_second__2[[Column1]:[Y]],2,FALSE)</f>
        <v>108.4555261</v>
      </c>
      <c r="L804" t="s">
        <v>4776</v>
      </c>
      <c r="M804" t="str">
        <f>VLOOKUP(I804,CHOOSE({1,2},Table3[Native],Table3[Name]),2,0)</f>
        <v>Péngshuĭ Miáozú Tŭjiāzú Zìzhìxiàn</v>
      </c>
      <c r="N804" s="2" t="str">
        <f>VLOOKUP(H804,CHOOSE({1,2},Table3[Native],Table3[Name]),2,0)</f>
        <v>Chóngqìng Shì</v>
      </c>
      <c r="O804" s="2" t="str">
        <f t="shared" si="24"/>
        <v>Yushan Zhen (Chóngqìng Shì)</v>
      </c>
      <c r="P804" s="2" t="str">
        <f t="shared" si="25"/>
        <v>Yushan Zhen (Chóngqìng Shì)</v>
      </c>
    </row>
    <row r="805" spans="1:16" hidden="1" x14ac:dyDescent="0.25">
      <c r="A805" t="s">
        <v>1817</v>
      </c>
      <c r="B805" t="str">
        <f>IF(COUNTIF(A:A,A805)&gt;1,_xlfn.CONCAT(A805," (",N805,")"),A805)</f>
        <v>Yùxī Zhèn</v>
      </c>
      <c r="C805" t="str">
        <f>IF(COUNTIF(B:B,B805)&gt;1,_xlfn.CONCAT(A805," (",M805,")"),B805)</f>
        <v>Yùxī Zhèn</v>
      </c>
      <c r="D805" t="s">
        <v>7</v>
      </c>
      <c r="E805" t="s">
        <v>1818</v>
      </c>
      <c r="F805" t="str">
        <f>_xlfn.CONCAT(E805,", ",I805,", ",H805,", ",H805)</f>
        <v>玉溪镇, 潼南区, 重庆市, 重庆市</v>
      </c>
      <c r="G805">
        <v>16463</v>
      </c>
      <c r="H805" t="s">
        <v>2367</v>
      </c>
      <c r="I805" t="s">
        <v>1777</v>
      </c>
      <c r="J805">
        <f>VLOOKUP(F805,[1]!china_towns_second__2[[Column1]:[Y]],3,FALSE)</f>
        <v>30.3161302138619</v>
      </c>
      <c r="K805">
        <f>VLOOKUP(F805,[1]!china_towns_second__2[[Column1]:[Y]],2,FALSE)</f>
        <v>105.76606580000001</v>
      </c>
      <c r="L805" t="s">
        <v>4777</v>
      </c>
      <c r="M805" t="str">
        <f>VLOOKUP(I805,CHOOSE({1,2},Table3[Native],Table3[Name]),2,0)</f>
        <v>Tóngnán Qū</v>
      </c>
      <c r="N805" s="2" t="str">
        <f>VLOOKUP(H805,CHOOSE({1,2},Table3[Native],Table3[Name]),2,0)</f>
        <v>Chóngqìng Shì</v>
      </c>
      <c r="O805" s="2" t="str">
        <f t="shared" si="24"/>
        <v>Yuxi Zhen (Chóngqìng Shì)</v>
      </c>
      <c r="P805" s="2" t="str">
        <f t="shared" si="25"/>
        <v>Yuxi Zhen (Chóngqìng Shì)</v>
      </c>
    </row>
    <row r="806" spans="1:16" hidden="1" x14ac:dyDescent="0.25">
      <c r="A806" t="s">
        <v>1097</v>
      </c>
      <c r="B806" t="str">
        <f>IF(COUNTIF(A:A,A806)&gt;1,_xlfn.CONCAT(A806," (",N806,")"),A806)</f>
        <v>Zēngfú Xiāng</v>
      </c>
      <c r="C806" t="str">
        <f>IF(COUNTIF(B:B,B806)&gt;1,_xlfn.CONCAT(A806," (",M806,")"),B806)</f>
        <v>Zēngfú Xiāng</v>
      </c>
      <c r="D806" t="s">
        <v>174</v>
      </c>
      <c r="E806" t="s">
        <v>1098</v>
      </c>
      <c r="F806" t="str">
        <f>_xlfn.CONCAT(E806,", ",I806,", ",H806,", ",H806)</f>
        <v>增福乡, 涪陵区, 重庆市, 重庆市</v>
      </c>
      <c r="G806">
        <v>15527</v>
      </c>
      <c r="H806" t="s">
        <v>2367</v>
      </c>
      <c r="I806" t="s">
        <v>1048</v>
      </c>
      <c r="J806" t="e">
        <f>VLOOKUP(F806,[1]!china_towns_second__2[[Column1]:[Y]],3,FALSE)</f>
        <v>#N/A</v>
      </c>
      <c r="K806" t="e">
        <f>VLOOKUP(F806,[1]!china_towns_second__2[[Column1]:[Y]],2,FALSE)</f>
        <v>#N/A</v>
      </c>
      <c r="L806" t="s">
        <v>4778</v>
      </c>
      <c r="M806" t="str">
        <f>VLOOKUP(I806,CHOOSE({1,2},Table3[Native],Table3[Name]),2,0)</f>
        <v>Fúlíng Qū</v>
      </c>
      <c r="N806" s="2" t="str">
        <f>VLOOKUP(H806,CHOOSE({1,2},Table3[Native],Table3[Name]),2,0)</f>
        <v>Chóngqìng Shì</v>
      </c>
      <c r="O806" s="2" t="str">
        <f t="shared" si="24"/>
        <v>Zengfu Xiang (Chóngqìng Shì)</v>
      </c>
      <c r="P806" s="2" t="str">
        <f t="shared" si="25"/>
        <v>Zengfu Xiang (Chóngqìng Shì)</v>
      </c>
    </row>
    <row r="807" spans="1:16" hidden="1" x14ac:dyDescent="0.25">
      <c r="A807" t="s">
        <v>986</v>
      </c>
      <c r="B807" t="str">
        <f>IF(COUNTIF(A:A,A807)&gt;1,_xlfn.CONCAT(A807," (",N807,")"),A807)</f>
        <v>Zhànpŭ Zhèn</v>
      </c>
      <c r="C807" t="str">
        <f>IF(COUNTIF(B:B,B807)&gt;1,_xlfn.CONCAT(A807," (",M807,")"),B807)</f>
        <v>Zhànpŭ Zhèn</v>
      </c>
      <c r="D807" t="s">
        <v>7</v>
      </c>
      <c r="E807" t="s">
        <v>987</v>
      </c>
      <c r="F807" t="str">
        <f>_xlfn.CONCAT(E807,", ",I807,", ",H807,", ",H807)</f>
        <v>湛普镇, 丰都县, 重庆市, 重庆市</v>
      </c>
      <c r="G807">
        <v>8249</v>
      </c>
      <c r="H807" t="s">
        <v>2367</v>
      </c>
      <c r="I807" t="s">
        <v>930</v>
      </c>
      <c r="J807">
        <f>VLOOKUP(F807,[1]!china_towns_second__2[[Column1]:[Y]],3,FALSE)</f>
        <v>29.821599385778601</v>
      </c>
      <c r="K807">
        <f>VLOOKUP(F807,[1]!china_towns_second__2[[Column1]:[Y]],2,FALSE)</f>
        <v>107.64427980000001</v>
      </c>
      <c r="L807" t="s">
        <v>4779</v>
      </c>
      <c r="M807" t="str">
        <f>VLOOKUP(I807,CHOOSE({1,2},Table3[Native],Table3[Name]),2,0)</f>
        <v>Fēngdū Xiàn</v>
      </c>
      <c r="N807" s="2" t="str">
        <f>VLOOKUP(H807,CHOOSE({1,2},Table3[Native],Table3[Name]),2,0)</f>
        <v>Chóngqìng Shì</v>
      </c>
      <c r="O807" s="2" t="str">
        <f t="shared" si="24"/>
        <v>Zhanpu Zhen (Chóngqìng Shì)</v>
      </c>
      <c r="P807" s="2" t="str">
        <f t="shared" si="25"/>
        <v>Zhanpu Zhen (Chóngqìng Shì)</v>
      </c>
    </row>
    <row r="808" spans="1:16" x14ac:dyDescent="0.25">
      <c r="A808" t="s">
        <v>1284</v>
      </c>
      <c r="B808" t="str">
        <f>IF(COUNTIF(A:A,A808)&gt;1,_xlfn.CONCAT(A808," (",N808,")"),A808)</f>
        <v>Zhàojiā Jiēdào</v>
      </c>
      <c r="C808" t="str">
        <f>IF(COUNTIF(B:B,B808)&gt;1,_xlfn.CONCAT(A808," (",M808,")"),B808)</f>
        <v>Zhàojiā Jiēdào</v>
      </c>
      <c r="D808" t="s">
        <v>12</v>
      </c>
      <c r="E808" t="s">
        <v>1285</v>
      </c>
      <c r="F808" t="str">
        <f>_xlfn.CONCAT(E808,", ",I808,", ",H808,", ",H808)</f>
        <v>赵家街道, 开州区, 重庆市, 重庆市</v>
      </c>
      <c r="G808">
        <v>39910</v>
      </c>
      <c r="H808" t="s">
        <v>2367</v>
      </c>
      <c r="I808" t="s">
        <v>1219</v>
      </c>
      <c r="J808">
        <f>VLOOKUP(F808,[1]!china_towns_second__2[[Column1]:[Y]],3,FALSE)</f>
        <v>31.072702338527499</v>
      </c>
      <c r="K808">
        <f>VLOOKUP(F808,[1]!china_towns_second__2[[Column1]:[Y]],2,FALSE)</f>
        <v>108.4222212</v>
      </c>
      <c r="L808" t="s">
        <v>4780</v>
      </c>
      <c r="M808" t="str">
        <f>VLOOKUP(I808,CHOOSE({1,2},Table3[Native],Table3[Name]),2,0)</f>
        <v>Kāizhōu Qū</v>
      </c>
      <c r="N808" s="2" t="str">
        <f>VLOOKUP(H808,CHOOSE({1,2},Table3[Native],Table3[Name]),2,0)</f>
        <v>Chóngqìng Shì</v>
      </c>
      <c r="O808" s="2" t="str">
        <f t="shared" si="24"/>
        <v>Zhaojia Jiedao (Chóngqìng Shì)</v>
      </c>
      <c r="P808" s="2" t="str">
        <f t="shared" si="25"/>
        <v>Zhaojia Jiedao (Chóngqìng Shì)</v>
      </c>
    </row>
    <row r="809" spans="1:16" hidden="1" x14ac:dyDescent="0.25">
      <c r="A809" t="s">
        <v>1965</v>
      </c>
      <c r="B809" t="str">
        <f>IF(COUNTIF(A:A,A809)&gt;1,_xlfn.CONCAT(A809," (",N809,")"),A809)</f>
        <v>Zhàojiā Xiāng</v>
      </c>
      <c r="C809" t="str">
        <f>IF(COUNTIF(B:B,B809)&gt;1,_xlfn.CONCAT(A809," (",M809,")"),B809)</f>
        <v>Zhàojiā Xiāng</v>
      </c>
      <c r="D809" t="s">
        <v>174</v>
      </c>
      <c r="E809" t="s">
        <v>1966</v>
      </c>
      <c r="F809" t="str">
        <f>_xlfn.CONCAT(E809,", ",I809,", ",H809,", ",H809)</f>
        <v>赵家乡, 武隆区, 重庆市, 重庆市</v>
      </c>
      <c r="G809">
        <v>3616</v>
      </c>
      <c r="H809" t="s">
        <v>2367</v>
      </c>
      <c r="I809" t="s">
        <v>1914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4781</v>
      </c>
      <c r="M809" t="str">
        <f>VLOOKUP(I809,CHOOSE({1,2},Table3[Native],Table3[Name]),2,0)</f>
        <v>Wŭlóng Qū [← Wŭlóng Xiàn]</v>
      </c>
      <c r="N809" s="2" t="str">
        <f>VLOOKUP(H809,CHOOSE({1,2},Table3[Native],Table3[Name]),2,0)</f>
        <v>Chóngqìng Shì</v>
      </c>
      <c r="O809" s="2" t="str">
        <f t="shared" si="24"/>
        <v>Zhaojia Xiang (Chóngqìng Shì)</v>
      </c>
      <c r="P809" s="2" t="str">
        <f t="shared" si="25"/>
        <v>Zhaojia Xiang (Chóngqìng Shì)</v>
      </c>
    </row>
    <row r="810" spans="1:16" hidden="1" x14ac:dyDescent="0.25">
      <c r="A810" t="s">
        <v>1286</v>
      </c>
      <c r="B810" t="str">
        <f>IF(COUNTIF(A:A,A810)&gt;1,_xlfn.CONCAT(A810," (",N810,")"),A810)</f>
        <v>Zhèn'ān Zhèn</v>
      </c>
      <c r="C810" t="str">
        <f>IF(COUNTIF(B:B,B810)&gt;1,_xlfn.CONCAT(A810," (",M810,")"),B810)</f>
        <v>Zhèn'ān Zhèn</v>
      </c>
      <c r="D810" t="s">
        <v>7</v>
      </c>
      <c r="E810" t="s">
        <v>1287</v>
      </c>
      <c r="F810" t="str">
        <f>_xlfn.CONCAT(E810,", ",I810,", ",H810,", ",H810)</f>
        <v>镇安镇, 开州区, 重庆市, 重庆市</v>
      </c>
      <c r="G810">
        <v>15452</v>
      </c>
      <c r="H810" t="s">
        <v>2367</v>
      </c>
      <c r="I810" t="s">
        <v>1219</v>
      </c>
      <c r="J810">
        <f>VLOOKUP(F810,[1]!china_towns_second__2[[Column1]:[Y]],3,FALSE)</f>
        <v>31.187554831965599</v>
      </c>
      <c r="K810">
        <f>VLOOKUP(F810,[1]!china_towns_second__2[[Column1]:[Y]],2,FALSE)</f>
        <v>108.3085708</v>
      </c>
      <c r="L810" t="s">
        <v>4782</v>
      </c>
      <c r="M810" t="str">
        <f>VLOOKUP(I810,CHOOSE({1,2},Table3[Native],Table3[Name]),2,0)</f>
        <v>Kāizhōu Qū</v>
      </c>
      <c r="N810" s="2" t="str">
        <f>VLOOKUP(H810,CHOOSE({1,2},Table3[Native],Table3[Name]),2,0)</f>
        <v>Chóngqìng Shì</v>
      </c>
      <c r="O810" s="2" t="str">
        <f t="shared" si="24"/>
        <v>Zhen'an Zhen (Chóngqìng Shì)</v>
      </c>
      <c r="P810" s="2" t="str">
        <f t="shared" si="25"/>
        <v>Zhen'an Zhen (Chóngqìng Shì)</v>
      </c>
    </row>
    <row r="811" spans="1:16" x14ac:dyDescent="0.25">
      <c r="A811" t="s">
        <v>1288</v>
      </c>
      <c r="B811" t="str">
        <f>IF(COUNTIF(A:A,A811)&gt;1,_xlfn.CONCAT(A811," (",N811,")"),A811)</f>
        <v>Zhèndōng Jiēdào</v>
      </c>
      <c r="C811" t="str">
        <f>IF(COUNTIF(B:B,B811)&gt;1,_xlfn.CONCAT(A811," (",M811,")"),B811)</f>
        <v>Zhèndōng Jiēdào</v>
      </c>
      <c r="D811" t="s">
        <v>12</v>
      </c>
      <c r="E811" t="s">
        <v>1289</v>
      </c>
      <c r="F811" t="str">
        <f>_xlfn.CONCAT(E811,", ",I811,", ",H811,", ",H811)</f>
        <v>镇东街道, 开州区, 重庆市, 重庆市</v>
      </c>
      <c r="G811">
        <v>18819</v>
      </c>
      <c r="H811" t="s">
        <v>2367</v>
      </c>
      <c r="I811" t="s">
        <v>1219</v>
      </c>
      <c r="J811">
        <f>VLOOKUP(F811,[1]!china_towns_second__2[[Column1]:[Y]],3,FALSE)</f>
        <v>31.218990832031299</v>
      </c>
      <c r="K811">
        <f>VLOOKUP(F811,[1]!china_towns_second__2[[Column1]:[Y]],2,FALSE)</f>
        <v>108.3868569</v>
      </c>
      <c r="L811" t="s">
        <v>4783</v>
      </c>
      <c r="M811" t="str">
        <f>VLOOKUP(I811,CHOOSE({1,2},Table3[Native],Table3[Name]),2,0)</f>
        <v>Kāizhōu Qū</v>
      </c>
      <c r="N811" s="2" t="str">
        <f>VLOOKUP(H811,CHOOSE({1,2},Table3[Native],Table3[Name]),2,0)</f>
        <v>Chóngqìng Shì</v>
      </c>
      <c r="O811" s="2" t="str">
        <f t="shared" si="24"/>
        <v>Zhendong Jiedao (Chóngqìng Shì)</v>
      </c>
      <c r="P811" s="2" t="str">
        <f t="shared" si="25"/>
        <v>Zhendong Jiedao (Chóngqìng Shì)</v>
      </c>
    </row>
    <row r="812" spans="1:16" hidden="1" x14ac:dyDescent="0.25">
      <c r="A812" t="s">
        <v>736</v>
      </c>
      <c r="B812" t="str">
        <f>IF(COUNTIF(A:A,A812)&gt;1,_xlfn.CONCAT(A812," (",N812,")"),A812)</f>
        <v>Zhèngxīng Zhèn</v>
      </c>
      <c r="C812" t="str">
        <f>IF(COUNTIF(B:B,B812)&gt;1,_xlfn.CONCAT(A812," (",M812,")"),B812)</f>
        <v>Zhèngxīng Zhèn</v>
      </c>
      <c r="D812" t="s">
        <v>7</v>
      </c>
      <c r="E812" t="s">
        <v>737</v>
      </c>
      <c r="F812" t="str">
        <f>_xlfn.CONCAT(E812,", ",I812,", ",H812,", ",H812)</f>
        <v>正兴镇, 璧山区, 重庆市, 重庆市</v>
      </c>
      <c r="G812">
        <v>27804</v>
      </c>
      <c r="H812" t="s">
        <v>2367</v>
      </c>
      <c r="I812" t="s">
        <v>711</v>
      </c>
      <c r="J812">
        <f>VLOOKUP(F812,[1]!china_towns_second__2[[Column1]:[Y]],3,FALSE)</f>
        <v>29.480776201523</v>
      </c>
      <c r="K812">
        <f>VLOOKUP(F812,[1]!china_towns_second__2[[Column1]:[Y]],2,FALSE)</f>
        <v>106.1088567</v>
      </c>
      <c r="L812" t="s">
        <v>4784</v>
      </c>
      <c r="M812" t="str">
        <f>VLOOKUP(I812,CHOOSE({1,2},Table3[Native],Table3[Name]),2,0)</f>
        <v>Bìshān Qū</v>
      </c>
      <c r="N812" s="2" t="str">
        <f>VLOOKUP(H812,CHOOSE({1,2},Table3[Native],Table3[Name]),2,0)</f>
        <v>Chóngqìng Shì</v>
      </c>
      <c r="O812" s="2" t="str">
        <f t="shared" si="24"/>
        <v>Zhengxing Zhen (Chóngqìng Shì)</v>
      </c>
      <c r="P812" s="2" t="str">
        <f t="shared" si="25"/>
        <v>Zhengxing Zhen (Chóngqìng Shì)</v>
      </c>
    </row>
    <row r="813" spans="1:16" x14ac:dyDescent="0.25">
      <c r="A813" t="s">
        <v>1552</v>
      </c>
      <c r="B813" t="str">
        <f>IF(COUNTIF(A:A,A813)&gt;1,_xlfn.CONCAT(A813," (",N813,")"),A813)</f>
        <v>Zhèngyáng Jiēdào</v>
      </c>
      <c r="C813" t="str">
        <f>IF(COUNTIF(B:B,B813)&gt;1,_xlfn.CONCAT(A813," (",M813,")"),B813)</f>
        <v>Zhèngyáng Jiēdào</v>
      </c>
      <c r="D813" t="s">
        <v>12</v>
      </c>
      <c r="E813" t="s">
        <v>1553</v>
      </c>
      <c r="F813" t="str">
        <f>_xlfn.CONCAT(E813,", ",I813,", ",H813,", ",H813)</f>
        <v>正阳街道, 黔江区, 重庆市, 重庆市</v>
      </c>
      <c r="G813">
        <v>12998</v>
      </c>
      <c r="H813" t="s">
        <v>2367</v>
      </c>
      <c r="I813" t="s">
        <v>1501</v>
      </c>
      <c r="J813">
        <f>VLOOKUP(F813,[1]!china_towns_second__2[[Column1]:[Y]],3,FALSE)</f>
        <v>29.4610335007816</v>
      </c>
      <c r="K813">
        <f>VLOOKUP(F813,[1]!china_towns_second__2[[Column1]:[Y]],2,FALSE)</f>
        <v>108.8025789</v>
      </c>
      <c r="L813" t="s">
        <v>4785</v>
      </c>
      <c r="M813" t="str">
        <f>VLOOKUP(I813,CHOOSE({1,2},Table3[Native],Table3[Name]),2,0)</f>
        <v>Qiánjiāng Qū</v>
      </c>
      <c r="N813" s="2" t="str">
        <f>VLOOKUP(H813,CHOOSE({1,2},Table3[Native],Table3[Name]),2,0)</f>
        <v>Chóngqìng Shì</v>
      </c>
      <c r="O813" s="2" t="str">
        <f t="shared" si="24"/>
        <v>Zhengyang Jiedao (Chóngqìng Shì)</v>
      </c>
      <c r="P813" s="2" t="str">
        <f t="shared" si="25"/>
        <v>Zhengyang Jiedao (Chóngqìng Shì)</v>
      </c>
    </row>
    <row r="814" spans="1:16" hidden="1" x14ac:dyDescent="0.25">
      <c r="A814" t="s">
        <v>1099</v>
      </c>
      <c r="B814" t="str">
        <f>IF(COUNTIF(A:A,A814)&gt;1,_xlfn.CONCAT(A814," (",N814,")"),A814)</f>
        <v>Zhēnxī Zhèn</v>
      </c>
      <c r="C814" t="str">
        <f>IF(COUNTIF(B:B,B814)&gt;1,_xlfn.CONCAT(A814," (",M814,")"),B814)</f>
        <v>Zhēnxī Zhèn</v>
      </c>
      <c r="D814" t="s">
        <v>7</v>
      </c>
      <c r="E814" t="s">
        <v>1100</v>
      </c>
      <c r="F814" t="str">
        <f>_xlfn.CONCAT(E814,", ",I814,", ",H814,", ",H814)</f>
        <v>珍溪镇, 涪陵区, 重庆市, 重庆市</v>
      </c>
      <c r="G814">
        <v>50017</v>
      </c>
      <c r="H814" t="s">
        <v>2367</v>
      </c>
      <c r="I814" t="s">
        <v>1048</v>
      </c>
      <c r="J814">
        <f>VLOOKUP(F814,[1]!china_towns_second__2[[Column1]:[Y]],3,FALSE)</f>
        <v>29.918937110369601</v>
      </c>
      <c r="K814">
        <f>VLOOKUP(F814,[1]!china_towns_second__2[[Column1]:[Y]],2,FALSE)</f>
        <v>107.50846230000001</v>
      </c>
      <c r="L814" t="s">
        <v>4786</v>
      </c>
      <c r="M814" t="str">
        <f>VLOOKUP(I814,CHOOSE({1,2},Table3[Native],Table3[Name]),2,0)</f>
        <v>Fúlíng Qū</v>
      </c>
      <c r="N814" s="2" t="str">
        <f>VLOOKUP(H814,CHOOSE({1,2},Table3[Native],Table3[Name]),2,0)</f>
        <v>Chóngqìng Shì</v>
      </c>
      <c r="O814" s="2" t="str">
        <f t="shared" si="24"/>
        <v>Zhenxi Zhen (Chóngqìng Shì)</v>
      </c>
      <c r="P814" s="2" t="str">
        <f t="shared" si="25"/>
        <v>Zhenxi Zhen (Chóngqìng Shì)</v>
      </c>
    </row>
    <row r="815" spans="1:16" x14ac:dyDescent="0.25">
      <c r="A815" t="s">
        <v>873</v>
      </c>
      <c r="B815" t="str">
        <f>IF(COUNTIF(A:A,A815)&gt;1,_xlfn.CONCAT(A815," (",N815,")"),A815)</f>
        <v>Zhìfèng Jiēdào</v>
      </c>
      <c r="C815" t="str">
        <f>IF(COUNTIF(B:B,B815)&gt;1,_xlfn.CONCAT(A815," (",M815,")"),B815)</f>
        <v>Zhìfèng Jiēdào</v>
      </c>
      <c r="D815" t="s">
        <v>12</v>
      </c>
      <c r="E815" t="s">
        <v>874</v>
      </c>
      <c r="F815" t="str">
        <f>_xlfn.CONCAT(E815,", ",I815,", ",H815,", ",H815)</f>
        <v>智凤街道, 大足区, 重庆市, 重庆市</v>
      </c>
      <c r="G815">
        <v>28467</v>
      </c>
      <c r="H815" t="s">
        <v>2367</v>
      </c>
      <c r="I815" t="s">
        <v>824</v>
      </c>
      <c r="J815" t="e">
        <f>VLOOKUP(F815,[1]!china_towns_second__2[[Column1]:[Y]],3,FALSE)</f>
        <v>#N/A</v>
      </c>
      <c r="K815" t="e">
        <f>VLOOKUP(F815,[1]!china_towns_second__2[[Column1]:[Y]],2,FALSE)</f>
        <v>#N/A</v>
      </c>
      <c r="L815" t="s">
        <v>4787</v>
      </c>
      <c r="M815" t="str">
        <f>VLOOKUP(I815,CHOOSE({1,2},Table3[Native],Table3[Name]),2,0)</f>
        <v>Dàzú Qū [incl. Shuāngqiáo Qū]</v>
      </c>
      <c r="N815" s="2" t="str">
        <f>VLOOKUP(H815,CHOOSE({1,2},Table3[Native],Table3[Name]),2,0)</f>
        <v>Chóngqìng Shì</v>
      </c>
      <c r="O815" s="2" t="str">
        <f t="shared" si="24"/>
        <v>Zhifeng Jiedao (Chóngqìng Shì)</v>
      </c>
      <c r="P815" s="2" t="str">
        <f t="shared" si="25"/>
        <v>Zhifeng Jiedao (Chóngqìng Shì)</v>
      </c>
    </row>
    <row r="816" spans="1:16" hidden="1" x14ac:dyDescent="0.25">
      <c r="A816" t="s">
        <v>818</v>
      </c>
      <c r="B816" t="str">
        <f>IF(COUNTIF(A:A,A816)&gt;1,_xlfn.CONCAT(A816," (",N816,")"),A816)</f>
        <v>Zhìpíng Xiāng</v>
      </c>
      <c r="C816" t="str">
        <f>IF(COUNTIF(B:B,B816)&gt;1,_xlfn.CONCAT(A816," (",M816,")"),B816)</f>
        <v>Zhìpíng Xiāng</v>
      </c>
      <c r="D816" t="s">
        <v>174</v>
      </c>
      <c r="E816" t="s">
        <v>819</v>
      </c>
      <c r="F816" t="str">
        <f>_xlfn.CONCAT(E816,", ",I816,", ",H816,", ",H816)</f>
        <v>治平乡, 城口县, 重庆市, 重庆市</v>
      </c>
      <c r="G816">
        <v>3334</v>
      </c>
      <c r="H816" t="s">
        <v>2367</v>
      </c>
      <c r="I816" t="s">
        <v>775</v>
      </c>
      <c r="J816" t="e">
        <f>VLOOKUP(F816,[1]!china_towns_second__2[[Column1]:[Y]],3,FALSE)</f>
        <v>#N/A</v>
      </c>
      <c r="K816" t="e">
        <f>VLOOKUP(F816,[1]!china_towns_second__2[[Column1]:[Y]],2,FALSE)</f>
        <v>#N/A</v>
      </c>
      <c r="L816" t="s">
        <v>4788</v>
      </c>
      <c r="M816" t="str">
        <f>VLOOKUP(I816,CHOOSE({1,2},Table3[Native],Table3[Name]),2,0)</f>
        <v>Chéngkŏu Xiàn</v>
      </c>
      <c r="N816" s="2" t="str">
        <f>VLOOKUP(H816,CHOOSE({1,2},Table3[Native],Table3[Name]),2,0)</f>
        <v>Chóngqìng Shì</v>
      </c>
      <c r="O816" s="2" t="str">
        <f t="shared" si="24"/>
        <v>Zhiping Xiang (Chóngqìng Shì)</v>
      </c>
      <c r="P816" s="2" t="str">
        <f t="shared" si="25"/>
        <v>Zhiping Xiang (Chóngqìng Shì)</v>
      </c>
    </row>
    <row r="817" spans="1:16" hidden="1" x14ac:dyDescent="0.25">
      <c r="A817" t="s">
        <v>1211</v>
      </c>
      <c r="B817" t="str">
        <f>IF(COUNTIF(A:A,A817)&gt;1,_xlfn.CONCAT(A817," (",N817,")"),A817)</f>
        <v>Zhīpíng Zhèn</v>
      </c>
      <c r="C817" t="str">
        <f>IF(COUNTIF(B:B,B817)&gt;1,_xlfn.CONCAT(A817," (",M817,")"),B817)</f>
        <v>Zhīpíng Zhèn</v>
      </c>
      <c r="D817" t="s">
        <v>7</v>
      </c>
      <c r="E817" t="s">
        <v>1212</v>
      </c>
      <c r="F817" t="str">
        <f>_xlfn.CONCAT(E817,", ",I817,", ",H817,", ",H817)</f>
        <v>支坪镇, 江津区, 重庆市, 重庆市</v>
      </c>
      <c r="G817">
        <v>36680</v>
      </c>
      <c r="H817" t="s">
        <v>2367</v>
      </c>
      <c r="I817" t="s">
        <v>1162</v>
      </c>
      <c r="J817">
        <f>VLOOKUP(F817,[1]!china_towns_second__2[[Column1]:[Y]],3,FALSE)</f>
        <v>29.231402234924701</v>
      </c>
      <c r="K817">
        <f>VLOOKUP(F817,[1]!china_towns_second__2[[Column1]:[Y]],2,FALSE)</f>
        <v>106.3797922</v>
      </c>
      <c r="L817" t="s">
        <v>4789</v>
      </c>
      <c r="M817" t="str">
        <f>VLOOKUP(I817,CHOOSE({1,2},Table3[Native],Table3[Name]),2,0)</f>
        <v>Jiāngjīn Qū</v>
      </c>
      <c r="N817" s="2" t="str">
        <f>VLOOKUP(H817,CHOOSE({1,2},Table3[Native],Table3[Name]),2,0)</f>
        <v>Chóngqìng Shì</v>
      </c>
      <c r="O817" s="2" t="str">
        <f t="shared" si="24"/>
        <v>Zhiping Zhen (Chóngqìng Shì)</v>
      </c>
      <c r="P817" s="2" t="str">
        <f t="shared" si="25"/>
        <v>Zhiping Zhen (Chóngqìng Shì)</v>
      </c>
    </row>
    <row r="818" spans="1:16" hidden="1" x14ac:dyDescent="0.25">
      <c r="A818" t="s">
        <v>1661</v>
      </c>
      <c r="B818" t="str">
        <f>IF(COUNTIF(A:A,A818)&gt;1,_xlfn.CONCAT(A818," (",N818,")"),A818)</f>
        <v>Zhíshēng Zhèn</v>
      </c>
      <c r="C818" t="str">
        <f>IF(COUNTIF(B:B,B818)&gt;1,_xlfn.CONCAT(A818," (",M818,")"),B818)</f>
        <v>Zhíshēng Zhèn</v>
      </c>
      <c r="D818" t="s">
        <v>7</v>
      </c>
      <c r="E818" t="s">
        <v>1662</v>
      </c>
      <c r="F818" t="str">
        <f>_xlfn.CONCAT(E818,", ",I818,", ",H818,", ",H818)</f>
        <v>直升镇, 荣昌区, 重庆市, 重庆市</v>
      </c>
      <c r="G818">
        <v>12750</v>
      </c>
      <c r="H818" t="s">
        <v>2367</v>
      </c>
      <c r="I818" t="s">
        <v>1621</v>
      </c>
      <c r="J818">
        <f>VLOOKUP(F818,[1]!china_towns_second__2[[Column1]:[Y]],3,FALSE)</f>
        <v>29.373646501677399</v>
      </c>
      <c r="K818">
        <f>VLOOKUP(F818,[1]!china_towns_second__2[[Column1]:[Y]],2,FALSE)</f>
        <v>105.65699499999999</v>
      </c>
      <c r="L818" t="s">
        <v>4790</v>
      </c>
      <c r="M818" t="str">
        <f>VLOOKUP(I818,CHOOSE({1,2},Table3[Native],Table3[Name]),2,0)</f>
        <v>Róngchāng Qū</v>
      </c>
      <c r="N818" s="2" t="str">
        <f>VLOOKUP(H818,CHOOSE({1,2},Table3[Native],Table3[Name]),2,0)</f>
        <v>Chóngqìng Shì</v>
      </c>
      <c r="O818" s="2" t="str">
        <f t="shared" si="24"/>
        <v>Zhisheng Zhen (Chóngqìng Shì)</v>
      </c>
      <c r="P818" s="2" t="str">
        <f t="shared" si="25"/>
        <v>Zhisheng Zhen (Chóngqìng Shì)</v>
      </c>
    </row>
    <row r="819" spans="1:16" hidden="1" x14ac:dyDescent="0.25">
      <c r="A819" t="s">
        <v>875</v>
      </c>
      <c r="B819" t="str">
        <f>IF(COUNTIF(A:A,A819)&gt;1,_xlfn.CONCAT(A819," (",N819,")"),A819)</f>
        <v>Zhōng'áo Zhèn</v>
      </c>
      <c r="C819" t="str">
        <f>IF(COUNTIF(B:B,B819)&gt;1,_xlfn.CONCAT(A819," (",M819,")"),B819)</f>
        <v>Zhōng'áo Zhèn</v>
      </c>
      <c r="D819" t="s">
        <v>7</v>
      </c>
      <c r="E819" t="s">
        <v>876</v>
      </c>
      <c r="F819" t="str">
        <f>_xlfn.CONCAT(E819,", ",I819,", ",H819,", ",H819)</f>
        <v>中敖镇, 大足区, 重庆市, 重庆市</v>
      </c>
      <c r="G819">
        <v>31118</v>
      </c>
      <c r="H819" t="s">
        <v>2367</v>
      </c>
      <c r="I819" t="s">
        <v>824</v>
      </c>
      <c r="J819">
        <f>VLOOKUP(F819,[1]!china_towns_second__2[[Column1]:[Y]],3,FALSE)</f>
        <v>29.778032484806499</v>
      </c>
      <c r="K819">
        <f>VLOOKUP(F819,[1]!china_towns_second__2[[Column1]:[Y]],2,FALSE)</f>
        <v>105.6506976</v>
      </c>
      <c r="L819" t="s">
        <v>4791</v>
      </c>
      <c r="M819" t="str">
        <f>VLOOKUP(I819,CHOOSE({1,2},Table3[Native],Table3[Name]),2,0)</f>
        <v>Dàzú Qū [incl. Shuāngqiáo Qū]</v>
      </c>
      <c r="N819" s="2" t="str">
        <f>VLOOKUP(H819,CHOOSE({1,2},Table3[Native],Table3[Name]),2,0)</f>
        <v>Chóngqìng Shì</v>
      </c>
      <c r="O819" s="2" t="str">
        <f t="shared" si="24"/>
        <v>Zhong'ao Zhen (Chóngqìng Shì)</v>
      </c>
      <c r="P819" s="2" t="str">
        <f t="shared" si="25"/>
        <v>Zhong'ao Zhen (Chóngqìng Shì)</v>
      </c>
    </row>
    <row r="820" spans="1:16" x14ac:dyDescent="0.25">
      <c r="A820" t="s">
        <v>2238</v>
      </c>
      <c r="B820" t="str">
        <f>IF(COUNTIF(A:A,A820)&gt;1,_xlfn.CONCAT(A820," (",N820,")"),A820)</f>
        <v>Zhōngduō Jiēdào [incl. Táohuāyuán Jiēdào]</v>
      </c>
      <c r="C820" t="str">
        <f>IF(COUNTIF(B:B,B820)&gt;1,_xlfn.CONCAT(A820," (",M820,")"),B820)</f>
        <v>Zhōngduō Jiēdào [incl. Táohuāyuán Jiēdào]</v>
      </c>
      <c r="D820" t="s">
        <v>12</v>
      </c>
      <c r="E820" t="s">
        <v>2239</v>
      </c>
      <c r="F820" t="str">
        <f>_xlfn.CONCAT(E820,", ",I820,", ",H820,", ",H820)</f>
        <v>钟多街道办事处, 酉阳土家族苗族自治县, 重庆市, 重庆市</v>
      </c>
      <c r="G820">
        <v>93928</v>
      </c>
      <c r="H820" t="s">
        <v>2367</v>
      </c>
      <c r="I820" t="s">
        <v>2169</v>
      </c>
      <c r="J820" t="e">
        <f>VLOOKUP(F820,[1]!china_towns_second__2[[Column1]:[Y]],3,FALSE)</f>
        <v>#N/A</v>
      </c>
      <c r="K820" t="e">
        <f>VLOOKUP(F820,[1]!china_towns_second__2[[Column1]:[Y]],2,FALSE)</f>
        <v>#N/A</v>
      </c>
      <c r="L820" t="s">
        <v>4792</v>
      </c>
      <c r="M820" t="str">
        <f>VLOOKUP(I820,CHOOSE({1,2},Table3[Native],Table3[Name]),2,0)</f>
        <v>Yŏuyáng Tŭjiāzú Miáozú Zìzhìxiàn</v>
      </c>
      <c r="N820" s="2" t="str">
        <f>VLOOKUP(H820,CHOOSE({1,2},Table3[Native],Table3[Name]),2,0)</f>
        <v>Chóngqìng Shì</v>
      </c>
      <c r="O820" s="2" t="str">
        <f t="shared" si="24"/>
        <v>Zhongduo Jiedao [incl. Taohuayuan Jiedao] (Chóngqìng Shì)</v>
      </c>
      <c r="P820" s="2" t="str">
        <f t="shared" si="25"/>
        <v>Zhongduo Jiedao [incl. Taohuayuan Jiedao] (Chóngqìng Shì)</v>
      </c>
    </row>
    <row r="821" spans="1:16" hidden="1" x14ac:dyDescent="0.25">
      <c r="A821" t="s">
        <v>1617</v>
      </c>
      <c r="B821" t="str">
        <f>IF(COUNTIF(A:A,A821)&gt;1,_xlfn.CONCAT(A821," (",N821,")"),A821)</f>
        <v>Zhōngfēng Zhèn</v>
      </c>
      <c r="C821" t="str">
        <f>IF(COUNTIF(B:B,B821)&gt;1,_xlfn.CONCAT(A821," (",M821,")"),B821)</f>
        <v>Zhōngfēng Zhèn</v>
      </c>
      <c r="D821" t="s">
        <v>7</v>
      </c>
      <c r="E821" t="s">
        <v>1618</v>
      </c>
      <c r="F821" t="str">
        <f>_xlfn.CONCAT(E821,", ",I821,", ",H821,", ",H821)</f>
        <v>中峰镇, 綦江区, 重庆市, 重庆市</v>
      </c>
      <c r="G821">
        <v>11622</v>
      </c>
      <c r="H821" t="s">
        <v>2367</v>
      </c>
      <c r="I821" t="s">
        <v>1560</v>
      </c>
      <c r="J821">
        <f>VLOOKUP(F821,[1]!china_towns_second__2[[Column1]:[Y]],3,FALSE)</f>
        <v>28.893150987132898</v>
      </c>
      <c r="K821">
        <f>VLOOKUP(F821,[1]!china_towns_second__2[[Column1]:[Y]],2,FALSE)</f>
        <v>106.455624</v>
      </c>
      <c r="L821" t="s">
        <v>4793</v>
      </c>
      <c r="M821" t="str">
        <f>VLOOKUP(I821,CHOOSE({1,2},Table3[Native],Table3[Name]),2,0)</f>
        <v>Qíjiāng Qū [incl. Wànshèng Qū]</v>
      </c>
      <c r="N821" s="2" t="str">
        <f>VLOOKUP(H821,CHOOSE({1,2},Table3[Native],Table3[Name]),2,0)</f>
        <v>Chóngqìng Shì</v>
      </c>
      <c r="O821" s="2" t="str">
        <f t="shared" si="24"/>
        <v>Zhongfeng Zhen (Chóngqìng Shì)</v>
      </c>
      <c r="P821" s="2" t="str">
        <f t="shared" si="25"/>
        <v>Zhongfeng Zhen (Chóngqìng Shì)</v>
      </c>
    </row>
    <row r="822" spans="1:16" x14ac:dyDescent="0.25">
      <c r="A822" t="s">
        <v>1908</v>
      </c>
      <c r="B822" t="str">
        <f>IF(COUNTIF(A:A,A822)&gt;1,_xlfn.CONCAT(A822," (",N822,")"),A822)</f>
        <v>Zhōnggŭlóu Jiēdào</v>
      </c>
      <c r="C822" t="str">
        <f>IF(COUNTIF(B:B,B822)&gt;1,_xlfn.CONCAT(A822," (",M822,")"),B822)</f>
        <v>Zhōnggŭlóu Jiēdào</v>
      </c>
      <c r="D822" t="s">
        <v>12</v>
      </c>
      <c r="E822" t="s">
        <v>1909</v>
      </c>
      <c r="F822" t="str">
        <f>_xlfn.CONCAT(E822,", ",I822,", ",H822,", ",H822)</f>
        <v>钟鼓楼街道, 万州区, 重庆市, 重庆市</v>
      </c>
      <c r="G822">
        <v>85873</v>
      </c>
      <c r="H822" t="s">
        <v>2367</v>
      </c>
      <c r="I822" t="s">
        <v>1821</v>
      </c>
      <c r="J822">
        <f>VLOOKUP(F822,[1]!china_towns_second__2[[Column1]:[Y]],3,FALSE)</f>
        <v>30.846476799234601</v>
      </c>
      <c r="K822">
        <f>VLOOKUP(F822,[1]!china_towns_second__2[[Column1]:[Y]],2,FALSE)</f>
        <v>108.4181189</v>
      </c>
      <c r="L822" t="s">
        <v>4794</v>
      </c>
      <c r="M822" t="str">
        <f>VLOOKUP(I822,CHOOSE({1,2},Table3[Native],Table3[Name]),2,0)</f>
        <v>Wànzhōu Qū</v>
      </c>
      <c r="N822" s="2" t="str">
        <f>VLOOKUP(H822,CHOOSE({1,2},Table3[Native],Table3[Name]),2,0)</f>
        <v>Chóngqìng Shì</v>
      </c>
      <c r="O822" s="2" t="str">
        <f t="shared" si="24"/>
        <v>Zhonggulou Jiedao (Chóngqìng Shì)</v>
      </c>
      <c r="P822" s="2" t="str">
        <f t="shared" si="25"/>
        <v>Zhonggulou Jiedao (Chóngqìng Shì)</v>
      </c>
    </row>
    <row r="823" spans="1:16" x14ac:dyDescent="0.25">
      <c r="A823" t="s">
        <v>2118</v>
      </c>
      <c r="B823" t="str">
        <f>IF(COUNTIF(A:A,A823)&gt;1,_xlfn.CONCAT(A823," (",N823,")"),A823)</f>
        <v>Zhōnghé Jiēdào [incl. Wūyáng Jiēdào]</v>
      </c>
      <c r="C823" t="str">
        <f>IF(COUNTIF(B:B,B823)&gt;1,_xlfn.CONCAT(A823," (",M823,")"),B823)</f>
        <v>Zhōnghé Jiēdào [incl. Wūyáng Jiēdào]</v>
      </c>
      <c r="D823" t="s">
        <v>12</v>
      </c>
      <c r="E823" t="s">
        <v>2119</v>
      </c>
      <c r="F823" t="str">
        <f>_xlfn.CONCAT(E823,", ",I823,", ",H823,", ",H823)</f>
        <v>中和街道办事处, 秀山土家族苗族自治县, 重庆市, 重庆市</v>
      </c>
      <c r="G823">
        <v>105003</v>
      </c>
      <c r="H823" t="s">
        <v>2367</v>
      </c>
      <c r="I823" t="s">
        <v>2071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4795</v>
      </c>
      <c r="M823" t="str">
        <f>VLOOKUP(I823,CHOOSE({1,2},Table3[Native],Table3[Name]),2,0)</f>
        <v>Xiùshān Tŭjiāzú Miáozú Zìzhìxiàn</v>
      </c>
      <c r="N823" s="2" t="str">
        <f>VLOOKUP(H823,CHOOSE({1,2},Table3[Native],Table3[Name]),2,0)</f>
        <v>Chóngqìng Shì</v>
      </c>
      <c r="O823" s="2" t="str">
        <f t="shared" si="24"/>
        <v>Zhonghe Jiedao [incl. Wuyang Jiedao] (Chóngqìng Shì)</v>
      </c>
      <c r="P823" s="2" t="str">
        <f t="shared" si="25"/>
        <v>Zhonghe Jiedao [incl. Wuyang Jiedao] (Chóngqìng Shì)</v>
      </c>
    </row>
    <row r="824" spans="1:16" hidden="1" x14ac:dyDescent="0.25">
      <c r="A824" t="s">
        <v>1290</v>
      </c>
      <c r="B824" t="str">
        <f>IF(COUNTIF(A:A,A824)&gt;1,_xlfn.CONCAT(A824," (",N824,")"),A824)</f>
        <v>Zhōnghé Zhèn</v>
      </c>
      <c r="C824" t="str">
        <f>IF(COUNTIF(B:B,B824)&gt;1,_xlfn.CONCAT(A824," (",M824,")"),B824)</f>
        <v>Zhōnghé Zhèn</v>
      </c>
      <c r="D824" t="s">
        <v>7</v>
      </c>
      <c r="E824" t="s">
        <v>1291</v>
      </c>
      <c r="F824" t="str">
        <f>_xlfn.CONCAT(E824,", ",I824,", ",H824,", ",H824)</f>
        <v>中和镇, 开州区, 重庆市, 重庆市</v>
      </c>
      <c r="G824">
        <v>43318</v>
      </c>
      <c r="H824" t="s">
        <v>2367</v>
      </c>
      <c r="I824" t="s">
        <v>1219</v>
      </c>
      <c r="J824">
        <f>VLOOKUP(F824,[1]!china_towns_second__2[[Column1]:[Y]],3,FALSE)</f>
        <v>31.176663210977999</v>
      </c>
      <c r="K824">
        <f>VLOOKUP(F824,[1]!china_towns_second__2[[Column1]:[Y]],2,FALSE)</f>
        <v>108.15658449999999</v>
      </c>
      <c r="L824" t="s">
        <v>4796</v>
      </c>
      <c r="M824" t="str">
        <f>VLOOKUP(I824,CHOOSE({1,2},Table3[Native],Table3[Name]),2,0)</f>
        <v>Kāizhōu Qū</v>
      </c>
      <c r="N824" s="2" t="str">
        <f>VLOOKUP(H824,CHOOSE({1,2},Table3[Native],Table3[Name]),2,0)</f>
        <v>Chóngqìng Shì</v>
      </c>
      <c r="O824" s="2" t="str">
        <f t="shared" si="24"/>
        <v>Zhonghe Zhen (Chóngqìng Shì)</v>
      </c>
      <c r="P824" s="2" t="str">
        <f t="shared" si="25"/>
        <v>Zhonghe Zhen (Chóngqìng Shì)</v>
      </c>
    </row>
    <row r="825" spans="1:16" hidden="1" x14ac:dyDescent="0.25">
      <c r="A825" t="s">
        <v>2069</v>
      </c>
      <c r="B825" t="str">
        <f>IF(COUNTIF(A:A,A825)&gt;1,_xlfn.CONCAT(A825," (",N825,")"),A825)</f>
        <v>Zhōngliáng Xiāng</v>
      </c>
      <c r="C825" t="str">
        <f>IF(COUNTIF(B:B,B825)&gt;1,_xlfn.CONCAT(A825," (",M825,")"),B825)</f>
        <v>Zhōngliáng Xiāng</v>
      </c>
      <c r="D825" t="s">
        <v>174</v>
      </c>
      <c r="E825" t="s">
        <v>2070</v>
      </c>
      <c r="F825" t="str">
        <f>_xlfn.CONCAT(E825,", ",I825,", ",H825,", ",H825)</f>
        <v>中梁乡, 巫溪县, 重庆市, 重庆市</v>
      </c>
      <c r="G825">
        <v>3861</v>
      </c>
      <c r="H825" t="s">
        <v>2367</v>
      </c>
      <c r="I825" t="s">
        <v>2010</v>
      </c>
      <c r="J825" t="e">
        <f>VLOOKUP(F825,[1]!china_towns_second__2[[Column1]:[Y]],3,FALSE)</f>
        <v>#N/A</v>
      </c>
      <c r="K825" t="e">
        <f>VLOOKUP(F825,[1]!china_towns_second__2[[Column1]:[Y]],2,FALSE)</f>
        <v>#N/A</v>
      </c>
      <c r="L825" t="s">
        <v>4797</v>
      </c>
      <c r="M825" t="str">
        <f>VLOOKUP(I825,CHOOSE({1,2},Table3[Native],Table3[Name]),2,0)</f>
        <v>Wūxī Xiàn</v>
      </c>
      <c r="N825" s="2" t="str">
        <f>VLOOKUP(H825,CHOOSE({1,2},Table3[Native],Table3[Name]),2,0)</f>
        <v>Chóngqìng Shì</v>
      </c>
      <c r="O825" s="2" t="str">
        <f t="shared" si="24"/>
        <v>Zhongliang Xiang (Chóngqìng Shì)</v>
      </c>
      <c r="P825" s="2" t="str">
        <f t="shared" si="25"/>
        <v>Zhongliang Xiang (Chóngqìng Shì)</v>
      </c>
    </row>
    <row r="826" spans="1:16" hidden="1" x14ac:dyDescent="0.25">
      <c r="A826" t="s">
        <v>2120</v>
      </c>
      <c r="B826" t="str">
        <f>IF(COUNTIF(A:A,A826)&gt;1,_xlfn.CONCAT(A826," (",N826,")"),A826)</f>
        <v>Zhōnglíng Zhèn</v>
      </c>
      <c r="C826" t="str">
        <f>IF(COUNTIF(B:B,B826)&gt;1,_xlfn.CONCAT(A826," (",M826,")"),B826)</f>
        <v>Zhōnglíng Zhèn</v>
      </c>
      <c r="D826" t="s">
        <v>7</v>
      </c>
      <c r="E826" t="s">
        <v>2121</v>
      </c>
      <c r="F826" t="str">
        <f>_xlfn.CONCAT(E826,", ",I826,", ",H826,", ",H826)</f>
        <v>钟灵镇, 秀山土家族苗族自治县, 重庆市, 重庆市</v>
      </c>
      <c r="G826">
        <v>16530</v>
      </c>
      <c r="H826" t="s">
        <v>2367</v>
      </c>
      <c r="I826" t="s">
        <v>2071</v>
      </c>
      <c r="J826">
        <f>VLOOKUP(F826,[1]!china_towns_second__2[[Column1]:[Y]],3,FALSE)</f>
        <v>28.277646147336299</v>
      </c>
      <c r="K826">
        <f>VLOOKUP(F826,[1]!china_towns_second__2[[Column1]:[Y]],2,FALSE)</f>
        <v>108.9114596</v>
      </c>
      <c r="L826" t="s">
        <v>4798</v>
      </c>
      <c r="M826" t="str">
        <f>VLOOKUP(I826,CHOOSE({1,2},Table3[Native],Table3[Name]),2,0)</f>
        <v>Xiùshān Tŭjiāzú Miáozú Zìzhìxiàn</v>
      </c>
      <c r="N826" s="2" t="str">
        <f>VLOOKUP(H826,CHOOSE({1,2},Table3[Native],Table3[Name]),2,0)</f>
        <v>Chóngqìng Shì</v>
      </c>
      <c r="O826" s="2" t="str">
        <f t="shared" si="24"/>
        <v>Zhongling Zhen (Chóngqìng Shì)</v>
      </c>
      <c r="P826" s="2" t="str">
        <f t="shared" si="25"/>
        <v>Zhongling Zhen (Chóngqìng Shì)</v>
      </c>
    </row>
    <row r="827" spans="1:16" hidden="1" x14ac:dyDescent="0.25">
      <c r="A827" t="s">
        <v>2122</v>
      </c>
      <c r="B827" t="str">
        <f>IF(COUNTIF(A:A,A827)&gt;1,_xlfn.CONCAT(A827," (",N827,")"),A827)</f>
        <v>Zhōngpíng Xiāng</v>
      </c>
      <c r="C827" t="str">
        <f>IF(COUNTIF(B:B,B827)&gt;1,_xlfn.CONCAT(A827," (",M827,")"),B827)</f>
        <v>Zhōngpíng Xiāng</v>
      </c>
      <c r="D827" t="s">
        <v>174</v>
      </c>
      <c r="E827" t="s">
        <v>2123</v>
      </c>
      <c r="F827" t="str">
        <f>_xlfn.CONCAT(E827,", ",I827,", ",H827,", ",H827)</f>
        <v>中平乡, 秀山土家族苗族自治县, 重庆市, 重庆市</v>
      </c>
      <c r="G827">
        <v>6003</v>
      </c>
      <c r="H827" t="s">
        <v>2367</v>
      </c>
      <c r="I827" t="s">
        <v>2071</v>
      </c>
      <c r="J827" t="e">
        <f>VLOOKUP(F827,[1]!china_towns_second__2[[Column1]:[Y]],3,FALSE)</f>
        <v>#N/A</v>
      </c>
      <c r="K827" t="e">
        <f>VLOOKUP(F827,[1]!china_towns_second__2[[Column1]:[Y]],2,FALSE)</f>
        <v>#N/A</v>
      </c>
      <c r="L827" t="s">
        <v>4799</v>
      </c>
      <c r="M827" t="str">
        <f>VLOOKUP(I827,CHOOSE({1,2},Table3[Native],Table3[Name]),2,0)</f>
        <v>Xiùshān Tŭjiāzú Miáozú Zìzhìxiàn</v>
      </c>
      <c r="N827" s="2" t="str">
        <f>VLOOKUP(H827,CHOOSE({1,2},Table3[Native],Table3[Name]),2,0)</f>
        <v>Chóngqìng Shì</v>
      </c>
      <c r="O827" s="2" t="str">
        <f t="shared" si="24"/>
        <v>Zhongping Xiang (Chóngqìng Shì)</v>
      </c>
      <c r="P827" s="2" t="str">
        <f t="shared" si="25"/>
        <v>Zhongping Xiang (Chóngqìng Shì)</v>
      </c>
    </row>
    <row r="828" spans="1:16" hidden="1" x14ac:dyDescent="0.25">
      <c r="A828" t="s">
        <v>1420</v>
      </c>
      <c r="B828" t="str">
        <f>IF(COUNTIF(A:A,A828)&gt;1,_xlfn.CONCAT(A828," (",N828,")"),A828)</f>
        <v>Zhōngqiáo Xiāng</v>
      </c>
      <c r="C828" t="str">
        <f>IF(COUNTIF(B:B,B828)&gt;1,_xlfn.CONCAT(A828," (",M828,")"),B828)</f>
        <v>Zhōngqiáo Xiāng</v>
      </c>
      <c r="D828" t="s">
        <v>174</v>
      </c>
      <c r="E828" t="s">
        <v>1421</v>
      </c>
      <c r="F828" t="str">
        <f>_xlfn.CONCAT(E828,", ",I828,", ",H828,", ",H828)</f>
        <v>中桥乡, 南川区, 重庆市, 重庆市</v>
      </c>
      <c r="G828">
        <v>7668</v>
      </c>
      <c r="H828" t="s">
        <v>2367</v>
      </c>
      <c r="I828" t="s">
        <v>1362</v>
      </c>
      <c r="J828" t="e">
        <f>VLOOKUP(F828,[1]!china_towns_second__2[[Column1]:[Y]],3,FALSE)</f>
        <v>#N/A</v>
      </c>
      <c r="K828" t="e">
        <f>VLOOKUP(F828,[1]!china_towns_second__2[[Column1]:[Y]],2,FALSE)</f>
        <v>#N/A</v>
      </c>
      <c r="L828" t="s">
        <v>4800</v>
      </c>
      <c r="M828" t="str">
        <f>VLOOKUP(I828,CHOOSE({1,2},Table3[Native],Table3[Name]),2,0)</f>
        <v>Nánchuān Qū</v>
      </c>
      <c r="N828" s="2" t="str">
        <f>VLOOKUP(H828,CHOOSE({1,2},Table3[Native],Table3[Name]),2,0)</f>
        <v>Chóngqìng Shì</v>
      </c>
      <c r="O828" s="2" t="str">
        <f t="shared" si="24"/>
        <v>Zhongqiao Xiang (Chóngqìng Shì)</v>
      </c>
      <c r="P828" s="2" t="str">
        <f t="shared" si="25"/>
        <v>Zhongqiao Xiang (Chóngqìng Shì)</v>
      </c>
    </row>
    <row r="829" spans="1:16" hidden="1" x14ac:dyDescent="0.25">
      <c r="A829" t="s">
        <v>1213</v>
      </c>
      <c r="B829" t="str">
        <f>IF(COUNTIF(A:A,A829)&gt;1,_xlfn.CONCAT(A829," (",N829,")"),A829)</f>
        <v>Zhōngshān Zhèn</v>
      </c>
      <c r="C829" t="str">
        <f>IF(COUNTIF(B:B,B829)&gt;1,_xlfn.CONCAT(A829," (",M829,")"),B829)</f>
        <v>Zhōngshān Zhèn</v>
      </c>
      <c r="D829" t="s">
        <v>7</v>
      </c>
      <c r="E829" t="s">
        <v>1214</v>
      </c>
      <c r="F829" t="str">
        <f>_xlfn.CONCAT(E829,", ",I829,", ",H829,", ",H829)</f>
        <v>中山镇, 江津区, 重庆市, 重庆市</v>
      </c>
      <c r="G829">
        <v>20509</v>
      </c>
      <c r="H829" t="s">
        <v>2367</v>
      </c>
      <c r="I829" t="s">
        <v>1162</v>
      </c>
      <c r="J829">
        <f>VLOOKUP(F829,[1]!china_towns_second__2[[Column1]:[Y]],3,FALSE)</f>
        <v>28.788930741544501</v>
      </c>
      <c r="K829">
        <f>VLOOKUP(F829,[1]!china_towns_second__2[[Column1]:[Y]],2,FALSE)</f>
        <v>106.306084</v>
      </c>
      <c r="L829" t="s">
        <v>4801</v>
      </c>
      <c r="M829" t="str">
        <f>VLOOKUP(I829,CHOOSE({1,2},Table3[Native],Table3[Name]),2,0)</f>
        <v>Jiāngjīn Qū</v>
      </c>
      <c r="N829" s="2" t="str">
        <f>VLOOKUP(H829,CHOOSE({1,2},Table3[Native],Table3[Name]),2,0)</f>
        <v>Chóngqìng Shì</v>
      </c>
      <c r="O829" s="2" t="str">
        <f t="shared" si="24"/>
        <v>Zhongshan Zhen (Chóngqìng Shì)</v>
      </c>
      <c r="P829" s="2" t="str">
        <f t="shared" si="25"/>
        <v>Zhongshan Zhen (Chóngqìng Shì)</v>
      </c>
    </row>
    <row r="830" spans="1:16" x14ac:dyDescent="0.25">
      <c r="A830" t="s">
        <v>2165</v>
      </c>
      <c r="B830" t="str">
        <f>IF(COUNTIF(A:A,A830)&gt;1,_xlfn.CONCAT(A830," (",N830,")"),A830)</f>
        <v>Zhōngshānlù Jiēdào</v>
      </c>
      <c r="C830" t="str">
        <f>IF(COUNTIF(B:B,B830)&gt;1,_xlfn.CONCAT(A830," (",M830,")"),B830)</f>
        <v>Zhōngshānlù Jiēdào</v>
      </c>
      <c r="D830" t="s">
        <v>12</v>
      </c>
      <c r="E830" t="s">
        <v>2166</v>
      </c>
      <c r="F830" t="str">
        <f>_xlfn.CONCAT(E830,", ",I830,", ",H830,", ",H830)</f>
        <v>中山路街道, 永川区, 重庆市, 重庆市</v>
      </c>
      <c r="G830">
        <v>192954</v>
      </c>
      <c r="H830" t="s">
        <v>2367</v>
      </c>
      <c r="I830" t="s">
        <v>2124</v>
      </c>
      <c r="J830">
        <f>VLOOKUP(F830,[1]!china_towns_second__2[[Column1]:[Y]],3,FALSE)</f>
        <v>29.3623655904317</v>
      </c>
      <c r="K830">
        <f>VLOOKUP(F830,[1]!china_towns_second__2[[Column1]:[Y]],2,FALSE)</f>
        <v>105.93606029999999</v>
      </c>
      <c r="L830" t="s">
        <v>4802</v>
      </c>
      <c r="M830" t="str">
        <f>VLOOKUP(I830,CHOOSE({1,2},Table3[Native],Table3[Name]),2,0)</f>
        <v>Yŏngchuān Qū</v>
      </c>
      <c r="N830" s="2" t="str">
        <f>VLOOKUP(H830,CHOOSE({1,2},Table3[Native],Table3[Name]),2,0)</f>
        <v>Chóngqìng Shì</v>
      </c>
      <c r="O830" s="2" t="str">
        <f t="shared" si="24"/>
        <v>Zhongshanlu Jiedao (Chóngqìng Shì)</v>
      </c>
      <c r="P830" s="2" t="str">
        <f t="shared" si="25"/>
        <v>Zhongshanlu Jiedao (Chóngqìng Shì)</v>
      </c>
    </row>
    <row r="831" spans="1:16" hidden="1" x14ac:dyDescent="0.25">
      <c r="A831" t="s">
        <v>1554</v>
      </c>
      <c r="B831" t="str">
        <f>IF(COUNTIF(A:A,A831)&gt;1,_xlfn.CONCAT(A831," (",N831,")"),A831)</f>
        <v>Zhōngtáng Zhèn</v>
      </c>
      <c r="C831" t="str">
        <f>IF(COUNTIF(B:B,B831)&gt;1,_xlfn.CONCAT(A831," (",M831,")"),B831)</f>
        <v>Zhōngtáng Zhèn</v>
      </c>
      <c r="D831" t="s">
        <v>7</v>
      </c>
      <c r="E831" t="s">
        <v>1555</v>
      </c>
      <c r="F831" t="str">
        <f>_xlfn.CONCAT(E831,", ",I831,", ",H831,", ",H831)</f>
        <v>中塘镇, 黔江区, 重庆市, 重庆市</v>
      </c>
      <c r="G831">
        <v>11324</v>
      </c>
      <c r="H831" t="s">
        <v>2367</v>
      </c>
      <c r="I831" t="s">
        <v>1501</v>
      </c>
      <c r="J831">
        <f>VLOOKUP(F831,[1]!china_towns_second__2[[Column1]:[Y]],3,FALSE)</f>
        <v>29.606722620236098</v>
      </c>
      <c r="K831">
        <f>VLOOKUP(F831,[1]!china_towns_second__2[[Column1]:[Y]],2,FALSE)</f>
        <v>108.82198630000001</v>
      </c>
      <c r="L831" t="s">
        <v>4803</v>
      </c>
      <c r="M831" t="str">
        <f>VLOOKUP(I831,CHOOSE({1,2},Table3[Native],Table3[Name]),2,0)</f>
        <v>Qiánjiāng Qū</v>
      </c>
      <c r="N831" s="2" t="str">
        <f>VLOOKUP(H831,CHOOSE({1,2},Table3[Native],Table3[Name]),2,0)</f>
        <v>Chóngqìng Shì</v>
      </c>
      <c r="O831" s="2" t="str">
        <f t="shared" si="24"/>
        <v>Zhongtang Zhen (Chóngqìng Shì)</v>
      </c>
      <c r="P831" s="2" t="str">
        <f t="shared" si="25"/>
        <v>Zhongtang Zhen (Chóngqìng Shì)</v>
      </c>
    </row>
    <row r="832" spans="1:16" hidden="1" x14ac:dyDescent="0.25">
      <c r="A832" t="s">
        <v>1724</v>
      </c>
      <c r="B832" t="str">
        <f>IF(COUNTIF(A:A,A832)&gt;1,_xlfn.CONCAT(A832," (",N832,")"),A832)</f>
        <v>Zhōngyì Xiāng</v>
      </c>
      <c r="C832" t="str">
        <f>IF(COUNTIF(B:B,B832)&gt;1,_xlfn.CONCAT(A832," (",M832,")"),B832)</f>
        <v>Zhōngyì Xiāng</v>
      </c>
      <c r="D832" t="s">
        <v>174</v>
      </c>
      <c r="E832" t="s">
        <v>1725</v>
      </c>
      <c r="F832" t="str">
        <f>_xlfn.CONCAT(E832,", ",I832,", ",H832,", ",H832)</f>
        <v>中益乡, 石柱土家族自治县, 重庆市, 重庆市</v>
      </c>
      <c r="G832">
        <v>5434</v>
      </c>
      <c r="H832" t="s">
        <v>2367</v>
      </c>
      <c r="I832" t="s">
        <v>1665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4804</v>
      </c>
      <c r="M832" t="str">
        <f>VLOOKUP(I832,CHOOSE({1,2},Table3[Native],Table3[Name]),2,0)</f>
        <v>Shízhù Tŭjiāzú Zìzhìxiàn</v>
      </c>
      <c r="N832" s="2" t="str">
        <f>VLOOKUP(H832,CHOOSE({1,2},Table3[Native],Table3[Name]),2,0)</f>
        <v>Chóngqìng Shì</v>
      </c>
      <c r="O832" s="2" t="str">
        <f t="shared" si="24"/>
        <v>Zhongyi Xiang (Chóngqìng Shì)</v>
      </c>
      <c r="P832" s="2" t="str">
        <f t="shared" si="25"/>
        <v>Zhongyi Xiang (Chóngqìng Shì)</v>
      </c>
    </row>
    <row r="833" spans="1:16" x14ac:dyDescent="0.25">
      <c r="A833" t="s">
        <v>2365</v>
      </c>
      <c r="B833" t="str">
        <f>IF(COUNTIF(A:A,A833)&gt;1,_xlfn.CONCAT(A833," (",N833,")"),A833)</f>
        <v>Zhōngzhōu Jiēdào [incl. Báigōng Jiēdào]</v>
      </c>
      <c r="C833" t="str">
        <f>IF(COUNTIF(B:B,B833)&gt;1,_xlfn.CONCAT(A833," (",M833,")"),B833)</f>
        <v>Zhōngzhōu Jiēdào [incl. Báigōng Jiēdào]</v>
      </c>
      <c r="D833" t="s">
        <v>12</v>
      </c>
      <c r="E833" t="s">
        <v>2366</v>
      </c>
      <c r="F833" t="str">
        <f>_xlfn.CONCAT(E833,", ",I833,", ",H833,", ",H833)</f>
        <v>忠州街道办事处, 忠县, 重庆市, 重庆市</v>
      </c>
      <c r="G833">
        <v>137467</v>
      </c>
      <c r="H833" t="s">
        <v>2367</v>
      </c>
      <c r="I833" t="s">
        <v>2317</v>
      </c>
      <c r="J833" t="e">
        <f>VLOOKUP(F833,[1]!china_towns_second__2[[Column1]:[Y]],3,FALSE)</f>
        <v>#N/A</v>
      </c>
      <c r="K833" t="e">
        <f>VLOOKUP(F833,[1]!china_towns_second__2[[Column1]:[Y]],2,FALSE)</f>
        <v>#N/A</v>
      </c>
      <c r="L833" t="s">
        <v>4805</v>
      </c>
      <c r="M833" t="str">
        <f>VLOOKUP(I833,CHOOSE({1,2},Table3[Native],Table3[Name]),2,0)</f>
        <v>Zhōng Xiàn</v>
      </c>
      <c r="N833" s="2" t="str">
        <f>VLOOKUP(H833,CHOOSE({1,2},Table3[Native],Table3[Name]),2,0)</f>
        <v>Chóngqìng Shì</v>
      </c>
      <c r="O833" s="2" t="str">
        <f t="shared" si="24"/>
        <v>Zhongzhou Jiedao [incl. Baigong Jiedao] (Chóngqìng Shì)</v>
      </c>
      <c r="P833" s="2" t="str">
        <f t="shared" si="25"/>
        <v>Zhongzhou Jiedao [incl. Baigong Jiedao] (Chóngqìng Shì)</v>
      </c>
    </row>
    <row r="834" spans="1:16" x14ac:dyDescent="0.25">
      <c r="A834" t="s">
        <v>1556</v>
      </c>
      <c r="B834" t="str">
        <f>IF(COUNTIF(A:A,A834)&gt;1,_xlfn.CONCAT(A834," (",N834,")"),A834)</f>
        <v>Zhōubái Jiēdào</v>
      </c>
      <c r="C834" t="str">
        <f>IF(COUNTIF(B:B,B834)&gt;1,_xlfn.CONCAT(A834," (",M834,")"),B834)</f>
        <v>Zhōubái Jiēdào</v>
      </c>
      <c r="D834" t="s">
        <v>12</v>
      </c>
      <c r="E834" t="s">
        <v>1557</v>
      </c>
      <c r="F834" t="str">
        <f>_xlfn.CONCAT(E834,", ",I834,", ",H834,", ",H834)</f>
        <v>舟白街道, 黔江区, 重庆市, 重庆市</v>
      </c>
      <c r="G834">
        <v>25147</v>
      </c>
      <c r="H834" t="s">
        <v>2367</v>
      </c>
      <c r="I834" t="s">
        <v>1501</v>
      </c>
      <c r="J834">
        <f>VLOOKUP(F834,[1]!china_towns_second__2[[Column1]:[Y]],3,FALSE)</f>
        <v>29.530546992277401</v>
      </c>
      <c r="K834">
        <f>VLOOKUP(F834,[1]!china_towns_second__2[[Column1]:[Y]],2,FALSE)</f>
        <v>108.8539301</v>
      </c>
      <c r="L834" t="s">
        <v>4806</v>
      </c>
      <c r="M834" t="str">
        <f>VLOOKUP(I834,CHOOSE({1,2},Table3[Native],Table3[Name]),2,0)</f>
        <v>Qiánjiāng Qū</v>
      </c>
      <c r="N834" s="2" t="str">
        <f>VLOOKUP(H834,CHOOSE({1,2},Table3[Native],Table3[Name]),2,0)</f>
        <v>Chóngqìng Shì</v>
      </c>
      <c r="O834" s="2" t="str">
        <f t="shared" ref="O834:O897" si="26">_xlfn.CONCAT(L834," (",N834,")")</f>
        <v>Zhoubai Jiedao (Chóngqìng Shì)</v>
      </c>
      <c r="P834" s="2" t="str">
        <f t="shared" ref="P834:P897" si="27">IF(COUNTIF(O:O,O834)&gt;1,_xlfn.CONCAT(L834," (",M834,")"),O834)</f>
        <v>Zhoubai Jiedao (Chóngqìng Shì)</v>
      </c>
    </row>
    <row r="835" spans="1:16" hidden="1" x14ac:dyDescent="0.25">
      <c r="A835" t="s">
        <v>928</v>
      </c>
      <c r="B835" t="str">
        <f>IF(COUNTIF(A:A,A835)&gt;1,_xlfn.CONCAT(A835," (",N835,")"),A835)</f>
        <v>Zhōujiā Zhèn</v>
      </c>
      <c r="C835" t="str">
        <f>IF(COUNTIF(B:B,B835)&gt;1,_xlfn.CONCAT(A835," (",M835,")"),B835)</f>
        <v>Zhōujiā Zhèn</v>
      </c>
      <c r="D835" t="s">
        <v>7</v>
      </c>
      <c r="E835" t="s">
        <v>929</v>
      </c>
      <c r="F835" t="str">
        <f>_xlfn.CONCAT(E835,", ",I835,", ",H835,", ",H835)</f>
        <v>周嘉镇, 垫江县, 重庆市, 重庆市</v>
      </c>
      <c r="G835">
        <v>32562</v>
      </c>
      <c r="H835" t="s">
        <v>2367</v>
      </c>
      <c r="I835" t="s">
        <v>879</v>
      </c>
      <c r="J835">
        <f>VLOOKUP(F835,[1]!china_towns_second__2[[Column1]:[Y]],3,FALSE)</f>
        <v>30.449645787554299</v>
      </c>
      <c r="K835">
        <f>VLOOKUP(F835,[1]!china_towns_second__2[[Column1]:[Y]],2,FALSE)</f>
        <v>107.5220279</v>
      </c>
      <c r="L835" t="s">
        <v>4807</v>
      </c>
      <c r="M835" t="str">
        <f>VLOOKUP(I835,CHOOSE({1,2},Table3[Native],Table3[Name]),2,0)</f>
        <v>Diànjiāng Xiàn</v>
      </c>
      <c r="N835" s="2" t="str">
        <f>VLOOKUP(H835,CHOOSE({1,2},Table3[Native],Table3[Name]),2,0)</f>
        <v>Chóngqìng Shì</v>
      </c>
      <c r="O835" s="2" t="str">
        <f t="shared" si="26"/>
        <v>Zhoujia Zhen (Chóngqìng Shì)</v>
      </c>
      <c r="P835" s="2" t="str">
        <f t="shared" si="27"/>
        <v>Zhoujia Zhen (Chóngqìng Shì)</v>
      </c>
    </row>
    <row r="836" spans="1:16" x14ac:dyDescent="0.25">
      <c r="A836" t="s">
        <v>1910</v>
      </c>
      <c r="B836" t="str">
        <f>IF(COUNTIF(A:A,A836)&gt;1,_xlfn.CONCAT(A836," (",N836,")"),A836)</f>
        <v>Zhōujiābà Jiēdào</v>
      </c>
      <c r="C836" t="str">
        <f>IF(COUNTIF(B:B,B836)&gt;1,_xlfn.CONCAT(A836," (",M836,")"),B836)</f>
        <v>Zhōujiābà Jiēdào</v>
      </c>
      <c r="D836" t="s">
        <v>12</v>
      </c>
      <c r="E836" t="s">
        <v>1911</v>
      </c>
      <c r="F836" t="str">
        <f>_xlfn.CONCAT(E836,", ",I836,", ",H836,", ",H836)</f>
        <v>周家坝街道, 万州区, 重庆市, 重庆市</v>
      </c>
      <c r="G836">
        <v>88494</v>
      </c>
      <c r="H836" t="s">
        <v>2367</v>
      </c>
      <c r="I836" t="s">
        <v>1821</v>
      </c>
      <c r="J836">
        <f>VLOOKUP(F836,[1]!china_towns_second__2[[Column1]:[Y]],3,FALSE)</f>
        <v>30.8424020527655</v>
      </c>
      <c r="K836">
        <f>VLOOKUP(F836,[1]!china_towns_second__2[[Column1]:[Y]],2,FALSE)</f>
        <v>108.3664416</v>
      </c>
      <c r="L836" t="s">
        <v>4808</v>
      </c>
      <c r="M836" t="str">
        <f>VLOOKUP(I836,CHOOSE({1,2},Table3[Native],Table3[Name]),2,0)</f>
        <v>Wànzhōu Qū</v>
      </c>
      <c r="N836" s="2" t="str">
        <f>VLOOKUP(H836,CHOOSE({1,2},Table3[Native],Table3[Name]),2,0)</f>
        <v>Chóngqìng Shì</v>
      </c>
      <c r="O836" s="2" t="str">
        <f t="shared" si="26"/>
        <v>Zhoujiaba Jiedao (Chóngqìng Shì)</v>
      </c>
      <c r="P836" s="2" t="str">
        <f t="shared" si="27"/>
        <v>Zhoujiaba Jiedao (Chóngqìng Shì)</v>
      </c>
    </row>
    <row r="837" spans="1:16" hidden="1" x14ac:dyDescent="0.25">
      <c r="A837" t="s">
        <v>820</v>
      </c>
      <c r="B837" t="str">
        <f>IF(COUNTIF(A:A,A837)&gt;1,_xlfn.CONCAT(A837," (",N837,")"),A837)</f>
        <v>Zhōuxī Xiāng</v>
      </c>
      <c r="C837" t="str">
        <f>IF(COUNTIF(B:B,B837)&gt;1,_xlfn.CONCAT(A837," (",M837,")"),B837)</f>
        <v>Zhōuxī Xiāng</v>
      </c>
      <c r="D837" t="s">
        <v>174</v>
      </c>
      <c r="E837" t="s">
        <v>821</v>
      </c>
      <c r="F837" t="str">
        <f>_xlfn.CONCAT(E837,", ",I837,", ",H837,", ",H837)</f>
        <v>周溪乡, 城口县, 重庆市, 重庆市</v>
      </c>
      <c r="G837">
        <v>4873</v>
      </c>
      <c r="H837" t="s">
        <v>2367</v>
      </c>
      <c r="I837" t="s">
        <v>775</v>
      </c>
      <c r="J837" t="e">
        <f>VLOOKUP(F837,[1]!china_towns_second__2[[Column1]:[Y]],3,FALSE)</f>
        <v>#N/A</v>
      </c>
      <c r="K837" t="e">
        <f>VLOOKUP(F837,[1]!china_towns_second__2[[Column1]:[Y]],2,FALSE)</f>
        <v>#N/A</v>
      </c>
      <c r="L837" t="s">
        <v>4809</v>
      </c>
      <c r="M837" t="str">
        <f>VLOOKUP(I837,CHOOSE({1,2},Table3[Native],Table3[Name]),2,0)</f>
        <v>Chéngkŏu Xiàn</v>
      </c>
      <c r="N837" s="2" t="str">
        <f>VLOOKUP(H837,CHOOSE({1,2},Table3[Native],Table3[Name]),2,0)</f>
        <v>Chóngqìng Shì</v>
      </c>
      <c r="O837" s="2" t="str">
        <f t="shared" si="26"/>
        <v>Zhouxi Xiang (Chóngqìng Shì)</v>
      </c>
      <c r="P837" s="2" t="str">
        <f t="shared" si="27"/>
        <v>Zhouxi Xiang (Chóngqìng Shì)</v>
      </c>
    </row>
    <row r="838" spans="1:16" hidden="1" x14ac:dyDescent="0.25">
      <c r="A838" t="s">
        <v>1619</v>
      </c>
      <c r="B838" t="str">
        <f>IF(COUNTIF(A:A,A838)&gt;1,_xlfn.CONCAT(A838," (",N838,")"),A838)</f>
        <v>Zhuàntáng Zhèn</v>
      </c>
      <c r="C838" t="str">
        <f>IF(COUNTIF(B:B,B838)&gt;1,_xlfn.CONCAT(A838," (",M838,")"),B838)</f>
        <v>Zhuàntáng Zhèn</v>
      </c>
      <c r="D838" t="s">
        <v>7</v>
      </c>
      <c r="E838" t="s">
        <v>1620</v>
      </c>
      <c r="F838" t="str">
        <f>_xlfn.CONCAT(E838,", ",I838,", ",H838,", ",H838)</f>
        <v>篆塘镇, 綦江区, 重庆市, 重庆市</v>
      </c>
      <c r="G838">
        <v>21048</v>
      </c>
      <c r="H838" t="s">
        <v>2367</v>
      </c>
      <c r="I838" t="s">
        <v>1560</v>
      </c>
      <c r="J838">
        <f>VLOOKUP(F838,[1]!china_towns_second__2[[Column1]:[Y]],3,FALSE)</f>
        <v>28.866746188534702</v>
      </c>
      <c r="K838">
        <f>VLOOKUP(F838,[1]!china_towns_second__2[[Column1]:[Y]],2,FALSE)</f>
        <v>106.67256</v>
      </c>
      <c r="L838" t="s">
        <v>4810</v>
      </c>
      <c r="M838" t="str">
        <f>VLOOKUP(I838,CHOOSE({1,2},Table3[Native],Table3[Name]),2,0)</f>
        <v>Qíjiāng Qū [incl. Wànshèng Qū]</v>
      </c>
      <c r="N838" s="2" t="str">
        <f>VLOOKUP(H838,CHOOSE({1,2},Table3[Native],Table3[Name]),2,0)</f>
        <v>Chóngqìng Shì</v>
      </c>
      <c r="O838" s="2" t="str">
        <f t="shared" si="26"/>
        <v>Zhuantang Zhen (Chóngqìng Shì)</v>
      </c>
      <c r="P838" s="2" t="str">
        <f t="shared" si="27"/>
        <v>Zhuantang Zhen (Chóngqìng Shì)</v>
      </c>
    </row>
    <row r="839" spans="1:16" hidden="1" x14ac:dyDescent="0.25">
      <c r="A839" t="s">
        <v>1497</v>
      </c>
      <c r="B839" t="str">
        <f>IF(COUNTIF(A:A,A839)&gt;1,_xlfn.CONCAT(A839," (",N839,")"),A839)</f>
        <v>Zhūfó Xiāng</v>
      </c>
      <c r="C839" t="str">
        <f>IF(COUNTIF(B:B,B839)&gt;1,_xlfn.CONCAT(A839," (",M839,")"),B839)</f>
        <v>Zhūfó Xiāng</v>
      </c>
      <c r="D839" t="s">
        <v>174</v>
      </c>
      <c r="E839" t="s">
        <v>1498</v>
      </c>
      <c r="F839" t="str">
        <f>_xlfn.CONCAT(E839,", ",I839,", ",H839,", ",H839)</f>
        <v>诸佛乡, 彭水苗族土家族自治县, 重庆市, 重庆市</v>
      </c>
      <c r="G839">
        <v>10671</v>
      </c>
      <c r="H839" t="s">
        <v>2367</v>
      </c>
      <c r="I839" t="s">
        <v>1422</v>
      </c>
      <c r="J839" t="e">
        <f>VLOOKUP(F839,[1]!china_towns_second__2[[Column1]:[Y]],3,FALSE)</f>
        <v>#N/A</v>
      </c>
      <c r="K839" t="e">
        <f>VLOOKUP(F839,[1]!china_towns_second__2[[Column1]:[Y]],2,FALSE)</f>
        <v>#N/A</v>
      </c>
      <c r="L839" t="s">
        <v>4811</v>
      </c>
      <c r="M839" t="str">
        <f>VLOOKUP(I839,CHOOSE({1,2},Table3[Native],Table3[Name]),2,0)</f>
        <v>Péngshuĭ Miáozú Tŭjiāzú Zìzhìxiàn</v>
      </c>
      <c r="N839" s="2" t="str">
        <f>VLOOKUP(H839,CHOOSE({1,2},Table3[Native],Table3[Name]),2,0)</f>
        <v>Chóngqìng Shì</v>
      </c>
      <c r="O839" s="2" t="str">
        <f t="shared" si="26"/>
        <v>Zhufo Xiang (Chóngqìng Shì)</v>
      </c>
      <c r="P839" s="2" t="str">
        <f t="shared" si="27"/>
        <v>Zhufo Xiang (Chóngqìng Shì)</v>
      </c>
    </row>
    <row r="840" spans="1:16" hidden="1" x14ac:dyDescent="0.25">
      <c r="A840" t="s">
        <v>1558</v>
      </c>
      <c r="B840" t="str">
        <f>IF(COUNTIF(A:A,A840)&gt;1,_xlfn.CONCAT(A840," (",N840,")"),A840)</f>
        <v>Zhuóshuĭ Zhèn</v>
      </c>
      <c r="C840" t="str">
        <f>IF(COUNTIF(B:B,B840)&gt;1,_xlfn.CONCAT(A840," (",M840,")"),B840)</f>
        <v>Zhuóshuĭ Zhèn</v>
      </c>
      <c r="D840" t="s">
        <v>7</v>
      </c>
      <c r="E840" t="s">
        <v>1559</v>
      </c>
      <c r="F840" t="str">
        <f>_xlfn.CONCAT(E840,", ",I840,", ",H840,", ",H840)</f>
        <v>濯水镇, 黔江区, 重庆市, 重庆市</v>
      </c>
      <c r="G840">
        <v>20386</v>
      </c>
      <c r="H840" t="s">
        <v>2367</v>
      </c>
      <c r="I840" t="s">
        <v>1501</v>
      </c>
      <c r="J840">
        <f>VLOOKUP(F840,[1]!china_towns_second__2[[Column1]:[Y]],3,FALSE)</f>
        <v>29.300870066660501</v>
      </c>
      <c r="K840">
        <f>VLOOKUP(F840,[1]!china_towns_second__2[[Column1]:[Y]],2,FALSE)</f>
        <v>108.7600453</v>
      </c>
      <c r="L840" t="s">
        <v>4812</v>
      </c>
      <c r="M840" t="str">
        <f>VLOOKUP(I840,CHOOSE({1,2},Table3[Native],Table3[Name]),2,0)</f>
        <v>Qiánjiāng Qū</v>
      </c>
      <c r="N840" s="2" t="str">
        <f>VLOOKUP(H840,CHOOSE({1,2},Table3[Native],Table3[Name]),2,0)</f>
        <v>Chóngqìng Shì</v>
      </c>
      <c r="O840" s="2" t="str">
        <f t="shared" si="26"/>
        <v>Zhuoshui Zhen (Chóngqìng Shì)</v>
      </c>
      <c r="P840" s="2" t="str">
        <f t="shared" si="27"/>
        <v>Zhuoshui Zhen (Chóngqìng Shì)</v>
      </c>
    </row>
    <row r="841" spans="1:16" hidden="1" x14ac:dyDescent="0.25">
      <c r="A841" t="s">
        <v>1912</v>
      </c>
      <c r="B841" t="str">
        <f>IF(COUNTIF(A:A,A841)&gt;1,_xlfn.CONCAT(A841," (",N841,")"),A841)</f>
        <v>Zhùshān Xiāng</v>
      </c>
      <c r="C841" t="str">
        <f>IF(COUNTIF(B:B,B841)&gt;1,_xlfn.CONCAT(A841," (",M841,")"),B841)</f>
        <v>Zhùshān Xiāng</v>
      </c>
      <c r="D841" t="s">
        <v>174</v>
      </c>
      <c r="E841" t="s">
        <v>1913</v>
      </c>
      <c r="F841" t="str">
        <f>_xlfn.CONCAT(E841,", ",I841,", ",H841,", ",H841)</f>
        <v>柱山乡, 万州区, 重庆市, 重庆市</v>
      </c>
      <c r="G841">
        <v>16331</v>
      </c>
      <c r="H841" t="s">
        <v>2367</v>
      </c>
      <c r="I841" t="s">
        <v>1821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4813</v>
      </c>
      <c r="M841" t="str">
        <f>VLOOKUP(I841,CHOOSE({1,2},Table3[Native],Table3[Name]),2,0)</f>
        <v>Wànzhōu Qū</v>
      </c>
      <c r="N841" s="2" t="str">
        <f>VLOOKUP(H841,CHOOSE({1,2},Table3[Native],Table3[Name]),2,0)</f>
        <v>Chóngqìng Shì</v>
      </c>
      <c r="O841" s="2" t="str">
        <f t="shared" si="26"/>
        <v>Zhushan Xiang (Chóngqìng Shì)</v>
      </c>
      <c r="P841" s="2" t="str">
        <f t="shared" si="27"/>
        <v>Zhushan Xiang (Chóngqìng Shì)</v>
      </c>
    </row>
    <row r="842" spans="1:16" hidden="1" x14ac:dyDescent="0.25">
      <c r="A842" t="s">
        <v>1357</v>
      </c>
      <c r="B842" t="str">
        <f>IF(COUNTIF(A:A,A842)&gt;1,_xlfn.CONCAT(A842," (",N842,")"),A842)</f>
        <v>Zhúshān Zhèn</v>
      </c>
      <c r="C842" t="str">
        <f>IF(COUNTIF(B:B,B842)&gt;1,_xlfn.CONCAT(A842," (",M842,")"),B842)</f>
        <v>Zhúshān Zhèn</v>
      </c>
      <c r="D842" t="s">
        <v>7</v>
      </c>
      <c r="E842" t="s">
        <v>1358</v>
      </c>
      <c r="F842" t="str">
        <f>_xlfn.CONCAT(E842,", ",I842,", ",H842,", ",H842)</f>
        <v>竹山镇, 梁平区, 重庆市, 重庆市</v>
      </c>
      <c r="G842">
        <v>5648</v>
      </c>
      <c r="H842" t="s">
        <v>2367</v>
      </c>
      <c r="I842" t="s">
        <v>1296</v>
      </c>
      <c r="J842">
        <f>VLOOKUP(F842,[1]!china_towns_second__2[[Column1]:[Y]],3,FALSE)</f>
        <v>30.738426272153902</v>
      </c>
      <c r="K842">
        <f>VLOOKUP(F842,[1]!china_towns_second__2[[Column1]:[Y]],2,FALSE)</f>
        <v>107.5819714</v>
      </c>
      <c r="L842" t="s">
        <v>4814</v>
      </c>
      <c r="M842" t="str">
        <f>VLOOKUP(I842,CHOOSE({1,2},Table3[Native],Table3[Name]),2,0)</f>
        <v>Liángpíng Qū [← Liángpíng Xiàn]</v>
      </c>
      <c r="N842" s="2" t="str">
        <f>VLOOKUP(H842,CHOOSE({1,2},Table3[Native],Table3[Name]),2,0)</f>
        <v>Chóngqìng Shì</v>
      </c>
      <c r="O842" s="2" t="str">
        <f t="shared" si="26"/>
        <v>Zhushan Zhen (Chóngqìng Shì)</v>
      </c>
      <c r="P842" s="2" t="str">
        <f t="shared" si="27"/>
        <v>Zhushan Zhen (Chóngqìng Shì)</v>
      </c>
    </row>
    <row r="843" spans="1:16" hidden="1" x14ac:dyDescent="0.25">
      <c r="A843" t="s">
        <v>2167</v>
      </c>
      <c r="B843" t="str">
        <f>IF(COUNTIF(A:A,A843)&gt;1,_xlfn.CONCAT(A843," (",N843,")"),A843)</f>
        <v>Zhūtuó Zhèn</v>
      </c>
      <c r="C843" t="str">
        <f>IF(COUNTIF(B:B,B843)&gt;1,_xlfn.CONCAT(A843," (",M843,")"),B843)</f>
        <v>Zhūtuó Zhèn</v>
      </c>
      <c r="D843" t="s">
        <v>7</v>
      </c>
      <c r="E843" t="s">
        <v>2168</v>
      </c>
      <c r="F843" t="str">
        <f>_xlfn.CONCAT(E843,", ",I843,", ",H843,", ",H843)</f>
        <v>朱沱镇, 永川区, 重庆市, 重庆市</v>
      </c>
      <c r="G843">
        <v>58262</v>
      </c>
      <c r="H843" t="s">
        <v>2367</v>
      </c>
      <c r="I843" t="s">
        <v>2124</v>
      </c>
      <c r="J843">
        <f>VLOOKUP(F843,[1]!china_towns_second__2[[Column1]:[Y]],3,FALSE)</f>
        <v>29.025021115944401</v>
      </c>
      <c r="K843">
        <f>VLOOKUP(F843,[1]!china_towns_second__2[[Column1]:[Y]],2,FALSE)</f>
        <v>105.8089619</v>
      </c>
      <c r="L843" t="s">
        <v>4815</v>
      </c>
      <c r="M843" t="str">
        <f>VLOOKUP(I843,CHOOSE({1,2},Table3[Native],Table3[Name]),2,0)</f>
        <v>Yŏngchuān Qū</v>
      </c>
      <c r="N843" s="2" t="str">
        <f>VLOOKUP(H843,CHOOSE({1,2},Table3[Native],Table3[Name]),2,0)</f>
        <v>Chóngqìng Shì</v>
      </c>
      <c r="O843" s="2" t="str">
        <f t="shared" si="26"/>
        <v>Zhutuo Zhen (Chóngqìng Shì)</v>
      </c>
      <c r="P843" s="2" t="str">
        <f t="shared" si="27"/>
        <v>Zhutuo Zhen (Chóngqìng Shì)</v>
      </c>
    </row>
    <row r="844" spans="1:16" hidden="1" x14ac:dyDescent="0.25">
      <c r="A844" t="s">
        <v>1292</v>
      </c>
      <c r="B844" t="str">
        <f>IF(COUNTIF(A:A,A844)&gt;1,_xlfn.CONCAT(A844," (",N844,")"),A844)</f>
        <v>Zhúxī Zhèn</v>
      </c>
      <c r="C844" t="str">
        <f>IF(COUNTIF(B:B,B844)&gt;1,_xlfn.CONCAT(A844," (",M844,")"),B844)</f>
        <v>Zhúxī Zhèn</v>
      </c>
      <c r="D844" t="s">
        <v>7</v>
      </c>
      <c r="E844" t="s">
        <v>1293</v>
      </c>
      <c r="F844" t="str">
        <f>_xlfn.CONCAT(E844,", ",I844,", ",H844,", ",H844)</f>
        <v>竹溪镇, 开州区, 重庆市, 重庆市</v>
      </c>
      <c r="G844">
        <v>22900</v>
      </c>
      <c r="H844" t="s">
        <v>2367</v>
      </c>
      <c r="I844" t="s">
        <v>1219</v>
      </c>
      <c r="J844">
        <f>VLOOKUP(F844,[1]!china_towns_second__2[[Column1]:[Y]],3,FALSE)</f>
        <v>31.109111044778999</v>
      </c>
      <c r="K844">
        <f>VLOOKUP(F844,[1]!china_towns_second__2[[Column1]:[Y]],2,FALSE)</f>
        <v>108.2900313</v>
      </c>
      <c r="L844" t="s">
        <v>4816</v>
      </c>
      <c r="M844" t="str">
        <f>VLOOKUP(I844,CHOOSE({1,2},Table3[Native],Table3[Name]),2,0)</f>
        <v>Kāizhōu Qū</v>
      </c>
      <c r="N844" s="2" t="str">
        <f>VLOOKUP(H844,CHOOSE({1,2},Table3[Native],Table3[Name]),2,0)</f>
        <v>Chóngqìng Shì</v>
      </c>
      <c r="O844" s="2" t="str">
        <f t="shared" si="26"/>
        <v>Zhuxi Zhen (Chóngqìng Shì)</v>
      </c>
      <c r="P844" s="2" t="str">
        <f t="shared" si="27"/>
        <v>Zhuxi Zhen (Kāizhōu Qū)</v>
      </c>
    </row>
    <row r="845" spans="1:16" hidden="1" x14ac:dyDescent="0.25">
      <c r="A845" t="s">
        <v>877</v>
      </c>
      <c r="B845" t="str">
        <f>IF(COUNTIF(A:A,A845)&gt;1,_xlfn.CONCAT(A845," (",N845,")"),A845)</f>
        <v>Zhūxī Zhèn</v>
      </c>
      <c r="C845" t="str">
        <f>IF(COUNTIF(B:B,B845)&gt;1,_xlfn.CONCAT(A845," (",M845,")"),B845)</f>
        <v>Zhūxī Zhèn</v>
      </c>
      <c r="D845" t="s">
        <v>7</v>
      </c>
      <c r="E845" t="s">
        <v>878</v>
      </c>
      <c r="F845" t="str">
        <f>_xlfn.CONCAT(E845,", ",I845,", ",H845,", ",H845)</f>
        <v>珠溪镇, 大足区, 重庆市, 重庆市</v>
      </c>
      <c r="G845">
        <v>34113</v>
      </c>
      <c r="H845" t="s">
        <v>2367</v>
      </c>
      <c r="I845" t="s">
        <v>824</v>
      </c>
      <c r="J845">
        <f>VLOOKUP(F845,[1]!china_towns_second__2[[Column1]:[Y]],3,FALSE)</f>
        <v>29.5261521559055</v>
      </c>
      <c r="K845">
        <f>VLOOKUP(F845,[1]!china_towns_second__2[[Column1]:[Y]],2,FALSE)</f>
        <v>105.6644405</v>
      </c>
      <c r="L845" t="s">
        <v>4816</v>
      </c>
      <c r="M845" t="str">
        <f>VLOOKUP(I845,CHOOSE({1,2},Table3[Native],Table3[Name]),2,0)</f>
        <v>Dàzú Qū [incl. Shuāngqiáo Qū]</v>
      </c>
      <c r="N845" s="2" t="str">
        <f>VLOOKUP(H845,CHOOSE({1,2},Table3[Native],Table3[Name]),2,0)</f>
        <v>Chóngqìng Shì</v>
      </c>
      <c r="O845" s="2" t="str">
        <f t="shared" si="26"/>
        <v>Zhuxi Zhen (Chóngqìng Shì)</v>
      </c>
      <c r="P845" s="2" t="str">
        <f t="shared" si="27"/>
        <v>Zhuxi Zhen (Dàzú Qū [incl. Shuāngqiáo Qū])</v>
      </c>
    </row>
    <row r="846" spans="1:16" hidden="1" x14ac:dyDescent="0.25">
      <c r="A846" t="s">
        <v>2008</v>
      </c>
      <c r="B846" t="str">
        <f>IF(COUNTIF(A:A,A846)&gt;1,_xlfn.CONCAT(A846," (",N846,")"),A846)</f>
        <v>Zhúxián Xiāng</v>
      </c>
      <c r="C846" t="str">
        <f>IF(COUNTIF(B:B,B846)&gt;1,_xlfn.CONCAT(A846," (",M846,")"),B846)</f>
        <v>Zhúxián Xiāng</v>
      </c>
      <c r="D846" t="s">
        <v>174</v>
      </c>
      <c r="E846" t="s">
        <v>2009</v>
      </c>
      <c r="F846" t="str">
        <f>_xlfn.CONCAT(E846,", ",I846,", ",H846,", ",H846)</f>
        <v>竹贤乡, 巫山县, 重庆市, 重庆市</v>
      </c>
      <c r="G846">
        <v>3928</v>
      </c>
      <c r="H846" t="s">
        <v>2367</v>
      </c>
      <c r="I846" t="s">
        <v>1967</v>
      </c>
      <c r="J846" t="e">
        <f>VLOOKUP(F846,[1]!china_towns_second__2[[Column1]:[Y]],3,FALSE)</f>
        <v>#N/A</v>
      </c>
      <c r="K846" t="e">
        <f>VLOOKUP(F846,[1]!china_towns_second__2[[Column1]:[Y]],2,FALSE)</f>
        <v>#N/A</v>
      </c>
      <c r="L846" t="s">
        <v>4817</v>
      </c>
      <c r="M846" t="str">
        <f>VLOOKUP(I846,CHOOSE({1,2},Table3[Native],Table3[Name]),2,0)</f>
        <v>Wūshān Xiàn</v>
      </c>
      <c r="N846" s="2" t="str">
        <f>VLOOKUP(H846,CHOOSE({1,2},Table3[Native],Table3[Name]),2,0)</f>
        <v>Chóngqìng Shì</v>
      </c>
      <c r="O846" s="2" t="str">
        <f t="shared" si="26"/>
        <v>Zhuxian Xiang (Chóngqìng Shì)</v>
      </c>
      <c r="P846" s="2" t="str">
        <f t="shared" si="27"/>
        <v>Zhuxian Xiang (Chóngqìng Shì)</v>
      </c>
    </row>
    <row r="847" spans="1:16" hidden="1" x14ac:dyDescent="0.25">
      <c r="A847" t="s">
        <v>1215</v>
      </c>
      <c r="B847" t="str">
        <f>IF(COUNTIF(A:A,A847)&gt;1,_xlfn.CONCAT(A847," (",N847,")"),A847)</f>
        <v>Zhūyáng Zhèn</v>
      </c>
      <c r="C847" t="str">
        <f>IF(COUNTIF(B:B,B847)&gt;1,_xlfn.CONCAT(A847," (",M847,")"),B847)</f>
        <v>Zhūyáng Zhèn</v>
      </c>
      <c r="D847" t="s">
        <v>7</v>
      </c>
      <c r="E847" t="s">
        <v>1216</v>
      </c>
      <c r="F847" t="str">
        <f>_xlfn.CONCAT(E847,", ",I847,", ",H847,", ",H847)</f>
        <v>朱杨镇, 江津区, 重庆市, 重庆市</v>
      </c>
      <c r="G847">
        <v>26335</v>
      </c>
      <c r="H847" t="s">
        <v>2367</v>
      </c>
      <c r="I847" t="s">
        <v>1162</v>
      </c>
      <c r="J847">
        <f>VLOOKUP(F847,[1]!china_towns_second__2[[Column1]:[Y]],3,FALSE)</f>
        <v>29.096161142332701</v>
      </c>
      <c r="K847">
        <f>VLOOKUP(F847,[1]!china_towns_second__2[[Column1]:[Y]],2,FALSE)</f>
        <v>105.9523916</v>
      </c>
      <c r="L847" t="s">
        <v>4818</v>
      </c>
      <c r="M847" t="str">
        <f>VLOOKUP(I847,CHOOSE({1,2},Table3[Native],Table3[Name]),2,0)</f>
        <v>Jiāngjīn Qū</v>
      </c>
      <c r="N847" s="2" t="str">
        <f>VLOOKUP(H847,CHOOSE({1,2},Table3[Native],Table3[Name]),2,0)</f>
        <v>Chóngqìng Shì</v>
      </c>
      <c r="O847" s="2" t="str">
        <f t="shared" si="26"/>
        <v>Zhuyang Zhen (Chóngqìng Shì)</v>
      </c>
      <c r="P847" s="2" t="str">
        <f t="shared" si="27"/>
        <v>Zhuyang Zhen (Chóngqìng Shì)</v>
      </c>
    </row>
    <row r="848" spans="1:16" hidden="1" x14ac:dyDescent="0.25">
      <c r="A848" t="s">
        <v>1044</v>
      </c>
      <c r="B848" t="str">
        <f>IF(COUNTIF(A:A,A848)&gt;1,_xlfn.CONCAT(A848," (",N848,")"),A848)</f>
        <v>Zhūyī Zhèn</v>
      </c>
      <c r="C848" t="str">
        <f>IF(COUNTIF(B:B,B848)&gt;1,_xlfn.CONCAT(A848," (",M848,")"),B848)</f>
        <v>Zhūyī Zhèn</v>
      </c>
      <c r="D848" t="s">
        <v>7</v>
      </c>
      <c r="E848" t="s">
        <v>1045</v>
      </c>
      <c r="F848" t="str">
        <f>_xlfn.CONCAT(E848,", ",I848,", ",H848,", ",H848)</f>
        <v>朱衣镇, 奉节县, 重庆市, 重庆市</v>
      </c>
      <c r="G848">
        <v>55627</v>
      </c>
      <c r="H848" t="s">
        <v>2367</v>
      </c>
      <c r="I848" t="s">
        <v>988</v>
      </c>
      <c r="J848">
        <f>VLOOKUP(F848,[1]!china_towns_second__2[[Column1]:[Y]],3,FALSE)</f>
        <v>31.0272737287934</v>
      </c>
      <c r="K848">
        <f>VLOOKUP(F848,[1]!china_towns_second__2[[Column1]:[Y]],2,FALSE)</f>
        <v>109.3417371</v>
      </c>
      <c r="L848" t="s">
        <v>4819</v>
      </c>
      <c r="M848" t="str">
        <f>VLOOKUP(I848,CHOOSE({1,2},Table3[Native],Table3[Name]),2,0)</f>
        <v>Fèngjié Xiàn</v>
      </c>
      <c r="N848" s="2" t="str">
        <f>VLOOKUP(H848,CHOOSE({1,2},Table3[Native],Table3[Name]),2,0)</f>
        <v>Chóngqìng Shì</v>
      </c>
      <c r="O848" s="2" t="str">
        <f t="shared" si="26"/>
        <v>Zhuyi Zhen (Chóngqìng Shì)</v>
      </c>
      <c r="P848" s="2" t="str">
        <f t="shared" si="27"/>
        <v>Zhuyi Zhen (Chóngqìng Shì)</v>
      </c>
    </row>
    <row r="849" spans="1:16" hidden="1" x14ac:dyDescent="0.25">
      <c r="A849" t="s">
        <v>1046</v>
      </c>
      <c r="B849" t="str">
        <f>IF(COUNTIF(A:A,A849)&gt;1,_xlfn.CONCAT(A849," (",N849,")"),A849)</f>
        <v>Zhúyuán Zhèn</v>
      </c>
      <c r="C849" t="str">
        <f>IF(COUNTIF(B:B,B849)&gt;1,_xlfn.CONCAT(A849," (",M849,")"),B849)</f>
        <v>Zhúyuán Zhèn</v>
      </c>
      <c r="D849" t="s">
        <v>7</v>
      </c>
      <c r="E849" t="s">
        <v>1047</v>
      </c>
      <c r="F849" t="str">
        <f>_xlfn.CONCAT(E849,", ",I849,", ",H849,", ",H849)</f>
        <v>竹园镇, 奉节县, 重庆市, 重庆市</v>
      </c>
      <c r="G849">
        <v>39338</v>
      </c>
      <c r="H849" t="s">
        <v>2367</v>
      </c>
      <c r="I849" t="s">
        <v>988</v>
      </c>
      <c r="J849">
        <f>VLOOKUP(F849,[1]!china_towns_second__2[[Column1]:[Y]],3,FALSE)</f>
        <v>31.2730093369345</v>
      </c>
      <c r="K849">
        <f>VLOOKUP(F849,[1]!china_towns_second__2[[Column1]:[Y]],2,FALSE)</f>
        <v>109.2562353</v>
      </c>
      <c r="L849" t="s">
        <v>4820</v>
      </c>
      <c r="M849" t="str">
        <f>VLOOKUP(I849,CHOOSE({1,2},Table3[Native],Table3[Name]),2,0)</f>
        <v>Fèngjié Xiàn</v>
      </c>
      <c r="N849" s="2" t="str">
        <f>VLOOKUP(H849,CHOOSE({1,2},Table3[Native],Table3[Name]),2,0)</f>
        <v>Chóngqìng Shì</v>
      </c>
      <c r="O849" s="2" t="str">
        <f t="shared" si="26"/>
        <v>Zhuyuan Zhen (Chóngqìng Shì)</v>
      </c>
      <c r="P849" s="2" t="str">
        <f t="shared" si="27"/>
        <v>Zhuyuan Zhen (Chóngqìng Shì)</v>
      </c>
    </row>
    <row r="850" spans="1:16" hidden="1" x14ac:dyDescent="0.25">
      <c r="A850" t="s">
        <v>1294</v>
      </c>
      <c r="B850" t="str">
        <f>IF(COUNTIF(A:A,A850)&gt;1,_xlfn.CONCAT(A850," (",N850,")"),A850)</f>
        <v>Zĭshuĭ Xiāng</v>
      </c>
      <c r="C850" t="str">
        <f>IF(COUNTIF(B:B,B850)&gt;1,_xlfn.CONCAT(A850," (",M850,")"),B850)</f>
        <v>Zĭshuĭ Xiāng</v>
      </c>
      <c r="D850" t="s">
        <v>174</v>
      </c>
      <c r="E850" t="s">
        <v>1295</v>
      </c>
      <c r="F850" t="str">
        <f>_xlfn.CONCAT(E850,", ",I850,", ",H850,", ",H850)</f>
        <v>紫水乡, 开州区, 重庆市, 重庆市</v>
      </c>
      <c r="G850">
        <v>20396</v>
      </c>
      <c r="H850" t="s">
        <v>2367</v>
      </c>
      <c r="I850" t="s">
        <v>1219</v>
      </c>
      <c r="J850" t="e">
        <f>VLOOKUP(F850,[1]!china_towns_second__2[[Column1]:[Y]],3,FALSE)</f>
        <v>#N/A</v>
      </c>
      <c r="K850" t="e">
        <f>VLOOKUP(F850,[1]!china_towns_second__2[[Column1]:[Y]],2,FALSE)</f>
        <v>#N/A</v>
      </c>
      <c r="L850" t="s">
        <v>4821</v>
      </c>
      <c r="M850" t="str">
        <f>VLOOKUP(I850,CHOOSE({1,2},Table3[Native],Table3[Name]),2,0)</f>
        <v>Kāizhōu Qū</v>
      </c>
      <c r="N850" s="2" t="str">
        <f>VLOOKUP(H850,CHOOSE({1,2},Table3[Native],Table3[Name]),2,0)</f>
        <v>Chóngqìng Shì</v>
      </c>
      <c r="O850" s="2" t="str">
        <f t="shared" si="26"/>
        <v>Zishui Xiang (Chóngqìng Shì)</v>
      </c>
      <c r="P850" s="2" t="str">
        <f t="shared" si="27"/>
        <v>Zishui Xiang (Chóngqìng Shì)</v>
      </c>
    </row>
    <row r="851" spans="1:16" x14ac:dyDescent="0.25">
      <c r="A851" t="s">
        <v>1819</v>
      </c>
      <c r="B851" t="str">
        <f>IF(COUNTIF(A:A,A851)&gt;1,_xlfn.CONCAT(A851," (",N851,")"),A851)</f>
        <v>Zĭtóng Jiēdào</v>
      </c>
      <c r="C851" t="str">
        <f>IF(COUNTIF(B:B,B851)&gt;1,_xlfn.CONCAT(A851," (",M851,")"),B851)</f>
        <v>Zĭtóng Jiēdào</v>
      </c>
      <c r="D851" t="s">
        <v>12</v>
      </c>
      <c r="E851" t="s">
        <v>1820</v>
      </c>
      <c r="F851" t="str">
        <f>_xlfn.CONCAT(E851,", ",I851,", ",H851,", ",H851)</f>
        <v>梓潼街道, 潼南区, 重庆市, 重庆市</v>
      </c>
      <c r="G851">
        <v>152525</v>
      </c>
      <c r="H851" t="s">
        <v>2367</v>
      </c>
      <c r="I851" t="s">
        <v>1777</v>
      </c>
      <c r="J851">
        <f>VLOOKUP(F851,[1]!china_towns_second__2[[Column1]:[Y]],3,FALSE)</f>
        <v>30.165080323316602</v>
      </c>
      <c r="K851">
        <f>VLOOKUP(F851,[1]!china_towns_second__2[[Column1]:[Y]],2,FALSE)</f>
        <v>105.8365086</v>
      </c>
      <c r="L851" t="s">
        <v>4822</v>
      </c>
      <c r="M851" t="str">
        <f>VLOOKUP(I851,CHOOSE({1,2},Table3[Native],Table3[Name]),2,0)</f>
        <v>Tóngnán Qū</v>
      </c>
      <c r="N851" s="2" t="str">
        <f>VLOOKUP(H851,CHOOSE({1,2},Table3[Native],Table3[Name]),2,0)</f>
        <v>Chóngqìng Shì</v>
      </c>
      <c r="O851" s="2" t="str">
        <f t="shared" si="26"/>
        <v>Zitong Jiedao (Chóngqìng Shì)</v>
      </c>
      <c r="P851" s="2" t="str">
        <f t="shared" si="27"/>
        <v>Zitong Jiedao (Chóngqìng Shì)</v>
      </c>
    </row>
    <row r="852" spans="1:16" hidden="1" x14ac:dyDescent="0.25">
      <c r="A852" t="s">
        <v>1359</v>
      </c>
      <c r="B852" t="str">
        <f>IF(COUNTIF(A:A,A852)&gt;1,_xlfn.CONCAT(A852," (",N852,")"),A852)</f>
        <v>Zĭzhào Zhèn</v>
      </c>
      <c r="C852" t="str">
        <f>IF(COUNTIF(B:B,B852)&gt;1,_xlfn.CONCAT(A852," (",M852,")"),B852)</f>
        <v>Zĭzhào Zhèn</v>
      </c>
      <c r="D852" t="s">
        <v>7</v>
      </c>
      <c r="E852" t="s">
        <v>1360</v>
      </c>
      <c r="F852" t="str">
        <f>_xlfn.CONCAT(E852,", ",I852,", ",H852,", ",H852)</f>
        <v>紫照镇, 梁平区, 重庆市, 重庆市</v>
      </c>
      <c r="G852">
        <v>8791</v>
      </c>
      <c r="H852" t="s">
        <v>2367</v>
      </c>
      <c r="I852" t="s">
        <v>1296</v>
      </c>
      <c r="J852">
        <f>VLOOKUP(F852,[1]!china_towns_second__2[[Column1]:[Y]],3,FALSE)</f>
        <v>30.5315603036622</v>
      </c>
      <c r="K852">
        <f>VLOOKUP(F852,[1]!china_towns_second__2[[Column1]:[Y]],2,FALSE)</f>
        <v>107.940262</v>
      </c>
      <c r="L852" t="s">
        <v>4823</v>
      </c>
      <c r="M852" t="str">
        <f>VLOOKUP(I852,CHOOSE({1,2},Table3[Native],Table3[Name]),2,0)</f>
        <v>Liángpíng Qū [← Liángpíng Xiàn]</v>
      </c>
      <c r="N852" s="2" t="str">
        <f>VLOOKUP(H852,CHOOSE({1,2},Table3[Native],Table3[Name]),2,0)</f>
        <v>Chóngqìng Shì</v>
      </c>
      <c r="O852" s="2" t="str">
        <f t="shared" si="26"/>
        <v>Zizhao Zhen (Chóngqìng Shì)</v>
      </c>
      <c r="P852" s="2" t="str">
        <f t="shared" si="27"/>
        <v>Zizhao Zhen (Chóngqìng Shì)</v>
      </c>
    </row>
    <row r="853" spans="1:16" hidden="1" x14ac:dyDescent="0.25">
      <c r="A853" t="s">
        <v>1499</v>
      </c>
      <c r="B853" t="str">
        <f>IF(COUNTIF(A:A,A853)&gt;1,_xlfn.CONCAT(A853," (",N853,")"),A853)</f>
        <v>Zŏumă Xiāng</v>
      </c>
      <c r="C853" t="str">
        <f>IF(COUNTIF(B:B,B853)&gt;1,_xlfn.CONCAT(A853," (",M853,")"),B853)</f>
        <v>Zŏumă Xiāng</v>
      </c>
      <c r="D853" t="s">
        <v>174</v>
      </c>
      <c r="E853" t="s">
        <v>1500</v>
      </c>
      <c r="F853" t="str">
        <f>_xlfn.CONCAT(E853,", ",I853,", ",H853,", ",H853)</f>
        <v>走马乡, 彭水苗族土家族自治县, 重庆市, 重庆市</v>
      </c>
      <c r="G853">
        <v>12699</v>
      </c>
      <c r="H853" t="s">
        <v>2367</v>
      </c>
      <c r="I853" t="s">
        <v>1422</v>
      </c>
      <c r="J853" t="e">
        <f>VLOOKUP(F853,[1]!china_towns_second__2[[Column1]:[Y]],3,FALSE)</f>
        <v>#N/A</v>
      </c>
      <c r="K853" t="e">
        <f>VLOOKUP(F853,[1]!china_towns_second__2[[Column1]:[Y]],2,FALSE)</f>
        <v>#N/A</v>
      </c>
      <c r="L853" t="s">
        <v>4824</v>
      </c>
      <c r="M853" t="str">
        <f>VLOOKUP(I853,CHOOSE({1,2},Table3[Native],Table3[Name]),2,0)</f>
        <v>Péngshuĭ Miáozú Tŭjiāzú Zìzhìxiàn</v>
      </c>
      <c r="N853" s="2" t="str">
        <f>VLOOKUP(H853,CHOOSE({1,2},Table3[Native],Table3[Name]),2,0)</f>
        <v>Chóngqìng Shì</v>
      </c>
      <c r="O853" s="2" t="str">
        <f t="shared" si="26"/>
        <v>Zouma Xiang (Chóngqìng Shì)</v>
      </c>
      <c r="P853" s="2" t="str">
        <f t="shared" si="27"/>
        <v>Zouma Xiang (Chóngqìng Shì)</v>
      </c>
    </row>
    <row r="854" spans="1:16" hidden="1" x14ac:dyDescent="0.25">
      <c r="A854" t="s">
        <v>1217</v>
      </c>
      <c r="B854" t="str">
        <f>IF(COUNTIF(A:A,A854)&gt;1,_xlfn.CONCAT(A854," (",N854,")"),A854)</f>
        <v>Zŏumă Zhèn</v>
      </c>
      <c r="C854" t="str">
        <f>IF(COUNTIF(B:B,B854)&gt;1,_xlfn.CONCAT(A854," (",M854,")"),B854)</f>
        <v>Zŏumă Zhèn</v>
      </c>
      <c r="D854" t="s">
        <v>7</v>
      </c>
      <c r="E854" t="s">
        <v>1218</v>
      </c>
      <c r="F854" t="str">
        <f>_xlfn.CONCAT(E854,", ",I854,", ",H854,", ",H854)</f>
        <v>走马镇, 万州区, 重庆市, 重庆市</v>
      </c>
      <c r="G854">
        <v>26017</v>
      </c>
      <c r="H854" t="s">
        <v>2367</v>
      </c>
      <c r="I854" t="s">
        <v>1821</v>
      </c>
      <c r="J854">
        <f>VLOOKUP(F854,[1]!china_towns_second__2[[Column1]:[Y]],3,FALSE)</f>
        <v>30.565469079759598</v>
      </c>
      <c r="K854">
        <f>VLOOKUP(F854,[1]!china_towns_second__2[[Column1]:[Y]],2,FALSE)</f>
        <v>108.478854</v>
      </c>
      <c r="L854" t="s">
        <v>4825</v>
      </c>
      <c r="M854" t="str">
        <f>VLOOKUP(I854,CHOOSE({1,2},Table3[Native],Table3[Name]),2,0)</f>
        <v>Wànzhōu Qū</v>
      </c>
      <c r="N854" s="2" t="str">
        <f>VLOOKUP(H854,CHOOSE({1,2},Table3[Native],Table3[Name]),2,0)</f>
        <v>Chóngqìng Shì</v>
      </c>
      <c r="O854" s="2" t="str">
        <f t="shared" si="26"/>
        <v>Zouma Zhen (Chóngqìng Shì)</v>
      </c>
      <c r="P854" s="2" t="str">
        <f t="shared" si="27"/>
        <v>Zouma Zhen (Chóngqìng Shì)</v>
      </c>
    </row>
    <row r="855" spans="1:16" hidden="1" x14ac:dyDescent="0.25">
      <c r="A855" t="s">
        <v>822</v>
      </c>
      <c r="B855" t="str">
        <f>IF(COUNTIF(A:A,A855)&gt;1,_xlfn.CONCAT(A855," (",N855,")"),A855)</f>
        <v>Zuŏlán Xiāng</v>
      </c>
      <c r="C855" t="str">
        <f>IF(COUNTIF(B:B,B855)&gt;1,_xlfn.CONCAT(A855," (",M855,")"),B855)</f>
        <v>Zuŏlán Xiāng</v>
      </c>
      <c r="D855" t="s">
        <v>174</v>
      </c>
      <c r="E855" t="s">
        <v>823</v>
      </c>
      <c r="F855" t="str">
        <f>_xlfn.CONCAT(E855,", ",I855,", ",H855,", ",H855)</f>
        <v>左岚乡, 城口县, 重庆市, 重庆市</v>
      </c>
      <c r="G855">
        <v>4968</v>
      </c>
      <c r="H855" t="s">
        <v>2367</v>
      </c>
      <c r="I855" t="s">
        <v>775</v>
      </c>
      <c r="J855" t="e">
        <f>VLOOKUP(F855,[1]!china_towns_second__2[[Column1]:[Y]],3,FALSE)</f>
        <v>#N/A</v>
      </c>
      <c r="K855" t="e">
        <f>VLOOKUP(F855,[1]!china_towns_second__2[[Column1]:[Y]],2,FALSE)</f>
        <v>#N/A</v>
      </c>
      <c r="L855" t="s">
        <v>4826</v>
      </c>
      <c r="M855" t="str">
        <f>VLOOKUP(I855,CHOOSE({1,2},Table3[Native],Table3[Name]),2,0)</f>
        <v>Chéngkŏu Xiàn</v>
      </c>
      <c r="N855" s="2" t="str">
        <f>VLOOKUP(H855,CHOOSE({1,2},Table3[Native],Table3[Name]),2,0)</f>
        <v>Chóngqìng Shì</v>
      </c>
      <c r="O855" s="2" t="str">
        <f t="shared" si="26"/>
        <v>Zuolan Xiang (Chóngqìng Shì)</v>
      </c>
      <c r="P855" s="2" t="str">
        <f t="shared" si="27"/>
        <v>Zuolan Xiang (Chóngqìng Shì)</v>
      </c>
    </row>
  </sheetData>
  <phoneticPr fontId="1" type="noConversion"/>
  <conditionalFormatting sqref="J2:J855">
    <cfRule type="expression" dxfId="20" priority="7">
      <formula>ISERROR(J2)</formula>
    </cfRule>
  </conditionalFormatting>
  <conditionalFormatting sqref="A2:A855">
    <cfRule type="duplicateValues" dxfId="19" priority="6"/>
  </conditionalFormatting>
  <conditionalFormatting sqref="B2:B855">
    <cfRule type="duplicateValues" dxfId="18" priority="5"/>
  </conditionalFormatting>
  <conditionalFormatting sqref="C2:C855">
    <cfRule type="duplicateValues" dxfId="17" priority="4"/>
  </conditionalFormatting>
  <conditionalFormatting sqref="L2:L855">
    <cfRule type="duplicateValues" dxfId="16" priority="3"/>
  </conditionalFormatting>
  <conditionalFormatting sqref="O2:O855">
    <cfRule type="duplicateValues" dxfId="15" priority="2"/>
  </conditionalFormatting>
  <conditionalFormatting sqref="P2:P855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86E2-93A1-4C73-8897-FE2843AB7999}">
  <dimension ref="A1:P228"/>
  <sheetViews>
    <sheetView workbookViewId="0">
      <selection activeCell="G2" sqref="G2:G228"/>
    </sheetView>
  </sheetViews>
  <sheetFormatPr defaultRowHeight="15" x14ac:dyDescent="0.25"/>
  <cols>
    <col min="1" max="3" width="15.140625" customWidth="1"/>
    <col min="4" max="9" width="11.28515625" customWidth="1"/>
  </cols>
  <sheetData>
    <row r="1" spans="1:16" x14ac:dyDescent="0.25">
      <c r="A1" t="s">
        <v>573</v>
      </c>
      <c r="B1" t="s">
        <v>3645</v>
      </c>
      <c r="C1" t="s">
        <v>3646</v>
      </c>
      <c r="D1" t="s">
        <v>574</v>
      </c>
      <c r="E1" t="s">
        <v>575</v>
      </c>
      <c r="F1" t="s">
        <v>2369</v>
      </c>
      <c r="G1" s="1" t="s">
        <v>701</v>
      </c>
      <c r="H1" t="s">
        <v>702</v>
      </c>
      <c r="I1" t="s">
        <v>2368</v>
      </c>
      <c r="J1" t="s">
        <v>2370</v>
      </c>
      <c r="K1" t="s">
        <v>2371</v>
      </c>
      <c r="L1" t="s">
        <v>3647</v>
      </c>
      <c r="M1" t="s">
        <v>3648</v>
      </c>
      <c r="N1" t="s">
        <v>3649</v>
      </c>
      <c r="O1" t="s">
        <v>5328</v>
      </c>
      <c r="P1" t="s">
        <v>5329</v>
      </c>
    </row>
    <row r="2" spans="1:16" hidden="1" x14ac:dyDescent="0.25">
      <c r="A2" t="s">
        <v>2533</v>
      </c>
      <c r="B2" t="str">
        <f>IF(COUNTIF(A:A,A2)&gt;1,_xlfn.CONCAT(A2," (",N2,")"),A2)</f>
        <v>Āntíng Zhèn</v>
      </c>
      <c r="C2" t="str">
        <f>IF(COUNTIF(B:B,B2)&gt;1,_xlfn.CONCAT(A2," (",M2,")"),B2)</f>
        <v>Āntíng Zhèn</v>
      </c>
      <c r="D2" t="s">
        <v>7</v>
      </c>
      <c r="E2" t="s">
        <v>2534</v>
      </c>
      <c r="F2" t="str">
        <f>_xlfn.CONCAT(E2,", ",I2,", ",H2,", ",H2)</f>
        <v>安亭镇, 嘉定区, 上海市, 上海市</v>
      </c>
      <c r="G2">
        <v>232503</v>
      </c>
      <c r="H2" t="s">
        <v>2843</v>
      </c>
      <c r="I2" t="s">
        <v>2532</v>
      </c>
      <c r="J2">
        <f>VLOOKUP(F2,[1]!china_towns_second__2[[Column1]:[Y]],3,FALSE)</f>
        <v>31.2998859661813</v>
      </c>
      <c r="K2">
        <f>VLOOKUP(F2,[1]!china_towns_second__2[[Column1]:[Y]],2,FALSE)</f>
        <v>121.1990808</v>
      </c>
      <c r="L2" t="s">
        <v>4827</v>
      </c>
      <c r="M2" t="str">
        <f>VLOOKUP(I2,CHOOSE({1,2},Table7[Native],Table7[Name]),2,0)</f>
        <v>Jiādìng Qū</v>
      </c>
      <c r="N2" s="2" t="str">
        <f>VLOOKUP(H2,CHOOSE({1,2},Table7[Native],Table7[Name]),2,0)</f>
        <v>Shànghăi Shì</v>
      </c>
      <c r="O2" s="2" t="str">
        <f t="shared" ref="O2:O65" si="0">_xlfn.CONCAT(L2," (",N2,")")</f>
        <v>Anting Zhen (Shànghăi Shì)</v>
      </c>
      <c r="P2" s="2" t="str">
        <f t="shared" ref="P2:P65" si="1">IF(COUNTIF(O:O,O2)&gt;1,_xlfn.CONCAT(L2," (",M2,")"),O2)</f>
        <v>Anting Zhen (Shànghăi Shì)</v>
      </c>
    </row>
    <row r="3" spans="1:16" hidden="1" x14ac:dyDescent="0.25">
      <c r="A3" t="s">
        <v>2735</v>
      </c>
      <c r="B3" t="str">
        <f>IF(COUNTIF(A:A,A3)&gt;1,_xlfn.CONCAT(A3," (",N3,")"),A3)</f>
        <v>Báihè Zhèn</v>
      </c>
      <c r="C3" t="str">
        <f>IF(COUNTIF(B:B,B3)&gt;1,_xlfn.CONCAT(A3," (",M3,")"),B3)</f>
        <v>Báihè Zhèn</v>
      </c>
      <c r="D3" t="s">
        <v>7</v>
      </c>
      <c r="E3" t="s">
        <v>2736</v>
      </c>
      <c r="F3" t="str">
        <f>_xlfn.CONCAT(E3,", ",I3,", ",H3,", ",H3)</f>
        <v>白鹤镇, 青浦区, 上海市, 上海市</v>
      </c>
      <c r="G3">
        <v>92288</v>
      </c>
      <c r="H3" t="s">
        <v>2843</v>
      </c>
      <c r="I3" t="s">
        <v>2734</v>
      </c>
      <c r="J3">
        <f>VLOOKUP(F3,[1]!china_towns_second__2[[Column1]:[Y]],3,FALSE)</f>
        <v>31.2541239579236</v>
      </c>
      <c r="K3">
        <f>VLOOKUP(F3,[1]!china_towns_second__2[[Column1]:[Y]],2,FALSE)</f>
        <v>121.1133356</v>
      </c>
      <c r="L3" t="s">
        <v>4828</v>
      </c>
      <c r="M3" t="str">
        <f>VLOOKUP(I3,CHOOSE({1,2},Table7[Native],Table7[Name]),2,0)</f>
        <v>Qīngpŭ Qū</v>
      </c>
      <c r="N3" s="2" t="str">
        <f>VLOOKUP(H3,CHOOSE({1,2},Table7[Native],Table7[Name]),2,0)</f>
        <v>Shànghăi Shì</v>
      </c>
      <c r="O3" s="2" t="str">
        <f t="shared" si="0"/>
        <v>Baihe Zhen (Shànghăi Shì)</v>
      </c>
      <c r="P3" s="2" t="str">
        <f t="shared" si="1"/>
        <v>Baihe Zhen (Shànghăi Shì)</v>
      </c>
    </row>
    <row r="4" spans="1:16" x14ac:dyDescent="0.25">
      <c r="A4" t="s">
        <v>2512</v>
      </c>
      <c r="B4" t="str">
        <f>IF(COUNTIF(A:A,A4)&gt;1,_xlfn.CONCAT(A4," (",N4,")"),A4)</f>
        <v>Bànsōng Yuánlù Jiēdào</v>
      </c>
      <c r="C4" t="str">
        <f>IF(COUNTIF(B:B,B4)&gt;1,_xlfn.CONCAT(A4," (",M4,")"),B4)</f>
        <v>Bànsōng Yuánlù Jiēdào</v>
      </c>
      <c r="D4" t="s">
        <v>12</v>
      </c>
      <c r="E4" t="s">
        <v>2513</v>
      </c>
      <c r="F4" t="str">
        <f>_xlfn.CONCAT(E4,", ",I4,", ",H4,", ",H4)</f>
        <v>半淞园路街道, 黄浦区, 上海市, 上海市</v>
      </c>
      <c r="G4">
        <v>89776</v>
      </c>
      <c r="H4" t="s">
        <v>2843</v>
      </c>
      <c r="I4" t="s">
        <v>2511</v>
      </c>
      <c r="J4">
        <f>VLOOKUP(F4,[1]!china_towns_second__2[[Column1]:[Y]],3,FALSE)</f>
        <v>31.206804332513698</v>
      </c>
      <c r="K4">
        <f>VLOOKUP(F4,[1]!china_towns_second__2[[Column1]:[Y]],2,FALSE)</f>
        <v>121.48917369999999</v>
      </c>
      <c r="L4" t="s">
        <v>4829</v>
      </c>
      <c r="M4" t="str">
        <f>VLOOKUP(I4,CHOOSE({1,2},Table7[Native],Table7[Name]),2,0)</f>
        <v>Huángpŭ Qū [incl. Nánshì Qū, Lúwān Qū]</v>
      </c>
      <c r="N4" s="2" t="str">
        <f>VLOOKUP(H4,CHOOSE({1,2},Table7[Native],Table7[Name]),2,0)</f>
        <v>Shànghăi Shì</v>
      </c>
      <c r="O4" s="2" t="str">
        <f t="shared" si="0"/>
        <v>Bansong Yuanlu Jiedao (Shànghăi Shì)</v>
      </c>
      <c r="P4" s="2" t="str">
        <f t="shared" si="1"/>
        <v>Bansong Yuanlu Jiedao (Shànghăi Shì)</v>
      </c>
    </row>
    <row r="5" spans="1:16" hidden="1" x14ac:dyDescent="0.25">
      <c r="A5" t="s">
        <v>2425</v>
      </c>
      <c r="B5" t="str">
        <f>IF(COUNTIF(A:A,A5)&gt;1,_xlfn.CONCAT(A5," (",N5,")"),A5)</f>
        <v>Băo Zhèn</v>
      </c>
      <c r="C5" t="str">
        <f>IF(COUNTIF(B:B,B5)&gt;1,_xlfn.CONCAT(A5," (",M5,")"),B5)</f>
        <v>Băo Zhèn</v>
      </c>
      <c r="D5" t="s">
        <v>7</v>
      </c>
      <c r="E5" t="s">
        <v>2426</v>
      </c>
      <c r="F5" t="str">
        <f>_xlfn.CONCAT(E5,", ",I5,", ",H5,", ",H5)</f>
        <v>堡镇, 崇明区, 上海市, 上海市</v>
      </c>
      <c r="G5">
        <v>60111</v>
      </c>
      <c r="H5" t="s">
        <v>2843</v>
      </c>
      <c r="I5" t="s">
        <v>2424</v>
      </c>
      <c r="J5">
        <f>VLOOKUP(F5,[1]!china_towns_second__2[[Column1]:[Y]],3,FALSE)</f>
        <v>31.535686459367302</v>
      </c>
      <c r="K5">
        <f>VLOOKUP(F5,[1]!china_towns_second__2[[Column1]:[Y]],2,FALSE)</f>
        <v>121.6382449</v>
      </c>
      <c r="L5" t="s">
        <v>4830</v>
      </c>
      <c r="M5" t="str">
        <f>VLOOKUP(I5,CHOOSE({1,2},Table7[Native],Table7[Name]),2,0)</f>
        <v>Chóngmíng Qū</v>
      </c>
      <c r="N5" s="2" t="str">
        <f>VLOOKUP(H5,CHOOSE({1,2},Table7[Native],Table7[Name]),2,0)</f>
        <v>Shànghăi Shì</v>
      </c>
      <c r="O5" s="2" t="str">
        <f t="shared" si="0"/>
        <v>Bao Zhen (Shànghăi Shì)</v>
      </c>
      <c r="P5" s="2" t="str">
        <f t="shared" si="1"/>
        <v>Bao Zhen (Shànghăi Shì)</v>
      </c>
    </row>
    <row r="6" spans="1:16" x14ac:dyDescent="0.25">
      <c r="A6" t="s">
        <v>2377</v>
      </c>
      <c r="B6" t="str">
        <f>IF(COUNTIF(A:A,A6)&gt;1,_xlfn.CONCAT(A6," (",N6,")"),A6)</f>
        <v>Băoshān Chéngshì Gōngyè Yuánqū [Baoshan City Industrial Park]</v>
      </c>
      <c r="C6" t="str">
        <f>IF(COUNTIF(B:B,B6)&gt;1,_xlfn.CONCAT(A6," (",M6,")"),B6)</f>
        <v>Băoshān Chéngshì Gōngyè Yuánqū [Baoshan City Industrial Park]</v>
      </c>
      <c r="D6" t="s">
        <v>95</v>
      </c>
      <c r="E6" t="s">
        <v>2378</v>
      </c>
      <c r="F6" t="str">
        <f>_xlfn.CONCAT(E6,", ",I6,", ",H6,", ",H6)</f>
        <v>宝山城市工业园区, 宝山区, 上海市, 上海市</v>
      </c>
      <c r="G6">
        <v>18567</v>
      </c>
      <c r="H6" t="s">
        <v>2843</v>
      </c>
      <c r="I6" t="s">
        <v>2376</v>
      </c>
      <c r="J6">
        <f>VLOOKUP(F6,[1]!china_towns_second__2[[Column1]:[Y]],3,FALSE)</f>
        <v>31.309886253647502</v>
      </c>
      <c r="K6">
        <f>VLOOKUP(F6,[1]!china_towns_second__2[[Column1]:[Y]],2,FALSE)</f>
        <v>121.3446</v>
      </c>
      <c r="L6" t="s">
        <v>4831</v>
      </c>
      <c r="M6" t="str">
        <f>VLOOKUP(I6,CHOOSE({1,2},Table7[Native],Table7[Name]),2,0)</f>
        <v>Băoshān Qū</v>
      </c>
      <c r="N6" s="2" t="str">
        <f>VLOOKUP(H6,CHOOSE({1,2},Table7[Native],Table7[Name]),2,0)</f>
        <v>Shànghăi Shì</v>
      </c>
      <c r="O6" s="2" t="str">
        <f t="shared" si="0"/>
        <v>Baoshan Chengshi Gongye Yuanqu [Baoshan City Industrial Park] (Shànghăi Shì)</v>
      </c>
      <c r="P6" s="2" t="str">
        <f t="shared" si="1"/>
        <v>Baoshan Chengshi Gongye Yuanqu [Baoshan City Industrial Park] (Shànghăi Shì)</v>
      </c>
    </row>
    <row r="7" spans="1:16" x14ac:dyDescent="0.25">
      <c r="A7" t="s">
        <v>2558</v>
      </c>
      <c r="B7" t="str">
        <f>IF(COUNTIF(A:A,A7)&gt;1,_xlfn.CONCAT(A7," (",N7,")"),A7)</f>
        <v>Băoshānlù Jiēdào</v>
      </c>
      <c r="C7" t="str">
        <f>IF(COUNTIF(B:B,B7)&gt;1,_xlfn.CONCAT(A7," (",M7,")"),B7)</f>
        <v>Băoshānlù Jiēdào</v>
      </c>
      <c r="D7" t="s">
        <v>12</v>
      </c>
      <c r="E7" t="s">
        <v>2559</v>
      </c>
      <c r="F7" t="str">
        <f>_xlfn.CONCAT(E7,", ",I7,", ",H7,", ",H7)</f>
        <v>宝山路街道, 静安区, 上海市, 上海市</v>
      </c>
      <c r="G7">
        <v>80726</v>
      </c>
      <c r="H7" t="s">
        <v>2843</v>
      </c>
      <c r="I7" t="s">
        <v>2557</v>
      </c>
      <c r="J7" t="e">
        <f>VLOOKUP(F7,[1]!china_towns_second__2[[Column1]:[Y]],3,FALSE)</f>
        <v>#N/A</v>
      </c>
      <c r="K7" t="e">
        <f>VLOOKUP(F7,[1]!china_towns_second__2[[Column1]:[Y]],2,FALSE)</f>
        <v>#N/A</v>
      </c>
      <c r="L7" t="s">
        <v>4832</v>
      </c>
      <c r="M7" t="str">
        <f>VLOOKUP(I7,CHOOSE({1,2},Table7[Native],Table7[Name]),2,0)</f>
        <v>Jìng'ān Qū [incl. Zháběi Qū]</v>
      </c>
      <c r="N7" s="2" t="str">
        <f>VLOOKUP(H7,CHOOSE({1,2},Table7[Native],Table7[Name]),2,0)</f>
        <v>Shànghăi Shì</v>
      </c>
      <c r="O7" s="2" t="str">
        <f t="shared" si="0"/>
        <v>Baoshanlu Jiedao (Shànghăi Shì)</v>
      </c>
      <c r="P7" s="2" t="str">
        <f t="shared" si="1"/>
        <v>Baoshanlu Jiedao (Shànghăi Shì)</v>
      </c>
    </row>
    <row r="8" spans="1:16" hidden="1" x14ac:dyDescent="0.25">
      <c r="A8" t="s">
        <v>2635</v>
      </c>
      <c r="B8" t="str">
        <f>IF(COUNTIF(A:A,A8)&gt;1,_xlfn.CONCAT(A8," (",N8,")"),A8)</f>
        <v>Bĕicài Zhèn</v>
      </c>
      <c r="C8" t="str">
        <f>IF(COUNTIF(B:B,B8)&gt;1,_xlfn.CONCAT(A8," (",M8,")"),B8)</f>
        <v>Bĕicài Zhèn</v>
      </c>
      <c r="D8" t="s">
        <v>7</v>
      </c>
      <c r="E8" t="s">
        <v>2636</v>
      </c>
      <c r="F8" t="str">
        <f>_xlfn.CONCAT(E8,", ",I8,", ",H8,", ",H8)</f>
        <v>北蔡镇, 浦东新区, 上海市, 上海市</v>
      </c>
      <c r="G8">
        <v>276547</v>
      </c>
      <c r="H8" t="s">
        <v>2843</v>
      </c>
      <c r="I8" t="s">
        <v>2634</v>
      </c>
      <c r="J8">
        <f>VLOOKUP(F8,[1]!china_towns_second__2[[Column1]:[Y]],3,FALSE)</f>
        <v>31.175252695202101</v>
      </c>
      <c r="K8">
        <f>VLOOKUP(F8,[1]!china_towns_second__2[[Column1]:[Y]],2,FALSE)</f>
        <v>121.553798</v>
      </c>
      <c r="L8" t="s">
        <v>4833</v>
      </c>
      <c r="M8" t="str">
        <f>VLOOKUP(I8,CHOOSE({1,2},Table7[Native],Table7[Name]),2,0)</f>
        <v>Pŭdōng Xīnqū [incl. Nánhuì Qū]</v>
      </c>
      <c r="N8" s="2" t="str">
        <f>VLOOKUP(H8,CHOOSE({1,2},Table7[Native],Table7[Name]),2,0)</f>
        <v>Shànghăi Shì</v>
      </c>
      <c r="O8" s="2" t="str">
        <f t="shared" si="0"/>
        <v>Beicai Zhen (Shànghăi Shì)</v>
      </c>
      <c r="P8" s="2" t="str">
        <f t="shared" si="1"/>
        <v>Beicai Zhen (Shànghăi Shì)</v>
      </c>
    </row>
    <row r="9" spans="1:16" x14ac:dyDescent="0.25">
      <c r="A9" t="s">
        <v>2495</v>
      </c>
      <c r="B9" t="str">
        <f>IF(COUNTIF(A:A,A9)&gt;1,_xlfn.CONCAT(A9," (",N9,")"),A9)</f>
        <v>Běiwàitān Jiēdào [Tílánqiáo Jiēdào]</v>
      </c>
      <c r="C9" t="str">
        <f>IF(COUNTIF(B:B,B9)&gt;1,_xlfn.CONCAT(A9," (",M9,")"),B9)</f>
        <v>Běiwàitān Jiēdào [Tílánqiáo Jiēdào]</v>
      </c>
      <c r="D9" t="s">
        <v>12</v>
      </c>
      <c r="E9" t="s">
        <v>2496</v>
      </c>
      <c r="F9" t="str">
        <f>_xlfn.CONCAT(E9,", ",I9,", ",H9,", ",H9)</f>
        <v>北外滩街道, 虹口区, 上海市, 上海市</v>
      </c>
      <c r="G9">
        <v>113751</v>
      </c>
      <c r="H9" t="s">
        <v>2843</v>
      </c>
      <c r="I9" t="s">
        <v>2494</v>
      </c>
      <c r="J9" t="e">
        <f>VLOOKUP(F9,[1]!china_towns_second__2[[Column1]:[Y]],3,FALSE)</f>
        <v>#N/A</v>
      </c>
      <c r="K9" t="e">
        <f>VLOOKUP(F9,[1]!china_towns_second__2[[Column1]:[Y]],2,FALSE)</f>
        <v>#N/A</v>
      </c>
      <c r="L9" t="s">
        <v>4834</v>
      </c>
      <c r="M9" t="str">
        <f>VLOOKUP(I9,CHOOSE({1,2},Table7[Native],Table7[Name]),2,0)</f>
        <v>Hóngkŏu Qū</v>
      </c>
      <c r="N9" s="2" t="str">
        <f>VLOOKUP(H9,CHOOSE({1,2},Table7[Native],Table7[Name]),2,0)</f>
        <v>Shànghăi Shì</v>
      </c>
      <c r="O9" s="2" t="str">
        <f t="shared" si="0"/>
        <v>Beiwaitan Jiedao [Tilanqiao Jiedao] (Shànghăi Shì)</v>
      </c>
      <c r="P9" s="2" t="str">
        <f t="shared" si="1"/>
        <v>Beiwaitan Jiedao [Tilanqiao Jiedao] (Shànghăi Shì)</v>
      </c>
    </row>
    <row r="10" spans="1:16" x14ac:dyDescent="0.25">
      <c r="A10" t="s">
        <v>2404</v>
      </c>
      <c r="B10" t="str">
        <f>IF(COUNTIF(A:A,A10)&gt;1,_xlfn.CONCAT(A10," (",N10,")"),A10)</f>
        <v>Bĕixīnjīng Jiēdào</v>
      </c>
      <c r="C10" t="str">
        <f>IF(COUNTIF(B:B,B10)&gt;1,_xlfn.CONCAT(A10," (",M10,")"),B10)</f>
        <v>Bĕixīnjīng Jiēdào</v>
      </c>
      <c r="D10" t="s">
        <v>12</v>
      </c>
      <c r="E10" t="s">
        <v>2405</v>
      </c>
      <c r="F10" t="str">
        <f>_xlfn.CONCAT(E10,", ",I10,", ",H10,", ",H10)</f>
        <v>北新泾街道, 长宁区, 上海市, 上海市</v>
      </c>
      <c r="G10">
        <v>46865</v>
      </c>
      <c r="H10" t="s">
        <v>2843</v>
      </c>
      <c r="I10" t="s">
        <v>2403</v>
      </c>
      <c r="J10">
        <f>VLOOKUP(F10,[1]!china_towns_second__2[[Column1]:[Y]],3,FALSE)</f>
        <v>31.221241826754401</v>
      </c>
      <c r="K10">
        <f>VLOOKUP(F10,[1]!china_towns_second__2[[Column1]:[Y]],2,FALSE)</f>
        <v>121.36485759999999</v>
      </c>
      <c r="L10" t="s">
        <v>4835</v>
      </c>
      <c r="M10" t="str">
        <f>VLOOKUP(I10,CHOOSE({1,2},Table7[Native],Table7[Name]),2,0)</f>
        <v>Chángníng Qū</v>
      </c>
      <c r="N10" s="2" t="str">
        <f>VLOOKUP(H10,CHOOSE({1,2},Table7[Native],Table7[Name]),2,0)</f>
        <v>Shànghăi Shì</v>
      </c>
      <c r="O10" s="2" t="str">
        <f t="shared" si="0"/>
        <v>Beixinjing Jiedao (Shànghăi Shì)</v>
      </c>
      <c r="P10" s="2" t="str">
        <f t="shared" si="1"/>
        <v>Beixinjing Jiedao (Shànghăi Shì)</v>
      </c>
    </row>
    <row r="11" spans="1:16" x14ac:dyDescent="0.25">
      <c r="A11" t="s">
        <v>2560</v>
      </c>
      <c r="B11" t="str">
        <f>IF(COUNTIF(A:A,A11)&gt;1,_xlfn.CONCAT(A11," (",N11,")"),A11)</f>
        <v>Bĕizhàn Jiēdào</v>
      </c>
      <c r="C11" t="str">
        <f>IF(COUNTIF(B:B,B11)&gt;1,_xlfn.CONCAT(A11," (",M11,")"),B11)</f>
        <v>Bĕizhàn Jiēdào</v>
      </c>
      <c r="D11" t="s">
        <v>12</v>
      </c>
      <c r="E11" t="s">
        <v>2561</v>
      </c>
      <c r="F11" t="str">
        <f>_xlfn.CONCAT(E11,", ",I11,", ",H11,", ",H11)</f>
        <v>北站街道, 静安区, 上海市, 上海市</v>
      </c>
      <c r="G11">
        <v>77968</v>
      </c>
      <c r="H11" t="s">
        <v>2843</v>
      </c>
      <c r="I11" t="s">
        <v>2557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4836</v>
      </c>
      <c r="M11" t="str">
        <f>VLOOKUP(I11,CHOOSE({1,2},Table7[Native],Table7[Name]),2,0)</f>
        <v>Jìng'ān Qū [incl. Zháběi Qū]</v>
      </c>
      <c r="N11" s="2" t="str">
        <f>VLOOKUP(H11,CHOOSE({1,2},Table7[Native],Table7[Name]),2,0)</f>
        <v>Shànghăi Shì</v>
      </c>
      <c r="O11" s="2" t="str">
        <f t="shared" si="0"/>
        <v>Beizhan Jiedao (Shànghăi Shì)</v>
      </c>
      <c r="P11" s="2" t="str">
        <f t="shared" si="1"/>
        <v>Beizhan Jiedao (Shànghăi Shì)</v>
      </c>
    </row>
    <row r="12" spans="1:16" x14ac:dyDescent="0.25">
      <c r="A12" t="s">
        <v>2791</v>
      </c>
      <c r="B12" t="str">
        <f>IF(COUNTIF(A:A,A12)&gt;1,_xlfn.CONCAT(A12," (",N12,")"),A12)</f>
        <v>Cáohéjīng Jiēdào</v>
      </c>
      <c r="C12" t="str">
        <f>IF(COUNTIF(B:B,B12)&gt;1,_xlfn.CONCAT(A12," (",M12,")"),B12)</f>
        <v>Cáohéjīng Jiēdào</v>
      </c>
      <c r="D12" t="s">
        <v>12</v>
      </c>
      <c r="E12" t="s">
        <v>2792</v>
      </c>
      <c r="F12" t="str">
        <f>_xlfn.CONCAT(E12,", ",I12,", ",H12,", ",H12)</f>
        <v>漕河泾街道, 徐汇区, 上海市, 上海市</v>
      </c>
      <c r="G12">
        <v>97917</v>
      </c>
      <c r="H12" t="s">
        <v>2843</v>
      </c>
      <c r="I12" t="s">
        <v>2790</v>
      </c>
      <c r="J12">
        <f>VLOOKUP(F12,[1]!china_towns_second__2[[Column1]:[Y]],3,FALSE)</f>
        <v>31.163199484815198</v>
      </c>
      <c r="K12">
        <f>VLOOKUP(F12,[1]!china_towns_second__2[[Column1]:[Y]],2,FALSE)</f>
        <v>121.4324721</v>
      </c>
      <c r="L12" t="s">
        <v>4837</v>
      </c>
      <c r="M12" t="str">
        <f>VLOOKUP(I12,CHOOSE({1,2},Table7[Native],Table7[Name]),2,0)</f>
        <v>Xúhuì Qū</v>
      </c>
      <c r="N12" s="2" t="str">
        <f>VLOOKUP(H12,CHOOSE({1,2},Table7[Native],Table7[Name]),2,0)</f>
        <v>Shànghăi Shì</v>
      </c>
      <c r="O12" s="2" t="str">
        <f t="shared" si="0"/>
        <v>Caohejing Jiedao (Shànghăi Shì)</v>
      </c>
      <c r="P12" s="2" t="str">
        <f t="shared" si="1"/>
        <v>Caohejing Jiedao (Shànghăi Shì)</v>
      </c>
    </row>
    <row r="13" spans="1:16" x14ac:dyDescent="0.25">
      <c r="A13" t="s">
        <v>2793</v>
      </c>
      <c r="B13" t="str">
        <f>IF(COUNTIF(A:A,A13)&gt;1,_xlfn.CONCAT(A13," (",N13,")"),A13)</f>
        <v>Cáohéjīng Xīnxīng Jìshù Kāifāqū</v>
      </c>
      <c r="C13" t="str">
        <f>IF(COUNTIF(B:B,B13)&gt;1,_xlfn.CONCAT(A13," (",M13,")"),B13)</f>
        <v>Cáohéjīng Xīnxīng Jìshù Kāifāqū</v>
      </c>
      <c r="D13" t="s">
        <v>95</v>
      </c>
      <c r="E13" t="s">
        <v>2794</v>
      </c>
      <c r="F13" t="str">
        <f>_xlfn.CONCAT(E13,", ",I13,", ",H13,", ",H13)</f>
        <v>漕河泾新兴技术开发区, 徐汇区, 上海市, 上海市</v>
      </c>
      <c r="G13">
        <v>2244</v>
      </c>
      <c r="H13" t="s">
        <v>2843</v>
      </c>
      <c r="I13" t="s">
        <v>2790</v>
      </c>
      <c r="J13">
        <f>VLOOKUP(F13,[1]!china_towns_second__2[[Column1]:[Y]],3,FALSE)</f>
        <v>31.172472019616901</v>
      </c>
      <c r="K13">
        <f>VLOOKUP(F13,[1]!china_towns_second__2[[Column1]:[Y]],2,FALSE)</f>
        <v>121.3974403</v>
      </c>
      <c r="L13" t="s">
        <v>4838</v>
      </c>
      <c r="M13" t="str">
        <f>VLOOKUP(I13,CHOOSE({1,2},Table7[Native],Table7[Name]),2,0)</f>
        <v>Xúhuì Qū</v>
      </c>
      <c r="N13" s="2" t="str">
        <f>VLOOKUP(H13,CHOOSE({1,2},Table7[Native],Table7[Name]),2,0)</f>
        <v>Shànghăi Shì</v>
      </c>
      <c r="O13" s="2" t="str">
        <f t="shared" si="0"/>
        <v>Caohejing Xinxing Jishu Kaifaqu (Shànghăi Shì)</v>
      </c>
      <c r="P13" s="2" t="str">
        <f t="shared" si="1"/>
        <v>Caohejing Xinxing Jishu Kaifaqu (Shànghăi Shì)</v>
      </c>
    </row>
    <row r="14" spans="1:16" x14ac:dyDescent="0.25">
      <c r="A14" t="s">
        <v>2562</v>
      </c>
      <c r="B14" t="str">
        <f>IF(COUNTIF(A:A,A14)&gt;1,_xlfn.CONCAT(A14," (",N14,")"),A14)</f>
        <v>Cáojiādù Jiēdào</v>
      </c>
      <c r="C14" t="str">
        <f>IF(COUNTIF(B:B,B14)&gt;1,_xlfn.CONCAT(A14," (",M14,")"),B14)</f>
        <v>Cáojiādù Jiēdào</v>
      </c>
      <c r="D14" t="s">
        <v>12</v>
      </c>
      <c r="E14" t="s">
        <v>2563</v>
      </c>
      <c r="F14" t="str">
        <f>_xlfn.CONCAT(E14,", ",I14,", ",H14,", ",H14)</f>
        <v>曹家渡街道, 静安区, 上海市, 上海市</v>
      </c>
      <c r="G14">
        <v>71511</v>
      </c>
      <c r="H14" t="s">
        <v>2843</v>
      </c>
      <c r="I14" t="s">
        <v>2557</v>
      </c>
      <c r="J14">
        <f>VLOOKUP(F14,[1]!china_towns_second__2[[Column1]:[Y]],3,FALSE)</f>
        <v>31.231754219712101</v>
      </c>
      <c r="K14">
        <f>VLOOKUP(F14,[1]!china_towns_second__2[[Column1]:[Y]],2,FALSE)</f>
        <v>121.4302892</v>
      </c>
      <c r="L14" t="s">
        <v>4839</v>
      </c>
      <c r="M14" t="str">
        <f>VLOOKUP(I14,CHOOSE({1,2},Table7[Native],Table7[Name]),2,0)</f>
        <v>Jìng'ān Qū [incl. Zháběi Qū]</v>
      </c>
      <c r="N14" s="2" t="str">
        <f>VLOOKUP(H14,CHOOSE({1,2},Table7[Native],Table7[Name]),2,0)</f>
        <v>Shànghăi Shì</v>
      </c>
      <c r="O14" s="2" t="str">
        <f t="shared" si="0"/>
        <v>Caojiadu Jiedao (Shànghăi Shì)</v>
      </c>
      <c r="P14" s="2" t="str">
        <f t="shared" si="1"/>
        <v>Caojiadu Jiedao (Shànghăi Shì)</v>
      </c>
    </row>
    <row r="15" spans="1:16" hidden="1" x14ac:dyDescent="0.25">
      <c r="A15" t="s">
        <v>2587</v>
      </c>
      <c r="B15" t="str">
        <f>IF(COUNTIF(A:A,A15)&gt;1,_xlfn.CONCAT(A15," (",N15,")"),A15)</f>
        <v>Cáojīng Zhèn</v>
      </c>
      <c r="C15" t="str">
        <f>IF(COUNTIF(B:B,B15)&gt;1,_xlfn.CONCAT(A15," (",M15,")"),B15)</f>
        <v>Cáojīng Zhèn</v>
      </c>
      <c r="D15" t="s">
        <v>7</v>
      </c>
      <c r="E15" t="s">
        <v>2588</v>
      </c>
      <c r="F15" t="str">
        <f>_xlfn.CONCAT(E15,", ",I15,", ",H15,", ",H15)</f>
        <v>漕泾镇, 金山区, 上海市, 上海市</v>
      </c>
      <c r="G15">
        <v>40722</v>
      </c>
      <c r="H15" t="s">
        <v>2843</v>
      </c>
      <c r="I15" t="s">
        <v>2586</v>
      </c>
      <c r="J15">
        <f>VLOOKUP(F15,[1]!china_towns_second__2[[Column1]:[Y]],3,FALSE)</f>
        <v>30.789074952959002</v>
      </c>
      <c r="K15">
        <f>VLOOKUP(F15,[1]!china_towns_second__2[[Column1]:[Y]],2,FALSE)</f>
        <v>121.4078245</v>
      </c>
      <c r="L15" t="s">
        <v>4840</v>
      </c>
      <c r="M15" t="str">
        <f>VLOOKUP(I15,CHOOSE({1,2},Table7[Native],Table7[Name]),2,0)</f>
        <v>Jīnshān Qū</v>
      </c>
      <c r="N15" s="2" t="str">
        <f>VLOOKUP(H15,CHOOSE({1,2},Table7[Native],Table7[Name]),2,0)</f>
        <v>Shànghăi Shì</v>
      </c>
      <c r="O15" s="2" t="str">
        <f t="shared" si="0"/>
        <v>Caojing Zhen (Shànghăi Shì)</v>
      </c>
      <c r="P15" s="2" t="str">
        <f t="shared" si="1"/>
        <v>Caojing Zhen (Shànghăi Shì)</v>
      </c>
    </row>
    <row r="16" spans="1:16" hidden="1" x14ac:dyDescent="0.25">
      <c r="A16" t="s">
        <v>2637</v>
      </c>
      <c r="B16" t="str">
        <f>IF(COUNTIF(A:A,A16)&gt;1,_xlfn.CONCAT(A16," (",N16,")"),A16)</f>
        <v>Cáolù Zhèn</v>
      </c>
      <c r="C16" t="str">
        <f>IF(COUNTIF(B:B,B16)&gt;1,_xlfn.CONCAT(A16," (",M16,")"),B16)</f>
        <v>Cáolù Zhèn</v>
      </c>
      <c r="D16" t="s">
        <v>7</v>
      </c>
      <c r="E16" t="s">
        <v>2638</v>
      </c>
      <c r="F16" t="str">
        <f>_xlfn.CONCAT(E16,", ",I16,", ",H16,", ",H16)</f>
        <v>曹路镇, 浦东新区, 上海市, 上海市</v>
      </c>
      <c r="G16">
        <v>186012</v>
      </c>
      <c r="H16" t="s">
        <v>2843</v>
      </c>
      <c r="I16" t="s">
        <v>2634</v>
      </c>
      <c r="J16">
        <f>VLOOKUP(F16,[1]!china_towns_second__2[[Column1]:[Y]],3,FALSE)</f>
        <v>31.2836474407476</v>
      </c>
      <c r="K16">
        <f>VLOOKUP(F16,[1]!china_towns_second__2[[Column1]:[Y]],2,FALSE)</f>
        <v>121.6811517</v>
      </c>
      <c r="L16" t="s">
        <v>4841</v>
      </c>
      <c r="M16" t="str">
        <f>VLOOKUP(I16,CHOOSE({1,2},Table7[Native],Table7[Name]),2,0)</f>
        <v>Pŭdōng Xīnqū [incl. Nánhuì Qū]</v>
      </c>
      <c r="N16" s="2" t="str">
        <f>VLOOKUP(H16,CHOOSE({1,2},Table7[Native],Table7[Name]),2,0)</f>
        <v>Shànghăi Shì</v>
      </c>
      <c r="O16" s="2" t="str">
        <f t="shared" si="0"/>
        <v>Caolu Zhen (Shànghăi Shì)</v>
      </c>
      <c r="P16" s="2" t="str">
        <f t="shared" si="1"/>
        <v>Caolu Zhen (Shànghăi Shì)</v>
      </c>
    </row>
    <row r="17" spans="1:16" x14ac:dyDescent="0.25">
      <c r="A17" t="s">
        <v>2716</v>
      </c>
      <c r="B17" t="str">
        <f>IF(COUNTIF(A:A,A17)&gt;1,_xlfn.CONCAT(A17," (",N17,")"),A17)</f>
        <v>Cáoyáng Xīncūn Jiēdào</v>
      </c>
      <c r="C17" t="str">
        <f>IF(COUNTIF(B:B,B17)&gt;1,_xlfn.CONCAT(A17," (",M17,")"),B17)</f>
        <v>Cáoyáng Xīncūn Jiēdào</v>
      </c>
      <c r="D17" t="s">
        <v>12</v>
      </c>
      <c r="E17" t="s">
        <v>2717</v>
      </c>
      <c r="F17" t="str">
        <f>_xlfn.CONCAT(E17,", ",I17,", ",H17,", ",H17)</f>
        <v>曹杨新村街道, 普陀区, 上海市, 上海市</v>
      </c>
      <c r="G17">
        <v>98267</v>
      </c>
      <c r="H17" t="s">
        <v>2843</v>
      </c>
      <c r="I17" t="s">
        <v>2715</v>
      </c>
      <c r="J17">
        <f>VLOOKUP(F17,[1]!china_towns_second__2[[Column1]:[Y]],3,FALSE)</f>
        <v>31.241061431315199</v>
      </c>
      <c r="K17">
        <f>VLOOKUP(F17,[1]!china_towns_second__2[[Column1]:[Y]],2,FALSE)</f>
        <v>121.403131</v>
      </c>
      <c r="L17" t="s">
        <v>4842</v>
      </c>
      <c r="M17" t="str">
        <f>VLOOKUP(I17,CHOOSE({1,2},Table7[Native],Table7[Name]),2,0)</f>
        <v>Pŭtuó Qū</v>
      </c>
      <c r="N17" s="2" t="str">
        <f>VLOOKUP(H17,CHOOSE({1,2},Table7[Native],Table7[Name]),2,0)</f>
        <v>Shànghăi Shì</v>
      </c>
      <c r="O17" s="2" t="str">
        <f t="shared" si="0"/>
        <v>Caoyang Xincun Jiedao (Shànghăi Shì)</v>
      </c>
      <c r="P17" s="2" t="str">
        <f t="shared" si="1"/>
        <v>Caoyang Xincun Jiedao (Shànghăi Shì)</v>
      </c>
    </row>
    <row r="18" spans="1:16" x14ac:dyDescent="0.25">
      <c r="A18" t="s">
        <v>2820</v>
      </c>
      <c r="B18" t="str">
        <f>IF(COUNTIF(A:A,A18)&gt;1,_xlfn.CONCAT(A18," (",N18,")"),A18)</f>
        <v>Chángbái Xīncūn Jiēdào</v>
      </c>
      <c r="C18" t="str">
        <f>IF(COUNTIF(B:B,B18)&gt;1,_xlfn.CONCAT(A18," (",M18,")"),B18)</f>
        <v>Chángbái Xīncūn Jiēdào</v>
      </c>
      <c r="D18" t="s">
        <v>12</v>
      </c>
      <c r="E18" t="s">
        <v>2821</v>
      </c>
      <c r="F18" t="str">
        <f>_xlfn.CONCAT(E18,", ",I18,", ",H18,", ",H18)</f>
        <v>长白新村街道, 杨浦区, 上海市, 上海市</v>
      </c>
      <c r="G18">
        <v>70195</v>
      </c>
      <c r="H18" t="s">
        <v>2843</v>
      </c>
      <c r="I18" t="s">
        <v>2819</v>
      </c>
      <c r="J18">
        <f>VLOOKUP(F18,[1]!china_towns_second__2[[Column1]:[Y]],3,FALSE)</f>
        <v>31.295523313914298</v>
      </c>
      <c r="K18">
        <f>VLOOKUP(F18,[1]!china_towns_second__2[[Column1]:[Y]],2,FALSE)</f>
        <v>121.5451989</v>
      </c>
      <c r="L18" t="s">
        <v>4843</v>
      </c>
      <c r="M18" t="str">
        <f>VLOOKUP(I18,CHOOSE({1,2},Table7[Native],Table7[Name]),2,0)</f>
        <v>Yángpŭ Qū</v>
      </c>
      <c r="N18" s="2" t="str">
        <f>VLOOKUP(H18,CHOOSE({1,2},Table7[Native],Table7[Name]),2,0)</f>
        <v>Shànghăi Shì</v>
      </c>
      <c r="O18" s="2" t="str">
        <f t="shared" si="0"/>
        <v>Changbai Xincun Jiedao (Shànghăi Shì)</v>
      </c>
      <c r="P18" s="2" t="str">
        <f t="shared" si="1"/>
        <v>Changbai Xincun Jiedao (Shànghăi Shì)</v>
      </c>
    </row>
    <row r="19" spans="1:16" x14ac:dyDescent="0.25">
      <c r="A19" t="s">
        <v>2718</v>
      </c>
      <c r="B19" t="str">
        <f>IF(COUNTIF(A:A,A19)&gt;1,_xlfn.CONCAT(A19," (",N19,")"),A19)</f>
        <v>Chángfēng Xīncūn Jiēdào</v>
      </c>
      <c r="C19" t="str">
        <f>IF(COUNTIF(B:B,B19)&gt;1,_xlfn.CONCAT(A19," (",M19,")"),B19)</f>
        <v>Chángfēng Xīncūn Jiēdào</v>
      </c>
      <c r="D19" t="s">
        <v>12</v>
      </c>
      <c r="E19" t="s">
        <v>2719</v>
      </c>
      <c r="F19" t="str">
        <f>_xlfn.CONCAT(E19,", ",I19,", ",H19,", ",H19)</f>
        <v>长风新村街道, 普陀区, 上海市, 上海市</v>
      </c>
      <c r="G19">
        <v>120920</v>
      </c>
      <c r="H19" t="s">
        <v>2843</v>
      </c>
      <c r="I19" t="s">
        <v>2715</v>
      </c>
      <c r="J19">
        <f>VLOOKUP(F19,[1]!china_towns_second__2[[Column1]:[Y]],3,FALSE)</f>
        <v>31.229123847511101</v>
      </c>
      <c r="K19">
        <f>VLOOKUP(F19,[1]!china_towns_second__2[[Column1]:[Y]],2,FALSE)</f>
        <v>121.3943111</v>
      </c>
      <c r="L19" t="s">
        <v>4844</v>
      </c>
      <c r="M19" t="str">
        <f>VLOOKUP(I19,CHOOSE({1,2},Table7[Native],Table7[Name]),2,0)</f>
        <v>Pŭtuó Qū</v>
      </c>
      <c r="N19" s="2" t="str">
        <f>VLOOKUP(H19,CHOOSE({1,2},Table7[Native],Table7[Name]),2,0)</f>
        <v>Shànghăi Shì</v>
      </c>
      <c r="O19" s="2" t="str">
        <f t="shared" si="0"/>
        <v>Changfeng Xincun Jiedao (Shànghăi Shì)</v>
      </c>
      <c r="P19" s="2" t="str">
        <f t="shared" si="1"/>
        <v>Changfeng Xincun Jiedao (Shànghăi Shì)</v>
      </c>
    </row>
    <row r="20" spans="1:16" x14ac:dyDescent="0.25">
      <c r="A20" t="s">
        <v>2795</v>
      </c>
      <c r="B20" t="str">
        <f>IF(COUNTIF(A:A,A20)&gt;1,_xlfn.CONCAT(A20," (",N20,")"),A20)</f>
        <v>Chángqiáo Jiēdào</v>
      </c>
      <c r="C20" t="str">
        <f>IF(COUNTIF(B:B,B20)&gt;1,_xlfn.CONCAT(A20," (",M20,")"),B20)</f>
        <v>Chángqiáo Jiēdào</v>
      </c>
      <c r="D20" t="s">
        <v>12</v>
      </c>
      <c r="E20" t="s">
        <v>2796</v>
      </c>
      <c r="F20" t="str">
        <f>_xlfn.CONCAT(E20,", ",I20,", ",H20,", ",H20)</f>
        <v>长桥街道, 徐汇区, 上海市, 上海市</v>
      </c>
      <c r="G20">
        <v>118872</v>
      </c>
      <c r="H20" t="s">
        <v>2843</v>
      </c>
      <c r="I20" t="s">
        <v>2790</v>
      </c>
      <c r="J20">
        <f>VLOOKUP(F20,[1]!china_towns_second__2[[Column1]:[Y]],3,FALSE)</f>
        <v>31.142062578811299</v>
      </c>
      <c r="K20">
        <f>VLOOKUP(F20,[1]!china_towns_second__2[[Column1]:[Y]],2,FALSE)</f>
        <v>121.44056860000001</v>
      </c>
      <c r="L20" t="s">
        <v>4845</v>
      </c>
      <c r="M20" t="str">
        <f>VLOOKUP(I20,CHOOSE({1,2},Table7[Native],Table7[Name]),2,0)</f>
        <v>Xúhuì Qū</v>
      </c>
      <c r="N20" s="2" t="str">
        <f>VLOOKUP(H20,CHOOSE({1,2},Table7[Native],Table7[Name]),2,0)</f>
        <v>Shànghăi Shì</v>
      </c>
      <c r="O20" s="2" t="str">
        <f t="shared" si="0"/>
        <v>Changqiao Jiedao (Shànghăi Shì)</v>
      </c>
      <c r="P20" s="2" t="str">
        <f t="shared" si="1"/>
        <v>Changqiao Jiedao (Shànghăi Shì)</v>
      </c>
    </row>
    <row r="21" spans="1:16" x14ac:dyDescent="0.25">
      <c r="A21" t="s">
        <v>2720</v>
      </c>
      <c r="B21" t="str">
        <f>IF(COUNTIF(A:A,A21)&gt;1,_xlfn.CONCAT(A21," (",N21,")"),A21)</f>
        <v>Chángshòulù Jiēdào</v>
      </c>
      <c r="C21" t="str">
        <f>IF(COUNTIF(B:B,B21)&gt;1,_xlfn.CONCAT(A21," (",M21,")"),B21)</f>
        <v>Chángshòulù Jiēdào</v>
      </c>
      <c r="D21" t="s">
        <v>12</v>
      </c>
      <c r="E21" t="s">
        <v>2721</v>
      </c>
      <c r="F21" t="str">
        <f>_xlfn.CONCAT(E21,", ",I21,", ",H21,", ",H21)</f>
        <v>长寿路街道, 普陀区, 上海市, 上海市</v>
      </c>
      <c r="G21">
        <v>128647</v>
      </c>
      <c r="H21" t="s">
        <v>2843</v>
      </c>
      <c r="I21" t="s">
        <v>2715</v>
      </c>
      <c r="J21">
        <f>VLOOKUP(F21,[1]!china_towns_second__2[[Column1]:[Y]],3,FALSE)</f>
        <v>31.2434438528736</v>
      </c>
      <c r="K21">
        <f>VLOOKUP(F21,[1]!china_towns_second__2[[Column1]:[Y]],2,FALSE)</f>
        <v>121.42880580000001</v>
      </c>
      <c r="L21" t="s">
        <v>4846</v>
      </c>
      <c r="M21" t="str">
        <f>VLOOKUP(I21,CHOOSE({1,2},Table7[Native],Table7[Name]),2,0)</f>
        <v>Pŭtuó Qū</v>
      </c>
      <c r="N21" s="2" t="str">
        <f>VLOOKUP(H21,CHOOSE({1,2},Table7[Native],Table7[Name]),2,0)</f>
        <v>Shànghăi Shì</v>
      </c>
      <c r="O21" s="2" t="str">
        <f t="shared" si="0"/>
        <v>Changshoulu Jiedao (Shànghăi Shì)</v>
      </c>
      <c r="P21" s="2" t="str">
        <f t="shared" si="1"/>
        <v>Changshoulu Jiedao (Shànghăi Shì)</v>
      </c>
    </row>
    <row r="22" spans="1:16" hidden="1" x14ac:dyDescent="0.25">
      <c r="A22" t="s">
        <v>2427</v>
      </c>
      <c r="B22" t="str">
        <f>IF(COUNTIF(A:A,A22)&gt;1,_xlfn.CONCAT(A22," (",N22,")"),A22)</f>
        <v>Chángxīng Zhèn</v>
      </c>
      <c r="C22" t="str">
        <f>IF(COUNTIF(B:B,B22)&gt;1,_xlfn.CONCAT(A22," (",M22,")"),B22)</f>
        <v>Chángxīng Zhèn</v>
      </c>
      <c r="D22" t="s">
        <v>7</v>
      </c>
      <c r="E22" t="s">
        <v>2428</v>
      </c>
      <c r="F22" t="str">
        <f>_xlfn.CONCAT(E22,", ",I22,", ",H22,", ",H22)</f>
        <v>长兴镇, 崇明区, 上海市, 上海市</v>
      </c>
      <c r="G22">
        <v>99134</v>
      </c>
      <c r="H22" t="s">
        <v>2843</v>
      </c>
      <c r="I22" t="s">
        <v>2424</v>
      </c>
      <c r="J22">
        <f>VLOOKUP(F22,[1]!china_towns_second__2[[Column1]:[Y]],3,FALSE)</f>
        <v>31.411526773662899</v>
      </c>
      <c r="K22">
        <f>VLOOKUP(F22,[1]!china_towns_second__2[[Column1]:[Y]],2,FALSE)</f>
        <v>121.6630631</v>
      </c>
      <c r="L22" t="s">
        <v>4847</v>
      </c>
      <c r="M22" t="str">
        <f>VLOOKUP(I22,CHOOSE({1,2},Table7[Native],Table7[Name]),2,0)</f>
        <v>Chóngmíng Qū</v>
      </c>
      <c r="N22" s="2" t="str">
        <f>VLOOKUP(H22,CHOOSE({1,2},Table7[Native],Table7[Name]),2,0)</f>
        <v>Shànghăi Shì</v>
      </c>
      <c r="O22" s="2" t="str">
        <f t="shared" si="0"/>
        <v>Changxing Zhen (Shànghăi Shì)</v>
      </c>
      <c r="P22" s="2" t="str">
        <f t="shared" si="1"/>
        <v>Changxing Zhen (Shànghăi Shì)</v>
      </c>
    </row>
    <row r="23" spans="1:16" hidden="1" x14ac:dyDescent="0.25">
      <c r="A23" t="s">
        <v>2722</v>
      </c>
      <c r="B23" t="str">
        <f>IF(COUNTIF(A:A,A23)&gt;1,_xlfn.CONCAT(A23," (",N23,")"),A23)</f>
        <v>Chángzhēng Zhèn [incl. Wànlǐ Jiēdào]</v>
      </c>
      <c r="C23" t="str">
        <f>IF(COUNTIF(B:B,B23)&gt;1,_xlfn.CONCAT(A23," (",M23,")"),B23)</f>
        <v>Chángzhēng Zhèn [incl. Wànlǐ Jiēdào]</v>
      </c>
      <c r="D23" t="s">
        <v>7</v>
      </c>
      <c r="E23" t="s">
        <v>2723</v>
      </c>
      <c r="F23" t="str">
        <f>_xlfn.CONCAT(E23,", ",I23,", ",H23,", ",H23)</f>
        <v>长征镇, 普陀区, 上海市, 上海市</v>
      </c>
      <c r="G23">
        <v>229925</v>
      </c>
      <c r="H23" t="s">
        <v>2843</v>
      </c>
      <c r="I23" t="s">
        <v>2715</v>
      </c>
      <c r="J23">
        <f>VLOOKUP(F23,[1]!china_towns_second__2[[Column1]:[Y]],3,FALSE)</f>
        <v>31.248018293497001</v>
      </c>
      <c r="K23">
        <f>VLOOKUP(F23,[1]!china_towns_second__2[[Column1]:[Y]],2,FALSE)</f>
        <v>121.3815218</v>
      </c>
      <c r="L23" t="s">
        <v>4848</v>
      </c>
      <c r="M23" t="str">
        <f>VLOOKUP(I23,CHOOSE({1,2},Table7[Native],Table7[Name]),2,0)</f>
        <v>Pŭtuó Qū</v>
      </c>
      <c r="N23" s="2" t="str">
        <f>VLOOKUP(H23,CHOOSE({1,2},Table7[Native],Table7[Name]),2,0)</f>
        <v>Shànghăi Shì</v>
      </c>
      <c r="O23" s="2" t="str">
        <f t="shared" si="0"/>
        <v>Changzheng Zhen [incl. Wanli Jiedao] (Shànghăi Shì)</v>
      </c>
      <c r="P23" s="2" t="str">
        <f t="shared" si="1"/>
        <v>Changzheng Zhen [incl. Wanli Jiedao] (Shànghăi Shì)</v>
      </c>
    </row>
    <row r="24" spans="1:16" x14ac:dyDescent="0.25">
      <c r="A24" t="s">
        <v>2639</v>
      </c>
      <c r="B24" t="str">
        <f>IF(COUNTIF(A:A,A24)&gt;1,_xlfn.CONCAT(A24," (",N24,")"),A24)</f>
        <v>Cháoyáng Nóngchăng</v>
      </c>
      <c r="C24" t="str">
        <f>IF(COUNTIF(B:B,B24)&gt;1,_xlfn.CONCAT(A24," (",M24,")"),B24)</f>
        <v>Cháoyáng Nóngchăng</v>
      </c>
      <c r="D24" t="s">
        <v>95</v>
      </c>
      <c r="E24" t="s">
        <v>2640</v>
      </c>
      <c r="F24" t="str">
        <f>_xlfn.CONCAT(E24,", ",I24,", ",H24,", ",H24)</f>
        <v>朝阳农场, 浦东新区, 上海市, 上海市</v>
      </c>
      <c r="G24">
        <v>862</v>
      </c>
      <c r="H24" t="s">
        <v>2843</v>
      </c>
      <c r="I24" t="s">
        <v>2634</v>
      </c>
      <c r="J24" t="e">
        <f>VLOOKUP(F24,[1]!china_towns_second__2[[Column1]:[Y]],3,FALSE)</f>
        <v>#N/A</v>
      </c>
      <c r="K24" t="e">
        <f>VLOOKUP(F24,[1]!china_towns_second__2[[Column1]:[Y]],2,FALSE)</f>
        <v>#N/A</v>
      </c>
      <c r="L24" t="s">
        <v>4849</v>
      </c>
      <c r="M24" t="str">
        <f>VLOOKUP(I24,CHOOSE({1,2},Table7[Native],Table7[Name]),2,0)</f>
        <v>Pŭdōng Xīnqū [incl. Nánhuì Qū]</v>
      </c>
      <c r="N24" s="2" t="str">
        <f>VLOOKUP(H24,CHOOSE({1,2},Table7[Native],Table7[Name]),2,0)</f>
        <v>Shànghăi Shì</v>
      </c>
      <c r="O24" s="2" t="str">
        <f t="shared" si="0"/>
        <v>Chaoyang Nongchang (Shànghăi Shì)</v>
      </c>
      <c r="P24" s="2" t="str">
        <f t="shared" si="1"/>
        <v>Chaoyang Nongchang (Shànghăi Shì)</v>
      </c>
    </row>
    <row r="25" spans="1:16" hidden="1" x14ac:dyDescent="0.25">
      <c r="A25" t="s">
        <v>2758</v>
      </c>
      <c r="B25" t="str">
        <f>IF(COUNTIF(A:A,A25)&gt;1,_xlfn.CONCAT(A25," (",N25,")"),A25)</f>
        <v>Chēdūn Zhèn</v>
      </c>
      <c r="C25" t="str">
        <f>IF(COUNTIF(B:B,B25)&gt;1,_xlfn.CONCAT(A25," (",M25,")"),B25)</f>
        <v>Chēdūn Zhèn</v>
      </c>
      <c r="D25" t="s">
        <v>7</v>
      </c>
      <c r="E25" t="s">
        <v>2759</v>
      </c>
      <c r="F25" t="str">
        <f>_xlfn.CONCAT(E25,", ",I25,", ",H25,", ",H25)</f>
        <v>车墩镇, 松江区, 上海市, 上海市</v>
      </c>
      <c r="G25">
        <v>167687</v>
      </c>
      <c r="H25" t="s">
        <v>2843</v>
      </c>
      <c r="I25" t="s">
        <v>2757</v>
      </c>
      <c r="J25">
        <f>VLOOKUP(F25,[1]!china_towns_second__2[[Column1]:[Y]],3,FALSE)</f>
        <v>30.9926219013383</v>
      </c>
      <c r="K25">
        <f>VLOOKUP(F25,[1]!china_towns_second__2[[Column1]:[Y]],2,FALSE)</f>
        <v>121.2820238</v>
      </c>
      <c r="L25" t="s">
        <v>4850</v>
      </c>
      <c r="M25" t="str">
        <f>VLOOKUP(I25,CHOOSE({1,2},Table7[Native],Table7[Name]),2,0)</f>
        <v>Sōngjiāng Qū</v>
      </c>
      <c r="N25" s="2" t="str">
        <f>VLOOKUP(H25,CHOOSE({1,2},Table7[Native],Table7[Name]),2,0)</f>
        <v>Shànghăi Shì</v>
      </c>
      <c r="O25" s="2" t="str">
        <f t="shared" si="0"/>
        <v>Chedun Zhen (Shànghăi Shì)</v>
      </c>
      <c r="P25" s="2" t="str">
        <f t="shared" si="1"/>
        <v>Chedun Zhen (Shànghăi Shì)</v>
      </c>
    </row>
    <row r="26" spans="1:16" x14ac:dyDescent="0.25">
      <c r="A26" t="s">
        <v>2406</v>
      </c>
      <c r="B26" t="str">
        <f>IF(COUNTIF(A:A,A26)&gt;1,_xlfn.CONCAT(A26," (",N26,")"),A26)</f>
        <v>Chéngjiāqiáo Jiēdào</v>
      </c>
      <c r="C26" t="str">
        <f>IF(COUNTIF(B:B,B26)&gt;1,_xlfn.CONCAT(A26," (",M26,")"),B26)</f>
        <v>Chéngjiāqiáo Jiēdào</v>
      </c>
      <c r="D26" t="s">
        <v>12</v>
      </c>
      <c r="E26" t="s">
        <v>2407</v>
      </c>
      <c r="F26" t="str">
        <f>_xlfn.CONCAT(E26,", ",I26,", ",H26,", ",H26)</f>
        <v>程家桥街道, 长宁区, 上海市, 上海市</v>
      </c>
      <c r="G26">
        <v>24487</v>
      </c>
      <c r="H26" t="s">
        <v>2843</v>
      </c>
      <c r="I26" t="s">
        <v>2403</v>
      </c>
      <c r="J26">
        <f>VLOOKUP(F26,[1]!china_towns_second__2[[Column1]:[Y]],3,FALSE)</f>
        <v>31.195282158813701</v>
      </c>
      <c r="K26">
        <f>VLOOKUP(F26,[1]!china_towns_second__2[[Column1]:[Y]],2,FALSE)</f>
        <v>121.35115089999999</v>
      </c>
      <c r="L26" t="s">
        <v>4851</v>
      </c>
      <c r="M26" t="str">
        <f>VLOOKUP(I26,CHOOSE({1,2},Table7[Native],Table7[Name]),2,0)</f>
        <v>Chángníng Qū</v>
      </c>
      <c r="N26" s="2" t="str">
        <f>VLOOKUP(H26,CHOOSE({1,2},Table7[Native],Table7[Name]),2,0)</f>
        <v>Shànghăi Shì</v>
      </c>
      <c r="O26" s="2" t="str">
        <f t="shared" si="0"/>
        <v>Chengjiaqiao Jiedao (Shànghăi Shì)</v>
      </c>
      <c r="P26" s="2" t="str">
        <f t="shared" si="1"/>
        <v>Chengjiaqiao Jiedao (Shànghăi Shì)</v>
      </c>
    </row>
    <row r="27" spans="1:16" hidden="1" x14ac:dyDescent="0.25">
      <c r="A27" t="s">
        <v>2429</v>
      </c>
      <c r="B27" t="str">
        <f>IF(COUNTIF(A:A,A27)&gt;1,_xlfn.CONCAT(A27," (",N27,")"),A27)</f>
        <v>Chéngqiáo Zhèn</v>
      </c>
      <c r="C27" t="str">
        <f>IF(COUNTIF(B:B,B27)&gt;1,_xlfn.CONCAT(A27," (",M27,")"),B27)</f>
        <v>Chéngqiáo Zhèn</v>
      </c>
      <c r="D27" t="s">
        <v>7</v>
      </c>
      <c r="E27" t="s">
        <v>2430</v>
      </c>
      <c r="F27" t="str">
        <f>_xlfn.CONCAT(E27,", ",I27,", ",H27,", ",H27)</f>
        <v>城桥镇, 崇明区, 上海市, 上海市</v>
      </c>
      <c r="G27">
        <v>113442</v>
      </c>
      <c r="H27" t="s">
        <v>2843</v>
      </c>
      <c r="I27" t="s">
        <v>2424</v>
      </c>
      <c r="J27">
        <f>VLOOKUP(F27,[1]!china_towns_second__2[[Column1]:[Y]],3,FALSE)</f>
        <v>31.613954705283099</v>
      </c>
      <c r="K27">
        <f>VLOOKUP(F27,[1]!china_towns_second__2[[Column1]:[Y]],2,FALSE)</f>
        <v>121.3943251</v>
      </c>
      <c r="L27" t="s">
        <v>4852</v>
      </c>
      <c r="M27" t="str">
        <f>VLOOKUP(I27,CHOOSE({1,2},Table7[Native],Table7[Name]),2,0)</f>
        <v>Chóngmíng Qū</v>
      </c>
      <c r="N27" s="2" t="str">
        <f>VLOOKUP(H27,CHOOSE({1,2},Table7[Native],Table7[Name]),2,0)</f>
        <v>Shànghăi Shì</v>
      </c>
      <c r="O27" s="2" t="str">
        <f t="shared" si="0"/>
        <v>Chengqiao Zhen (Shànghăi Shì)</v>
      </c>
      <c r="P27" s="2" t="str">
        <f t="shared" si="1"/>
        <v>Chengqiao Zhen (Shànghăi Shì)</v>
      </c>
    </row>
    <row r="28" spans="1:16" hidden="1" x14ac:dyDescent="0.25">
      <c r="A28" t="s">
        <v>2431</v>
      </c>
      <c r="B28" t="str">
        <f>IF(COUNTIF(A:A,A28)&gt;1,_xlfn.CONCAT(A28," (",N28,")"),A28)</f>
        <v>Chénjiā Zhèn</v>
      </c>
      <c r="C28" t="str">
        <f>IF(COUNTIF(B:B,B28)&gt;1,_xlfn.CONCAT(A28," (",M28,")"),B28)</f>
        <v>Chénjiā Zhèn</v>
      </c>
      <c r="D28" t="s">
        <v>7</v>
      </c>
      <c r="E28" t="s">
        <v>2432</v>
      </c>
      <c r="F28" t="str">
        <f>_xlfn.CONCAT(E28,", ",I28,", ",H28,", ",H28)</f>
        <v>陈家镇, 崇明区, 上海市, 上海市</v>
      </c>
      <c r="G28">
        <v>53996</v>
      </c>
      <c r="H28" t="s">
        <v>2843</v>
      </c>
      <c r="I28" t="s">
        <v>2424</v>
      </c>
      <c r="J28">
        <f>VLOOKUP(F28,[1]!china_towns_second__2[[Column1]:[Y]],3,FALSE)</f>
        <v>31.5037661469811</v>
      </c>
      <c r="K28">
        <f>VLOOKUP(F28,[1]!china_towns_second__2[[Column1]:[Y]],2,FALSE)</f>
        <v>121.8155419</v>
      </c>
      <c r="L28" t="s">
        <v>4853</v>
      </c>
      <c r="M28" t="str">
        <f>VLOOKUP(I28,CHOOSE({1,2},Table7[Native],Table7[Name]),2,0)</f>
        <v>Chóngmíng Qū</v>
      </c>
      <c r="N28" s="2" t="str">
        <f>VLOOKUP(H28,CHOOSE({1,2},Table7[Native],Table7[Name]),2,0)</f>
        <v>Shànghăi Shì</v>
      </c>
      <c r="O28" s="2" t="str">
        <f t="shared" si="0"/>
        <v>Chenjia Zhen (Shànghăi Shì)</v>
      </c>
      <c r="P28" s="2" t="str">
        <f t="shared" si="1"/>
        <v>Chenjia Zhen (Shànghăi Shì)</v>
      </c>
    </row>
    <row r="29" spans="1:16" hidden="1" x14ac:dyDescent="0.25">
      <c r="A29" t="s">
        <v>2737</v>
      </c>
      <c r="B29" t="str">
        <f>IF(COUNTIF(A:A,A29)&gt;1,_xlfn.CONCAT(A29," (",N29,")"),A29)</f>
        <v>Chónggù Zhèn</v>
      </c>
      <c r="C29" t="str">
        <f>IF(COUNTIF(B:B,B29)&gt;1,_xlfn.CONCAT(A29," (",M29,")"),B29)</f>
        <v>Chónggù Zhèn</v>
      </c>
      <c r="D29" t="s">
        <v>7</v>
      </c>
      <c r="E29" t="s">
        <v>2738</v>
      </c>
      <c r="F29" t="str">
        <f>_xlfn.CONCAT(E29,", ",I29,", ",H29,", ",H29)</f>
        <v>重固镇, 青浦区, 上海市, 上海市</v>
      </c>
      <c r="G29">
        <v>39756</v>
      </c>
      <c r="H29" t="s">
        <v>2843</v>
      </c>
      <c r="I29" t="s">
        <v>2734</v>
      </c>
      <c r="J29">
        <f>VLOOKUP(F29,[1]!china_towns_second__2[[Column1]:[Y]],3,FALSE)</f>
        <v>31.212472946460899</v>
      </c>
      <c r="K29">
        <f>VLOOKUP(F29,[1]!china_towns_second__2[[Column1]:[Y]],2,FALSE)</f>
        <v>121.17465420000001</v>
      </c>
      <c r="L29" t="s">
        <v>4854</v>
      </c>
      <c r="M29" t="str">
        <f>VLOOKUP(I29,CHOOSE({1,2},Table7[Native],Table7[Name]),2,0)</f>
        <v>Qīngpŭ Qū</v>
      </c>
      <c r="N29" s="2" t="str">
        <f>VLOOKUP(H29,CHOOSE({1,2},Table7[Native],Table7[Name]),2,0)</f>
        <v>Shànghăi Shì</v>
      </c>
      <c r="O29" s="2" t="str">
        <f t="shared" si="0"/>
        <v>Chonggu Zhen (Shànghăi Shì)</v>
      </c>
      <c r="P29" s="2" t="str">
        <f t="shared" si="1"/>
        <v>Chonggu Zhen (Shànghăi Shì)</v>
      </c>
    </row>
    <row r="30" spans="1:16" hidden="1" x14ac:dyDescent="0.25">
      <c r="A30" t="s">
        <v>2641</v>
      </c>
      <c r="B30" t="str">
        <f>IF(COUNTIF(A:A,A30)&gt;1,_xlfn.CONCAT(A30," (",N30,")"),A30)</f>
        <v>Chuānshāxīn Zhèn [incl. Liùzào Zhèn]</v>
      </c>
      <c r="C30" t="str">
        <f>IF(COUNTIF(B:B,B30)&gt;1,_xlfn.CONCAT(A30," (",M30,")"),B30)</f>
        <v>Chuānshāxīn Zhèn [incl. Liùzào Zhèn]</v>
      </c>
      <c r="D30" t="s">
        <v>7</v>
      </c>
      <c r="E30" t="s">
        <v>2642</v>
      </c>
      <c r="F30" t="str">
        <f>_xlfn.CONCAT(E30,", ",I30,", ",H30,", ",H30)</f>
        <v>川沙新镇, 浦东新区, 上海市, 上海市</v>
      </c>
      <c r="G30">
        <v>420045</v>
      </c>
      <c r="H30" t="s">
        <v>2843</v>
      </c>
      <c r="I30" t="s">
        <v>2634</v>
      </c>
      <c r="J30">
        <f>VLOOKUP(F30,[1]!china_towns_second__2[[Column1]:[Y]],3,FALSE)</f>
        <v>31.148880760669702</v>
      </c>
      <c r="K30">
        <f>VLOOKUP(F30,[1]!china_towns_second__2[[Column1]:[Y]],2,FALSE)</f>
        <v>121.6952051</v>
      </c>
      <c r="L30" t="s">
        <v>4855</v>
      </c>
      <c r="M30" t="str">
        <f>VLOOKUP(I30,CHOOSE({1,2},Table7[Native],Table7[Name]),2,0)</f>
        <v>Pŭdōng Xīnqū [incl. Nánhuì Qū]</v>
      </c>
      <c r="N30" s="2" t="str">
        <f>VLOOKUP(H30,CHOOSE({1,2},Table7[Native],Table7[Name]),2,0)</f>
        <v>Shànghăi Shì</v>
      </c>
      <c r="O30" s="2" t="str">
        <f t="shared" si="0"/>
        <v>Chuanshaxin Zhen [incl. Liuzao Zhen] (Shànghăi Shì)</v>
      </c>
      <c r="P30" s="2" t="str">
        <f t="shared" si="1"/>
        <v>Chuanshaxin Zhen [incl. Liuzao Zhen] (Shànghăi Shì)</v>
      </c>
    </row>
    <row r="31" spans="1:16" hidden="1" x14ac:dyDescent="0.25">
      <c r="A31" t="s">
        <v>2379</v>
      </c>
      <c r="B31" t="str">
        <f>IF(COUNTIF(A:A,A31)&gt;1,_xlfn.CONCAT(A31," (",N31,")"),A31)</f>
        <v>Dàchăng Zhèn</v>
      </c>
      <c r="C31" t="str">
        <f>IF(COUNTIF(B:B,B31)&gt;1,_xlfn.CONCAT(A31," (",M31,")"),B31)</f>
        <v>Dàchăng Zhèn</v>
      </c>
      <c r="D31" t="s">
        <v>7</v>
      </c>
      <c r="E31" t="s">
        <v>2380</v>
      </c>
      <c r="F31" t="str">
        <f>_xlfn.CONCAT(E31,", ",I31,", ",H31,", ",H31)</f>
        <v>大场镇, 宝山区, 上海市, 上海市</v>
      </c>
      <c r="G31">
        <v>371856</v>
      </c>
      <c r="H31" t="s">
        <v>2843</v>
      </c>
      <c r="I31" t="s">
        <v>2376</v>
      </c>
      <c r="J31">
        <f>VLOOKUP(F31,[1]!china_towns_second__2[[Column1]:[Y]],3,FALSE)</f>
        <v>31.308376910171098</v>
      </c>
      <c r="K31">
        <f>VLOOKUP(F31,[1]!china_towns_second__2[[Column1]:[Y]],2,FALSE)</f>
        <v>121.39290149999999</v>
      </c>
      <c r="L31" t="s">
        <v>4072</v>
      </c>
      <c r="M31" t="str">
        <f>VLOOKUP(I31,CHOOSE({1,2},Table7[Native],Table7[Name]),2,0)</f>
        <v>Băoshān Qū</v>
      </c>
      <c r="N31" s="2" t="str">
        <f>VLOOKUP(H31,CHOOSE({1,2},Table7[Native],Table7[Name]),2,0)</f>
        <v>Shànghăi Shì</v>
      </c>
      <c r="O31" s="2" t="str">
        <f t="shared" si="0"/>
        <v>Dachang Zhen (Shànghăi Shì)</v>
      </c>
      <c r="P31" s="2" t="str">
        <f t="shared" si="1"/>
        <v>Dachang Zhen (Shànghăi Shì)</v>
      </c>
    </row>
    <row r="32" spans="1:16" x14ac:dyDescent="0.25">
      <c r="A32" t="s">
        <v>2564</v>
      </c>
      <c r="B32" t="str">
        <f>IF(COUNTIF(A:A,A32)&gt;1,_xlfn.CONCAT(A32," (",N32,")"),A32)</f>
        <v>Dànínglù Jiēdào</v>
      </c>
      <c r="C32" t="str">
        <f>IF(COUNTIF(B:B,B32)&gt;1,_xlfn.CONCAT(A32," (",M32,")"),B32)</f>
        <v>Dànínglù Jiēdào</v>
      </c>
      <c r="D32" t="s">
        <v>12</v>
      </c>
      <c r="E32" t="s">
        <v>2565</v>
      </c>
      <c r="F32" t="str">
        <f>_xlfn.CONCAT(E32,", ",I32,", ",H32,", ",H32)</f>
        <v>大宁路街道, 静安区, 上海市, 上海市</v>
      </c>
      <c r="G32">
        <v>77710</v>
      </c>
      <c r="H32" t="s">
        <v>2843</v>
      </c>
      <c r="I32" t="s">
        <v>2557</v>
      </c>
      <c r="J32" t="e">
        <f>VLOOKUP(F32,[1]!china_towns_second__2[[Column1]:[Y]],3,FALSE)</f>
        <v>#N/A</v>
      </c>
      <c r="K32" t="e">
        <f>VLOOKUP(F32,[1]!china_towns_second__2[[Column1]:[Y]],2,FALSE)</f>
        <v>#N/A</v>
      </c>
      <c r="L32" t="s">
        <v>4856</v>
      </c>
      <c r="M32" t="str">
        <f>VLOOKUP(I32,CHOOSE({1,2},Table7[Native],Table7[Name]),2,0)</f>
        <v>Jìng'ān Qū [incl. Zháběi Qū]</v>
      </c>
      <c r="N32" s="2" t="str">
        <f>VLOOKUP(H32,CHOOSE({1,2},Table7[Native],Table7[Name]),2,0)</f>
        <v>Shànghăi Shì</v>
      </c>
      <c r="O32" s="2" t="str">
        <f t="shared" si="0"/>
        <v>Daninglu Jiedao (Shànghăi Shì)</v>
      </c>
      <c r="P32" s="2" t="str">
        <f t="shared" si="1"/>
        <v>Daninglu Jiedao (Shànghăi Shì)</v>
      </c>
    </row>
    <row r="33" spans="1:16" x14ac:dyDescent="0.25">
      <c r="A33" t="s">
        <v>2514</v>
      </c>
      <c r="B33" t="str">
        <f>IF(COUNTIF(A:A,A33)&gt;1,_xlfn.CONCAT(A33," (",N33,")"),A33)</f>
        <v>Dăpŭqiáo Jiēdào</v>
      </c>
      <c r="C33" t="str">
        <f>IF(COUNTIF(B:B,B33)&gt;1,_xlfn.CONCAT(A33," (",M33,")"),B33)</f>
        <v>Dăpŭqiáo Jiēdào</v>
      </c>
      <c r="D33" t="s">
        <v>12</v>
      </c>
      <c r="E33" t="s">
        <v>2515</v>
      </c>
      <c r="F33" t="str">
        <f>_xlfn.CONCAT(E33,", ",I33,", ",H33,", ",H33)</f>
        <v>打浦桥街道, 黄浦区, 上海市, 上海市</v>
      </c>
      <c r="G33">
        <v>59085</v>
      </c>
      <c r="H33" t="s">
        <v>2843</v>
      </c>
      <c r="I33" t="s">
        <v>2511</v>
      </c>
      <c r="J33">
        <f>VLOOKUP(F33,[1]!china_towns_second__2[[Column1]:[Y]],3,FALSE)</f>
        <v>31.2091207038577</v>
      </c>
      <c r="K33">
        <f>VLOOKUP(F33,[1]!china_towns_second__2[[Column1]:[Y]],2,FALSE)</f>
        <v>121.4691095</v>
      </c>
      <c r="L33" t="s">
        <v>4857</v>
      </c>
      <c r="M33" t="str">
        <f>VLOOKUP(I33,CHOOSE({1,2},Table7[Native],Table7[Name]),2,0)</f>
        <v>Huángpŭ Qū [incl. Nánshì Qū, Lúwān Qū]</v>
      </c>
      <c r="N33" s="2" t="str">
        <f>VLOOKUP(H33,CHOOSE({1,2},Table7[Native],Table7[Name]),2,0)</f>
        <v>Shànghăi Shì</v>
      </c>
      <c r="O33" s="2" t="str">
        <f t="shared" si="0"/>
        <v>Dapuqiao Jiedao (Shànghăi Shì)</v>
      </c>
      <c r="P33" s="2" t="str">
        <f t="shared" si="1"/>
        <v>Dapuqiao Jiedao (Shànghăi Shì)</v>
      </c>
    </row>
    <row r="34" spans="1:16" x14ac:dyDescent="0.25">
      <c r="A34" t="s">
        <v>2822</v>
      </c>
      <c r="B34" t="str">
        <f>IF(COUNTIF(A:A,A34)&gt;1,_xlfn.CONCAT(A34," (",N34,")"),A34)</f>
        <v>Dàqiáo Jiēdào</v>
      </c>
      <c r="C34" t="str">
        <f>IF(COUNTIF(B:B,B34)&gt;1,_xlfn.CONCAT(A34," (",M34,")"),B34)</f>
        <v>Dàqiáo Jiēdào</v>
      </c>
      <c r="D34" t="s">
        <v>12</v>
      </c>
      <c r="E34" t="s">
        <v>2823</v>
      </c>
      <c r="F34" t="str">
        <f>_xlfn.CONCAT(E34,", ",I34,", ",H34,", ",H34)</f>
        <v>大桥街道, 杨浦区, 上海市, 上海市</v>
      </c>
      <c r="G34">
        <v>124954</v>
      </c>
      <c r="H34" t="s">
        <v>2843</v>
      </c>
      <c r="I34" t="s">
        <v>2819</v>
      </c>
      <c r="J34">
        <f>VLOOKUP(F34,[1]!china_towns_second__2[[Column1]:[Y]],3,FALSE)</f>
        <v>31.267107611055</v>
      </c>
      <c r="K34">
        <f>VLOOKUP(F34,[1]!china_towns_second__2[[Column1]:[Y]],2,FALSE)</f>
        <v>121.5340886</v>
      </c>
      <c r="L34" t="s">
        <v>4858</v>
      </c>
      <c r="M34" t="str">
        <f>VLOOKUP(I34,CHOOSE({1,2},Table7[Native],Table7[Name]),2,0)</f>
        <v>Yángpŭ Qū</v>
      </c>
      <c r="N34" s="2" t="str">
        <f>VLOOKUP(H34,CHOOSE({1,2},Table7[Native],Table7[Name]),2,0)</f>
        <v>Shànghăi Shì</v>
      </c>
      <c r="O34" s="2" t="str">
        <f t="shared" si="0"/>
        <v>Daqiao Jiedao (Shànghăi Shì)</v>
      </c>
      <c r="P34" s="2" t="str">
        <f t="shared" si="1"/>
        <v>Daqiao Jiedao (Shànghăi Shì)</v>
      </c>
    </row>
    <row r="35" spans="1:16" hidden="1" x14ac:dyDescent="0.25">
      <c r="A35" t="s">
        <v>2643</v>
      </c>
      <c r="B35" t="str">
        <f>IF(COUNTIF(A:A,A35)&gt;1,_xlfn.CONCAT(A35," (",N35,")"),A35)</f>
        <v>Dàtuán Zhèn</v>
      </c>
      <c r="C35" t="str">
        <f>IF(COUNTIF(B:B,B35)&gt;1,_xlfn.CONCAT(A35," (",M35,")"),B35)</f>
        <v>Dàtuán Zhèn</v>
      </c>
      <c r="D35" t="s">
        <v>7</v>
      </c>
      <c r="E35" t="s">
        <v>2644</v>
      </c>
      <c r="F35" t="str">
        <f>_xlfn.CONCAT(E35,", ",I35,", ",H35,", ",H35)</f>
        <v>大团镇, 浦东新区, 上海市, 上海市</v>
      </c>
      <c r="G35">
        <v>71162</v>
      </c>
      <c r="H35" t="s">
        <v>2843</v>
      </c>
      <c r="I35" t="s">
        <v>2634</v>
      </c>
      <c r="J35">
        <f>VLOOKUP(F35,[1]!china_towns_second__2[[Column1]:[Y]],3,FALSE)</f>
        <v>30.98225590773</v>
      </c>
      <c r="K35">
        <f>VLOOKUP(F35,[1]!china_towns_second__2[[Column1]:[Y]],2,FALSE)</f>
        <v>121.75350400000001</v>
      </c>
      <c r="L35" t="s">
        <v>4859</v>
      </c>
      <c r="M35" t="str">
        <f>VLOOKUP(I35,CHOOSE({1,2},Table7[Native],Table7[Name]),2,0)</f>
        <v>Pŭdōng Xīnqū [incl. Nánhuì Qū]</v>
      </c>
      <c r="N35" s="2" t="str">
        <f>VLOOKUP(H35,CHOOSE({1,2},Table7[Native],Table7[Name]),2,0)</f>
        <v>Shànghăi Shì</v>
      </c>
      <c r="O35" s="2" t="str">
        <f t="shared" si="0"/>
        <v>Datuan Zhen (Shànghăi Shì)</v>
      </c>
      <c r="P35" s="2" t="str">
        <f t="shared" si="1"/>
        <v>Datuan Zhen (Shànghăi Shì)</v>
      </c>
    </row>
    <row r="36" spans="1:16" x14ac:dyDescent="0.25">
      <c r="A36" t="s">
        <v>2824</v>
      </c>
      <c r="B36" t="str">
        <f>IF(COUNTIF(A:A,A36)&gt;1,_xlfn.CONCAT(A36," (",N36,")"),A36)</f>
        <v>Dìnghăilù Jiēdào</v>
      </c>
      <c r="C36" t="str">
        <f>IF(COUNTIF(B:B,B36)&gt;1,_xlfn.CONCAT(A36," (",M36,")"),B36)</f>
        <v>Dìnghăilù Jiēdào</v>
      </c>
      <c r="D36" t="s">
        <v>12</v>
      </c>
      <c r="E36" t="s">
        <v>2825</v>
      </c>
      <c r="F36" t="str">
        <f>_xlfn.CONCAT(E36,", ",I36,", ",H36,", ",H36)</f>
        <v>定海路街道, 杨浦区, 上海市, 上海市</v>
      </c>
      <c r="G36">
        <v>100480</v>
      </c>
      <c r="H36" t="s">
        <v>2843</v>
      </c>
      <c r="I36" t="s">
        <v>2819</v>
      </c>
      <c r="J36">
        <f>VLOOKUP(F36,[1]!china_towns_second__2[[Column1]:[Y]],3,FALSE)</f>
        <v>31.281237563898799</v>
      </c>
      <c r="K36">
        <f>VLOOKUP(F36,[1]!china_towns_second__2[[Column1]:[Y]],2,FALSE)</f>
        <v>121.55263859999999</v>
      </c>
      <c r="L36" t="s">
        <v>4860</v>
      </c>
      <c r="M36" t="str">
        <f>VLOOKUP(I36,CHOOSE({1,2},Table7[Native],Table7[Name]),2,0)</f>
        <v>Yángpŭ Qū</v>
      </c>
      <c r="N36" s="2" t="str">
        <f>VLOOKUP(H36,CHOOSE({1,2},Table7[Native],Table7[Name]),2,0)</f>
        <v>Shànghăi Shì</v>
      </c>
      <c r="O36" s="2" t="str">
        <f t="shared" si="0"/>
        <v>Dinghailu Jiedao (Shànghăi Shì)</v>
      </c>
      <c r="P36" s="2" t="str">
        <f t="shared" si="1"/>
        <v>Dinghailu Jiedao (Shànghăi Shì)</v>
      </c>
    </row>
    <row r="37" spans="1:16" x14ac:dyDescent="0.25">
      <c r="A37" t="s">
        <v>2645</v>
      </c>
      <c r="B37" t="str">
        <f>IF(COUNTIF(A:A,A37)&gt;1,_xlfn.CONCAT(A37," (",N37,")"),A37)</f>
        <v>Dōnghăi Nóngchăng</v>
      </c>
      <c r="C37" t="str">
        <f>IF(COUNTIF(B:B,B37)&gt;1,_xlfn.CONCAT(A37," (",M37,")"),B37)</f>
        <v>Dōnghăi Nóngchăng</v>
      </c>
      <c r="D37" t="s">
        <v>95</v>
      </c>
      <c r="E37" t="s">
        <v>2646</v>
      </c>
      <c r="F37" t="str">
        <f>_xlfn.CONCAT(E37,", ",I37,", ",H37,", ",H37)</f>
        <v>东海农场, 浦东新区, 上海市, 上海市</v>
      </c>
      <c r="G37">
        <v>508</v>
      </c>
      <c r="H37" t="s">
        <v>2843</v>
      </c>
      <c r="I37" t="s">
        <v>2634</v>
      </c>
      <c r="J37" t="e">
        <f>VLOOKUP(F37,[1]!china_towns_second__2[[Column1]:[Y]],3,FALSE)</f>
        <v>#N/A</v>
      </c>
      <c r="K37" t="e">
        <f>VLOOKUP(F37,[1]!china_towns_second__2[[Column1]:[Y]],2,FALSE)</f>
        <v>#N/A</v>
      </c>
      <c r="L37" t="s">
        <v>4861</v>
      </c>
      <c r="M37" t="str">
        <f>VLOOKUP(I37,CHOOSE({1,2},Table7[Native],Table7[Name]),2,0)</f>
        <v>Pŭdōng Xīnqū [incl. Nánhuì Qū]</v>
      </c>
      <c r="N37" s="2" t="str">
        <f>VLOOKUP(H37,CHOOSE({1,2},Table7[Native],Table7[Name]),2,0)</f>
        <v>Shànghăi Shì</v>
      </c>
      <c r="O37" s="2" t="str">
        <f t="shared" si="0"/>
        <v>Donghai Nongchang (Shànghăi Shì)</v>
      </c>
      <c r="P37" s="2" t="str">
        <f t="shared" si="1"/>
        <v>Donghai Nongchang (Shànghăi Shì)</v>
      </c>
    </row>
    <row r="38" spans="1:16" hidden="1" x14ac:dyDescent="0.25">
      <c r="A38" t="s">
        <v>2760</v>
      </c>
      <c r="B38" t="str">
        <f>IF(COUNTIF(A:A,A38)&gt;1,_xlfn.CONCAT(A38," (",N38,")"),A38)</f>
        <v>Dòngjīng Zhèn</v>
      </c>
      <c r="C38" t="str">
        <f>IF(COUNTIF(B:B,B38)&gt;1,_xlfn.CONCAT(A38," (",M38,")"),B38)</f>
        <v>Dòngjīng Zhèn</v>
      </c>
      <c r="D38" t="s">
        <v>7</v>
      </c>
      <c r="E38" t="s">
        <v>2761</v>
      </c>
      <c r="F38" t="str">
        <f>_xlfn.CONCAT(E38,", ",I38,", ",H38,", ",H38)</f>
        <v>洞泾镇, 松江区, 上海市, 上海市</v>
      </c>
      <c r="G38">
        <v>57861</v>
      </c>
      <c r="H38" t="s">
        <v>2843</v>
      </c>
      <c r="I38" t="s">
        <v>2757</v>
      </c>
      <c r="J38">
        <f>VLOOKUP(F38,[1]!china_towns_second__2[[Column1]:[Y]],3,FALSE)</f>
        <v>31.087599502745299</v>
      </c>
      <c r="K38">
        <f>VLOOKUP(F38,[1]!china_towns_second__2[[Column1]:[Y]],2,FALSE)</f>
        <v>121.2553417</v>
      </c>
      <c r="L38" t="s">
        <v>4862</v>
      </c>
      <c r="M38" t="str">
        <f>VLOOKUP(I38,CHOOSE({1,2},Table7[Native],Table7[Name]),2,0)</f>
        <v>Sōngjiāng Qū</v>
      </c>
      <c r="N38" s="2" t="str">
        <f>VLOOKUP(H38,CHOOSE({1,2},Table7[Native],Table7[Name]),2,0)</f>
        <v>Shànghăi Shì</v>
      </c>
      <c r="O38" s="2" t="str">
        <f t="shared" si="0"/>
        <v>Dongjing Zhen (Shànghăi Shì)</v>
      </c>
      <c r="P38" s="2" t="str">
        <f t="shared" si="1"/>
        <v>Dongjing Zhen (Shànghăi Shì)</v>
      </c>
    </row>
    <row r="39" spans="1:16" x14ac:dyDescent="0.25">
      <c r="A39" t="s">
        <v>2647</v>
      </c>
      <c r="B39" t="str">
        <f>IF(COUNTIF(A:A,A39)&gt;1,_xlfn.CONCAT(A39," (",N39,")"),A39)</f>
        <v>Dōngmínglù Jiēdào</v>
      </c>
      <c r="C39" t="str">
        <f>IF(COUNTIF(B:B,B39)&gt;1,_xlfn.CONCAT(A39," (",M39,")"),B39)</f>
        <v>Dōngmínglù Jiēdào</v>
      </c>
      <c r="D39" t="s">
        <v>12</v>
      </c>
      <c r="E39" t="s">
        <v>2648</v>
      </c>
      <c r="F39" t="str">
        <f>_xlfn.CONCAT(E39,", ",I39,", ",H39,", ",H39)</f>
        <v>东明路街道, 浦东新区, 上海市, 上海市</v>
      </c>
      <c r="G39">
        <v>121449</v>
      </c>
      <c r="H39" t="s">
        <v>2843</v>
      </c>
      <c r="I39" t="s">
        <v>2634</v>
      </c>
      <c r="J39">
        <f>VLOOKUP(F39,[1]!china_towns_second__2[[Column1]:[Y]],3,FALSE)</f>
        <v>31.146196132080501</v>
      </c>
      <c r="K39">
        <f>VLOOKUP(F39,[1]!china_towns_second__2[[Column1]:[Y]],2,FALSE)</f>
        <v>121.5107771</v>
      </c>
      <c r="L39" t="s">
        <v>4863</v>
      </c>
      <c r="M39" t="str">
        <f>VLOOKUP(I39,CHOOSE({1,2},Table7[Native],Table7[Name]),2,0)</f>
        <v>Pŭdōng Xīnqū [incl. Nánhuì Qū]</v>
      </c>
      <c r="N39" s="2" t="str">
        <f>VLOOKUP(H39,CHOOSE({1,2},Table7[Native],Table7[Name]),2,0)</f>
        <v>Shànghăi Shì</v>
      </c>
      <c r="O39" s="2" t="str">
        <f t="shared" si="0"/>
        <v>Dongminglu Jiedao (Shànghăi Shì)</v>
      </c>
      <c r="P39" s="2" t="str">
        <f t="shared" si="1"/>
        <v>Dongminglu Jiedao (Shànghăi Shì)</v>
      </c>
    </row>
    <row r="40" spans="1:16" x14ac:dyDescent="0.25">
      <c r="A40" t="s">
        <v>2433</v>
      </c>
      <c r="B40" t="str">
        <f>IF(COUNTIF(A:A,A40)&gt;1,_xlfn.CONCAT(A40," (",N40,")"),A40)</f>
        <v>Dōngpíng Línchăng [Dongping Forest]</v>
      </c>
      <c r="C40" t="str">
        <f>IF(COUNTIF(B:B,B40)&gt;1,_xlfn.CONCAT(A40," (",M40,")"),B40)</f>
        <v>Dōngpíng Línchăng [Dongping Forest]</v>
      </c>
      <c r="D40" t="s">
        <v>95</v>
      </c>
      <c r="E40" t="s">
        <v>2434</v>
      </c>
      <c r="F40" t="str">
        <f>_xlfn.CONCAT(E40,", ",I40,", ",H40,", ",H40)</f>
        <v>东平林场, 崇明区, 上海市, 上海市</v>
      </c>
      <c r="G40">
        <v>35</v>
      </c>
      <c r="H40" t="s">
        <v>2843</v>
      </c>
      <c r="I40" t="s">
        <v>2424</v>
      </c>
      <c r="J40">
        <f>VLOOKUP(F40,[1]!china_towns_second__2[[Column1]:[Y]],3,FALSE)</f>
        <v>31.6812834729242</v>
      </c>
      <c r="K40">
        <f>VLOOKUP(F40,[1]!china_towns_second__2[[Column1]:[Y]],2,FALSE)</f>
        <v>121.4765424</v>
      </c>
      <c r="L40" t="s">
        <v>4864</v>
      </c>
      <c r="M40" t="str">
        <f>VLOOKUP(I40,CHOOSE({1,2},Table7[Native],Table7[Name]),2,0)</f>
        <v>Chóngmíng Qū</v>
      </c>
      <c r="N40" s="2" t="str">
        <f>VLOOKUP(H40,CHOOSE({1,2},Table7[Native],Table7[Name]),2,0)</f>
        <v>Shànghăi Shì</v>
      </c>
      <c r="O40" s="2" t="str">
        <f t="shared" si="0"/>
        <v>Dongping Linchang [Dongping Forest] (Shànghăi Shì)</v>
      </c>
      <c r="P40" s="2" t="str">
        <f t="shared" si="1"/>
        <v>Dongping Linchang [Dongping Forest] (Shànghăi Shì)</v>
      </c>
    </row>
    <row r="41" spans="1:16" hidden="1" x14ac:dyDescent="0.25">
      <c r="A41" t="s">
        <v>2435</v>
      </c>
      <c r="B41" t="str">
        <f>IF(COUNTIF(A:A,A41)&gt;1,_xlfn.CONCAT(A41," (",N41,")"),A41)</f>
        <v>Dōngpíng Zhèn</v>
      </c>
      <c r="C41" t="str">
        <f>IF(COUNTIF(B:B,B41)&gt;1,_xlfn.CONCAT(A41," (",M41,")"),B41)</f>
        <v>Dōngpíng Zhèn</v>
      </c>
      <c r="D41" t="s">
        <v>7</v>
      </c>
      <c r="E41" t="s">
        <v>2436</v>
      </c>
      <c r="F41" t="str">
        <f>_xlfn.CONCAT(E41,", ",I41,", ",H41,", ",H41)</f>
        <v>东平镇, 崇明区, 上海市, 上海市</v>
      </c>
      <c r="G41">
        <v>15112</v>
      </c>
      <c r="H41" t="s">
        <v>2843</v>
      </c>
      <c r="I41" t="s">
        <v>2424</v>
      </c>
      <c r="J41">
        <f>VLOOKUP(F41,[1]!china_towns_second__2[[Column1]:[Y]],3,FALSE)</f>
        <v>31.659065626149498</v>
      </c>
      <c r="K41">
        <f>VLOOKUP(F41,[1]!china_towns_second__2[[Column1]:[Y]],2,FALSE)</f>
        <v>121.60333369999999</v>
      </c>
      <c r="L41" t="s">
        <v>4865</v>
      </c>
      <c r="M41" t="str">
        <f>VLOOKUP(I41,CHOOSE({1,2},Table7[Native],Table7[Name]),2,0)</f>
        <v>Chóngmíng Qū</v>
      </c>
      <c r="N41" s="2" t="str">
        <f>VLOOKUP(H41,CHOOSE({1,2},Table7[Native],Table7[Name]),2,0)</f>
        <v>Shànghăi Shì</v>
      </c>
      <c r="O41" s="2" t="str">
        <f t="shared" si="0"/>
        <v>Dongping Zhen (Shànghăi Shì)</v>
      </c>
      <c r="P41" s="2" t="str">
        <f t="shared" si="1"/>
        <v>Dongping Zhen (Shànghăi Shì)</v>
      </c>
    </row>
    <row r="42" spans="1:16" x14ac:dyDescent="0.25">
      <c r="A42" t="s">
        <v>2762</v>
      </c>
      <c r="B42" t="str">
        <f>IF(COUNTIF(A:A,A42)&gt;1,_xlfn.CONCAT(A42," (",N42,")"),A42)</f>
        <v>Fāngsōng Jiēdào [incl. Guǎngfùlín Jiēdào]</v>
      </c>
      <c r="C42" t="str">
        <f>IF(COUNTIF(B:B,B42)&gt;1,_xlfn.CONCAT(A42," (",M42,")"),B42)</f>
        <v>Fāngsōng Jiēdào [incl. Guǎngfùlín Jiēdào]</v>
      </c>
      <c r="D42" t="s">
        <v>12</v>
      </c>
      <c r="E42" t="s">
        <v>2763</v>
      </c>
      <c r="F42" t="str">
        <f>_xlfn.CONCAT(E42,", ",I42,", ",H42,", ",H42)</f>
        <v>方松街道, 松江区, 上海市, 上海市</v>
      </c>
      <c r="G42">
        <v>161438</v>
      </c>
      <c r="H42" t="s">
        <v>2843</v>
      </c>
      <c r="I42" t="s">
        <v>2757</v>
      </c>
      <c r="J42">
        <f>VLOOKUP(F42,[1]!china_towns_second__2[[Column1]:[Y]],3,FALSE)</f>
        <v>31.047463176820798</v>
      </c>
      <c r="K42">
        <f>VLOOKUP(F42,[1]!china_towns_second__2[[Column1]:[Y]],2,FALSE)</f>
        <v>121.2023164</v>
      </c>
      <c r="L42" t="s">
        <v>4866</v>
      </c>
      <c r="M42" t="str">
        <f>VLOOKUP(I42,CHOOSE({1,2},Table7[Native],Table7[Name]),2,0)</f>
        <v>Sōngjiāng Qū</v>
      </c>
      <c r="N42" s="2" t="str">
        <f>VLOOKUP(H42,CHOOSE({1,2},Table7[Native],Table7[Name]),2,0)</f>
        <v>Shànghăi Shì</v>
      </c>
      <c r="O42" s="2" t="str">
        <f t="shared" si="0"/>
        <v>Fangsong Jiedao [incl. Guangfulin Jiedao] (Shànghăi Shì)</v>
      </c>
      <c r="P42" s="2" t="str">
        <f t="shared" si="1"/>
        <v>Fangsong Jiedao [incl. Guangfulin Jiedao] (Shànghăi Shì)</v>
      </c>
    </row>
    <row r="43" spans="1:16" hidden="1" x14ac:dyDescent="0.25">
      <c r="A43" t="s">
        <v>2468</v>
      </c>
      <c r="B43" t="str">
        <f>IF(COUNTIF(A:A,A43)&gt;1,_xlfn.CONCAT(A43," (",N43,")"),A43)</f>
        <v>Fèngchéng Zhèn</v>
      </c>
      <c r="C43" t="str">
        <f>IF(COUNTIF(B:B,B43)&gt;1,_xlfn.CONCAT(A43," (",M43,")"),B43)</f>
        <v>Fèngchéng Zhèn</v>
      </c>
      <c r="D43" t="s">
        <v>7</v>
      </c>
      <c r="E43" t="s">
        <v>2469</v>
      </c>
      <c r="F43" t="str">
        <f>_xlfn.CONCAT(E43,", ",I43,", ",H43,", ",H43)</f>
        <v>奉城镇, 奉贤区, 上海市, 上海市</v>
      </c>
      <c r="G43">
        <v>176938</v>
      </c>
      <c r="H43" t="s">
        <v>2843</v>
      </c>
      <c r="I43" t="s">
        <v>2467</v>
      </c>
      <c r="J43">
        <f>VLOOKUP(F43,[1]!china_towns_second__2[[Column1]:[Y]],3,FALSE)</f>
        <v>30.926451407095399</v>
      </c>
      <c r="K43">
        <f>VLOOKUP(F43,[1]!china_towns_second__2[[Column1]:[Y]],2,FALSE)</f>
        <v>121.64572219999999</v>
      </c>
      <c r="L43" t="s">
        <v>4867</v>
      </c>
      <c r="M43" t="str">
        <f>VLOOKUP(I43,CHOOSE({1,2},Table7[Native],Table7[Name]),2,0)</f>
        <v>Fèngxián Qū</v>
      </c>
      <c r="N43" s="2" t="str">
        <f>VLOOKUP(H43,CHOOSE({1,2},Table7[Native],Table7[Name]),2,0)</f>
        <v>Shànghăi Shì</v>
      </c>
      <c r="O43" s="2" t="str">
        <f t="shared" si="0"/>
        <v>Fengcheng Zhen (Shànghăi Shì)</v>
      </c>
      <c r="P43" s="2" t="str">
        <f t="shared" si="1"/>
        <v>Fengcheng Zhen (Shànghăi Shì)</v>
      </c>
    </row>
    <row r="44" spans="1:16" hidden="1" x14ac:dyDescent="0.25">
      <c r="A44" t="s">
        <v>2589</v>
      </c>
      <c r="B44" t="str">
        <f>IF(COUNTIF(A:A,A44)&gt;1,_xlfn.CONCAT(A44," (",N44,")"),A44)</f>
        <v>Fēngjīng Zhèn</v>
      </c>
      <c r="C44" t="str">
        <f>IF(COUNTIF(B:B,B44)&gt;1,_xlfn.CONCAT(A44," (",M44,")"),B44)</f>
        <v>Fēngjīng Zhèn</v>
      </c>
      <c r="D44" t="s">
        <v>7</v>
      </c>
      <c r="E44" t="s">
        <v>2590</v>
      </c>
      <c r="F44" t="str">
        <f>_xlfn.CONCAT(E44,", ",I44,", ",H44,", ",H44)</f>
        <v>枫泾镇, 金山区, 上海市, 上海市</v>
      </c>
      <c r="G44">
        <v>82477</v>
      </c>
      <c r="H44" t="s">
        <v>2843</v>
      </c>
      <c r="I44" t="s">
        <v>2586</v>
      </c>
      <c r="J44">
        <f>VLOOKUP(F44,[1]!china_towns_second__2[[Column1]:[Y]],3,FALSE)</f>
        <v>30.881965397189301</v>
      </c>
      <c r="K44">
        <f>VLOOKUP(F44,[1]!china_towns_second__2[[Column1]:[Y]],2,FALSE)</f>
        <v>121.0467673</v>
      </c>
      <c r="L44" t="s">
        <v>4868</v>
      </c>
      <c r="M44" t="str">
        <f>VLOOKUP(I44,CHOOSE({1,2},Table7[Native],Table7[Name]),2,0)</f>
        <v>Jīnshān Qū</v>
      </c>
      <c r="N44" s="2" t="str">
        <f>VLOOKUP(H44,CHOOSE({1,2},Table7[Native],Table7[Name]),2,0)</f>
        <v>Shànghăi Shì</v>
      </c>
      <c r="O44" s="2" t="str">
        <f t="shared" si="0"/>
        <v>Fengjing Zhen (Shànghăi Shì)</v>
      </c>
      <c r="P44" s="2" t="str">
        <f t="shared" si="1"/>
        <v>Fengjing Zhen (Shànghăi Shì)</v>
      </c>
    </row>
    <row r="45" spans="1:16" x14ac:dyDescent="0.25">
      <c r="A45" t="s">
        <v>2797</v>
      </c>
      <c r="B45" t="str">
        <f>IF(COUNTIF(A:A,A45)&gt;1,_xlfn.CONCAT(A45," (",N45,")"),A45)</f>
        <v>Fēnglínlù Jiēdào</v>
      </c>
      <c r="C45" t="str">
        <f>IF(COUNTIF(B:B,B45)&gt;1,_xlfn.CONCAT(A45," (",M45,")"),B45)</f>
        <v>Fēnglínlù Jiēdào</v>
      </c>
      <c r="D45" t="s">
        <v>12</v>
      </c>
      <c r="E45" t="s">
        <v>2798</v>
      </c>
      <c r="F45" t="str">
        <f>_xlfn.CONCAT(E45,", ",I45,", ",H45,", ",H45)</f>
        <v>枫林路街道, 徐汇区, 上海市, 上海市</v>
      </c>
      <c r="G45">
        <v>112400</v>
      </c>
      <c r="H45" t="s">
        <v>2843</v>
      </c>
      <c r="I45" t="s">
        <v>2790</v>
      </c>
      <c r="J45">
        <f>VLOOKUP(F45,[1]!china_towns_second__2[[Column1]:[Y]],3,FALSE)</f>
        <v>31.191589343661299</v>
      </c>
      <c r="K45">
        <f>VLOOKUP(F45,[1]!china_towns_second__2[[Column1]:[Y]],2,FALSE)</f>
        <v>121.4471114</v>
      </c>
      <c r="L45" t="s">
        <v>4869</v>
      </c>
      <c r="M45" t="str">
        <f>VLOOKUP(I45,CHOOSE({1,2},Table7[Native],Table7[Name]),2,0)</f>
        <v>Xúhuì Qū</v>
      </c>
      <c r="N45" s="2" t="str">
        <f>VLOOKUP(H45,CHOOSE({1,2},Table7[Native],Table7[Name]),2,0)</f>
        <v>Shànghăi Shì</v>
      </c>
      <c r="O45" s="2" t="str">
        <f t="shared" si="0"/>
        <v>Fenglinlu Jiedao (Shànghăi Shì)</v>
      </c>
      <c r="P45" s="2" t="str">
        <f t="shared" si="1"/>
        <v>Fenglinlu Jiedao (Shànghăi Shì)</v>
      </c>
    </row>
    <row r="46" spans="1:16" hidden="1" x14ac:dyDescent="0.25">
      <c r="A46" t="s">
        <v>2437</v>
      </c>
      <c r="B46" t="str">
        <f>IF(COUNTIF(A:A,A46)&gt;1,_xlfn.CONCAT(A46," (",N46,")"),A46)</f>
        <v>Găngxī Zhèn</v>
      </c>
      <c r="C46" t="str">
        <f>IF(COUNTIF(B:B,B46)&gt;1,_xlfn.CONCAT(A46," (",M46,")"),B46)</f>
        <v>Găngxī Zhèn</v>
      </c>
      <c r="D46" t="s">
        <v>7</v>
      </c>
      <c r="E46" t="s">
        <v>2438</v>
      </c>
      <c r="F46" t="str">
        <f>_xlfn.CONCAT(E46,", ",I46,", ",H46,", ",H46)</f>
        <v>港西镇, 崇明区, 上海市, 上海市</v>
      </c>
      <c r="G46">
        <v>23416</v>
      </c>
      <c r="H46" t="s">
        <v>2843</v>
      </c>
      <c r="I46" t="s">
        <v>2424</v>
      </c>
      <c r="J46">
        <f>VLOOKUP(F46,[1]!china_towns_second__2[[Column1]:[Y]],3,FALSE)</f>
        <v>31.690987472948301</v>
      </c>
      <c r="K46">
        <f>VLOOKUP(F46,[1]!china_towns_second__2[[Column1]:[Y]],2,FALSE)</f>
        <v>121.409198</v>
      </c>
      <c r="L46" t="s">
        <v>4870</v>
      </c>
      <c r="M46" t="str">
        <f>VLOOKUP(I46,CHOOSE({1,2},Table7[Native],Table7[Name]),2,0)</f>
        <v>Chóngmíng Qū</v>
      </c>
      <c r="N46" s="2" t="str">
        <f>VLOOKUP(H46,CHOOSE({1,2},Table7[Native],Table7[Name]),2,0)</f>
        <v>Shànghăi Shì</v>
      </c>
      <c r="O46" s="2" t="str">
        <f t="shared" si="0"/>
        <v>Gangxi Zhen (Shànghăi Shì)</v>
      </c>
      <c r="P46" s="2" t="str">
        <f t="shared" si="1"/>
        <v>Gangxi Zhen (Shànghăi Shì)</v>
      </c>
    </row>
    <row r="47" spans="1:16" hidden="1" x14ac:dyDescent="0.25">
      <c r="A47" t="s">
        <v>2439</v>
      </c>
      <c r="B47" t="str">
        <f>IF(COUNTIF(A:A,A47)&gt;1,_xlfn.CONCAT(A47," (",N47,")"),A47)</f>
        <v>Găngyán Zhèn</v>
      </c>
      <c r="C47" t="str">
        <f>IF(COUNTIF(B:B,B47)&gt;1,_xlfn.CONCAT(A47," (",M47,")"),B47)</f>
        <v>Găngyán Zhèn</v>
      </c>
      <c r="D47" t="s">
        <v>7</v>
      </c>
      <c r="E47" t="s">
        <v>2440</v>
      </c>
      <c r="F47" t="str">
        <f>_xlfn.CONCAT(E47,", ",I47,", ",H47,", ",H47)</f>
        <v>港沿镇, 崇明区, 上海市, 上海市</v>
      </c>
      <c r="G47">
        <v>40741</v>
      </c>
      <c r="H47" t="s">
        <v>2843</v>
      </c>
      <c r="I47" t="s">
        <v>2424</v>
      </c>
      <c r="J47">
        <f>VLOOKUP(F47,[1]!china_towns_second__2[[Column1]:[Y]],3,FALSE)</f>
        <v>31.592907410571101</v>
      </c>
      <c r="K47">
        <f>VLOOKUP(F47,[1]!china_towns_second__2[[Column1]:[Y]],2,FALSE)</f>
        <v>121.67879189999999</v>
      </c>
      <c r="L47" t="s">
        <v>4871</v>
      </c>
      <c r="M47" t="str">
        <f>VLOOKUP(I47,CHOOSE({1,2},Table7[Native],Table7[Name]),2,0)</f>
        <v>Chóngmíng Qū</v>
      </c>
      <c r="N47" s="2" t="str">
        <f>VLOOKUP(H47,CHOOSE({1,2},Table7[Native],Table7[Name]),2,0)</f>
        <v>Shànghăi Shì</v>
      </c>
      <c r="O47" s="2" t="str">
        <f t="shared" si="0"/>
        <v>Gangyan Zhen (Shànghăi Shì)</v>
      </c>
      <c r="P47" s="2" t="str">
        <f t="shared" si="1"/>
        <v>Gangyan Zhen (Shànghăi Shì)</v>
      </c>
    </row>
    <row r="48" spans="1:16" x14ac:dyDescent="0.25">
      <c r="A48" t="s">
        <v>2724</v>
      </c>
      <c r="B48" t="str">
        <f>IF(COUNTIF(A:A,A48)&gt;1,_xlfn.CONCAT(A48," (",N48,")"),A48)</f>
        <v>Gānquánlù Jiēdào</v>
      </c>
      <c r="C48" t="str">
        <f>IF(COUNTIF(B:B,B48)&gt;1,_xlfn.CONCAT(A48," (",M48,")"),B48)</f>
        <v>Gānquánlù Jiēdào</v>
      </c>
      <c r="D48" t="s">
        <v>12</v>
      </c>
      <c r="E48" t="s">
        <v>2725</v>
      </c>
      <c r="F48" t="str">
        <f>_xlfn.CONCAT(E48,", ",I48,", ",H48,", ",H48)</f>
        <v>甘泉路街道, 普陀区, 上海市, 上海市</v>
      </c>
      <c r="G48">
        <v>112498</v>
      </c>
      <c r="H48" t="s">
        <v>2843</v>
      </c>
      <c r="I48" t="s">
        <v>2715</v>
      </c>
      <c r="J48">
        <f>VLOOKUP(F48,[1]!china_towns_second__2[[Column1]:[Y]],3,FALSE)</f>
        <v>31.266984394503599</v>
      </c>
      <c r="K48">
        <f>VLOOKUP(F48,[1]!china_towns_second__2[[Column1]:[Y]],2,FALSE)</f>
        <v>121.4268445</v>
      </c>
      <c r="L48" t="s">
        <v>4872</v>
      </c>
      <c r="M48" t="str">
        <f>VLOOKUP(I48,CHOOSE({1,2},Table7[Native],Table7[Name]),2,0)</f>
        <v>Pŭtuó Qū</v>
      </c>
      <c r="N48" s="2" t="str">
        <f>VLOOKUP(H48,CHOOSE({1,2},Table7[Native],Table7[Name]),2,0)</f>
        <v>Shànghăi Shì</v>
      </c>
      <c r="O48" s="2" t="str">
        <f t="shared" si="0"/>
        <v>Ganquanlu Jiedao (Shànghăi Shì)</v>
      </c>
      <c r="P48" s="2" t="str">
        <f t="shared" si="1"/>
        <v>Ganquanlu Jiedao (Shànghăi Shì)</v>
      </c>
    </row>
    <row r="49" spans="1:16" hidden="1" x14ac:dyDescent="0.25">
      <c r="A49" t="s">
        <v>2649</v>
      </c>
      <c r="B49" t="str">
        <f>IF(COUNTIF(A:A,A49)&gt;1,_xlfn.CONCAT(A49," (",N49,")"),A49)</f>
        <v>Gāodōng Zhèn</v>
      </c>
      <c r="C49" t="str">
        <f>IF(COUNTIF(B:B,B49)&gt;1,_xlfn.CONCAT(A49," (",M49,")"),B49)</f>
        <v>Gāodōng Zhèn</v>
      </c>
      <c r="D49" t="s">
        <v>7</v>
      </c>
      <c r="E49" t="s">
        <v>2650</v>
      </c>
      <c r="F49" t="str">
        <f>_xlfn.CONCAT(E49,", ",I49,", ",H49,", ",H49)</f>
        <v>高东镇, 浦东新区, 上海市, 上海市</v>
      </c>
      <c r="G49">
        <v>110552</v>
      </c>
      <c r="H49" t="s">
        <v>2843</v>
      </c>
      <c r="I49" t="s">
        <v>2634</v>
      </c>
      <c r="J49">
        <f>VLOOKUP(F49,[1]!china_towns_second__2[[Column1]:[Y]],3,FALSE)</f>
        <v>31.331614091354201</v>
      </c>
      <c r="K49">
        <f>VLOOKUP(F49,[1]!china_towns_second__2[[Column1]:[Y]],2,FALSE)</f>
        <v>121.6339552</v>
      </c>
      <c r="L49" t="s">
        <v>4873</v>
      </c>
      <c r="M49" t="str">
        <f>VLOOKUP(I49,CHOOSE({1,2},Table7[Native],Table7[Name]),2,0)</f>
        <v>Pŭdōng Xīnqū [incl. Nánhuì Qū]</v>
      </c>
      <c r="N49" s="2" t="str">
        <f>VLOOKUP(H49,CHOOSE({1,2},Table7[Native],Table7[Name]),2,0)</f>
        <v>Shànghăi Shì</v>
      </c>
      <c r="O49" s="2" t="str">
        <f t="shared" si="0"/>
        <v>Gaodong Zhen (Shànghăi Shì)</v>
      </c>
      <c r="P49" s="2" t="str">
        <f t="shared" si="1"/>
        <v>Gaodong Zhen (Shànghăi Shì)</v>
      </c>
    </row>
    <row r="50" spans="1:16" hidden="1" x14ac:dyDescent="0.25">
      <c r="A50" t="s">
        <v>2381</v>
      </c>
      <c r="B50" t="str">
        <f>IF(COUNTIF(A:A,A50)&gt;1,_xlfn.CONCAT(A50," (",N50,")"),A50)</f>
        <v>Gāojìng Zhèn</v>
      </c>
      <c r="C50" t="str">
        <f>IF(COUNTIF(B:B,B50)&gt;1,_xlfn.CONCAT(A50," (",M50,")"),B50)</f>
        <v>Gāojìng Zhèn</v>
      </c>
      <c r="D50" t="s">
        <v>7</v>
      </c>
      <c r="E50" t="s">
        <v>2382</v>
      </c>
      <c r="F50" t="str">
        <f>_xlfn.CONCAT(E50,", ",I50,", ",H50,", ",H50)</f>
        <v>高境镇, 宝山区, 上海市, 上海市</v>
      </c>
      <c r="G50">
        <v>127512</v>
      </c>
      <c r="H50" t="s">
        <v>2843</v>
      </c>
      <c r="I50" t="s">
        <v>2376</v>
      </c>
      <c r="J50">
        <f>VLOOKUP(F50,[1]!china_towns_second__2[[Column1]:[Y]],3,FALSE)</f>
        <v>31.324960819972301</v>
      </c>
      <c r="K50">
        <f>VLOOKUP(F50,[1]!china_towns_second__2[[Column1]:[Y]],2,FALSE)</f>
        <v>121.47333329999999</v>
      </c>
      <c r="L50" t="s">
        <v>4874</v>
      </c>
      <c r="M50" t="str">
        <f>VLOOKUP(I50,CHOOSE({1,2},Table7[Native],Table7[Name]),2,0)</f>
        <v>Băoshān Qū</v>
      </c>
      <c r="N50" s="2" t="str">
        <f>VLOOKUP(H50,CHOOSE({1,2},Table7[Native],Table7[Name]),2,0)</f>
        <v>Shànghăi Shì</v>
      </c>
      <c r="O50" s="2" t="str">
        <f t="shared" si="0"/>
        <v>Gaojing Zhen (Shànghăi Shì)</v>
      </c>
      <c r="P50" s="2" t="str">
        <f t="shared" si="1"/>
        <v>Gaojing Zhen (Shànghăi Shì)</v>
      </c>
    </row>
    <row r="51" spans="1:16" hidden="1" x14ac:dyDescent="0.25">
      <c r="A51" t="s">
        <v>1234</v>
      </c>
      <c r="B51" t="str">
        <f>IF(COUNTIF(A:A,A51)&gt;1,_xlfn.CONCAT(A51," (",N51,")"),A51)</f>
        <v>Gāoqiáo Zhèn</v>
      </c>
      <c r="C51" t="str">
        <f>IF(COUNTIF(B:B,B51)&gt;1,_xlfn.CONCAT(A51," (",M51,")"),B51)</f>
        <v>Gāoqiáo Zhèn</v>
      </c>
      <c r="D51" t="s">
        <v>7</v>
      </c>
      <c r="E51" t="s">
        <v>1235</v>
      </c>
      <c r="F51" t="str">
        <f>_xlfn.CONCAT(E51,", ",I51,", ",H51,", ",H51)</f>
        <v>高桥镇, 浦东新区, 上海市, 上海市</v>
      </c>
      <c r="G51">
        <v>184486</v>
      </c>
      <c r="H51" t="s">
        <v>2843</v>
      </c>
      <c r="I51" t="s">
        <v>2634</v>
      </c>
      <c r="J51">
        <f>VLOOKUP(F51,[1]!china_towns_second__2[[Column1]:[Y]],3,FALSE)</f>
        <v>31.363755696711799</v>
      </c>
      <c r="K51">
        <f>VLOOKUP(F51,[1]!china_towns_second__2[[Column1]:[Y]],2,FALSE)</f>
        <v>121.5477448</v>
      </c>
      <c r="L51" t="s">
        <v>4165</v>
      </c>
      <c r="M51" t="str">
        <f>VLOOKUP(I51,CHOOSE({1,2},Table7[Native],Table7[Name]),2,0)</f>
        <v>Pŭdōng Xīnqū [incl. Nánhuì Qū]</v>
      </c>
      <c r="N51" s="2" t="str">
        <f>VLOOKUP(H51,CHOOSE({1,2},Table7[Native],Table7[Name]),2,0)</f>
        <v>Shànghăi Shì</v>
      </c>
      <c r="O51" s="2" t="str">
        <f t="shared" si="0"/>
        <v>Gaoqiao Zhen (Shànghăi Shì)</v>
      </c>
      <c r="P51" s="2" t="str">
        <f t="shared" si="1"/>
        <v>Gaoqiao Zhen (Shànghăi Shì)</v>
      </c>
    </row>
    <row r="52" spans="1:16" hidden="1" x14ac:dyDescent="0.25">
      <c r="A52" t="s">
        <v>2651</v>
      </c>
      <c r="B52" t="str">
        <f>IF(COUNTIF(A:A,A52)&gt;1,_xlfn.CONCAT(A52," (",N52,")"),A52)</f>
        <v>Gāoxíng Zhèn</v>
      </c>
      <c r="C52" t="str">
        <f>IF(COUNTIF(B:B,B52)&gt;1,_xlfn.CONCAT(A52," (",M52,")"),B52)</f>
        <v>Gāoxíng Zhèn</v>
      </c>
      <c r="D52" t="s">
        <v>7</v>
      </c>
      <c r="E52" t="s">
        <v>2652</v>
      </c>
      <c r="F52" t="str">
        <f>_xlfn.CONCAT(E52,", ",I52,", ",H52,", ",H52)</f>
        <v>高行镇, 浦东新区, 上海市, 上海市</v>
      </c>
      <c r="G52">
        <v>137625</v>
      </c>
      <c r="H52" t="s">
        <v>2843</v>
      </c>
      <c r="I52" t="s">
        <v>2634</v>
      </c>
      <c r="J52">
        <f>VLOOKUP(F52,[1]!china_towns_second__2[[Column1]:[Y]],3,FALSE)</f>
        <v>31.307743828533301</v>
      </c>
      <c r="K52">
        <f>VLOOKUP(F52,[1]!china_towns_second__2[[Column1]:[Y]],2,FALSE)</f>
        <v>121.58404729999999</v>
      </c>
      <c r="L52" t="s">
        <v>4875</v>
      </c>
      <c r="M52" t="str">
        <f>VLOOKUP(I52,CHOOSE({1,2},Table7[Native],Table7[Name]),2,0)</f>
        <v>Pŭdōng Xīnqū [incl. Nánhuì Qū]</v>
      </c>
      <c r="N52" s="2" t="str">
        <f>VLOOKUP(H52,CHOOSE({1,2},Table7[Native],Table7[Name]),2,0)</f>
        <v>Shànghăi Shì</v>
      </c>
      <c r="O52" s="2" t="str">
        <f t="shared" si="0"/>
        <v>Gaoxing Zhen (Shànghăi Shì)</v>
      </c>
      <c r="P52" s="2" t="str">
        <f t="shared" si="1"/>
        <v>Gaoxing Zhen (Shànghăi Shì)</v>
      </c>
    </row>
    <row r="53" spans="1:16" x14ac:dyDescent="0.25">
      <c r="A53" t="s">
        <v>2566</v>
      </c>
      <c r="B53" t="str">
        <f>IF(COUNTIF(A:A,A53)&gt;1,_xlfn.CONCAT(A53," (",N53,")"),A53)</f>
        <v>Gònghé Xīnlù Jiēdào</v>
      </c>
      <c r="C53" t="str">
        <f>IF(COUNTIF(B:B,B53)&gt;1,_xlfn.CONCAT(A53," (",M53,")"),B53)</f>
        <v>Gònghé Xīnlù Jiēdào</v>
      </c>
      <c r="D53" t="s">
        <v>12</v>
      </c>
      <c r="E53" t="s">
        <v>2567</v>
      </c>
      <c r="F53" t="str">
        <f>_xlfn.CONCAT(E53,", ",I53,", ",H53,", ",H53)</f>
        <v>共和新路街道, 静安区, 上海市, 上海市</v>
      </c>
      <c r="G53">
        <v>97630</v>
      </c>
      <c r="H53" t="s">
        <v>2843</v>
      </c>
      <c r="I53" t="s">
        <v>2557</v>
      </c>
      <c r="J53" t="e">
        <f>VLOOKUP(F53,[1]!china_towns_second__2[[Column1]:[Y]],3,FALSE)</f>
        <v>#N/A</v>
      </c>
      <c r="K53" t="e">
        <f>VLOOKUP(F53,[1]!china_towns_second__2[[Column1]:[Y]],2,FALSE)</f>
        <v>#N/A</v>
      </c>
      <c r="L53" t="s">
        <v>4876</v>
      </c>
      <c r="M53" t="str">
        <f>VLOOKUP(I53,CHOOSE({1,2},Table7[Native],Table7[Name]),2,0)</f>
        <v>Jìng'ān Qū [incl. Zháběi Qū]</v>
      </c>
      <c r="N53" s="2" t="str">
        <f>VLOOKUP(H53,CHOOSE({1,2},Table7[Native],Table7[Name]),2,0)</f>
        <v>Shànghăi Shì</v>
      </c>
      <c r="O53" s="2" t="str">
        <f t="shared" si="0"/>
        <v>Gonghe Xinlu Jiedao (Shànghăi Shì)</v>
      </c>
      <c r="P53" s="2" t="str">
        <f t="shared" si="1"/>
        <v>Gonghe Xinlu Jiedao (Shànghăi Shì)</v>
      </c>
    </row>
    <row r="54" spans="1:16" x14ac:dyDescent="0.25">
      <c r="A54" t="s">
        <v>2497</v>
      </c>
      <c r="B54" t="str">
        <f>IF(COUNTIF(A:A,A54)&gt;1,_xlfn.CONCAT(A54," (",N54,")"),A54)</f>
        <v>Guăngzhōnglù Jiēdào</v>
      </c>
      <c r="C54" t="str">
        <f>IF(COUNTIF(B:B,B54)&gt;1,_xlfn.CONCAT(A54," (",M54,")"),B54)</f>
        <v>Guăngzhōnglù Jiēdào</v>
      </c>
      <c r="D54" t="s">
        <v>12</v>
      </c>
      <c r="E54" t="s">
        <v>2498</v>
      </c>
      <c r="F54" t="str">
        <f>_xlfn.CONCAT(E54,", ",I54,", ",H54,", ",H54)</f>
        <v>广中路街道, 虹口区, 上海市, 上海市</v>
      </c>
      <c r="G54">
        <v>122669</v>
      </c>
      <c r="H54" t="s">
        <v>2843</v>
      </c>
      <c r="I54" t="s">
        <v>2494</v>
      </c>
      <c r="J54">
        <f>VLOOKUP(F54,[1]!china_towns_second__2[[Column1]:[Y]],3,FALSE)</f>
        <v>31.276181416540801</v>
      </c>
      <c r="K54">
        <f>VLOOKUP(F54,[1]!china_towns_second__2[[Column1]:[Y]],2,FALSE)</f>
        <v>121.4696331</v>
      </c>
      <c r="L54" t="s">
        <v>4877</v>
      </c>
      <c r="M54" t="str">
        <f>VLOOKUP(I54,CHOOSE({1,2},Table7[Native],Table7[Name]),2,0)</f>
        <v>Hóngkŏu Qū</v>
      </c>
      <c r="N54" s="2" t="str">
        <f>VLOOKUP(H54,CHOOSE({1,2},Table7[Native],Table7[Name]),2,0)</f>
        <v>Shànghăi Shì</v>
      </c>
      <c r="O54" s="2" t="str">
        <f t="shared" si="0"/>
        <v>Guangzhonglu Jiedao (Shànghăi Shì)</v>
      </c>
      <c r="P54" s="2" t="str">
        <f t="shared" si="1"/>
        <v>Guangzhonglu Jiedao (Shànghăi Shì)</v>
      </c>
    </row>
    <row r="55" spans="1:16" hidden="1" x14ac:dyDescent="0.25">
      <c r="A55" t="s">
        <v>2383</v>
      </c>
      <c r="B55" t="str">
        <f>IF(COUNTIF(A:A,A55)&gt;1,_xlfn.CONCAT(A55," (",N55,")"),A55)</f>
        <v>Gùcūn Zhèn</v>
      </c>
      <c r="C55" t="str">
        <f>IF(COUNTIF(B:B,B55)&gt;1,_xlfn.CONCAT(A55," (",M55,")"),B55)</f>
        <v>Gùcūn Zhèn</v>
      </c>
      <c r="D55" t="s">
        <v>7</v>
      </c>
      <c r="E55" t="s">
        <v>2384</v>
      </c>
      <c r="F55" t="str">
        <f>_xlfn.CONCAT(E55,", ",I55,", ",H55,", ",H55)</f>
        <v>顾村镇, 宝山区, 上海市, 上海市</v>
      </c>
      <c r="G55">
        <v>240185</v>
      </c>
      <c r="H55" t="s">
        <v>2843</v>
      </c>
      <c r="I55" t="s">
        <v>2376</v>
      </c>
      <c r="J55">
        <f>VLOOKUP(F55,[1]!china_towns_second__2[[Column1]:[Y]],3,FALSE)</f>
        <v>31.354947151318601</v>
      </c>
      <c r="K55">
        <f>VLOOKUP(F55,[1]!china_towns_second__2[[Column1]:[Y]],2,FALSE)</f>
        <v>121.37750629999999</v>
      </c>
      <c r="L55" t="s">
        <v>4878</v>
      </c>
      <c r="M55" t="str">
        <f>VLOOKUP(I55,CHOOSE({1,2},Table7[Native],Table7[Name]),2,0)</f>
        <v>Băoshān Qū</v>
      </c>
      <c r="N55" s="2" t="str">
        <f>VLOOKUP(H55,CHOOSE({1,2},Table7[Native],Table7[Name]),2,0)</f>
        <v>Shànghăi Shì</v>
      </c>
      <c r="O55" s="2" t="str">
        <f t="shared" si="0"/>
        <v>Gucun Zhen (Shànghăi Shì)</v>
      </c>
      <c r="P55" s="2" t="str">
        <f t="shared" si="1"/>
        <v>Gucun Zhen (Shànghăi Shì)</v>
      </c>
    </row>
    <row r="56" spans="1:16" x14ac:dyDescent="0.25">
      <c r="A56" t="s">
        <v>2608</v>
      </c>
      <c r="B56" t="str">
        <f>IF(COUNTIF(A:A,A56)&gt;1,_xlfn.CONCAT(A56," (",N56,")"),A56)</f>
        <v>Gŭmĕi Jiēdào</v>
      </c>
      <c r="C56" t="str">
        <f>IF(COUNTIF(B:B,B56)&gt;1,_xlfn.CONCAT(A56," (",M56,")"),B56)</f>
        <v>Gŭmĕi Jiēdào</v>
      </c>
      <c r="D56" t="s">
        <v>12</v>
      </c>
      <c r="E56" t="s">
        <v>2609</v>
      </c>
      <c r="F56" t="str">
        <f>_xlfn.CONCAT(E56,", ",I56,", ",H56,", ",H56)</f>
        <v>古美街道, 闵行区, 上海市, 上海市</v>
      </c>
      <c r="G56">
        <v>149141</v>
      </c>
      <c r="H56" t="s">
        <v>2843</v>
      </c>
      <c r="I56" t="s">
        <v>2607</v>
      </c>
      <c r="J56">
        <f>VLOOKUP(F56,[1]!china_towns_second__2[[Column1]:[Y]],3,FALSE)</f>
        <v>31.147510898400501</v>
      </c>
      <c r="K56">
        <f>VLOOKUP(F56,[1]!china_towns_second__2[[Column1]:[Y]],2,FALSE)</f>
        <v>121.38819119999999</v>
      </c>
      <c r="L56" t="s">
        <v>4879</v>
      </c>
      <c r="M56" t="str">
        <f>VLOOKUP(I56,CHOOSE({1,2},Table7[Native],Table7[Name]),2,0)</f>
        <v>Mĭnháng Qū</v>
      </c>
      <c r="N56" s="2" t="str">
        <f>VLOOKUP(H56,CHOOSE({1,2},Table7[Native],Table7[Name]),2,0)</f>
        <v>Shànghăi Shì</v>
      </c>
      <c r="O56" s="2" t="str">
        <f t="shared" si="0"/>
        <v>Gumei Jiedao (Shànghăi Shì)</v>
      </c>
      <c r="P56" s="2" t="str">
        <f t="shared" si="1"/>
        <v>Gumei Jiedao (Shànghăi Shì)</v>
      </c>
    </row>
    <row r="57" spans="1:16" hidden="1" x14ac:dyDescent="0.25">
      <c r="A57" t="s">
        <v>2470</v>
      </c>
      <c r="B57" t="str">
        <f>IF(COUNTIF(A:A,A57)&gt;1,_xlfn.CONCAT(A57," (",N57,")"),A57)</f>
        <v>Hăiwān Zhèn</v>
      </c>
      <c r="C57" t="str">
        <f>IF(COUNTIF(B:B,B57)&gt;1,_xlfn.CONCAT(A57," (",M57,")"),B57)</f>
        <v>Hăiwān Zhèn</v>
      </c>
      <c r="D57" t="s">
        <v>7</v>
      </c>
      <c r="E57" t="s">
        <v>2471</v>
      </c>
      <c r="F57" t="str">
        <f>_xlfn.CONCAT(E57,", ",I57,", ",H57,", ",H57)</f>
        <v>海湾镇, 奉贤区, 上海市, 上海市</v>
      </c>
      <c r="G57">
        <v>28457</v>
      </c>
      <c r="H57" t="s">
        <v>2843</v>
      </c>
      <c r="I57" t="s">
        <v>2467</v>
      </c>
      <c r="J57">
        <f>VLOOKUP(F57,[1]!china_towns_second__2[[Column1]:[Y]],3,FALSE)</f>
        <v>30.850897758463201</v>
      </c>
      <c r="K57">
        <f>VLOOKUP(F57,[1]!china_towns_second__2[[Column1]:[Y]],2,FALSE)</f>
        <v>121.66930809999999</v>
      </c>
      <c r="L57" t="s">
        <v>4880</v>
      </c>
      <c r="M57" t="str">
        <f>VLOOKUP(I57,CHOOSE({1,2},Table7[Native],Table7[Name]),2,0)</f>
        <v>Fèngxián Qū</v>
      </c>
      <c r="N57" s="2" t="str">
        <f>VLOOKUP(H57,CHOOSE({1,2},Table7[Native],Table7[Name]),2,0)</f>
        <v>Shànghăi Shì</v>
      </c>
      <c r="O57" s="2" t="str">
        <f t="shared" si="0"/>
        <v>Haiwan Zhen (Shànghăi Shì)</v>
      </c>
      <c r="P57" s="2" t="str">
        <f t="shared" si="1"/>
        <v>Haiwan Zhen (Shànghăi Shì)</v>
      </c>
    </row>
    <row r="58" spans="1:16" hidden="1" x14ac:dyDescent="0.25">
      <c r="A58" t="s">
        <v>2653</v>
      </c>
      <c r="B58" t="str">
        <f>IF(COUNTIF(A:A,A58)&gt;1,_xlfn.CONCAT(A58," (",N58,")"),A58)</f>
        <v>Hángtóu Zhèn</v>
      </c>
      <c r="C58" t="str">
        <f>IF(COUNTIF(B:B,B58)&gt;1,_xlfn.CONCAT(A58," (",M58,")"),B58)</f>
        <v>Hángtóu Zhèn</v>
      </c>
      <c r="D58" t="s">
        <v>7</v>
      </c>
      <c r="E58" t="s">
        <v>2654</v>
      </c>
      <c r="F58" t="str">
        <f>_xlfn.CONCAT(E58,", ",I58,", ",H58,", ",H58)</f>
        <v>航头镇, 浦东新区, 上海市, 上海市</v>
      </c>
      <c r="G58">
        <v>110060</v>
      </c>
      <c r="H58" t="s">
        <v>2843</v>
      </c>
      <c r="I58" t="s">
        <v>2634</v>
      </c>
      <c r="J58">
        <f>VLOOKUP(F58,[1]!china_towns_second__2[[Column1]:[Y]],3,FALSE)</f>
        <v>31.046833342930199</v>
      </c>
      <c r="K58">
        <f>VLOOKUP(F58,[1]!china_towns_second__2[[Column1]:[Y]],2,FALSE)</f>
        <v>121.58828750000001</v>
      </c>
      <c r="L58" t="s">
        <v>4881</v>
      </c>
      <c r="M58" t="str">
        <f>VLOOKUP(I58,CHOOSE({1,2},Table7[Native],Table7[Name]),2,0)</f>
        <v>Pŭdōng Xīnqū [incl. Nánhuì Qū]</v>
      </c>
      <c r="N58" s="2" t="str">
        <f>VLOOKUP(H58,CHOOSE({1,2},Table7[Native],Table7[Name]),2,0)</f>
        <v>Shànghăi Shì</v>
      </c>
      <c r="O58" s="2" t="str">
        <f t="shared" si="0"/>
        <v>Hangtou Zhen (Shànghăi Shì)</v>
      </c>
      <c r="P58" s="2" t="str">
        <f t="shared" si="1"/>
        <v>Hangtou Zhen (Shànghăi Shì)</v>
      </c>
    </row>
    <row r="59" spans="1:16" hidden="1" x14ac:dyDescent="0.25">
      <c r="A59" t="s">
        <v>2441</v>
      </c>
      <c r="B59" t="str">
        <f>IF(COUNTIF(A:A,A59)&gt;1,_xlfn.CONCAT(A59," (",N59,")"),A59)</f>
        <v>Héngshā Xiāng</v>
      </c>
      <c r="C59" t="str">
        <f>IF(COUNTIF(B:B,B59)&gt;1,_xlfn.CONCAT(A59," (",M59,")"),B59)</f>
        <v>Héngshā Xiāng</v>
      </c>
      <c r="D59" t="s">
        <v>174</v>
      </c>
      <c r="E59" t="s">
        <v>2442</v>
      </c>
      <c r="F59" t="str">
        <f>_xlfn.CONCAT(E59,", ",I59,", ",H59,", ",H59)</f>
        <v>横沙乡, 崇明区, 上海市, 上海市</v>
      </c>
      <c r="G59" s="1">
        <v>27916</v>
      </c>
      <c r="H59" t="s">
        <v>2843</v>
      </c>
      <c r="I59" t="s">
        <v>2424</v>
      </c>
      <c r="J59" t="e">
        <f>VLOOKUP(F59,[1]!china_towns_second__2[[Column1]:[Y]],3,FALSE)</f>
        <v>#N/A</v>
      </c>
      <c r="K59" t="e">
        <f>VLOOKUP(F59,[1]!china_towns_second__2[[Column1]:[Y]],2,FALSE)</f>
        <v>#N/A</v>
      </c>
      <c r="L59" t="s">
        <v>4882</v>
      </c>
      <c r="M59" t="str">
        <f>VLOOKUP(I59,CHOOSE({1,2},Table7[Native],Table7[Name]),2,0)</f>
        <v>Chóngmíng Qū</v>
      </c>
      <c r="N59" s="2" t="str">
        <f>VLOOKUP(H59,CHOOSE({1,2},Table7[Native],Table7[Name]),2,0)</f>
        <v>Shànghăi Shì</v>
      </c>
      <c r="O59" s="2" t="str">
        <f t="shared" si="0"/>
        <v>Hengsha Xiang (Shànghăi Shì)</v>
      </c>
      <c r="P59" s="2" t="str">
        <f t="shared" si="1"/>
        <v>Hengsha Xiang (Shànghăi Shì)</v>
      </c>
    </row>
    <row r="60" spans="1:16" hidden="1" x14ac:dyDescent="0.25">
      <c r="A60" t="s">
        <v>2655</v>
      </c>
      <c r="B60" t="str">
        <f>IF(COUNTIF(A:A,A60)&gt;1,_xlfn.CONCAT(A60," (",N60,")"),A60)</f>
        <v>Héqìng Zhèn</v>
      </c>
      <c r="C60" t="str">
        <f>IF(COUNTIF(B:B,B60)&gt;1,_xlfn.CONCAT(A60," (",M60,")"),B60)</f>
        <v>Héqìng Zhèn</v>
      </c>
      <c r="D60" t="s">
        <v>7</v>
      </c>
      <c r="E60" t="s">
        <v>2656</v>
      </c>
      <c r="F60" t="str">
        <f>_xlfn.CONCAT(E60,", ",I60,", ",H60,", ",H60)</f>
        <v>合庆镇, 浦东新区, 上海市, 上海市</v>
      </c>
      <c r="G60">
        <v>132038</v>
      </c>
      <c r="H60" t="s">
        <v>2843</v>
      </c>
      <c r="I60" t="s">
        <v>2634</v>
      </c>
      <c r="J60">
        <f>VLOOKUP(F60,[1]!china_towns_second__2[[Column1]:[Y]],3,FALSE)</f>
        <v>31.235679384732801</v>
      </c>
      <c r="K60">
        <f>VLOOKUP(F60,[1]!china_towns_second__2[[Column1]:[Y]],2,FALSE)</f>
        <v>121.732311</v>
      </c>
      <c r="L60" t="s">
        <v>4883</v>
      </c>
      <c r="M60" t="str">
        <f>VLOOKUP(I60,CHOOSE({1,2},Table7[Native],Table7[Name]),2,0)</f>
        <v>Pŭdōng Xīnqū [incl. Nánhuì Qū]</v>
      </c>
      <c r="N60" s="2" t="str">
        <f>VLOOKUP(H60,CHOOSE({1,2},Table7[Native],Table7[Name]),2,0)</f>
        <v>Shànghăi Shì</v>
      </c>
      <c r="O60" s="2" t="str">
        <f t="shared" si="0"/>
        <v>Heqing Zhen (Shànghăi Shì)</v>
      </c>
      <c r="P60" s="2" t="str">
        <f t="shared" si="1"/>
        <v>Heqing Zhen (Shànghăi Shì)</v>
      </c>
    </row>
    <row r="61" spans="1:16" x14ac:dyDescent="0.25">
      <c r="A61" t="s">
        <v>2799</v>
      </c>
      <c r="B61" t="str">
        <f>IF(COUNTIF(A:A,A61)&gt;1,_xlfn.CONCAT(A61," (",N61,")"),A61)</f>
        <v>Hóngméilù Jiēdào</v>
      </c>
      <c r="C61" t="str">
        <f>IF(COUNTIF(B:B,B61)&gt;1,_xlfn.CONCAT(A61," (",M61,")"),B61)</f>
        <v>Hóngméilù Jiēdào</v>
      </c>
      <c r="D61" t="s">
        <v>12</v>
      </c>
      <c r="E61" t="s">
        <v>2800</v>
      </c>
      <c r="F61" t="str">
        <f>_xlfn.CONCAT(E61,", ",I61,", ",H61,", ",H61)</f>
        <v>虹梅路街道, 徐汇区, 上海市, 上海市</v>
      </c>
      <c r="G61">
        <v>34877</v>
      </c>
      <c r="H61" t="s">
        <v>2843</v>
      </c>
      <c r="I61" t="s">
        <v>2790</v>
      </c>
      <c r="J61">
        <f>VLOOKUP(F61,[1]!china_towns_second__2[[Column1]:[Y]],3,FALSE)</f>
        <v>31.1721559684722</v>
      </c>
      <c r="K61">
        <f>VLOOKUP(F61,[1]!china_towns_second__2[[Column1]:[Y]],2,FALSE)</f>
        <v>121.40413220000001</v>
      </c>
      <c r="L61" t="s">
        <v>4884</v>
      </c>
      <c r="M61" t="str">
        <f>VLOOKUP(I61,CHOOSE({1,2},Table7[Native],Table7[Name]),2,0)</f>
        <v>Xúhuì Qū</v>
      </c>
      <c r="N61" s="2" t="str">
        <f>VLOOKUP(H61,CHOOSE({1,2},Table7[Native],Table7[Name]),2,0)</f>
        <v>Shànghăi Shì</v>
      </c>
      <c r="O61" s="2" t="str">
        <f t="shared" si="0"/>
        <v>Hongmeilu Jiedao (Shànghăi Shì)</v>
      </c>
      <c r="P61" s="2" t="str">
        <f t="shared" si="1"/>
        <v>Hongmeilu Jiedao (Shànghăi Shì)</v>
      </c>
    </row>
    <row r="62" spans="1:16" x14ac:dyDescent="0.25">
      <c r="A62" t="s">
        <v>2408</v>
      </c>
      <c r="B62" t="str">
        <f>IF(COUNTIF(A:A,A62)&gt;1,_xlfn.CONCAT(A62," (",N62,")"),A62)</f>
        <v>Hóngqiáo Jiēdào</v>
      </c>
      <c r="C62" t="str">
        <f>IF(COUNTIF(B:B,B62)&gt;1,_xlfn.CONCAT(A62," (",M62,")"),B62)</f>
        <v>Hóngqiáo Jiēdào</v>
      </c>
      <c r="D62" t="s">
        <v>12</v>
      </c>
      <c r="E62" t="s">
        <v>2409</v>
      </c>
      <c r="F62" t="str">
        <f>_xlfn.CONCAT(E62,", ",I62,", ",H62,", ",H62)</f>
        <v>虹桥街道, 长宁区, 上海市, 上海市</v>
      </c>
      <c r="G62">
        <v>59551</v>
      </c>
      <c r="H62" t="s">
        <v>2843</v>
      </c>
      <c r="I62" t="s">
        <v>2403</v>
      </c>
      <c r="J62">
        <f>VLOOKUP(F62,[1]!china_towns_second__2[[Column1]:[Y]],3,FALSE)</f>
        <v>31.1987741795642</v>
      </c>
      <c r="K62">
        <f>VLOOKUP(F62,[1]!china_towns_second__2[[Column1]:[Y]],2,FALSE)</f>
        <v>121.3994323</v>
      </c>
      <c r="L62" t="s">
        <v>4885</v>
      </c>
      <c r="M62" t="str">
        <f>VLOOKUP(I62,CHOOSE({1,2},Table7[Native],Table7[Name]),2,0)</f>
        <v>Chángníng Qū</v>
      </c>
      <c r="N62" s="2" t="str">
        <f>VLOOKUP(H62,CHOOSE({1,2},Table7[Native],Table7[Name]),2,0)</f>
        <v>Shànghăi Shì</v>
      </c>
      <c r="O62" s="2" t="str">
        <f t="shared" si="0"/>
        <v>Hongqiao Jiedao (Shànghăi Shì)</v>
      </c>
      <c r="P62" s="2" t="str">
        <f t="shared" si="1"/>
        <v>Hongqiao Jiedao (Shànghăi Shì)</v>
      </c>
    </row>
    <row r="63" spans="1:16" hidden="1" x14ac:dyDescent="0.25">
      <c r="A63" t="s">
        <v>2610</v>
      </c>
      <c r="B63" t="str">
        <f>IF(COUNTIF(A:A,A63)&gt;1,_xlfn.CONCAT(A63," (",N63,")"),A63)</f>
        <v>Hóngqiáo Zhèn</v>
      </c>
      <c r="C63" t="str">
        <f>IF(COUNTIF(B:B,B63)&gt;1,_xlfn.CONCAT(A63," (",M63,")"),B63)</f>
        <v>Hóngqiáo Zhèn</v>
      </c>
      <c r="D63" t="s">
        <v>7</v>
      </c>
      <c r="E63" t="s">
        <v>2611</v>
      </c>
      <c r="F63" t="str">
        <f>_xlfn.CONCAT(E63,", ",I63,", ",H63,", ",H63)</f>
        <v>虹桥镇, 闵行区, 上海市, 上海市</v>
      </c>
      <c r="G63">
        <v>165877</v>
      </c>
      <c r="H63" t="s">
        <v>2843</v>
      </c>
      <c r="I63" t="s">
        <v>2607</v>
      </c>
      <c r="J63">
        <f>VLOOKUP(F63,[1]!china_towns_second__2[[Column1]:[Y]],3,FALSE)</f>
        <v>31.180637700116201</v>
      </c>
      <c r="K63">
        <f>VLOOKUP(F63,[1]!china_towns_second__2[[Column1]:[Y]],2,FALSE)</f>
        <v>121.3795033</v>
      </c>
      <c r="L63" t="s">
        <v>4886</v>
      </c>
      <c r="M63" t="str">
        <f>VLOOKUP(I63,CHOOSE({1,2},Table7[Native],Table7[Name]),2,0)</f>
        <v>Mĭnháng Qū</v>
      </c>
      <c r="N63" s="2" t="str">
        <f>VLOOKUP(H63,CHOOSE({1,2},Table7[Native],Table7[Name]),2,0)</f>
        <v>Shànghăi Shì</v>
      </c>
      <c r="O63" s="2" t="str">
        <f t="shared" si="0"/>
        <v>Hongqiao Zhen (Shànghăi Shì)</v>
      </c>
      <c r="P63" s="2" t="str">
        <f t="shared" si="1"/>
        <v>Hongqiao Zhen (Shànghăi Shì)</v>
      </c>
    </row>
    <row r="64" spans="1:16" hidden="1" x14ac:dyDescent="0.25">
      <c r="A64" t="s">
        <v>2612</v>
      </c>
      <c r="B64" t="str">
        <f>IF(COUNTIF(A:A,A64)&gt;1,_xlfn.CONCAT(A64," (",N64,")"),A64)</f>
        <v>Huácáo Zhèn</v>
      </c>
      <c r="C64" t="str">
        <f>IF(COUNTIF(B:B,B64)&gt;1,_xlfn.CONCAT(A64," (",M64,")"),B64)</f>
        <v>Huácáo Zhèn</v>
      </c>
      <c r="D64" t="s">
        <v>7</v>
      </c>
      <c r="E64" t="s">
        <v>2613</v>
      </c>
      <c r="F64" t="str">
        <f>_xlfn.CONCAT(E64,", ",I64,", ",H64,", ",H64)</f>
        <v>华漕镇, 闵行区, 上海市, 上海市</v>
      </c>
      <c r="G64">
        <v>193777</v>
      </c>
      <c r="H64" t="s">
        <v>2843</v>
      </c>
      <c r="I64" t="s">
        <v>2607</v>
      </c>
      <c r="J64">
        <f>VLOOKUP(F64,[1]!china_towns_second__2[[Column1]:[Y]],3,FALSE)</f>
        <v>31.228891089501499</v>
      </c>
      <c r="K64">
        <f>VLOOKUP(F64,[1]!china_towns_second__2[[Column1]:[Y]],2,FALSE)</f>
        <v>121.27762730000001</v>
      </c>
      <c r="L64" t="s">
        <v>4887</v>
      </c>
      <c r="M64" t="str">
        <f>VLOOKUP(I64,CHOOSE({1,2},Table7[Native],Table7[Name]),2,0)</f>
        <v>Mĭnháng Qū</v>
      </c>
      <c r="N64" s="2" t="str">
        <f>VLOOKUP(H64,CHOOSE({1,2},Table7[Native],Table7[Name]),2,0)</f>
        <v>Shànghăi Shì</v>
      </c>
      <c r="O64" s="2" t="str">
        <f t="shared" si="0"/>
        <v>Huacao Zhen (Shànghăi Shì)</v>
      </c>
      <c r="P64" s="2" t="str">
        <f t="shared" si="1"/>
        <v>Huacao Zhen (Shànghăi Shì)</v>
      </c>
    </row>
    <row r="65" spans="1:16" x14ac:dyDescent="0.25">
      <c r="A65" t="s">
        <v>2516</v>
      </c>
      <c r="B65" t="str">
        <f>IF(COUNTIF(A:A,A65)&gt;1,_xlfn.CONCAT(A65," (",N65,")"),A65)</f>
        <v>Huáihăi Zhōnglù Jiēdào</v>
      </c>
      <c r="C65" t="str">
        <f>IF(COUNTIF(B:B,B65)&gt;1,_xlfn.CONCAT(A65," (",M65,")"),B65)</f>
        <v>Huáihăi Zhōnglù Jiēdào</v>
      </c>
      <c r="D65" t="s">
        <v>12</v>
      </c>
      <c r="E65" t="s">
        <v>2517</v>
      </c>
      <c r="F65" t="str">
        <f>_xlfn.CONCAT(E65,", ",I65,", ",H65,", ",H65)</f>
        <v>淮海中路街道, 黄浦区, 上海市, 上海市</v>
      </c>
      <c r="G65">
        <v>57931</v>
      </c>
      <c r="H65" t="s">
        <v>2843</v>
      </c>
      <c r="I65" t="s">
        <v>2511</v>
      </c>
      <c r="J65">
        <f>VLOOKUP(F65,[1]!china_towns_second__2[[Column1]:[Y]],3,FALSE)</f>
        <v>31.220503194639601</v>
      </c>
      <c r="K65">
        <f>VLOOKUP(F65,[1]!china_towns_second__2[[Column1]:[Y]],2,FALSE)</f>
        <v>121.471885</v>
      </c>
      <c r="L65" t="s">
        <v>4888</v>
      </c>
      <c r="M65" t="str">
        <f>VLOOKUP(I65,CHOOSE({1,2},Table7[Native],Table7[Name]),2,0)</f>
        <v>Huángpŭ Qū [incl. Nánshì Qū, Lúwān Qū]</v>
      </c>
      <c r="N65" s="2" t="str">
        <f>VLOOKUP(H65,CHOOSE({1,2},Table7[Native],Table7[Name]),2,0)</f>
        <v>Shànghăi Shì</v>
      </c>
      <c r="O65" s="2" t="str">
        <f t="shared" si="0"/>
        <v>Huaihai Zhonglu Jiedao (Shànghăi Shì)</v>
      </c>
      <c r="P65" s="2" t="str">
        <f t="shared" si="1"/>
        <v>Huaihai Zhonglu Jiedao (Shànghăi Shì)</v>
      </c>
    </row>
    <row r="66" spans="1:16" hidden="1" x14ac:dyDescent="0.25">
      <c r="A66" t="s">
        <v>2801</v>
      </c>
      <c r="B66" t="str">
        <f>IF(COUNTIF(A:A,A66)&gt;1,_xlfn.CONCAT(A66," (",N66,")"),A66)</f>
        <v>Huájīng Zhèn</v>
      </c>
      <c r="C66" t="str">
        <f>IF(COUNTIF(B:B,B66)&gt;1,_xlfn.CONCAT(A66," (",M66,")"),B66)</f>
        <v>Huájīng Zhèn</v>
      </c>
      <c r="D66" t="s">
        <v>7</v>
      </c>
      <c r="E66" t="s">
        <v>2802</v>
      </c>
      <c r="F66" t="str">
        <f>_xlfn.CONCAT(E66,", ",I66,", ",H66,", ",H66)</f>
        <v>华泾镇, 徐汇区, 上海市, 上海市</v>
      </c>
      <c r="G66">
        <v>67415</v>
      </c>
      <c r="H66" t="s">
        <v>2843</v>
      </c>
      <c r="I66" t="s">
        <v>2790</v>
      </c>
      <c r="J66">
        <f>VLOOKUP(F66,[1]!china_towns_second__2[[Column1]:[Y]],3,FALSE)</f>
        <v>31.120642651065001</v>
      </c>
      <c r="K66">
        <f>VLOOKUP(F66,[1]!china_towns_second__2[[Column1]:[Y]],2,FALSE)</f>
        <v>121.4498071</v>
      </c>
      <c r="L66" t="s">
        <v>4889</v>
      </c>
      <c r="M66" t="str">
        <f>VLOOKUP(I66,CHOOSE({1,2},Table7[Native],Table7[Name]),2,0)</f>
        <v>Xúhuì Qū</v>
      </c>
      <c r="N66" s="2" t="str">
        <f>VLOOKUP(H66,CHOOSE({1,2},Table7[Native],Table7[Name]),2,0)</f>
        <v>Shànghăi Shì</v>
      </c>
      <c r="O66" s="2" t="str">
        <f t="shared" ref="O66:O129" si="2">_xlfn.CONCAT(L66," (",N66,")")</f>
        <v>Huajing Zhen (Shànghăi Shì)</v>
      </c>
      <c r="P66" s="2" t="str">
        <f t="shared" ref="P66:P129" si="3">IF(COUNTIF(O:O,O66)&gt;1,_xlfn.CONCAT(L66," (",M66,")"),O66)</f>
        <v>Huajing Zhen (Shànghăi Shì)</v>
      </c>
    </row>
    <row r="67" spans="1:16" x14ac:dyDescent="0.25">
      <c r="A67" t="s">
        <v>2657</v>
      </c>
      <c r="B67" t="str">
        <f>IF(COUNTIF(A:A,A67)&gt;1,_xlfn.CONCAT(A67," (",N67,")"),A67)</f>
        <v>Huāmù Jiēdào</v>
      </c>
      <c r="C67" t="str">
        <f>IF(COUNTIF(B:B,B67)&gt;1,_xlfn.CONCAT(A67," (",M67,")"),B67)</f>
        <v>Huāmù Jiēdào</v>
      </c>
      <c r="D67" t="s">
        <v>12</v>
      </c>
      <c r="E67" t="s">
        <v>2658</v>
      </c>
      <c r="F67" t="str">
        <f>_xlfn.CONCAT(E67,", ",I67,", ",H67,", ",H67)</f>
        <v>花木街道, 浦东新区, 上海市, 上海市</v>
      </c>
      <c r="G67">
        <v>221327</v>
      </c>
      <c r="H67" t="s">
        <v>2843</v>
      </c>
      <c r="I67" t="s">
        <v>2634</v>
      </c>
      <c r="J67">
        <f>VLOOKUP(F67,[1]!china_towns_second__2[[Column1]:[Y]],3,FALSE)</f>
        <v>31.212190239565299</v>
      </c>
      <c r="K67">
        <f>VLOOKUP(F67,[1]!china_towns_second__2[[Column1]:[Y]],2,FALSE)</f>
        <v>121.5513478</v>
      </c>
      <c r="L67" t="s">
        <v>4890</v>
      </c>
      <c r="M67" t="str">
        <f>VLOOKUP(I67,CHOOSE({1,2},Table7[Native],Table7[Name]),2,0)</f>
        <v>Pŭdōng Xīnqū [incl. Nánhuì Qū]</v>
      </c>
      <c r="N67" s="2" t="str">
        <f>VLOOKUP(H67,CHOOSE({1,2},Table7[Native],Table7[Name]),2,0)</f>
        <v>Shànghăi Shì</v>
      </c>
      <c r="O67" s="2" t="str">
        <f t="shared" si="2"/>
        <v>Huamu Jiedao (Shànghăi Shì)</v>
      </c>
      <c r="P67" s="2" t="str">
        <f t="shared" si="3"/>
        <v>Huamu Jiedao (Shànghăi Shì)</v>
      </c>
    </row>
    <row r="68" spans="1:16" hidden="1" x14ac:dyDescent="0.25">
      <c r="A68" t="s">
        <v>2535</v>
      </c>
      <c r="B68" t="str">
        <f>IF(COUNTIF(A:A,A68)&gt;1,_xlfn.CONCAT(A68," (",N68,")"),A68)</f>
        <v>Huátíng Zhèn</v>
      </c>
      <c r="C68" t="str">
        <f>IF(COUNTIF(B:B,B68)&gt;1,_xlfn.CONCAT(A68," (",M68,")"),B68)</f>
        <v>Huátíng Zhèn</v>
      </c>
      <c r="D68" t="s">
        <v>7</v>
      </c>
      <c r="E68" t="s">
        <v>2536</v>
      </c>
      <c r="F68" t="str">
        <f>_xlfn.CONCAT(E68,", ",I68,", ",H68,", ",H68)</f>
        <v>华亭镇, 嘉定区, 上海市, 上海市</v>
      </c>
      <c r="G68">
        <v>46355</v>
      </c>
      <c r="H68" t="s">
        <v>2843</v>
      </c>
      <c r="I68" t="s">
        <v>2532</v>
      </c>
      <c r="J68">
        <f>VLOOKUP(F68,[1]!china_towns_second__2[[Column1]:[Y]],3,FALSE)</f>
        <v>31.468357220494799</v>
      </c>
      <c r="K68">
        <f>VLOOKUP(F68,[1]!china_towns_second__2[[Column1]:[Y]],2,FALSE)</f>
        <v>121.26230270000001</v>
      </c>
      <c r="L68" t="s">
        <v>4891</v>
      </c>
      <c r="M68" t="str">
        <f>VLOOKUP(I68,CHOOSE({1,2},Table7[Native],Table7[Name]),2,0)</f>
        <v>Jiādìng Qū</v>
      </c>
      <c r="N68" s="2" t="str">
        <f>VLOOKUP(H68,CHOOSE({1,2},Table7[Native],Table7[Name]),2,0)</f>
        <v>Shànghăi Shì</v>
      </c>
      <c r="O68" s="2" t="str">
        <f t="shared" si="2"/>
        <v>Huating Zhen (Shànghăi Shì)</v>
      </c>
      <c r="P68" s="2" t="str">
        <f t="shared" si="3"/>
        <v>Huating Zhen (Shànghăi Shì)</v>
      </c>
    </row>
    <row r="69" spans="1:16" hidden="1" x14ac:dyDescent="0.25">
      <c r="A69" t="s">
        <v>2739</v>
      </c>
      <c r="B69" t="str">
        <f>IF(COUNTIF(A:A,A69)&gt;1,_xlfn.CONCAT(A69," (",N69,")"),A69)</f>
        <v>Huáxīn Zhèn</v>
      </c>
      <c r="C69" t="str">
        <f>IF(COUNTIF(B:B,B69)&gt;1,_xlfn.CONCAT(A69," (",M69,")"),B69)</f>
        <v>Huáxīn Zhèn</v>
      </c>
      <c r="D69" t="s">
        <v>7</v>
      </c>
      <c r="E69" t="s">
        <v>2740</v>
      </c>
      <c r="F69" t="str">
        <f>_xlfn.CONCAT(E69,", ",I69,", ",H69,", ",H69)</f>
        <v>华新镇, 青浦区, 上海市, 上海市</v>
      </c>
      <c r="G69">
        <v>153203</v>
      </c>
      <c r="H69" t="s">
        <v>2843</v>
      </c>
      <c r="I69" t="s">
        <v>2734</v>
      </c>
      <c r="J69">
        <f>VLOOKUP(F69,[1]!china_towns_second__2[[Column1]:[Y]],3,FALSE)</f>
        <v>31.2213453271209</v>
      </c>
      <c r="K69">
        <f>VLOOKUP(F69,[1]!china_towns_second__2[[Column1]:[Y]],2,FALSE)</f>
        <v>121.2203753</v>
      </c>
      <c r="L69" t="s">
        <v>4892</v>
      </c>
      <c r="M69" t="str">
        <f>VLOOKUP(I69,CHOOSE({1,2},Table7[Native],Table7[Name]),2,0)</f>
        <v>Qīngpŭ Qū</v>
      </c>
      <c r="N69" s="2" t="str">
        <f>VLOOKUP(H69,CHOOSE({1,2},Table7[Native],Table7[Name]),2,0)</f>
        <v>Shànghăi Shì</v>
      </c>
      <c r="O69" s="2" t="str">
        <f t="shared" si="2"/>
        <v>Huaxin Zhen (Shànghăi Shì)</v>
      </c>
      <c r="P69" s="2" t="str">
        <f t="shared" si="3"/>
        <v>Huaxin Zhen (Shànghăi Shì)</v>
      </c>
    </row>
    <row r="70" spans="1:16" x14ac:dyDescent="0.25">
      <c r="A70" t="s">
        <v>2410</v>
      </c>
      <c r="B70" t="str">
        <f>IF(COUNTIF(A:A,A70)&gt;1,_xlfn.CONCAT(A70," (",N70,")"),A70)</f>
        <v>Huáyánglù Jiēdào</v>
      </c>
      <c r="C70" t="str">
        <f>IF(COUNTIF(B:B,B70)&gt;1,_xlfn.CONCAT(A70," (",M70,")"),B70)</f>
        <v>Huáyánglù Jiēdào</v>
      </c>
      <c r="D70" t="s">
        <v>12</v>
      </c>
      <c r="E70" t="s">
        <v>2411</v>
      </c>
      <c r="F70" t="str">
        <f>_xlfn.CONCAT(E70,", ",I70,", ",H70,", ",H70)</f>
        <v>华阳路街道, 长宁区, 上海市, 上海市</v>
      </c>
      <c r="G70">
        <v>72730</v>
      </c>
      <c r="H70" t="s">
        <v>2843</v>
      </c>
      <c r="I70" t="s">
        <v>2403</v>
      </c>
      <c r="J70">
        <f>VLOOKUP(F70,[1]!china_towns_second__2[[Column1]:[Y]],3,FALSE)</f>
        <v>31.220497612616601</v>
      </c>
      <c r="K70">
        <f>VLOOKUP(F70,[1]!china_towns_second__2[[Column1]:[Y]],2,FALSE)</f>
        <v>121.41683380000001</v>
      </c>
      <c r="L70" t="s">
        <v>4893</v>
      </c>
      <c r="M70" t="str">
        <f>VLOOKUP(I70,CHOOSE({1,2},Table7[Native],Table7[Name]),2,0)</f>
        <v>Chángníng Qū</v>
      </c>
      <c r="N70" s="2" t="str">
        <f>VLOOKUP(H70,CHOOSE({1,2},Table7[Native],Table7[Name]),2,0)</f>
        <v>Shànghăi Shì</v>
      </c>
      <c r="O70" s="2" t="str">
        <f t="shared" si="2"/>
        <v>Huayanglu Jiedao (Shànghăi Shì)</v>
      </c>
      <c r="P70" s="2" t="str">
        <f t="shared" si="3"/>
        <v>Huayanglu Jiedao (Shànghăi Shì)</v>
      </c>
    </row>
    <row r="71" spans="1:16" x14ac:dyDescent="0.25">
      <c r="A71" t="s">
        <v>2659</v>
      </c>
      <c r="B71" t="str">
        <f>IF(COUNTIF(A:A,A71)&gt;1,_xlfn.CONCAT(A71," (",N71,")"),A71)</f>
        <v>Hùdōng Xīncūn Jiēdào</v>
      </c>
      <c r="C71" t="str">
        <f>IF(COUNTIF(B:B,B71)&gt;1,_xlfn.CONCAT(A71," (",M71,")"),B71)</f>
        <v>Hùdōng Xīncūn Jiēdào</v>
      </c>
      <c r="D71" t="s">
        <v>12</v>
      </c>
      <c r="E71" t="s">
        <v>2660</v>
      </c>
      <c r="F71" t="str">
        <f>_xlfn.CONCAT(E71,", ",I71,", ",H71,", ",H71)</f>
        <v>沪东新村街道, 浦东新区, 上海市, 上海市</v>
      </c>
      <c r="G71">
        <v>112031</v>
      </c>
      <c r="H71" t="s">
        <v>2843</v>
      </c>
      <c r="I71" t="s">
        <v>2634</v>
      </c>
      <c r="J71">
        <f>VLOOKUP(F71,[1]!china_towns_second__2[[Column1]:[Y]],3,FALSE)</f>
        <v>31.276132777594299</v>
      </c>
      <c r="K71">
        <f>VLOOKUP(F71,[1]!china_towns_second__2[[Column1]:[Y]],2,FALSE)</f>
        <v>121.57438089999999</v>
      </c>
      <c r="L71" t="s">
        <v>4894</v>
      </c>
      <c r="M71" t="str">
        <f>VLOOKUP(I71,CHOOSE({1,2},Table7[Native],Table7[Name]),2,0)</f>
        <v>Pŭdōng Xīnqū [incl. Nánhuì Qū]</v>
      </c>
      <c r="N71" s="2" t="str">
        <f>VLOOKUP(H71,CHOOSE({1,2},Table7[Native],Table7[Name]),2,0)</f>
        <v>Shànghăi Shì</v>
      </c>
      <c r="O71" s="2" t="str">
        <f t="shared" si="2"/>
        <v>Hudong Xincun Jiedao (Shànghăi Shì)</v>
      </c>
      <c r="P71" s="2" t="str">
        <f t="shared" si="3"/>
        <v>Hudong Xincun Jiedao (Shànghăi Shì)</v>
      </c>
    </row>
    <row r="72" spans="1:16" hidden="1" x14ac:dyDescent="0.25">
      <c r="A72" t="s">
        <v>2661</v>
      </c>
      <c r="B72" t="str">
        <f>IF(COUNTIF(A:A,A72)&gt;1,_xlfn.CONCAT(A72," (",N72,")"),A72)</f>
        <v>Huìnán Zhèn</v>
      </c>
      <c r="C72" t="str">
        <f>IF(COUNTIF(B:B,B72)&gt;1,_xlfn.CONCAT(A72," (",M72,")"),B72)</f>
        <v>Huìnán Zhèn</v>
      </c>
      <c r="D72" t="s">
        <v>7</v>
      </c>
      <c r="E72" t="s">
        <v>2662</v>
      </c>
      <c r="F72" t="str">
        <f>_xlfn.CONCAT(E72,", ",I72,", ",H72,", ",H72)</f>
        <v>惠南镇, 浦东新区, 上海市, 上海市</v>
      </c>
      <c r="G72">
        <v>213845</v>
      </c>
      <c r="H72" t="s">
        <v>2843</v>
      </c>
      <c r="I72" t="s">
        <v>2634</v>
      </c>
      <c r="J72">
        <f>VLOOKUP(F72,[1]!china_towns_second__2[[Column1]:[Y]],3,FALSE)</f>
        <v>31.039112572686498</v>
      </c>
      <c r="K72">
        <f>VLOOKUP(F72,[1]!china_towns_second__2[[Column1]:[Y]],2,FALSE)</f>
        <v>121.7678408</v>
      </c>
      <c r="L72" t="s">
        <v>4895</v>
      </c>
      <c r="M72" t="str">
        <f>VLOOKUP(I72,CHOOSE({1,2},Table7[Native],Table7[Name]),2,0)</f>
        <v>Pŭdōng Xīnqū [incl. Nánhuì Qū]</v>
      </c>
      <c r="N72" s="2" t="str">
        <f>VLOOKUP(H72,CHOOSE({1,2},Table7[Native],Table7[Name]),2,0)</f>
        <v>Shànghăi Shì</v>
      </c>
      <c r="O72" s="2" t="str">
        <f t="shared" si="2"/>
        <v>Huinan Zhen (Shànghăi Shì)</v>
      </c>
      <c r="P72" s="2" t="str">
        <f t="shared" si="3"/>
        <v>Huinan Zhen (Shànghăi Shì)</v>
      </c>
    </row>
    <row r="73" spans="1:16" x14ac:dyDescent="0.25">
      <c r="A73" t="s">
        <v>2803</v>
      </c>
      <c r="B73" t="str">
        <f>IF(COUNTIF(A:A,A73)&gt;1,_xlfn.CONCAT(A73," (",N73,")"),A73)</f>
        <v>Húnánlù Jiēdào</v>
      </c>
      <c r="C73" t="str">
        <f>IF(COUNTIF(B:B,B73)&gt;1,_xlfn.CONCAT(A73," (",M73,")"),B73)</f>
        <v>Húnánlù Jiēdào</v>
      </c>
      <c r="D73" t="s">
        <v>12</v>
      </c>
      <c r="E73" t="s">
        <v>2804</v>
      </c>
      <c r="F73" t="str">
        <f>_xlfn.CONCAT(E73,", ",I73,", ",H73,", ",H73)</f>
        <v>湖南路街道, 徐汇区, 上海市, 上海市</v>
      </c>
      <c r="G73">
        <v>36281</v>
      </c>
      <c r="H73" t="s">
        <v>2843</v>
      </c>
      <c r="I73" t="s">
        <v>2790</v>
      </c>
      <c r="J73">
        <f>VLOOKUP(F73,[1]!china_towns_second__2[[Column1]:[Y]],3,FALSE)</f>
        <v>31.214467287887199</v>
      </c>
      <c r="K73">
        <f>VLOOKUP(F73,[1]!china_towns_second__2[[Column1]:[Y]],2,FALSE)</f>
        <v>121.4427824</v>
      </c>
      <c r="L73" t="s">
        <v>4896</v>
      </c>
      <c r="M73" t="str">
        <f>VLOOKUP(I73,CHOOSE({1,2},Table7[Native],Table7[Name]),2,0)</f>
        <v>Xúhuì Qū</v>
      </c>
      <c r="N73" s="2" t="str">
        <f>VLOOKUP(H73,CHOOSE({1,2},Table7[Native],Table7[Name]),2,0)</f>
        <v>Shànghăi Shì</v>
      </c>
      <c r="O73" s="2" t="str">
        <f t="shared" si="2"/>
        <v>Hunanlu Jiedao (Shànghăi Shì)</v>
      </c>
      <c r="P73" s="2" t="str">
        <f t="shared" si="3"/>
        <v>Hunanlu Jiedao (Shànghăi Shì)</v>
      </c>
    </row>
    <row r="74" spans="1:16" x14ac:dyDescent="0.25">
      <c r="A74" t="s">
        <v>2537</v>
      </c>
      <c r="B74" t="str">
        <f>IF(COUNTIF(A:A,A74)&gt;1,_xlfn.CONCAT(A74," (",N74,")"),A74)</f>
        <v>Jiādìng Gōngyèqū [Ding Industrial Zone]</v>
      </c>
      <c r="C74" t="str">
        <f>IF(COUNTIF(B:B,B74)&gt;1,_xlfn.CONCAT(A74," (",M74,")"),B74)</f>
        <v>Jiādìng Gōngyèqū [Ding Industrial Zone]</v>
      </c>
      <c r="D74" t="s">
        <v>95</v>
      </c>
      <c r="E74" t="s">
        <v>2538</v>
      </c>
      <c r="F74" t="str">
        <f>_xlfn.CONCAT(E74,", ",I74,", ",H74,", ",H74)</f>
        <v>嘉定工业区, 嘉定区, 上海市, 上海市</v>
      </c>
      <c r="G74">
        <v>72933</v>
      </c>
      <c r="H74" t="s">
        <v>2843</v>
      </c>
      <c r="I74" t="s">
        <v>2532</v>
      </c>
      <c r="J74">
        <f>VLOOKUP(F74,[1]!china_towns_second__2[[Column1]:[Y]],3,FALSE)</f>
        <v>31.3645939824235</v>
      </c>
      <c r="K74">
        <f>VLOOKUP(F74,[1]!china_towns_second__2[[Column1]:[Y]],2,FALSE)</f>
        <v>121.2316921</v>
      </c>
      <c r="L74" t="s">
        <v>4897</v>
      </c>
      <c r="M74" t="str">
        <f>VLOOKUP(I74,CHOOSE({1,2},Table7[Native],Table7[Name]),2,0)</f>
        <v>Jiādìng Qū</v>
      </c>
      <c r="N74" s="2" t="str">
        <f>VLOOKUP(H74,CHOOSE({1,2},Table7[Native],Table7[Name]),2,0)</f>
        <v>Shànghăi Shì</v>
      </c>
      <c r="O74" s="2" t="str">
        <f t="shared" si="2"/>
        <v>Jiading Gongyequ [Ding Industrial Zone] (Shànghăi Shì)</v>
      </c>
      <c r="P74" s="2" t="str">
        <f t="shared" si="3"/>
        <v>Jiading Gongyequ [Ding Industrial Zone] (Shànghăi Shì)</v>
      </c>
    </row>
    <row r="75" spans="1:16" x14ac:dyDescent="0.25">
      <c r="A75" t="s">
        <v>2539</v>
      </c>
      <c r="B75" t="str">
        <f>IF(COUNTIF(A:A,A75)&gt;1,_xlfn.CONCAT(A75," (",N75,")"),A75)</f>
        <v>Jiādìngzhèn Jiēdào</v>
      </c>
      <c r="C75" t="str">
        <f>IF(COUNTIF(B:B,B75)&gt;1,_xlfn.CONCAT(A75," (",M75,")"),B75)</f>
        <v>Jiādìngzhèn Jiēdào</v>
      </c>
      <c r="D75" t="s">
        <v>12</v>
      </c>
      <c r="E75" t="s">
        <v>2540</v>
      </c>
      <c r="F75" t="str">
        <f>_xlfn.CONCAT(E75,", ",I75,", ",H75,", ",H75)</f>
        <v>嘉定镇街道, 嘉定区, 上海市, 上海市</v>
      </c>
      <c r="G75">
        <v>81854</v>
      </c>
      <c r="H75" t="s">
        <v>2843</v>
      </c>
      <c r="I75" t="s">
        <v>2532</v>
      </c>
      <c r="J75">
        <f>VLOOKUP(F75,[1]!china_towns_second__2[[Column1]:[Y]],3,FALSE)</f>
        <v>31.3837923912732</v>
      </c>
      <c r="K75">
        <f>VLOOKUP(F75,[1]!china_towns_second__2[[Column1]:[Y]],2,FALSE)</f>
        <v>121.24365779999999</v>
      </c>
      <c r="L75" t="s">
        <v>4898</v>
      </c>
      <c r="M75" t="str">
        <f>VLOOKUP(I75,CHOOSE({1,2},Table7[Native],Table7[Name]),2,0)</f>
        <v>Jiādìng Qū</v>
      </c>
      <c r="N75" s="2" t="str">
        <f>VLOOKUP(H75,CHOOSE({1,2},Table7[Native],Table7[Name]),2,0)</f>
        <v>Shànghăi Shì</v>
      </c>
      <c r="O75" s="2" t="str">
        <f t="shared" si="2"/>
        <v>Jiadingzhen Jiedao (Shànghăi Shì)</v>
      </c>
      <c r="P75" s="2" t="str">
        <f t="shared" si="3"/>
        <v>Jiadingzhen Jiedao (Shànghăi Shì)</v>
      </c>
    </row>
    <row r="76" spans="1:16" x14ac:dyDescent="0.25">
      <c r="A76" t="s">
        <v>2614</v>
      </c>
      <c r="B76" t="str">
        <f>IF(COUNTIF(A:A,A76)&gt;1,_xlfn.CONCAT(A76," (",N76,")"),A76)</f>
        <v>Jiāngchuānlù Jiēdào</v>
      </c>
      <c r="C76" t="str">
        <f>IF(COUNTIF(B:B,B76)&gt;1,_xlfn.CONCAT(A76," (",M76,")"),B76)</f>
        <v>Jiāngchuānlù Jiēdào</v>
      </c>
      <c r="D76" t="s">
        <v>12</v>
      </c>
      <c r="E76" t="s">
        <v>2615</v>
      </c>
      <c r="F76" t="str">
        <f>_xlfn.CONCAT(E76,", ",I76,", ",H76,", ",H76)</f>
        <v>江川路街道, 闵行区, 上海市, 上海市</v>
      </c>
      <c r="G76">
        <v>185991</v>
      </c>
      <c r="H76" t="s">
        <v>2843</v>
      </c>
      <c r="I76" t="s">
        <v>2607</v>
      </c>
      <c r="J76">
        <f>VLOOKUP(F76,[1]!china_towns_second__2[[Column1]:[Y]],3,FALSE)</f>
        <v>31.009996873743599</v>
      </c>
      <c r="K76">
        <f>VLOOKUP(F76,[1]!china_towns_second__2[[Column1]:[Y]],2,FALSE)</f>
        <v>121.39953079999999</v>
      </c>
      <c r="L76" t="s">
        <v>4899</v>
      </c>
      <c r="M76" t="str">
        <f>VLOOKUP(I76,CHOOSE({1,2},Table7[Native],Table7[Name]),2,0)</f>
        <v>Mĭnháng Qū</v>
      </c>
      <c r="N76" s="2" t="str">
        <f>VLOOKUP(H76,CHOOSE({1,2},Table7[Native],Table7[Name]),2,0)</f>
        <v>Shànghăi Shì</v>
      </c>
      <c r="O76" s="2" t="str">
        <f t="shared" si="2"/>
        <v>Jiangchuanlu Jiedao (Shànghăi Shì)</v>
      </c>
      <c r="P76" s="2" t="str">
        <f t="shared" si="3"/>
        <v>Jiangchuanlu Jiedao (Shànghăi Shì)</v>
      </c>
    </row>
    <row r="77" spans="1:16" x14ac:dyDescent="0.25">
      <c r="A77" t="s">
        <v>2568</v>
      </c>
      <c r="B77" t="str">
        <f>IF(COUNTIF(A:A,A77)&gt;1,_xlfn.CONCAT(A77," (",N77,")"),A77)</f>
        <v>Jiāngnínglù Jiēdào</v>
      </c>
      <c r="C77" t="str">
        <f>IF(COUNTIF(B:B,B77)&gt;1,_xlfn.CONCAT(A77," (",M77,")"),B77)</f>
        <v>Jiāngnínglù Jiēdào</v>
      </c>
      <c r="D77" t="s">
        <v>12</v>
      </c>
      <c r="E77" t="s">
        <v>2569</v>
      </c>
      <c r="F77" t="str">
        <f>_xlfn.CONCAT(E77,", ",I77,", ",H77,", ",H77)</f>
        <v>江宁路街道, 静安区, 上海市, 上海市</v>
      </c>
      <c r="G77">
        <v>75272</v>
      </c>
      <c r="H77" t="s">
        <v>2843</v>
      </c>
      <c r="I77" t="s">
        <v>2557</v>
      </c>
      <c r="J77">
        <f>VLOOKUP(F77,[1]!china_towns_second__2[[Column1]:[Y]],3,FALSE)</f>
        <v>31.2371329400689</v>
      </c>
      <c r="K77">
        <f>VLOOKUP(F77,[1]!china_towns_second__2[[Column1]:[Y]],2,FALSE)</f>
        <v>121.4433044</v>
      </c>
      <c r="L77" t="s">
        <v>4900</v>
      </c>
      <c r="M77" t="str">
        <f>VLOOKUP(I77,CHOOSE({1,2},Table7[Native],Table7[Name]),2,0)</f>
        <v>Jìng'ān Qū [incl. Zháběi Qū]</v>
      </c>
      <c r="N77" s="2" t="str">
        <f>VLOOKUP(H77,CHOOSE({1,2},Table7[Native],Table7[Name]),2,0)</f>
        <v>Shànghăi Shì</v>
      </c>
      <c r="O77" s="2" t="str">
        <f t="shared" si="2"/>
        <v>Jiangninglu Jiedao (Shànghăi Shì)</v>
      </c>
      <c r="P77" s="2" t="str">
        <f t="shared" si="3"/>
        <v>Jiangninglu Jiedao (Shànghăi Shì)</v>
      </c>
    </row>
    <row r="78" spans="1:16" x14ac:dyDescent="0.25">
      <c r="A78" t="s">
        <v>2826</v>
      </c>
      <c r="B78" t="str">
        <f>IF(COUNTIF(A:A,A78)&gt;1,_xlfn.CONCAT(A78," (",N78,")"),A78)</f>
        <v>Jiāngpŭlù Jiēdào</v>
      </c>
      <c r="C78" t="str">
        <f>IF(COUNTIF(B:B,B78)&gt;1,_xlfn.CONCAT(A78," (",M78,")"),B78)</f>
        <v>Jiāngpŭlù Jiēdào</v>
      </c>
      <c r="D78" t="s">
        <v>12</v>
      </c>
      <c r="E78" t="s">
        <v>2827</v>
      </c>
      <c r="F78" t="str">
        <f>_xlfn.CONCAT(E78,", ",I78,", ",H78,", ",H78)</f>
        <v>江浦路街道, 杨浦区, 上海市, 上海市</v>
      </c>
      <c r="G78">
        <v>95382</v>
      </c>
      <c r="H78" t="s">
        <v>2843</v>
      </c>
      <c r="I78" t="s">
        <v>2819</v>
      </c>
      <c r="J78">
        <f>VLOOKUP(F78,[1]!china_towns_second__2[[Column1]:[Y]],3,FALSE)</f>
        <v>31.2695906443758</v>
      </c>
      <c r="K78">
        <f>VLOOKUP(F78,[1]!china_towns_second__2[[Column1]:[Y]],2,FALSE)</f>
        <v>121.5113751</v>
      </c>
      <c r="L78" t="s">
        <v>4901</v>
      </c>
      <c r="M78" t="str">
        <f>VLOOKUP(I78,CHOOSE({1,2},Table7[Native],Table7[Name]),2,0)</f>
        <v>Yángpŭ Qū</v>
      </c>
      <c r="N78" s="2" t="str">
        <f>VLOOKUP(H78,CHOOSE({1,2},Table7[Native],Table7[Name]),2,0)</f>
        <v>Shànghăi Shì</v>
      </c>
      <c r="O78" s="2" t="str">
        <f t="shared" si="2"/>
        <v>Jiangpulu Jiedao (Shànghăi Shì)</v>
      </c>
      <c r="P78" s="2" t="str">
        <f t="shared" si="3"/>
        <v>Jiangpulu Jiedao (Shànghăi Shì)</v>
      </c>
    </row>
    <row r="79" spans="1:16" hidden="1" x14ac:dyDescent="0.25">
      <c r="A79" t="s">
        <v>2541</v>
      </c>
      <c r="B79" t="str">
        <f>IF(COUNTIF(A:A,A79)&gt;1,_xlfn.CONCAT(A79," (",N79,")"),A79)</f>
        <v>Jiāngqiáo Zhèn</v>
      </c>
      <c r="C79" t="str">
        <f>IF(COUNTIF(B:B,B79)&gt;1,_xlfn.CONCAT(A79," (",M79,")"),B79)</f>
        <v>Jiāngqiáo Zhèn</v>
      </c>
      <c r="D79" t="s">
        <v>7</v>
      </c>
      <c r="E79" t="s">
        <v>2542</v>
      </c>
      <c r="F79" t="str">
        <f>_xlfn.CONCAT(E79,", ",I79,", ",H79,", ",H79)</f>
        <v>江桥镇, 嘉定区, 上海市, 上海市</v>
      </c>
      <c r="G79">
        <v>256218</v>
      </c>
      <c r="H79" t="s">
        <v>2843</v>
      </c>
      <c r="I79" t="s">
        <v>2532</v>
      </c>
      <c r="J79">
        <f>VLOOKUP(F79,[1]!china_towns_second__2[[Column1]:[Y]],3,FALSE)</f>
        <v>31.261809067550701</v>
      </c>
      <c r="K79">
        <f>VLOOKUP(F79,[1]!china_towns_second__2[[Column1]:[Y]],2,FALSE)</f>
        <v>121.3022971</v>
      </c>
      <c r="L79" t="s">
        <v>4902</v>
      </c>
      <c r="M79" t="str">
        <f>VLOOKUP(I79,CHOOSE({1,2},Table7[Native],Table7[Name]),2,0)</f>
        <v>Jiādìng Qū</v>
      </c>
      <c r="N79" s="2" t="str">
        <f>VLOOKUP(H79,CHOOSE({1,2},Table7[Native],Table7[Name]),2,0)</f>
        <v>Shànghăi Shì</v>
      </c>
      <c r="O79" s="2" t="str">
        <f t="shared" si="2"/>
        <v>Jiangqiao Zhen (Shànghăi Shì)</v>
      </c>
      <c r="P79" s="2" t="str">
        <f t="shared" si="3"/>
        <v>Jiangqiao Zhen (Shànghăi Shì)</v>
      </c>
    </row>
    <row r="80" spans="1:16" x14ac:dyDescent="0.25">
      <c r="A80" t="s">
        <v>2412</v>
      </c>
      <c r="B80" t="str">
        <f>IF(COUNTIF(A:A,A80)&gt;1,_xlfn.CONCAT(A80," (",N80,")"),A80)</f>
        <v>Jiāngsūlù Jiēdào</v>
      </c>
      <c r="C80" t="str">
        <f>IF(COUNTIF(B:B,B80)&gt;1,_xlfn.CONCAT(A80," (",M80,")"),B80)</f>
        <v>Jiāngsūlù Jiēdào</v>
      </c>
      <c r="D80" t="s">
        <v>12</v>
      </c>
      <c r="E80" t="s">
        <v>2413</v>
      </c>
      <c r="F80" t="str">
        <f>_xlfn.CONCAT(E80,", ",I80,", ",H80,", ",H80)</f>
        <v>江苏路街道, 长宁区, 上海市, 上海市</v>
      </c>
      <c r="G80">
        <v>51883</v>
      </c>
      <c r="H80" t="s">
        <v>2843</v>
      </c>
      <c r="I80" t="s">
        <v>2403</v>
      </c>
      <c r="J80">
        <f>VLOOKUP(F80,[1]!china_towns_second__2[[Column1]:[Y]],3,FALSE)</f>
        <v>31.2200435768905</v>
      </c>
      <c r="K80">
        <f>VLOOKUP(F80,[1]!china_towns_second__2[[Column1]:[Y]],2,FALSE)</f>
        <v>121.426917</v>
      </c>
      <c r="L80" t="s">
        <v>4903</v>
      </c>
      <c r="M80" t="str">
        <f>VLOOKUP(I80,CHOOSE({1,2},Table7[Native],Table7[Name]),2,0)</f>
        <v>Chángníng Qū</v>
      </c>
      <c r="N80" s="2" t="str">
        <f>VLOOKUP(H80,CHOOSE({1,2},Table7[Native],Table7[Name]),2,0)</f>
        <v>Shànghăi Shì</v>
      </c>
      <c r="O80" s="2" t="str">
        <f t="shared" si="2"/>
        <v>Jiangsulu Jiedao (Shànghăi Shì)</v>
      </c>
      <c r="P80" s="2" t="str">
        <f t="shared" si="3"/>
        <v>Jiangsulu Jiedao (Shànghăi Shì)</v>
      </c>
    </row>
    <row r="81" spans="1:16" x14ac:dyDescent="0.25">
      <c r="A81" t="s">
        <v>2499</v>
      </c>
      <c r="B81" t="str">
        <f>IF(COUNTIF(A:A,A81)&gt;1,_xlfn.CONCAT(A81," (",N81,")"),A81)</f>
        <v>Jiāngwānzhèn Jiēdào</v>
      </c>
      <c r="C81" t="str">
        <f>IF(COUNTIF(B:B,B81)&gt;1,_xlfn.CONCAT(A81," (",M81,")"),B81)</f>
        <v>Jiāngwānzhèn Jiēdào</v>
      </c>
      <c r="D81" t="s">
        <v>12</v>
      </c>
      <c r="E81" t="s">
        <v>2500</v>
      </c>
      <c r="F81" t="str">
        <f>_xlfn.CONCAT(E81,", ",I81,", ",H81,", ",H81)</f>
        <v>江湾镇街道, 虹口区, 上海市, 上海市</v>
      </c>
      <c r="G81">
        <v>129035</v>
      </c>
      <c r="H81" t="s">
        <v>2843</v>
      </c>
      <c r="I81" t="s">
        <v>2494</v>
      </c>
      <c r="J81">
        <f>VLOOKUP(F81,[1]!china_towns_second__2[[Column1]:[Y]],3,FALSE)</f>
        <v>31.305844232142501</v>
      </c>
      <c r="K81">
        <f>VLOOKUP(F81,[1]!china_towns_second__2[[Column1]:[Y]],2,FALSE)</f>
        <v>121.47322459999999</v>
      </c>
      <c r="L81" t="s">
        <v>4904</v>
      </c>
      <c r="M81" t="str">
        <f>VLOOKUP(I81,CHOOSE({1,2},Table7[Native],Table7[Name]),2,0)</f>
        <v>Hóngkŏu Qū</v>
      </c>
      <c r="N81" s="2" t="str">
        <f>VLOOKUP(H81,CHOOSE({1,2},Table7[Native],Table7[Name]),2,0)</f>
        <v>Shànghăi Shì</v>
      </c>
      <c r="O81" s="2" t="str">
        <f t="shared" si="2"/>
        <v>Jiangwanzhen Jiedao (Shànghăi Shì)</v>
      </c>
      <c r="P81" s="2" t="str">
        <f t="shared" si="3"/>
        <v>Jiangwanzhen Jiedao (Shànghăi Shì)</v>
      </c>
    </row>
    <row r="82" spans="1:16" hidden="1" x14ac:dyDescent="0.25">
      <c r="A82" t="s">
        <v>2443</v>
      </c>
      <c r="B82" t="str">
        <f>IF(COUNTIF(A:A,A82)&gt;1,_xlfn.CONCAT(A82," (",N82,")"),A82)</f>
        <v>Jiànshè Zhèn</v>
      </c>
      <c r="C82" t="str">
        <f>IF(COUNTIF(B:B,B82)&gt;1,_xlfn.CONCAT(A82," (",M82,")"),B82)</f>
        <v>Jiànshè Zhèn</v>
      </c>
      <c r="D82" t="s">
        <v>7</v>
      </c>
      <c r="E82" t="s">
        <v>2444</v>
      </c>
      <c r="F82" t="str">
        <f>_xlfn.CONCAT(E82,", ",I82,", ",H82,", ",H82)</f>
        <v>建设镇, 崇明区, 上海市, 上海市</v>
      </c>
      <c r="G82">
        <v>27466</v>
      </c>
      <c r="H82" t="s">
        <v>2843</v>
      </c>
      <c r="I82" t="s">
        <v>2424</v>
      </c>
      <c r="J82">
        <f>VLOOKUP(F82,[1]!china_towns_second__2[[Column1]:[Y]],3,FALSE)</f>
        <v>31.675574048113099</v>
      </c>
      <c r="K82">
        <f>VLOOKUP(F82,[1]!china_towns_second__2[[Column1]:[Y]],2,FALSE)</f>
        <v>121.47514150000001</v>
      </c>
      <c r="L82" t="s">
        <v>4905</v>
      </c>
      <c r="M82" t="str">
        <f>VLOOKUP(I82,CHOOSE({1,2},Table7[Native],Table7[Name]),2,0)</f>
        <v>Chóngmíng Qū</v>
      </c>
      <c r="N82" s="2" t="str">
        <f>VLOOKUP(H82,CHOOSE({1,2},Table7[Native],Table7[Name]),2,0)</f>
        <v>Shànghăi Shì</v>
      </c>
      <c r="O82" s="2" t="str">
        <f t="shared" si="2"/>
        <v>Jianshe Zhen (Shànghăi Shì)</v>
      </c>
      <c r="P82" s="2" t="str">
        <f t="shared" si="3"/>
        <v>Jianshe Zhen (Shànghăi Shì)</v>
      </c>
    </row>
    <row r="83" spans="1:16" x14ac:dyDescent="0.25">
      <c r="A83" t="s">
        <v>2501</v>
      </c>
      <c r="B83" t="str">
        <f>IF(COUNTIF(A:A,A83)&gt;1,_xlfn.CONCAT(A83," (",N83,")"),A83)</f>
        <v>Jiāxīnglù Jiēdào</v>
      </c>
      <c r="C83" t="str">
        <f>IF(COUNTIF(B:B,B83)&gt;1,_xlfn.CONCAT(A83," (",M83,")"),B83)</f>
        <v>Jiāxīnglù Jiēdào</v>
      </c>
      <c r="D83" t="s">
        <v>12</v>
      </c>
      <c r="E83" t="s">
        <v>2502</v>
      </c>
      <c r="F83" t="str">
        <f>_xlfn.CONCAT(E83,", ",I83,", ",H83,", ",H83)</f>
        <v>嘉兴路街道, 虹口区, 上海市, 上海市</v>
      </c>
      <c r="G83">
        <v>125634</v>
      </c>
      <c r="H83" t="s">
        <v>2843</v>
      </c>
      <c r="I83" t="s">
        <v>2494</v>
      </c>
      <c r="J83">
        <f>VLOOKUP(F83,[1]!china_towns_second__2[[Column1]:[Y]],3,FALSE)</f>
        <v>31.2652886434329</v>
      </c>
      <c r="K83">
        <f>VLOOKUP(F83,[1]!china_towns_second__2[[Column1]:[Y]],2,FALSE)</f>
        <v>121.49358340000001</v>
      </c>
      <c r="L83" t="s">
        <v>4906</v>
      </c>
      <c r="M83" t="str">
        <f>VLOOKUP(I83,CHOOSE({1,2},Table7[Native],Table7[Name]),2,0)</f>
        <v>Hóngkŏu Qū</v>
      </c>
      <c r="N83" s="2" t="str">
        <f>VLOOKUP(H83,CHOOSE({1,2},Table7[Native],Table7[Name]),2,0)</f>
        <v>Shànghăi Shì</v>
      </c>
      <c r="O83" s="2" t="str">
        <f t="shared" si="2"/>
        <v>Jiaxinglu Jiedao (Shànghăi Shì)</v>
      </c>
      <c r="P83" s="2" t="str">
        <f t="shared" si="3"/>
        <v>Jiaxinglu Jiedao (Shànghăi Shì)</v>
      </c>
    </row>
    <row r="84" spans="1:16" x14ac:dyDescent="0.25">
      <c r="A84" t="s">
        <v>2570</v>
      </c>
      <c r="B84" t="str">
        <f>IF(COUNTIF(A:A,A84)&gt;1,_xlfn.CONCAT(A84," (",N84,")"),A84)</f>
        <v>Jìng'ānsì Jiēdào</v>
      </c>
      <c r="C84" t="str">
        <f>IF(COUNTIF(B:B,B84)&gt;1,_xlfn.CONCAT(A84," (",M84,")"),B84)</f>
        <v>Jìng'ānsì Jiēdào</v>
      </c>
      <c r="D84" t="s">
        <v>12</v>
      </c>
      <c r="E84" t="s">
        <v>2571</v>
      </c>
      <c r="F84" t="str">
        <f>_xlfn.CONCAT(E84,", ",I84,", ",H84,", ",H84)</f>
        <v>静安寺街道, 静安区, 上海市, 上海市</v>
      </c>
      <c r="G84">
        <v>29173</v>
      </c>
      <c r="H84" t="s">
        <v>2843</v>
      </c>
      <c r="I84" t="s">
        <v>2557</v>
      </c>
      <c r="J84">
        <f>VLOOKUP(F84,[1]!china_towns_second__2[[Column1]:[Y]],3,FALSE)</f>
        <v>31.222939998291</v>
      </c>
      <c r="K84">
        <f>VLOOKUP(F84,[1]!china_towns_second__2[[Column1]:[Y]],2,FALSE)</f>
        <v>121.43865479999999</v>
      </c>
      <c r="L84" t="s">
        <v>4907</v>
      </c>
      <c r="M84" t="str">
        <f>VLOOKUP(I84,CHOOSE({1,2},Table7[Native],Table7[Name]),2,0)</f>
        <v>Jìng'ān Qū [incl. Zháběi Qū]</v>
      </c>
      <c r="N84" s="2" t="str">
        <f>VLOOKUP(H84,CHOOSE({1,2},Table7[Native],Table7[Name]),2,0)</f>
        <v>Shànghăi Shì</v>
      </c>
      <c r="O84" s="2" t="str">
        <f t="shared" si="2"/>
        <v>Jing'ansi Jiedao (Shànghăi Shì)</v>
      </c>
      <c r="P84" s="2" t="str">
        <f t="shared" si="3"/>
        <v>Jing'ansi Jiedao (Shànghăi Shì)</v>
      </c>
    </row>
    <row r="85" spans="1:16" x14ac:dyDescent="0.25">
      <c r="A85" t="s">
        <v>2472</v>
      </c>
      <c r="B85" t="str">
        <f>IF(COUNTIF(A:A,A85)&gt;1,_xlfn.CONCAT(A85," (",N85,")"),A85)</f>
        <v>Jīnhǎi Jiēdào</v>
      </c>
      <c r="C85" t="str">
        <f>IF(COUNTIF(B:B,B85)&gt;1,_xlfn.CONCAT(A85," (",M85,")"),B85)</f>
        <v>Jīnhǎi Jiēdào</v>
      </c>
      <c r="D85" t="s">
        <v>12</v>
      </c>
      <c r="E85" t="s">
        <v>2473</v>
      </c>
      <c r="F85" t="str">
        <f>_xlfn.CONCAT(E85,", ",I85,", ",H85,", ",H85)</f>
        <v>金海街道, 奉贤区, 上海市, 上海市</v>
      </c>
      <c r="G85">
        <v>16710</v>
      </c>
      <c r="H85" t="s">
        <v>2843</v>
      </c>
      <c r="I85" t="s">
        <v>2467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4908</v>
      </c>
      <c r="M85" t="str">
        <f>VLOOKUP(I85,CHOOSE({1,2},Table7[Native],Table7[Name]),2,0)</f>
        <v>Fèngxián Qū</v>
      </c>
      <c r="N85" s="2" t="str">
        <f>VLOOKUP(H85,CHOOSE({1,2},Table7[Native],Table7[Name]),2,0)</f>
        <v>Shànghăi Shì</v>
      </c>
      <c r="O85" s="2" t="str">
        <f t="shared" si="2"/>
        <v>Jinhai Jiedao (Shànghăi Shì)</v>
      </c>
      <c r="P85" s="2" t="str">
        <f t="shared" si="3"/>
        <v>Jinhai Jiedao (Shànghăi Shì)</v>
      </c>
    </row>
    <row r="86" spans="1:16" hidden="1" x14ac:dyDescent="0.25">
      <c r="A86" t="s">
        <v>2474</v>
      </c>
      <c r="B86" t="str">
        <f>IF(COUNTIF(A:A,A86)&gt;1,_xlfn.CONCAT(A86," (",N86,")"),A86)</f>
        <v>Jīnhuì Zhèn</v>
      </c>
      <c r="C86" t="str">
        <f>IF(COUNTIF(B:B,B86)&gt;1,_xlfn.CONCAT(A86," (",M86,")"),B86)</f>
        <v>Jīnhuì Zhèn</v>
      </c>
      <c r="D86" t="s">
        <v>7</v>
      </c>
      <c r="E86" t="s">
        <v>2475</v>
      </c>
      <c r="F86" t="str">
        <f>_xlfn.CONCAT(E86,", ",I86,", ",H86,", ",H86)</f>
        <v>金汇镇, 奉贤区, 上海市, 上海市</v>
      </c>
      <c r="G86">
        <v>108264</v>
      </c>
      <c r="H86" t="s">
        <v>2843</v>
      </c>
      <c r="I86" t="s">
        <v>2467</v>
      </c>
      <c r="J86">
        <f>VLOOKUP(F86,[1]!china_towns_second__2[[Column1]:[Y]],3,FALSE)</f>
        <v>30.975271633159402</v>
      </c>
      <c r="K86">
        <f>VLOOKUP(F86,[1]!china_towns_second__2[[Column1]:[Y]],2,FALSE)</f>
        <v>121.5535325</v>
      </c>
      <c r="L86" t="s">
        <v>4909</v>
      </c>
      <c r="M86" t="str">
        <f>VLOOKUP(I86,CHOOSE({1,2},Table7[Native],Table7[Name]),2,0)</f>
        <v>Fèngxián Qū</v>
      </c>
      <c r="N86" s="2" t="str">
        <f>VLOOKUP(H86,CHOOSE({1,2},Table7[Native],Table7[Name]),2,0)</f>
        <v>Shànghăi Shì</v>
      </c>
      <c r="O86" s="2" t="str">
        <f t="shared" si="2"/>
        <v>Jinhui Zhen (Shànghăi Shì)</v>
      </c>
      <c r="P86" s="2" t="str">
        <f t="shared" si="3"/>
        <v>Jinhui Zhen (Shànghăi Shì)</v>
      </c>
    </row>
    <row r="87" spans="1:16" x14ac:dyDescent="0.25">
      <c r="A87" t="s">
        <v>2663</v>
      </c>
      <c r="B87" t="str">
        <f>IF(COUNTIF(A:A,A87)&gt;1,_xlfn.CONCAT(A87," (",N87,")"),A87)</f>
        <v>Jīnqiáo Jīngjì Jìshù Kāifāqū [Jinqiao Economic and Technological Development Zone]</v>
      </c>
      <c r="C87" t="str">
        <f>IF(COUNTIF(B:B,B87)&gt;1,_xlfn.CONCAT(A87," (",M87,")"),B87)</f>
        <v>Jīnqiáo Jīngjì Jìshù Kāifāqū [Jinqiao Economic and Technological Development Zone]</v>
      </c>
      <c r="D87" t="s">
        <v>95</v>
      </c>
      <c r="E87" t="s">
        <v>2664</v>
      </c>
      <c r="F87" t="str">
        <f>_xlfn.CONCAT(E87,", ",I87,", ",H87,", ",H87)</f>
        <v>金桥经济技术开发区, 浦东新区, 上海市, 上海市</v>
      </c>
      <c r="G87">
        <v>5514</v>
      </c>
      <c r="H87" t="s">
        <v>2843</v>
      </c>
      <c r="I87" t="s">
        <v>2634</v>
      </c>
      <c r="J87">
        <f>VLOOKUP(F87,[1]!china_towns_second__2[[Column1]:[Y]],3,FALSE)</f>
        <v>31.247515646207699</v>
      </c>
      <c r="K87">
        <f>VLOOKUP(F87,[1]!china_towns_second__2[[Column1]:[Y]],2,FALSE)</f>
        <v>121.6282423</v>
      </c>
      <c r="L87" t="s">
        <v>4910</v>
      </c>
      <c r="M87" t="str">
        <f>VLOOKUP(I87,CHOOSE({1,2},Table7[Native],Table7[Name]),2,0)</f>
        <v>Pŭdōng Xīnqū [incl. Nánhuì Qū]</v>
      </c>
      <c r="N87" s="2" t="str">
        <f>VLOOKUP(H87,CHOOSE({1,2},Table7[Native],Table7[Name]),2,0)</f>
        <v>Shànghăi Shì</v>
      </c>
      <c r="O87" s="2" t="str">
        <f t="shared" si="2"/>
        <v>Jinqiao Jingji Jishu Kaifaqu [Jinqiao Economic and Technological Development Zone] (Shànghăi Shì)</v>
      </c>
      <c r="P87" s="2" t="str">
        <f t="shared" si="3"/>
        <v>Jinqiao Jingji Jishu Kaifaqu [Jinqiao Economic and Technological Development Zone] (Shànghăi Shì)</v>
      </c>
    </row>
    <row r="88" spans="1:16" hidden="1" x14ac:dyDescent="0.25">
      <c r="A88" t="s">
        <v>1587</v>
      </c>
      <c r="B88" t="str">
        <f>IF(COUNTIF(A:A,A88)&gt;1,_xlfn.CONCAT(A88," (",N88,")"),A88)</f>
        <v>Jīnqiáo Zhèn</v>
      </c>
      <c r="C88" t="str">
        <f>IF(COUNTIF(B:B,B88)&gt;1,_xlfn.CONCAT(A88," (",M88,")"),B88)</f>
        <v>Jīnqiáo Zhèn</v>
      </c>
      <c r="D88" t="s">
        <v>7</v>
      </c>
      <c r="E88" t="s">
        <v>1588</v>
      </c>
      <c r="F88" t="str">
        <f>_xlfn.CONCAT(E88,", ",I88,", ",H88,", ",H88)</f>
        <v>金桥镇, 浦东新区, 上海市, 上海市</v>
      </c>
      <c r="G88">
        <v>81537</v>
      </c>
      <c r="H88" t="s">
        <v>2843</v>
      </c>
      <c r="I88" t="s">
        <v>2634</v>
      </c>
      <c r="J88">
        <f>VLOOKUP(F88,[1]!china_towns_second__2[[Column1]:[Y]],3,FALSE)</f>
        <v>31.2454415665485</v>
      </c>
      <c r="K88">
        <f>VLOOKUP(F88,[1]!china_towns_second__2[[Column1]:[Y]],2,FALSE)</f>
        <v>121.6082926</v>
      </c>
      <c r="L88" t="s">
        <v>4287</v>
      </c>
      <c r="M88" t="str">
        <f>VLOOKUP(I88,CHOOSE({1,2},Table7[Native],Table7[Name]),2,0)</f>
        <v>Pŭdōng Xīnqū [incl. Nánhuì Qū]</v>
      </c>
      <c r="N88" s="2" t="str">
        <f>VLOOKUP(H88,CHOOSE({1,2},Table7[Native],Table7[Name]),2,0)</f>
        <v>Shànghăi Shì</v>
      </c>
      <c r="O88" s="2" t="str">
        <f t="shared" si="2"/>
        <v>Jinqiao Zhen (Shànghăi Shì)</v>
      </c>
      <c r="P88" s="2" t="str">
        <f t="shared" si="3"/>
        <v>Jinqiao Zhen (Shànghăi Shì)</v>
      </c>
    </row>
    <row r="89" spans="1:16" hidden="1" x14ac:dyDescent="0.25">
      <c r="A89" t="s">
        <v>2591</v>
      </c>
      <c r="B89" t="str">
        <f>IF(COUNTIF(A:A,A89)&gt;1,_xlfn.CONCAT(A89," (",N89,")"),A89)</f>
        <v>Jīnshānwèi Zhèn</v>
      </c>
      <c r="C89" t="str">
        <f>IF(COUNTIF(B:B,B89)&gt;1,_xlfn.CONCAT(A89," (",M89,")"),B89)</f>
        <v>Jīnshānwèi Zhèn</v>
      </c>
      <c r="D89" t="s">
        <v>7</v>
      </c>
      <c r="E89" t="s">
        <v>2592</v>
      </c>
      <c r="F89" t="str">
        <f>_xlfn.CONCAT(E89,", ",I89,", ",H89,", ",H89)</f>
        <v>金山卫镇, 金山区, 上海市, 上海市</v>
      </c>
      <c r="G89">
        <v>70819</v>
      </c>
      <c r="H89" t="s">
        <v>2843</v>
      </c>
      <c r="I89" t="s">
        <v>2586</v>
      </c>
      <c r="J89">
        <f>VLOOKUP(F89,[1]!china_towns_second__2[[Column1]:[Y]],3,FALSE)</f>
        <v>30.751353430384999</v>
      </c>
      <c r="K89">
        <f>VLOOKUP(F89,[1]!china_towns_second__2[[Column1]:[Y]],2,FALSE)</f>
        <v>121.2764705</v>
      </c>
      <c r="L89" t="s">
        <v>4911</v>
      </c>
      <c r="M89" t="str">
        <f>VLOOKUP(I89,CHOOSE({1,2},Table7[Native],Table7[Name]),2,0)</f>
        <v>Jīnshān Qū</v>
      </c>
      <c r="N89" s="2" t="str">
        <f>VLOOKUP(H89,CHOOSE({1,2},Table7[Native],Table7[Name]),2,0)</f>
        <v>Shànghăi Shì</v>
      </c>
      <c r="O89" s="2" t="str">
        <f t="shared" si="2"/>
        <v>Jinshanwei Zhen (Shànghăi Shì)</v>
      </c>
      <c r="P89" s="2" t="str">
        <f t="shared" si="3"/>
        <v>Jinshanwei Zhen (Shànghăi Shì)</v>
      </c>
    </row>
    <row r="90" spans="1:16" x14ac:dyDescent="0.25">
      <c r="A90" t="s">
        <v>2665</v>
      </c>
      <c r="B90" t="str">
        <f>IF(COUNTIF(A:A,A90)&gt;1,_xlfn.CONCAT(A90," (",N90,")"),A90)</f>
        <v>Jīnyáng Xīncūn Jiēdào</v>
      </c>
      <c r="C90" t="str">
        <f>IF(COUNTIF(B:B,B90)&gt;1,_xlfn.CONCAT(A90," (",M90,")"),B90)</f>
        <v>Jīnyáng Xīncūn Jiēdào</v>
      </c>
      <c r="D90" t="s">
        <v>12</v>
      </c>
      <c r="E90" t="s">
        <v>2666</v>
      </c>
      <c r="F90" t="str">
        <f>_xlfn.CONCAT(E90,", ",I90,", ",H90,", ",H90)</f>
        <v>金杨新村街道, 浦东新区, 上海市, 上海市</v>
      </c>
      <c r="G90">
        <v>206017</v>
      </c>
      <c r="H90" t="s">
        <v>2843</v>
      </c>
      <c r="I90" t="s">
        <v>2634</v>
      </c>
      <c r="J90">
        <f>VLOOKUP(F90,[1]!china_towns_second__2[[Column1]:[Y]],3,FALSE)</f>
        <v>31.2550082228009</v>
      </c>
      <c r="K90">
        <f>VLOOKUP(F90,[1]!china_towns_second__2[[Column1]:[Y]],2,FALSE)</f>
        <v>121.5642666</v>
      </c>
      <c r="L90" t="s">
        <v>4912</v>
      </c>
      <c r="M90" t="str">
        <f>VLOOKUP(I90,CHOOSE({1,2},Table7[Native],Table7[Name]),2,0)</f>
        <v>Pŭdōng Xīnqū [incl. Nánhuì Qū]</v>
      </c>
      <c r="N90" s="2" t="str">
        <f>VLOOKUP(H90,CHOOSE({1,2},Table7[Native],Table7[Name]),2,0)</f>
        <v>Shànghăi Shì</v>
      </c>
      <c r="O90" s="2" t="str">
        <f t="shared" si="2"/>
        <v>Jinyang Xincun Jiedao (Shànghăi Shì)</v>
      </c>
      <c r="P90" s="2" t="str">
        <f t="shared" si="3"/>
        <v>Jinyang Xincun Jiedao (Shànghăi Shì)</v>
      </c>
    </row>
    <row r="91" spans="1:16" hidden="1" x14ac:dyDescent="0.25">
      <c r="A91" t="s">
        <v>2741</v>
      </c>
      <c r="B91" t="str">
        <f>IF(COUNTIF(A:A,A91)&gt;1,_xlfn.CONCAT(A91," (",N91,")"),A91)</f>
        <v>Jīnzé Zhèn</v>
      </c>
      <c r="C91" t="str">
        <f>IF(COUNTIF(B:B,B91)&gt;1,_xlfn.CONCAT(A91," (",M91,")"),B91)</f>
        <v>Jīnzé Zhèn</v>
      </c>
      <c r="D91" t="s">
        <v>7</v>
      </c>
      <c r="E91" t="s">
        <v>2742</v>
      </c>
      <c r="F91" t="str">
        <f>_xlfn.CONCAT(E91,", ",I91,", ",H91,", ",H91)</f>
        <v>金泽镇, 青浦区, 上海市, 上海市</v>
      </c>
      <c r="G91">
        <v>67735</v>
      </c>
      <c r="H91" t="s">
        <v>2843</v>
      </c>
      <c r="I91" t="s">
        <v>2734</v>
      </c>
      <c r="J91">
        <f>VLOOKUP(F91,[1]!china_towns_second__2[[Column1]:[Y]],3,FALSE)</f>
        <v>31.070002095496498</v>
      </c>
      <c r="K91">
        <f>VLOOKUP(F91,[1]!china_towns_second__2[[Column1]:[Y]],2,FALSE)</f>
        <v>120.93906149999999</v>
      </c>
      <c r="L91" t="s">
        <v>4913</v>
      </c>
      <c r="M91" t="str">
        <f>VLOOKUP(I91,CHOOSE({1,2},Table7[Native],Table7[Name]),2,0)</f>
        <v>Qīngpŭ Qū</v>
      </c>
      <c r="N91" s="2" t="str">
        <f>VLOOKUP(H91,CHOOSE({1,2},Table7[Native],Table7[Name]),2,0)</f>
        <v>Shànghăi Shì</v>
      </c>
      <c r="O91" s="2" t="str">
        <f t="shared" si="2"/>
        <v>Jinze Zhen (Shànghăi Shì)</v>
      </c>
      <c r="P91" s="2" t="str">
        <f t="shared" si="3"/>
        <v>Jinze Zhen (Shànghăi Shì)</v>
      </c>
    </row>
    <row r="92" spans="1:16" hidden="1" x14ac:dyDescent="0.25">
      <c r="A92" t="s">
        <v>2764</v>
      </c>
      <c r="B92" t="str">
        <f>IF(COUNTIF(A:A,A92)&gt;1,_xlfn.CONCAT(A92," (",N92,")"),A92)</f>
        <v>Jiŭtíng Zhèn [incl. Jiǔlǐtíng Jiēdào]</v>
      </c>
      <c r="C92" t="str">
        <f>IF(COUNTIF(B:B,B92)&gt;1,_xlfn.CONCAT(A92," (",M92,")"),B92)</f>
        <v>Jiŭtíng Zhèn [incl. Jiǔlǐtíng Jiēdào]</v>
      </c>
      <c r="D92" t="s">
        <v>7</v>
      </c>
      <c r="E92" t="s">
        <v>2765</v>
      </c>
      <c r="F92" t="str">
        <f>_xlfn.CONCAT(E92,", ",I92,", ",H92,", ",H92)</f>
        <v>九亭镇, 松江区, 上海市, 上海市</v>
      </c>
      <c r="G92">
        <v>253110</v>
      </c>
      <c r="H92" t="s">
        <v>2843</v>
      </c>
      <c r="I92" t="s">
        <v>2757</v>
      </c>
      <c r="J92">
        <f>VLOOKUP(F92,[1]!china_towns_second__2[[Column1]:[Y]],3,FALSE)</f>
        <v>31.1285368347983</v>
      </c>
      <c r="K92">
        <f>VLOOKUP(F92,[1]!china_towns_second__2[[Column1]:[Y]],2,FALSE)</f>
        <v>121.3141134</v>
      </c>
      <c r="L92" t="s">
        <v>4914</v>
      </c>
      <c r="M92" t="str">
        <f>VLOOKUP(I92,CHOOSE({1,2},Table7[Native],Table7[Name]),2,0)</f>
        <v>Sōngjiāng Qū</v>
      </c>
      <c r="N92" s="2" t="str">
        <f>VLOOKUP(H92,CHOOSE({1,2},Table7[Native],Table7[Name]),2,0)</f>
        <v>Shànghăi Shì</v>
      </c>
      <c r="O92" s="2" t="str">
        <f t="shared" si="2"/>
        <v>Jiuting Zhen [incl. Jiuliting Jiedao] (Shànghăi Shì)</v>
      </c>
      <c r="P92" s="2" t="str">
        <f t="shared" si="3"/>
        <v>Jiuting Zhen [incl. Jiuliting Jiedao] (Shànghăi Shì)</v>
      </c>
    </row>
    <row r="93" spans="1:16" x14ac:dyDescent="0.25">
      <c r="A93" t="s">
        <v>2543</v>
      </c>
      <c r="B93" t="str">
        <f>IF(COUNTIF(A:A,A93)&gt;1,_xlfn.CONCAT(A93," (",N93,")"),A93)</f>
        <v>Júyuán Xīnqū Guănwĕihuì</v>
      </c>
      <c r="C93" t="str">
        <f>IF(COUNTIF(B:B,B93)&gt;1,_xlfn.CONCAT(A93," (",M93,")"),B93)</f>
        <v>Júyuán Xīnqū Guănwĕihuì</v>
      </c>
      <c r="D93" t="s">
        <v>12</v>
      </c>
      <c r="E93" t="s">
        <v>2544</v>
      </c>
      <c r="F93" t="str">
        <f>_xlfn.CONCAT(E93,", ",I93,", ",H93,", ",H93)</f>
        <v>菊园新区管委会, 嘉定区, 上海市, 上海市</v>
      </c>
      <c r="G93">
        <v>60924</v>
      </c>
      <c r="H93" t="s">
        <v>2843</v>
      </c>
      <c r="I93" t="s">
        <v>2532</v>
      </c>
      <c r="J93" t="e">
        <f>VLOOKUP(F93,[1]!china_towns_second__2[[Column1]:[Y]],3,FALSE)</f>
        <v>#N/A</v>
      </c>
      <c r="K93" t="e">
        <f>VLOOKUP(F93,[1]!china_towns_second__2[[Column1]:[Y]],2,FALSE)</f>
        <v>#N/A</v>
      </c>
      <c r="L93" t="s">
        <v>4915</v>
      </c>
      <c r="M93" t="str">
        <f>VLOOKUP(I93,CHOOSE({1,2},Table7[Native],Table7[Name]),2,0)</f>
        <v>Jiādìng Qū</v>
      </c>
      <c r="N93" s="2" t="str">
        <f>VLOOKUP(H93,CHOOSE({1,2},Table7[Native],Table7[Name]),2,0)</f>
        <v>Shànghăi Shì</v>
      </c>
      <c r="O93" s="2" t="str">
        <f t="shared" si="2"/>
        <v>Juyuan Xinqu Guanweihui (Shànghăi Shì)</v>
      </c>
      <c r="P93" s="2" t="str">
        <f t="shared" si="3"/>
        <v>Juyuan Xinqu Guanweihui (Shànghăi Shì)</v>
      </c>
    </row>
    <row r="94" spans="1:16" x14ac:dyDescent="0.25">
      <c r="A94" t="s">
        <v>2805</v>
      </c>
      <c r="B94" t="str">
        <f>IF(COUNTIF(A:A,A94)&gt;1,_xlfn.CONCAT(A94," (",N94,")"),A94)</f>
        <v>Kāngjiàn Xīncūn Jiēdào</v>
      </c>
      <c r="C94" t="str">
        <f>IF(COUNTIF(B:B,B94)&gt;1,_xlfn.CONCAT(A94," (",M94,")"),B94)</f>
        <v>Kāngjiàn Xīncūn Jiēdào</v>
      </c>
      <c r="D94" t="s">
        <v>12</v>
      </c>
      <c r="E94" t="s">
        <v>2806</v>
      </c>
      <c r="F94" t="str">
        <f>_xlfn.CONCAT(E94,", ",I94,", ",H94,", ",H94)</f>
        <v>康健新村街道, 徐汇区, 上海市, 上海市</v>
      </c>
      <c r="G94">
        <v>100444</v>
      </c>
      <c r="H94" t="s">
        <v>2843</v>
      </c>
      <c r="I94" t="s">
        <v>2790</v>
      </c>
      <c r="J94">
        <f>VLOOKUP(F94,[1]!china_towns_second__2[[Column1]:[Y]],3,FALSE)</f>
        <v>31.158146089005999</v>
      </c>
      <c r="K94">
        <f>VLOOKUP(F94,[1]!china_towns_second__2[[Column1]:[Y]],2,FALSE)</f>
        <v>121.41094459999999</v>
      </c>
      <c r="L94" t="s">
        <v>4916</v>
      </c>
      <c r="M94" t="str">
        <f>VLOOKUP(I94,CHOOSE({1,2},Table7[Native],Table7[Name]),2,0)</f>
        <v>Xúhuì Qū</v>
      </c>
      <c r="N94" s="2" t="str">
        <f>VLOOKUP(H94,CHOOSE({1,2},Table7[Native],Table7[Name]),2,0)</f>
        <v>Shànghăi Shì</v>
      </c>
      <c r="O94" s="2" t="str">
        <f t="shared" si="2"/>
        <v>Kangjian Xincun Jiedao (Shànghăi Shì)</v>
      </c>
      <c r="P94" s="2" t="str">
        <f t="shared" si="3"/>
        <v>Kangjian Xincun Jiedao (Shànghăi Shì)</v>
      </c>
    </row>
    <row r="95" spans="1:16" hidden="1" x14ac:dyDescent="0.25">
      <c r="A95" t="s">
        <v>2667</v>
      </c>
      <c r="B95" t="str">
        <f>IF(COUNTIF(A:A,A95)&gt;1,_xlfn.CONCAT(A95," (",N95,")"),A95)</f>
        <v>Kāngqiáo Zhèn</v>
      </c>
      <c r="C95" t="str">
        <f>IF(COUNTIF(B:B,B95)&gt;1,_xlfn.CONCAT(A95," (",M95,")"),B95)</f>
        <v>Kāngqiáo Zhèn</v>
      </c>
      <c r="D95" t="s">
        <v>7</v>
      </c>
      <c r="E95" t="s">
        <v>2668</v>
      </c>
      <c r="F95" t="str">
        <f>_xlfn.CONCAT(E95,", ",I95,", ",H95,", ",H95)</f>
        <v>康桥镇, 浦东新区, 上海市, 上海市</v>
      </c>
      <c r="G95">
        <v>174672</v>
      </c>
      <c r="H95" t="s">
        <v>2843</v>
      </c>
      <c r="I95" t="s">
        <v>2634</v>
      </c>
      <c r="J95">
        <f>VLOOKUP(F95,[1]!china_towns_second__2[[Column1]:[Y]],3,FALSE)</f>
        <v>31.138330123108901</v>
      </c>
      <c r="K95">
        <f>VLOOKUP(F95,[1]!china_towns_second__2[[Column1]:[Y]],2,FALSE)</f>
        <v>121.5885861</v>
      </c>
      <c r="L95" t="s">
        <v>4917</v>
      </c>
      <c r="M95" t="str">
        <f>VLOOKUP(I95,CHOOSE({1,2},Table7[Native],Table7[Name]),2,0)</f>
        <v>Pŭdōng Xīnqū [incl. Nánhuì Qū]</v>
      </c>
      <c r="N95" s="2" t="str">
        <f>VLOOKUP(H95,CHOOSE({1,2},Table7[Native],Table7[Name]),2,0)</f>
        <v>Shànghăi Shì</v>
      </c>
      <c r="O95" s="2" t="str">
        <f t="shared" si="2"/>
        <v>Kangqiao Zhen (Shànghăi Shì)</v>
      </c>
      <c r="P95" s="2" t="str">
        <f t="shared" si="3"/>
        <v>Kangqiao Zhen (Shànghăi Shì)</v>
      </c>
    </row>
    <row r="96" spans="1:16" hidden="1" x14ac:dyDescent="0.25">
      <c r="A96" t="s">
        <v>2593</v>
      </c>
      <c r="B96" t="str">
        <f>IF(COUNTIF(A:A,A96)&gt;1,_xlfn.CONCAT(A96," (",N96,")"),A96)</f>
        <v>Lángxià Zhèn</v>
      </c>
      <c r="C96" t="str">
        <f>IF(COUNTIF(B:B,B96)&gt;1,_xlfn.CONCAT(A96," (",M96,")"),B96)</f>
        <v>Lángxià Zhèn</v>
      </c>
      <c r="D96" t="s">
        <v>7</v>
      </c>
      <c r="E96" t="s">
        <v>2594</v>
      </c>
      <c r="F96" t="str">
        <f>_xlfn.CONCAT(E96,", ",I96,", ",H96,", ",H96)</f>
        <v>廊下镇, 金山区, 上海市, 上海市</v>
      </c>
      <c r="G96">
        <v>33658</v>
      </c>
      <c r="H96" t="s">
        <v>2843</v>
      </c>
      <c r="I96" t="s">
        <v>2586</v>
      </c>
      <c r="J96">
        <f>VLOOKUP(F96,[1]!china_towns_second__2[[Column1]:[Y]],3,FALSE)</f>
        <v>30.801093100674901</v>
      </c>
      <c r="K96">
        <f>VLOOKUP(F96,[1]!china_towns_second__2[[Column1]:[Y]],2,FALSE)</f>
        <v>121.1736238</v>
      </c>
      <c r="L96" t="s">
        <v>4918</v>
      </c>
      <c r="M96" t="str">
        <f>VLOOKUP(I96,CHOOSE({1,2},Table7[Native],Table7[Name]),2,0)</f>
        <v>Jīnshān Qū</v>
      </c>
      <c r="N96" s="2" t="str">
        <f>VLOOKUP(H96,CHOOSE({1,2},Table7[Native],Table7[Name]),2,0)</f>
        <v>Shànghăi Shì</v>
      </c>
      <c r="O96" s="2" t="str">
        <f t="shared" si="2"/>
        <v>Langxia Zhen (Shànghăi Shì)</v>
      </c>
      <c r="P96" s="2" t="str">
        <f t="shared" si="3"/>
        <v>Langxia Zhen (Shànghăi Shì)</v>
      </c>
    </row>
    <row r="97" spans="1:16" hidden="1" x14ac:dyDescent="0.25">
      <c r="A97" t="s">
        <v>2669</v>
      </c>
      <c r="B97" t="str">
        <f>IF(COUNTIF(A:A,A97)&gt;1,_xlfn.CONCAT(A97," (",N97,")"),A97)</f>
        <v>Lăogăng Zhèn</v>
      </c>
      <c r="C97" t="str">
        <f>IF(COUNTIF(B:B,B97)&gt;1,_xlfn.CONCAT(A97," (",M97,")"),B97)</f>
        <v>Lăogăng Zhèn</v>
      </c>
      <c r="D97" t="s">
        <v>7</v>
      </c>
      <c r="E97" t="s">
        <v>2670</v>
      </c>
      <c r="F97" t="str">
        <f>_xlfn.CONCAT(E97,", ",I97,", ",H97,", ",H97)</f>
        <v>老港镇, 浦东新区, 上海市, 上海市</v>
      </c>
      <c r="G97">
        <v>37408</v>
      </c>
      <c r="H97" t="s">
        <v>2843</v>
      </c>
      <c r="I97" t="s">
        <v>2634</v>
      </c>
      <c r="J97">
        <f>VLOOKUP(F97,[1]!china_towns_second__2[[Column1]:[Y]],3,FALSE)</f>
        <v>31.038839482880402</v>
      </c>
      <c r="K97">
        <f>VLOOKUP(F97,[1]!china_towns_second__2[[Column1]:[Y]],2,FALSE)</f>
        <v>121.88791550000001</v>
      </c>
      <c r="L97" t="s">
        <v>4919</v>
      </c>
      <c r="M97" t="str">
        <f>VLOOKUP(I97,CHOOSE({1,2},Table7[Native],Table7[Name]),2,0)</f>
        <v>Pŭdōng Xīnqū [incl. Nánhuì Qū]</v>
      </c>
      <c r="N97" s="2" t="str">
        <f>VLOOKUP(H97,CHOOSE({1,2},Table7[Native],Table7[Name]),2,0)</f>
        <v>Shànghăi Shì</v>
      </c>
      <c r="O97" s="2" t="str">
        <f t="shared" si="2"/>
        <v>Laogang Zhen (Shànghăi Shì)</v>
      </c>
      <c r="P97" s="2" t="str">
        <f t="shared" si="3"/>
        <v>Laogang Zhen (Shànghăi Shì)</v>
      </c>
    </row>
    <row r="98" spans="1:16" x14ac:dyDescent="0.25">
      <c r="A98" t="s">
        <v>2518</v>
      </c>
      <c r="B98" t="str">
        <f>IF(COUNTIF(A:A,A98)&gt;1,_xlfn.CONCAT(A98," (",N98,")"),A98)</f>
        <v>Lăoxīmén Jiēdào</v>
      </c>
      <c r="C98" t="str">
        <f>IF(COUNTIF(B:B,B98)&gt;1,_xlfn.CONCAT(A98," (",M98,")"),B98)</f>
        <v>Lăoxīmén Jiēdào</v>
      </c>
      <c r="D98" t="s">
        <v>12</v>
      </c>
      <c r="E98" t="s">
        <v>2519</v>
      </c>
      <c r="F98" t="str">
        <f>_xlfn.CONCAT(E98,", ",I98,", ",H98,", ",H98)</f>
        <v>老西门街道, 黄浦区, 上海市, 上海市</v>
      </c>
      <c r="G98">
        <v>72898</v>
      </c>
      <c r="H98" t="s">
        <v>2843</v>
      </c>
      <c r="I98" t="s">
        <v>2511</v>
      </c>
      <c r="J98">
        <f>VLOOKUP(F98,[1]!china_towns_second__2[[Column1]:[Y]],3,FALSE)</f>
        <v>31.2183082216124</v>
      </c>
      <c r="K98">
        <f>VLOOKUP(F98,[1]!china_towns_second__2[[Column1]:[Y]],2,FALSE)</f>
        <v>121.4842151</v>
      </c>
      <c r="L98" t="s">
        <v>4920</v>
      </c>
      <c r="M98" t="str">
        <f>VLOOKUP(I98,CHOOSE({1,2},Table7[Native],Table7[Name]),2,0)</f>
        <v>Huángpŭ Qū [incl. Nánshì Qū, Lúwān Qū]</v>
      </c>
      <c r="N98" s="2" t="str">
        <f>VLOOKUP(H98,CHOOSE({1,2},Table7[Native],Table7[Name]),2,0)</f>
        <v>Shànghăi Shì</v>
      </c>
      <c r="O98" s="2" t="str">
        <f t="shared" si="2"/>
        <v>Laoximen Jiedao (Shànghăi Shì)</v>
      </c>
      <c r="P98" s="2" t="str">
        <f t="shared" si="3"/>
        <v>Laoximen Jiedao (Shànghăi Shì)</v>
      </c>
    </row>
    <row r="99" spans="1:16" x14ac:dyDescent="0.25">
      <c r="A99" t="s">
        <v>2503</v>
      </c>
      <c r="B99" t="str">
        <f>IF(COUNTIF(A:A,A99)&gt;1,_xlfn.CONCAT(A99," (",N99,")"),A99)</f>
        <v>Liángchéng Xīncūn Jiēdào</v>
      </c>
      <c r="C99" t="str">
        <f>IF(COUNTIF(B:B,B99)&gt;1,_xlfn.CONCAT(A99," (",M99,")"),B99)</f>
        <v>Liángchéng Xīncūn Jiēdào</v>
      </c>
      <c r="D99" t="s">
        <v>12</v>
      </c>
      <c r="E99" t="s">
        <v>2504</v>
      </c>
      <c r="F99" t="str">
        <f>_xlfn.CONCAT(E99,", ",I99,", ",H99,", ",H99)</f>
        <v>凉城新村街道, 虹口区, 上海市, 上海市</v>
      </c>
      <c r="G99">
        <v>98094</v>
      </c>
      <c r="H99" t="s">
        <v>2843</v>
      </c>
      <c r="I99" t="s">
        <v>2494</v>
      </c>
      <c r="J99">
        <f>VLOOKUP(F99,[1]!china_towns_second__2[[Column1]:[Y]],3,FALSE)</f>
        <v>31.2915434946194</v>
      </c>
      <c r="K99">
        <f>VLOOKUP(F99,[1]!china_towns_second__2[[Column1]:[Y]],2,FALSE)</f>
        <v>121.4650094</v>
      </c>
      <c r="L99" t="s">
        <v>4921</v>
      </c>
      <c r="M99" t="str">
        <f>VLOOKUP(I99,CHOOSE({1,2},Table7[Native],Table7[Name]),2,0)</f>
        <v>Hóngkŏu Qū</v>
      </c>
      <c r="N99" s="2" t="str">
        <f>VLOOKUP(H99,CHOOSE({1,2},Table7[Native],Table7[Name]),2,0)</f>
        <v>Shànghăi Shì</v>
      </c>
      <c r="O99" s="2" t="str">
        <f t="shared" si="2"/>
        <v>Liangcheng Xincun Jiedao (Shànghăi Shì)</v>
      </c>
      <c r="P99" s="2" t="str">
        <f t="shared" si="3"/>
        <v>Liangcheng Xincun Jiedao (Shànghăi Shì)</v>
      </c>
    </row>
    <row r="100" spans="1:16" hidden="1" x14ac:dyDescent="0.25">
      <c r="A100" t="s">
        <v>2743</v>
      </c>
      <c r="B100" t="str">
        <f>IF(COUNTIF(A:A,A100)&gt;1,_xlfn.CONCAT(A100," (",N100,")"),A100)</f>
        <v>Liàntáng Zhèn</v>
      </c>
      <c r="C100" t="str">
        <f>IF(COUNTIF(B:B,B100)&gt;1,_xlfn.CONCAT(A100," (",M100,")"),B100)</f>
        <v>Liàntáng Zhèn</v>
      </c>
      <c r="D100" t="s">
        <v>7</v>
      </c>
      <c r="E100" t="s">
        <v>2744</v>
      </c>
      <c r="F100" t="str">
        <f>_xlfn.CONCAT(E100,", ",I100,", ",H100,", ",H100)</f>
        <v>练塘镇, 青浦区, 上海市, 上海市</v>
      </c>
      <c r="G100">
        <v>68485</v>
      </c>
      <c r="H100" t="s">
        <v>2843</v>
      </c>
      <c r="I100" t="s">
        <v>2734</v>
      </c>
      <c r="J100">
        <f>VLOOKUP(F100,[1]!china_towns_second__2[[Column1]:[Y]],3,FALSE)</f>
        <v>31.0002608288749</v>
      </c>
      <c r="K100">
        <f>VLOOKUP(F100,[1]!china_towns_second__2[[Column1]:[Y]],2,FALSE)</f>
        <v>121.0394403</v>
      </c>
      <c r="L100" t="s">
        <v>4922</v>
      </c>
      <c r="M100" t="str">
        <f>VLOOKUP(I100,CHOOSE({1,2},Table7[Native],Table7[Name]),2,0)</f>
        <v>Qīngpŭ Qū</v>
      </c>
      <c r="N100" s="2" t="str">
        <f>VLOOKUP(H100,CHOOSE({1,2},Table7[Native],Table7[Name]),2,0)</f>
        <v>Shànghăi Shì</v>
      </c>
      <c r="O100" s="2" t="str">
        <f t="shared" si="2"/>
        <v>Liantang Zhen (Shànghăi Shì)</v>
      </c>
      <c r="P100" s="2" t="str">
        <f t="shared" si="3"/>
        <v>Liantang Zhen (Shànghăi Shì)</v>
      </c>
    </row>
    <row r="101" spans="1:16" x14ac:dyDescent="0.25">
      <c r="A101" t="s">
        <v>2572</v>
      </c>
      <c r="B101" t="str">
        <f>IF(COUNTIF(A:A,A101)&gt;1,_xlfn.CONCAT(A101," (",N101,")"),A101)</f>
        <v>Línfénlù Jiēdào</v>
      </c>
      <c r="C101" t="str">
        <f>IF(COUNTIF(B:B,B101)&gt;1,_xlfn.CONCAT(A101," (",M101,")"),B101)</f>
        <v>Línfénlù Jiēdào</v>
      </c>
      <c r="D101" t="s">
        <v>12</v>
      </c>
      <c r="E101" t="s">
        <v>2573</v>
      </c>
      <c r="F101" t="str">
        <f>_xlfn.CONCAT(E101,", ",I101,", ",H101,", ",H101)</f>
        <v>临汾路街道, 静安区, 上海市, 上海市</v>
      </c>
      <c r="G101">
        <v>78079</v>
      </c>
      <c r="H101" t="s">
        <v>2843</v>
      </c>
      <c r="I101" t="s">
        <v>2557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4923</v>
      </c>
      <c r="M101" t="str">
        <f>VLOOKUP(I101,CHOOSE({1,2},Table7[Native],Table7[Name]),2,0)</f>
        <v>Jìng'ān Qū [incl. Zháběi Qū]</v>
      </c>
      <c r="N101" s="2" t="str">
        <f>VLOOKUP(H101,CHOOSE({1,2},Table7[Native],Table7[Name]),2,0)</f>
        <v>Shànghăi Shì</v>
      </c>
      <c r="O101" s="2" t="str">
        <f t="shared" si="2"/>
        <v>Linfenlu Jiedao (Shànghăi Shì)</v>
      </c>
      <c r="P101" s="2" t="str">
        <f t="shared" si="3"/>
        <v>Linfenlu Jiedao (Shànghăi Shì)</v>
      </c>
    </row>
    <row r="102" spans="1:16" x14ac:dyDescent="0.25">
      <c r="A102" t="s">
        <v>2807</v>
      </c>
      <c r="B102" t="str">
        <f>IF(COUNTIF(A:A,A102)&gt;1,_xlfn.CONCAT(A102," (",N102,")"),A102)</f>
        <v>Língyúnlù Jiēdào</v>
      </c>
      <c r="C102" t="str">
        <f>IF(COUNTIF(B:B,B102)&gt;1,_xlfn.CONCAT(A102," (",M102,")"),B102)</f>
        <v>Língyúnlù Jiēdào</v>
      </c>
      <c r="D102" t="s">
        <v>12</v>
      </c>
      <c r="E102" t="s">
        <v>2808</v>
      </c>
      <c r="F102" t="str">
        <f>_xlfn.CONCAT(E102,", ",I102,", ",H102,", ",H102)</f>
        <v>凌云路街道, 徐汇区, 上海市, 上海市</v>
      </c>
      <c r="G102">
        <v>108582</v>
      </c>
      <c r="H102" t="s">
        <v>2843</v>
      </c>
      <c r="I102" t="s">
        <v>2790</v>
      </c>
      <c r="J102">
        <f>VLOOKUP(F102,[1]!china_towns_second__2[[Column1]:[Y]],3,FALSE)</f>
        <v>31.139872599983999</v>
      </c>
      <c r="K102">
        <f>VLOOKUP(F102,[1]!china_towns_second__2[[Column1]:[Y]],2,FALSE)</f>
        <v>121.4192764</v>
      </c>
      <c r="L102" t="s">
        <v>4924</v>
      </c>
      <c r="M102" t="str">
        <f>VLOOKUP(I102,CHOOSE({1,2},Table7[Native],Table7[Name]),2,0)</f>
        <v>Xúhuì Qū</v>
      </c>
      <c r="N102" s="2" t="str">
        <f>VLOOKUP(H102,CHOOSE({1,2},Table7[Native],Table7[Name]),2,0)</f>
        <v>Shànghăi Shì</v>
      </c>
      <c r="O102" s="2" t="str">
        <f t="shared" si="2"/>
        <v>Lingyunlu Jiedao (Shànghăi Shì)</v>
      </c>
      <c r="P102" s="2" t="str">
        <f t="shared" si="3"/>
        <v>Lingyunlu Jiedao (Shànghăi Shì)</v>
      </c>
    </row>
    <row r="103" spans="1:16" x14ac:dyDescent="0.25">
      <c r="A103" t="s">
        <v>2476</v>
      </c>
      <c r="B103" t="str">
        <f>IF(COUNTIF(A:A,A103)&gt;1,_xlfn.CONCAT(A103," (",N103,")"),A103)</f>
        <v>Línhăi Shèqū</v>
      </c>
      <c r="C103" t="str">
        <f>IF(COUNTIF(B:B,B103)&gt;1,_xlfn.CONCAT(A103," (",M103,")"),B103)</f>
        <v>Línhăi Shèqū</v>
      </c>
      <c r="D103" t="s">
        <v>95</v>
      </c>
      <c r="E103" t="s">
        <v>2477</v>
      </c>
      <c r="F103" t="str">
        <f>_xlfn.CONCAT(E103,", ",I103,", ",H103,", ",H103)</f>
        <v>临海社区, 奉贤区, 上海市, 上海市</v>
      </c>
      <c r="G103">
        <v>15413</v>
      </c>
      <c r="H103" t="s">
        <v>2843</v>
      </c>
      <c r="I103" t="s">
        <v>2467</v>
      </c>
      <c r="J103" t="e">
        <f>VLOOKUP(F103,[1]!china_towns_second__2[[Column1]:[Y]],3,FALSE)</f>
        <v>#N/A</v>
      </c>
      <c r="K103" t="e">
        <f>VLOOKUP(F103,[1]!china_towns_second__2[[Column1]:[Y]],2,FALSE)</f>
        <v>#N/A</v>
      </c>
      <c r="L103" t="s">
        <v>4925</v>
      </c>
      <c r="M103" t="str">
        <f>VLOOKUP(I103,CHOOSE({1,2},Table7[Native],Table7[Name]),2,0)</f>
        <v>Fèngxián Qū</v>
      </c>
      <c r="N103" s="2" t="str">
        <f>VLOOKUP(H103,CHOOSE({1,2},Table7[Native],Table7[Name]),2,0)</f>
        <v>Shànghăi Shì</v>
      </c>
      <c r="O103" s="2" t="str">
        <f t="shared" si="2"/>
        <v>Linhai Shequ (Shànghăi Shì)</v>
      </c>
      <c r="P103" s="2" t="str">
        <f t="shared" si="3"/>
        <v>Linhai Shequ (Shànghăi Shì)</v>
      </c>
    </row>
    <row r="104" spans="1:16" x14ac:dyDescent="0.25">
      <c r="A104" t="s">
        <v>2809</v>
      </c>
      <c r="B104" t="str">
        <f>IF(COUNTIF(A:A,A104)&gt;1,_xlfn.CONCAT(A104," (",N104,")"),A104)</f>
        <v>Lónghuá Jiēdào</v>
      </c>
      <c r="C104" t="str">
        <f>IF(COUNTIF(B:B,B104)&gt;1,_xlfn.CONCAT(A104," (",M104,")"),B104)</f>
        <v>Lónghuá Jiēdào</v>
      </c>
      <c r="D104" t="s">
        <v>12</v>
      </c>
      <c r="E104" t="s">
        <v>2810</v>
      </c>
      <c r="F104" t="str">
        <f>_xlfn.CONCAT(E104,", ",I104,", ",H104,", ",H104)</f>
        <v>龙华街道, 徐汇区, 上海市, 上海市</v>
      </c>
      <c r="G104">
        <v>85769</v>
      </c>
      <c r="H104" t="s">
        <v>2843</v>
      </c>
      <c r="I104" t="s">
        <v>2790</v>
      </c>
      <c r="J104">
        <f>VLOOKUP(F104,[1]!china_towns_second__2[[Column1]:[Y]],3,FALSE)</f>
        <v>31.166844214548</v>
      </c>
      <c r="K104">
        <f>VLOOKUP(F104,[1]!china_towns_second__2[[Column1]:[Y]],2,FALSE)</f>
        <v>121.4520406</v>
      </c>
      <c r="L104" t="s">
        <v>4926</v>
      </c>
      <c r="M104" t="str">
        <f>VLOOKUP(I104,CHOOSE({1,2},Table7[Native],Table7[Name]),2,0)</f>
        <v>Xúhuì Qū</v>
      </c>
      <c r="N104" s="2" t="str">
        <f>VLOOKUP(H104,CHOOSE({1,2},Table7[Native],Table7[Name]),2,0)</f>
        <v>Shànghăi Shì</v>
      </c>
      <c r="O104" s="2" t="str">
        <f t="shared" si="2"/>
        <v>Longhua Jiedao (Shànghăi Shì)</v>
      </c>
      <c r="P104" s="2" t="str">
        <f t="shared" si="3"/>
        <v>Longhua Jiedao (Shànghăi Shì)</v>
      </c>
    </row>
    <row r="105" spans="1:16" x14ac:dyDescent="0.25">
      <c r="A105" t="s">
        <v>2671</v>
      </c>
      <c r="B105" t="str">
        <f>IF(COUNTIF(A:A,A105)&gt;1,_xlfn.CONCAT(A105," (",N105,")"),A105)</f>
        <v>Lúcháogăng Nóngchăng</v>
      </c>
      <c r="C105" t="str">
        <f>IF(COUNTIF(B:B,B105)&gt;1,_xlfn.CONCAT(A105," (",M105,")"),B105)</f>
        <v>Lúcháogăng Nóngchăng</v>
      </c>
      <c r="D105" t="s">
        <v>95</v>
      </c>
      <c r="E105" t="s">
        <v>2672</v>
      </c>
      <c r="F105" t="str">
        <f>_xlfn.CONCAT(E105,", ",I105,", ",H105,", ",H105)</f>
        <v>芦潮港农场, 浦东新区, 上海市, 上海市</v>
      </c>
      <c r="G105">
        <v>688</v>
      </c>
      <c r="H105" t="s">
        <v>2843</v>
      </c>
      <c r="I105" t="s">
        <v>2634</v>
      </c>
      <c r="J105" t="e">
        <f>VLOOKUP(F105,[1]!china_towns_second__2[[Column1]:[Y]],3,FALSE)</f>
        <v>#N/A</v>
      </c>
      <c r="K105" t="e">
        <f>VLOOKUP(F105,[1]!china_towns_second__2[[Column1]:[Y]],2,FALSE)</f>
        <v>#N/A</v>
      </c>
      <c r="L105" t="s">
        <v>4927</v>
      </c>
      <c r="M105" t="str">
        <f>VLOOKUP(I105,CHOOSE({1,2},Table7[Native],Table7[Name]),2,0)</f>
        <v>Pŭdōng Xīnqū [incl. Nánhuì Qū]</v>
      </c>
      <c r="N105" s="2" t="str">
        <f>VLOOKUP(H105,CHOOSE({1,2},Table7[Native],Table7[Name]),2,0)</f>
        <v>Shànghăi Shì</v>
      </c>
      <c r="O105" s="2" t="str">
        <f t="shared" si="2"/>
        <v>Luchaogang Nongchang (Shànghăi Shì)</v>
      </c>
      <c r="P105" s="2" t="str">
        <f t="shared" si="3"/>
        <v>Luchaogang Nongchang (Shànghăi Shì)</v>
      </c>
    </row>
    <row r="106" spans="1:16" hidden="1" x14ac:dyDescent="0.25">
      <c r="A106" t="s">
        <v>2445</v>
      </c>
      <c r="B106" t="str">
        <f>IF(COUNTIF(A:A,A106)&gt;1,_xlfn.CONCAT(A106," (",N106,")"),A106)</f>
        <v>Lǜhuá Zhèn</v>
      </c>
      <c r="C106" t="str">
        <f>IF(COUNTIF(B:B,B106)&gt;1,_xlfn.CONCAT(A106," (",M106,")"),B106)</f>
        <v>Lǜhuá Zhèn</v>
      </c>
      <c r="D106" t="s">
        <v>7</v>
      </c>
      <c r="E106" t="s">
        <v>2446</v>
      </c>
      <c r="F106" t="str">
        <f>_xlfn.CONCAT(E106,", ",I106,", ",H106,", ",H106)</f>
        <v>绿华镇, 崇明区, 上海市, 上海市</v>
      </c>
      <c r="G106">
        <v>7061</v>
      </c>
      <c r="H106" t="s">
        <v>2843</v>
      </c>
      <c r="I106" t="s">
        <v>2424</v>
      </c>
      <c r="J106">
        <f>VLOOKUP(F106,[1]!china_towns_second__2[[Column1]:[Y]],3,FALSE)</f>
        <v>31.754861771599899</v>
      </c>
      <c r="K106">
        <f>VLOOKUP(F106,[1]!china_towns_second__2[[Column1]:[Y]],2,FALSE)</f>
        <v>121.1957774</v>
      </c>
      <c r="L106" t="s">
        <v>4928</v>
      </c>
      <c r="M106" t="str">
        <f>VLOOKUP(I106,CHOOSE({1,2},Table7[Native],Table7[Name]),2,0)</f>
        <v>Chóngmíng Qū</v>
      </c>
      <c r="N106" s="2" t="str">
        <f>VLOOKUP(H106,CHOOSE({1,2},Table7[Native],Table7[Name]),2,0)</f>
        <v>Shànghăi Shì</v>
      </c>
      <c r="O106" s="2" t="str">
        <f t="shared" si="2"/>
        <v>Luhua Zhen (Shànghăi Shì)</v>
      </c>
      <c r="P106" s="2" t="str">
        <f t="shared" si="3"/>
        <v>Luhua Zhen (Shànghăi Shì)</v>
      </c>
    </row>
    <row r="107" spans="1:16" x14ac:dyDescent="0.25">
      <c r="A107" t="s">
        <v>2673</v>
      </c>
      <c r="B107" t="str">
        <f>IF(COUNTIF(A:A,A107)&gt;1,_xlfn.CONCAT(A107," (",N107,")"),A107)</f>
        <v>Lùjiāzuĭ Jiēdào</v>
      </c>
      <c r="C107" t="str">
        <f>IF(COUNTIF(B:B,B107)&gt;1,_xlfn.CONCAT(A107," (",M107,")"),B107)</f>
        <v>Lùjiāzuĭ Jiēdào</v>
      </c>
      <c r="D107" t="s">
        <v>12</v>
      </c>
      <c r="E107" t="s">
        <v>2674</v>
      </c>
      <c r="F107" t="str">
        <f>_xlfn.CONCAT(E107,", ",I107,", ",H107,", ",H107)</f>
        <v>陆家嘴街道, 浦东新区, 上海市, 上海市</v>
      </c>
      <c r="G107">
        <v>112507</v>
      </c>
      <c r="H107" t="s">
        <v>2843</v>
      </c>
      <c r="I107" t="s">
        <v>2634</v>
      </c>
      <c r="J107">
        <f>VLOOKUP(F107,[1]!china_towns_second__2[[Column1]:[Y]],3,FALSE)</f>
        <v>31.238952475747801</v>
      </c>
      <c r="K107">
        <f>VLOOKUP(F107,[1]!china_towns_second__2[[Column1]:[Y]],2,FALSE)</f>
        <v>121.5082793</v>
      </c>
      <c r="L107" t="s">
        <v>4929</v>
      </c>
      <c r="M107" t="str">
        <f>VLOOKUP(I107,CHOOSE({1,2},Table7[Native],Table7[Name]),2,0)</f>
        <v>Pŭdōng Xīnqū [incl. Nánhuì Qū]</v>
      </c>
      <c r="N107" s="2" t="str">
        <f>VLOOKUP(H107,CHOOSE({1,2},Table7[Native],Table7[Name]),2,0)</f>
        <v>Shànghăi Shì</v>
      </c>
      <c r="O107" s="2" t="str">
        <f t="shared" si="2"/>
        <v>Lujiazui Jiedao (Shànghăi Shì)</v>
      </c>
      <c r="P107" s="2" t="str">
        <f t="shared" si="3"/>
        <v>Lujiazui Jiedao (Shànghăi Shì)</v>
      </c>
    </row>
    <row r="108" spans="1:16" hidden="1" x14ac:dyDescent="0.25">
      <c r="A108" t="s">
        <v>2385</v>
      </c>
      <c r="B108" t="str">
        <f>IF(COUNTIF(A:A,A108)&gt;1,_xlfn.CONCAT(A108," (",N108,")"),A108)</f>
        <v>Luódiàn Zhèn</v>
      </c>
      <c r="C108" t="str">
        <f>IF(COUNTIF(B:B,B108)&gt;1,_xlfn.CONCAT(A108," (",M108,")"),B108)</f>
        <v>Luódiàn Zhèn</v>
      </c>
      <c r="D108" t="s">
        <v>7</v>
      </c>
      <c r="E108" t="s">
        <v>2386</v>
      </c>
      <c r="F108" t="str">
        <f>_xlfn.CONCAT(E108,", ",I108,", ",H108,", ",H108)</f>
        <v>罗店镇, 宝山区, 上海市, 上海市</v>
      </c>
      <c r="G108">
        <v>118323</v>
      </c>
      <c r="H108" t="s">
        <v>2843</v>
      </c>
      <c r="I108" t="s">
        <v>2376</v>
      </c>
      <c r="J108">
        <f>VLOOKUP(F108,[1]!china_towns_second__2[[Column1]:[Y]],3,FALSE)</f>
        <v>31.407281291720299</v>
      </c>
      <c r="K108">
        <f>VLOOKUP(F108,[1]!china_towns_second__2[[Column1]:[Y]],2,FALSE)</f>
        <v>121.3533594</v>
      </c>
      <c r="L108" t="s">
        <v>4930</v>
      </c>
      <c r="M108" t="str">
        <f>VLOOKUP(I108,CHOOSE({1,2},Table7[Native],Table7[Name]),2,0)</f>
        <v>Băoshān Qū</v>
      </c>
      <c r="N108" s="2" t="str">
        <f>VLOOKUP(H108,CHOOSE({1,2},Table7[Native],Table7[Name]),2,0)</f>
        <v>Shànghăi Shì</v>
      </c>
      <c r="O108" s="2" t="str">
        <f t="shared" si="2"/>
        <v>Luodian Zhen (Shànghăi Shì)</v>
      </c>
      <c r="P108" s="2" t="str">
        <f t="shared" si="3"/>
        <v>Luodian Zhen (Shànghăi Shì)</v>
      </c>
    </row>
    <row r="109" spans="1:16" hidden="1" x14ac:dyDescent="0.25">
      <c r="A109" t="s">
        <v>2387</v>
      </c>
      <c r="B109" t="str">
        <f>IF(COUNTIF(A:A,A109)&gt;1,_xlfn.CONCAT(A109," (",N109,")"),A109)</f>
        <v>Luójīng Zhèn</v>
      </c>
      <c r="C109" t="str">
        <f>IF(COUNTIF(B:B,B109)&gt;1,_xlfn.CONCAT(A109," (",M109,")"),B109)</f>
        <v>Luójīng Zhèn</v>
      </c>
      <c r="D109" t="s">
        <v>7</v>
      </c>
      <c r="E109" t="s">
        <v>2388</v>
      </c>
      <c r="F109" t="str">
        <f>_xlfn.CONCAT(E109,", ",I109,", ",H109,", ",H109)</f>
        <v>罗泾镇, 宝山区, 上海市, 上海市</v>
      </c>
      <c r="G109">
        <v>54329</v>
      </c>
      <c r="H109" t="s">
        <v>2843</v>
      </c>
      <c r="I109" t="s">
        <v>2376</v>
      </c>
      <c r="J109">
        <f>VLOOKUP(F109,[1]!china_towns_second__2[[Column1]:[Y]],3,FALSE)</f>
        <v>31.479414580500698</v>
      </c>
      <c r="K109">
        <f>VLOOKUP(F109,[1]!china_towns_second__2[[Column1]:[Y]],2,FALSE)</f>
        <v>121.3467718</v>
      </c>
      <c r="L109" t="s">
        <v>4931</v>
      </c>
      <c r="M109" t="str">
        <f>VLOOKUP(I109,CHOOSE({1,2},Table7[Native],Table7[Name]),2,0)</f>
        <v>Băoshān Qū</v>
      </c>
      <c r="N109" s="2" t="str">
        <f>VLOOKUP(H109,CHOOSE({1,2},Table7[Native],Table7[Name]),2,0)</f>
        <v>Shànghăi Shì</v>
      </c>
      <c r="O109" s="2" t="str">
        <f t="shared" si="2"/>
        <v>Luojing Zhen (Shànghăi Shì)</v>
      </c>
      <c r="P109" s="2" t="str">
        <f t="shared" si="3"/>
        <v>Luojing Zhen (Shànghăi Shì)</v>
      </c>
    </row>
    <row r="110" spans="1:16" hidden="1" x14ac:dyDescent="0.25">
      <c r="A110" t="s">
        <v>2595</v>
      </c>
      <c r="B110" t="str">
        <f>IF(COUNTIF(A:A,A110)&gt;1,_xlfn.CONCAT(A110," (",N110,")"),A110)</f>
        <v>Lǚxiàng Zhèn</v>
      </c>
      <c r="C110" t="str">
        <f>IF(COUNTIF(B:B,B110)&gt;1,_xlfn.CONCAT(A110," (",M110,")"),B110)</f>
        <v>Lǚxiàng Zhèn</v>
      </c>
      <c r="D110" t="s">
        <v>7</v>
      </c>
      <c r="E110" t="s">
        <v>2596</v>
      </c>
      <c r="F110" t="str">
        <f>_xlfn.CONCAT(E110,", ",I110,", ",H110,", ",H110)</f>
        <v>吕巷镇, 金山区, 上海市, 上海市</v>
      </c>
      <c r="G110">
        <v>52808</v>
      </c>
      <c r="H110" t="s">
        <v>2843</v>
      </c>
      <c r="I110" t="s">
        <v>2586</v>
      </c>
      <c r="J110">
        <f>VLOOKUP(F110,[1]!china_towns_second__2[[Column1]:[Y]],3,FALSE)</f>
        <v>30.838358282928301</v>
      </c>
      <c r="K110">
        <f>VLOOKUP(F110,[1]!china_towns_second__2[[Column1]:[Y]],2,FALSE)</f>
        <v>121.2043396</v>
      </c>
      <c r="L110" t="s">
        <v>4932</v>
      </c>
      <c r="M110" t="str">
        <f>VLOOKUP(I110,CHOOSE({1,2},Table7[Native],Table7[Name]),2,0)</f>
        <v>Jīnshān Qū</v>
      </c>
      <c r="N110" s="2" t="str">
        <f>VLOOKUP(H110,CHOOSE({1,2},Table7[Native],Table7[Name]),2,0)</f>
        <v>Shànghăi Shì</v>
      </c>
      <c r="O110" s="2" t="str">
        <f t="shared" si="2"/>
        <v>Luxiang Zhen (Shànghăi Shì)</v>
      </c>
      <c r="P110" s="2" t="str">
        <f t="shared" si="3"/>
        <v>Luxiang Zhen (Shànghăi Shì)</v>
      </c>
    </row>
    <row r="111" spans="1:16" hidden="1" x14ac:dyDescent="0.25">
      <c r="A111" t="s">
        <v>2545</v>
      </c>
      <c r="B111" t="str">
        <f>IF(COUNTIF(A:A,A111)&gt;1,_xlfn.CONCAT(A111," (",N111,")"),A111)</f>
        <v>Mălù Zhèn</v>
      </c>
      <c r="C111" t="str">
        <f>IF(COUNTIF(B:B,B111)&gt;1,_xlfn.CONCAT(A111," (",M111,")"),B111)</f>
        <v>Mălù Zhèn</v>
      </c>
      <c r="D111" t="s">
        <v>7</v>
      </c>
      <c r="E111" t="s">
        <v>2546</v>
      </c>
      <c r="F111" t="str">
        <f>_xlfn.CONCAT(E111,", ",I111,", ",H111,", ",H111)</f>
        <v>马陆镇, 嘉定区, 上海市, 上海市</v>
      </c>
      <c r="G111">
        <v>172864</v>
      </c>
      <c r="H111" t="s">
        <v>2843</v>
      </c>
      <c r="I111" t="s">
        <v>2532</v>
      </c>
      <c r="J111">
        <f>VLOOKUP(F111,[1]!china_towns_second__2[[Column1]:[Y]],3,FALSE)</f>
        <v>31.358042882970199</v>
      </c>
      <c r="K111">
        <f>VLOOKUP(F111,[1]!china_towns_second__2[[Column1]:[Y]],2,FALSE)</f>
        <v>121.29195060000001</v>
      </c>
      <c r="L111" t="s">
        <v>4933</v>
      </c>
      <c r="M111" t="str">
        <f>VLOOKUP(I111,CHOOSE({1,2},Table7[Native],Table7[Name]),2,0)</f>
        <v>Jiādìng Qū</v>
      </c>
      <c r="N111" s="2" t="str">
        <f>VLOOKUP(H111,CHOOSE({1,2},Table7[Native],Table7[Name]),2,0)</f>
        <v>Shànghăi Shì</v>
      </c>
      <c r="O111" s="2" t="str">
        <f t="shared" si="2"/>
        <v>Malu Zhen (Shànghăi Shì)</v>
      </c>
      <c r="P111" s="2" t="str">
        <f t="shared" si="3"/>
        <v>Malu Zhen (Shànghăi Shì)</v>
      </c>
    </row>
    <row r="112" spans="1:16" hidden="1" x14ac:dyDescent="0.25">
      <c r="A112" t="s">
        <v>2766</v>
      </c>
      <c r="B112" t="str">
        <f>IF(COUNTIF(A:A,A112)&gt;1,_xlfn.CONCAT(A112," (",N112,")"),A112)</f>
        <v>Măogăng Zhèn</v>
      </c>
      <c r="C112" t="str">
        <f>IF(COUNTIF(B:B,B112)&gt;1,_xlfn.CONCAT(A112," (",M112,")"),B112)</f>
        <v>Măogăng Zhèn</v>
      </c>
      <c r="D112" t="s">
        <v>7</v>
      </c>
      <c r="E112" t="s">
        <v>2767</v>
      </c>
      <c r="F112" t="str">
        <f>_xlfn.CONCAT(E112,", ",I112,", ",H112,", ",H112)</f>
        <v>泖港镇, 松江区, 上海市, 上海市</v>
      </c>
      <c r="G112">
        <v>41626</v>
      </c>
      <c r="H112" t="s">
        <v>2843</v>
      </c>
      <c r="I112" t="s">
        <v>2757</v>
      </c>
      <c r="J112">
        <f>VLOOKUP(F112,[1]!china_towns_second__2[[Column1]:[Y]],3,FALSE)</f>
        <v>30.938414695285498</v>
      </c>
      <c r="K112">
        <f>VLOOKUP(F112,[1]!china_towns_second__2[[Column1]:[Y]],2,FALSE)</f>
        <v>121.1632692</v>
      </c>
      <c r="L112" t="s">
        <v>4934</v>
      </c>
      <c r="M112" t="str">
        <f>VLOOKUP(I112,CHOOSE({1,2},Table7[Native],Table7[Name]),2,0)</f>
        <v>Sōngjiāng Qū</v>
      </c>
      <c r="N112" s="2" t="str">
        <f>VLOOKUP(H112,CHOOSE({1,2},Table7[Native],Table7[Name]),2,0)</f>
        <v>Shànghăi Shì</v>
      </c>
      <c r="O112" s="2" t="str">
        <f t="shared" si="2"/>
        <v>Maogang Zhen (Shànghăi Shì)</v>
      </c>
      <c r="P112" s="2" t="str">
        <f t="shared" si="3"/>
        <v>Maogang Zhen (Shànghăi Shì)</v>
      </c>
    </row>
    <row r="113" spans="1:16" hidden="1" x14ac:dyDescent="0.25">
      <c r="A113" t="s">
        <v>2616</v>
      </c>
      <c r="B113" t="str">
        <f>IF(COUNTIF(A:A,A113)&gt;1,_xlfn.CONCAT(A113," (",N113,")"),A113)</f>
        <v>Măqiáo Zhèn</v>
      </c>
      <c r="C113" t="str">
        <f>IF(COUNTIF(B:B,B113)&gt;1,_xlfn.CONCAT(A113," (",M113,")"),B113)</f>
        <v>Măqiáo Zhèn</v>
      </c>
      <c r="D113" t="s">
        <v>7</v>
      </c>
      <c r="E113" t="s">
        <v>2617</v>
      </c>
      <c r="F113" t="str">
        <f>_xlfn.CONCAT(E113,", ",I113,", ",H113,", ",H113)</f>
        <v>马桥镇, 闵行区, 上海市, 上海市</v>
      </c>
      <c r="G113">
        <v>103989</v>
      </c>
      <c r="H113" t="s">
        <v>2843</v>
      </c>
      <c r="I113" t="s">
        <v>2607</v>
      </c>
      <c r="J113">
        <f>VLOOKUP(F113,[1]!china_towns_second__2[[Column1]:[Y]],3,FALSE)</f>
        <v>31.0214672855898</v>
      </c>
      <c r="K113">
        <f>VLOOKUP(F113,[1]!china_towns_second__2[[Column1]:[Y]],2,FALSE)</f>
        <v>121.35397519999999</v>
      </c>
      <c r="L113" t="s">
        <v>4935</v>
      </c>
      <c r="M113" t="str">
        <f>VLOOKUP(I113,CHOOSE({1,2},Table7[Native],Table7[Name]),2,0)</f>
        <v>Mĭnháng Qū</v>
      </c>
      <c r="N113" s="2" t="str">
        <f>VLOOKUP(H113,CHOOSE({1,2},Table7[Native],Table7[Name]),2,0)</f>
        <v>Shànghăi Shì</v>
      </c>
      <c r="O113" s="2" t="str">
        <f t="shared" si="2"/>
        <v>Maqiao Zhen (Shànghăi Shì)</v>
      </c>
      <c r="P113" s="2" t="str">
        <f t="shared" si="3"/>
        <v>Maqiao Zhen (Shànghăi Shì)</v>
      </c>
    </row>
    <row r="114" spans="1:16" hidden="1" x14ac:dyDescent="0.25">
      <c r="A114" t="s">
        <v>2618</v>
      </c>
      <c r="B114" t="str">
        <f>IF(COUNTIF(A:A,A114)&gt;1,_xlfn.CONCAT(A114," (",N114,")"),A114)</f>
        <v>Méilŏng Zhèn</v>
      </c>
      <c r="C114" t="str">
        <f>IF(COUNTIF(B:B,B114)&gt;1,_xlfn.CONCAT(A114," (",M114,")"),B114)</f>
        <v>Méilŏng Zhèn</v>
      </c>
      <c r="D114" t="s">
        <v>7</v>
      </c>
      <c r="E114" t="s">
        <v>2619</v>
      </c>
      <c r="F114" t="str">
        <f>_xlfn.CONCAT(E114,", ",I114,", ",H114,", ",H114)</f>
        <v>梅陇镇, 闵行区, 上海市, 上海市</v>
      </c>
      <c r="G114">
        <v>344434</v>
      </c>
      <c r="H114" t="s">
        <v>2843</v>
      </c>
      <c r="I114" t="s">
        <v>2607</v>
      </c>
      <c r="J114">
        <f>VLOOKUP(F114,[1]!china_towns_second__2[[Column1]:[Y]],3,FALSE)</f>
        <v>31.107087848081601</v>
      </c>
      <c r="K114">
        <f>VLOOKUP(F114,[1]!china_towns_second__2[[Column1]:[Y]],2,FALSE)</f>
        <v>121.4213183</v>
      </c>
      <c r="L114" t="s">
        <v>4936</v>
      </c>
      <c r="M114" t="str">
        <f>VLOOKUP(I114,CHOOSE({1,2},Table7[Native],Table7[Name]),2,0)</f>
        <v>Mĭnháng Qū</v>
      </c>
      <c r="N114" s="2" t="str">
        <f>VLOOKUP(H114,CHOOSE({1,2},Table7[Native],Table7[Name]),2,0)</f>
        <v>Shànghăi Shì</v>
      </c>
      <c r="O114" s="2" t="str">
        <f t="shared" si="2"/>
        <v>Meilong Zhen (Shànghăi Shì)</v>
      </c>
      <c r="P114" s="2" t="str">
        <f t="shared" si="3"/>
        <v>Meilong Zhen (Shànghăi Shì)</v>
      </c>
    </row>
    <row r="115" spans="1:16" hidden="1" x14ac:dyDescent="0.25">
      <c r="A115" t="s">
        <v>2447</v>
      </c>
      <c r="B115" t="str">
        <f>IF(COUNTIF(A:A,A115)&gt;1,_xlfn.CONCAT(A115," (",N115,")"),A115)</f>
        <v>Miào Zhèn</v>
      </c>
      <c r="C115" t="str">
        <f>IF(COUNTIF(B:B,B115)&gt;1,_xlfn.CONCAT(A115," (",M115,")"),B115)</f>
        <v>Miào Zhèn</v>
      </c>
      <c r="D115" t="s">
        <v>7</v>
      </c>
      <c r="E115" t="s">
        <v>2448</v>
      </c>
      <c r="F115" t="str">
        <f>_xlfn.CONCAT(E115,", ",I115,", ",H115,", ",H115)</f>
        <v>庙镇, 崇明区, 上海市, 上海市</v>
      </c>
      <c r="G115">
        <v>45926</v>
      </c>
      <c r="H115" t="s">
        <v>2843</v>
      </c>
      <c r="I115" t="s">
        <v>2424</v>
      </c>
      <c r="J115">
        <f>VLOOKUP(F115,[1]!china_towns_second__2[[Column1]:[Y]],3,FALSE)</f>
        <v>31.691631040531199</v>
      </c>
      <c r="K115">
        <f>VLOOKUP(F115,[1]!china_towns_second__2[[Column1]:[Y]],2,FALSE)</f>
        <v>121.3179231</v>
      </c>
      <c r="L115" t="s">
        <v>4937</v>
      </c>
      <c r="M115" t="str">
        <f>VLOOKUP(I115,CHOOSE({1,2},Table7[Native],Table7[Name]),2,0)</f>
        <v>Chóngmíng Qū</v>
      </c>
      <c r="N115" s="2" t="str">
        <f>VLOOKUP(H115,CHOOSE({1,2},Table7[Native],Table7[Name]),2,0)</f>
        <v>Shànghăi Shì</v>
      </c>
      <c r="O115" s="2" t="str">
        <f t="shared" si="2"/>
        <v>Miao Zhen (Shànghăi Shì)</v>
      </c>
      <c r="P115" s="2" t="str">
        <f t="shared" si="3"/>
        <v>Miao Zhen (Shànghăi Shì)</v>
      </c>
    </row>
    <row r="116" spans="1:16" hidden="1" x14ac:dyDescent="0.25">
      <c r="A116" t="s">
        <v>2389</v>
      </c>
      <c r="B116" t="str">
        <f>IF(COUNTIF(A:A,A116)&gt;1,_xlfn.CONCAT(A116," (",N116,")"),A116)</f>
        <v>Miàoxíng Zhèn</v>
      </c>
      <c r="C116" t="str">
        <f>IF(COUNTIF(B:B,B116)&gt;1,_xlfn.CONCAT(A116," (",M116,")"),B116)</f>
        <v>Miàoxíng Zhèn</v>
      </c>
      <c r="D116" t="s">
        <v>7</v>
      </c>
      <c r="E116" t="s">
        <v>2390</v>
      </c>
      <c r="F116" t="str">
        <f>_xlfn.CONCAT(E116,", ",I116,", ",H116,", ",H116)</f>
        <v>庙行镇, 宝山区, 上海市, 上海市</v>
      </c>
      <c r="G116">
        <v>89615</v>
      </c>
      <c r="H116" t="s">
        <v>2843</v>
      </c>
      <c r="I116" t="s">
        <v>2376</v>
      </c>
      <c r="J116">
        <f>VLOOKUP(F116,[1]!china_towns_second__2[[Column1]:[Y]],3,FALSE)</f>
        <v>31.331065665528101</v>
      </c>
      <c r="K116">
        <f>VLOOKUP(F116,[1]!china_towns_second__2[[Column1]:[Y]],2,FALSE)</f>
        <v>121.4243292</v>
      </c>
      <c r="L116" t="s">
        <v>4938</v>
      </c>
      <c r="M116" t="str">
        <f>VLOOKUP(I116,CHOOSE({1,2},Table7[Native],Table7[Name]),2,0)</f>
        <v>Băoshān Qū</v>
      </c>
      <c r="N116" s="2" t="str">
        <f>VLOOKUP(H116,CHOOSE({1,2},Table7[Native],Table7[Name]),2,0)</f>
        <v>Shànghăi Shì</v>
      </c>
      <c r="O116" s="2" t="str">
        <f t="shared" si="2"/>
        <v>Miaoxing Zhen (Shànghăi Shì)</v>
      </c>
      <c r="P116" s="2" t="str">
        <f t="shared" si="3"/>
        <v>Miaoxing Zhen (Shànghăi Shì)</v>
      </c>
    </row>
    <row r="117" spans="1:16" hidden="1" x14ac:dyDescent="0.25">
      <c r="A117" t="s">
        <v>2675</v>
      </c>
      <c r="B117" t="str">
        <f>IF(COUNTIF(A:A,A117)&gt;1,_xlfn.CONCAT(A117," (",N117,")"),A117)</f>
        <v>Nánhuì Xīnchéng Zhèn [Nanhui New City; incl. Shēngăng Jiēdào, Lúcháogăng Zhèn]</v>
      </c>
      <c r="C117" t="str">
        <f>IF(COUNTIF(B:B,B117)&gt;1,_xlfn.CONCAT(A117," (",M117,")"),B117)</f>
        <v>Nánhuì Xīnchéng Zhèn [Nanhui New City; incl. Shēngăng Jiēdào, Lúcháogăng Zhèn]</v>
      </c>
      <c r="D117" t="s">
        <v>7</v>
      </c>
      <c r="E117" t="s">
        <v>2676</v>
      </c>
      <c r="F117" t="str">
        <f>_xlfn.CONCAT(E117,", ",I117,", ",H117,", ",H117)</f>
        <v>南汇新城镇, 浦东新区, 上海市, 上海市</v>
      </c>
      <c r="G117">
        <v>47381</v>
      </c>
      <c r="H117" t="s">
        <v>2843</v>
      </c>
      <c r="I117" t="s">
        <v>2634</v>
      </c>
      <c r="J117">
        <f>VLOOKUP(F117,[1]!china_towns_second__2[[Column1]:[Y]],3,FALSE)</f>
        <v>30.893106101753599</v>
      </c>
      <c r="K117">
        <f>VLOOKUP(F117,[1]!china_towns_second__2[[Column1]:[Y]],2,FALSE)</f>
        <v>121.91018010000001</v>
      </c>
      <c r="L117" t="s">
        <v>4939</v>
      </c>
      <c r="M117" t="str">
        <f>VLOOKUP(I117,CHOOSE({1,2},Table7[Native],Table7[Name]),2,0)</f>
        <v>Pŭdōng Xīnqū [incl. Nánhuì Qū]</v>
      </c>
      <c r="N117" s="2" t="str">
        <f>VLOOKUP(H117,CHOOSE({1,2},Table7[Native],Table7[Name]),2,0)</f>
        <v>Shànghăi Shì</v>
      </c>
      <c r="O117" s="2" t="str">
        <f t="shared" si="2"/>
        <v>Nanhui Xincheng Zhen [Nanhui New City; incl. Shengang Jiedao, Luchaogang Zhen] (Shànghăi Shì)</v>
      </c>
      <c r="P117" s="2" t="str">
        <f t="shared" si="3"/>
        <v>Nanhui Xincheng Zhen [Nanhui New City; incl. Shengang Jiedao, Luchaogang Zhen] (Shànghăi Shì)</v>
      </c>
    </row>
    <row r="118" spans="1:16" x14ac:dyDescent="0.25">
      <c r="A118" t="s">
        <v>2520</v>
      </c>
      <c r="B118" t="str">
        <f>IF(COUNTIF(A:A,A118)&gt;1,_xlfn.CONCAT(A118," (",N118,")"),A118)</f>
        <v>Nánjīng Dōnglù Jiēdào</v>
      </c>
      <c r="C118" t="str">
        <f>IF(COUNTIF(B:B,B118)&gt;1,_xlfn.CONCAT(A118," (",M118,")"),B118)</f>
        <v>Nánjīng Dōnglù Jiēdào</v>
      </c>
      <c r="D118" t="s">
        <v>12</v>
      </c>
      <c r="E118" t="s">
        <v>2521</v>
      </c>
      <c r="F118" t="str">
        <f>_xlfn.CONCAT(E118,", ",I118,", ",H118,", ",H118)</f>
        <v>南京东路街道, 黄浦区, 上海市, 上海市</v>
      </c>
      <c r="G118">
        <v>66285</v>
      </c>
      <c r="H118" t="s">
        <v>2843</v>
      </c>
      <c r="I118" t="s">
        <v>2511</v>
      </c>
      <c r="J118">
        <f>VLOOKUP(F118,[1]!china_towns_second__2[[Column1]:[Y]],3,FALSE)</f>
        <v>31.234852564699199</v>
      </c>
      <c r="K118">
        <f>VLOOKUP(F118,[1]!china_towns_second__2[[Column1]:[Y]],2,FALSE)</f>
        <v>121.4685879</v>
      </c>
      <c r="L118" t="s">
        <v>4940</v>
      </c>
      <c r="M118" t="str">
        <f>VLOOKUP(I118,CHOOSE({1,2},Table7[Native],Table7[Name]),2,0)</f>
        <v>Huángpŭ Qū [incl. Nánshì Qū, Lúwān Qū]</v>
      </c>
      <c r="N118" s="2" t="str">
        <f>VLOOKUP(H118,CHOOSE({1,2},Table7[Native],Table7[Name]),2,0)</f>
        <v>Shànghăi Shì</v>
      </c>
      <c r="O118" s="2" t="str">
        <f t="shared" si="2"/>
        <v>Nanjing Donglu Jiedao (Shànghăi Shì)</v>
      </c>
      <c r="P118" s="2" t="str">
        <f t="shared" si="3"/>
        <v>Nanjing Donglu Jiedao (Shànghăi Shì)</v>
      </c>
    </row>
    <row r="119" spans="1:16" x14ac:dyDescent="0.25">
      <c r="A119" t="s">
        <v>2574</v>
      </c>
      <c r="B119" t="str">
        <f>IF(COUNTIF(A:A,A119)&gt;1,_xlfn.CONCAT(A119," (",N119,")"),A119)</f>
        <v>Nánjīng Xīlù Jiēdào</v>
      </c>
      <c r="C119" t="str">
        <f>IF(COUNTIF(B:B,B119)&gt;1,_xlfn.CONCAT(A119," (",M119,")"),B119)</f>
        <v>Nánjīng Xīlù Jiēdào</v>
      </c>
      <c r="D119" t="s">
        <v>12</v>
      </c>
      <c r="E119" t="s">
        <v>2575</v>
      </c>
      <c r="F119" t="str">
        <f>_xlfn.CONCAT(E119,", ",I119,", ",H119,", ",H119)</f>
        <v>南京西路街道, 静安区, 上海市, 上海市</v>
      </c>
      <c r="G119">
        <v>36544</v>
      </c>
      <c r="H119" t="s">
        <v>2843</v>
      </c>
      <c r="I119" t="s">
        <v>2557</v>
      </c>
      <c r="J119">
        <f>VLOOKUP(F119,[1]!china_towns_second__2[[Column1]:[Y]],3,FALSE)</f>
        <v>31.227468643988299</v>
      </c>
      <c r="K119">
        <f>VLOOKUP(F119,[1]!china_towns_second__2[[Column1]:[Y]],2,FALSE)</f>
        <v>121.4524825</v>
      </c>
      <c r="L119" t="s">
        <v>4941</v>
      </c>
      <c r="M119" t="str">
        <f>VLOOKUP(I119,CHOOSE({1,2},Table7[Native],Table7[Name]),2,0)</f>
        <v>Jìng'ān Qū [incl. Zháběi Qū]</v>
      </c>
      <c r="N119" s="2" t="str">
        <f>VLOOKUP(H119,CHOOSE({1,2},Table7[Native],Table7[Name]),2,0)</f>
        <v>Shànghăi Shì</v>
      </c>
      <c r="O119" s="2" t="str">
        <f t="shared" si="2"/>
        <v>Nanjing Xilu Jiedao (Shànghăi Shì)</v>
      </c>
      <c r="P119" s="2" t="str">
        <f t="shared" si="3"/>
        <v>Nanjing Xilu Jiedao (Shànghăi Shì)</v>
      </c>
    </row>
    <row r="120" spans="1:16" x14ac:dyDescent="0.25">
      <c r="A120" t="s">
        <v>2677</v>
      </c>
      <c r="B120" t="str">
        <f>IF(COUNTIF(A:A,A120)&gt;1,_xlfn.CONCAT(A120," (",N120,")"),A120)</f>
        <v>Nánmă Tóulù Jiēdào</v>
      </c>
      <c r="C120" t="str">
        <f>IF(COUNTIF(B:B,B120)&gt;1,_xlfn.CONCAT(A120," (",M120,")"),B120)</f>
        <v>Nánmă Tóulù Jiēdào</v>
      </c>
      <c r="D120" t="s">
        <v>12</v>
      </c>
      <c r="E120" t="s">
        <v>2678</v>
      </c>
      <c r="F120" t="str">
        <f>_xlfn.CONCAT(E120,", ",I120,", ",H120,", ",H120)</f>
        <v>南码头路街道, 浦东新区, 上海市, 上海市</v>
      </c>
      <c r="G120">
        <v>107130</v>
      </c>
      <c r="H120" t="s">
        <v>2843</v>
      </c>
      <c r="I120" t="s">
        <v>2634</v>
      </c>
      <c r="J120">
        <f>VLOOKUP(F120,[1]!china_towns_second__2[[Column1]:[Y]],3,FALSE)</f>
        <v>31.196081759566599</v>
      </c>
      <c r="K120">
        <f>VLOOKUP(F120,[1]!china_towns_second__2[[Column1]:[Y]],2,FALSE)</f>
        <v>121.50934959999999</v>
      </c>
      <c r="L120" t="s">
        <v>4942</v>
      </c>
      <c r="M120" t="str">
        <f>VLOOKUP(I120,CHOOSE({1,2},Table7[Native],Table7[Name]),2,0)</f>
        <v>Pŭdōng Xīnqū [incl. Nánhuì Qū]</v>
      </c>
      <c r="N120" s="2" t="str">
        <f>VLOOKUP(H120,CHOOSE({1,2},Table7[Native],Table7[Name]),2,0)</f>
        <v>Shànghăi Shì</v>
      </c>
      <c r="O120" s="2" t="str">
        <f t="shared" si="2"/>
        <v>Nanma Toulu Jiedao (Shànghăi Shì)</v>
      </c>
      <c r="P120" s="2" t="str">
        <f t="shared" si="3"/>
        <v>Nanma Toulu Jiedao (Shànghăi Shì)</v>
      </c>
    </row>
    <row r="121" spans="1:16" hidden="1" x14ac:dyDescent="0.25">
      <c r="A121" t="s">
        <v>2478</v>
      </c>
      <c r="B121" t="str">
        <f>IF(COUNTIF(A:A,A121)&gt;1,_xlfn.CONCAT(A121," (",N121,")"),A121)</f>
        <v>Nánqiáo Zhèn [→ Xīdù Jiēdào, Fèngpǔ Jiēdào]</v>
      </c>
      <c r="C121" t="str">
        <f>IF(COUNTIF(B:B,B121)&gt;1,_xlfn.CONCAT(A121," (",M121,")"),B121)</f>
        <v>Nánqiáo Zhèn [→ Xīdù Jiēdào, Fèngpǔ Jiēdào]</v>
      </c>
      <c r="D121" t="s">
        <v>7</v>
      </c>
      <c r="E121" t="s">
        <v>2479</v>
      </c>
      <c r="F121" t="str">
        <f>_xlfn.CONCAT(E121,", ",I121,", ",H121,", ",H121)</f>
        <v>南桥镇, 奉贤区, 上海市, 上海市</v>
      </c>
      <c r="G121">
        <v>361185</v>
      </c>
      <c r="H121" t="s">
        <v>2843</v>
      </c>
      <c r="I121" t="s">
        <v>2467</v>
      </c>
      <c r="J121">
        <f>VLOOKUP(F121,[1]!china_towns_second__2[[Column1]:[Y]],3,FALSE)</f>
        <v>30.940412050888899</v>
      </c>
      <c r="K121">
        <f>VLOOKUP(F121,[1]!china_towns_second__2[[Column1]:[Y]],2,FALSE)</f>
        <v>121.4550445</v>
      </c>
      <c r="L121" t="s">
        <v>4943</v>
      </c>
      <c r="M121" t="str">
        <f>VLOOKUP(I121,CHOOSE({1,2},Table7[Native],Table7[Name]),2,0)</f>
        <v>Fèngxián Qū</v>
      </c>
      <c r="N121" s="2" t="str">
        <f>VLOOKUP(H121,CHOOSE({1,2},Table7[Native],Table7[Name]),2,0)</f>
        <v>Shànghăi Shì</v>
      </c>
      <c r="O121" s="2" t="str">
        <f t="shared" si="2"/>
        <v>Nanqiao Zhen [→ Xidu Jiedao, Fengpu Jiedao] (Shànghăi Shì)</v>
      </c>
      <c r="P121" s="2" t="str">
        <f t="shared" si="3"/>
        <v>Nanqiao Zhen [→ Xidu Jiedao, Fengpu Jiedao] (Shànghăi Shì)</v>
      </c>
    </row>
    <row r="122" spans="1:16" hidden="1" x14ac:dyDescent="0.25">
      <c r="A122" t="s">
        <v>2547</v>
      </c>
      <c r="B122" t="str">
        <f>IF(COUNTIF(A:A,A122)&gt;1,_xlfn.CONCAT(A122," (",N122,")"),A122)</f>
        <v>Nánxiáng Zhèn</v>
      </c>
      <c r="C122" t="str">
        <f>IF(COUNTIF(B:B,B122)&gt;1,_xlfn.CONCAT(A122," (",M122,")"),B122)</f>
        <v>Nánxiáng Zhèn</v>
      </c>
      <c r="D122" t="s">
        <v>7</v>
      </c>
      <c r="E122" t="s">
        <v>2548</v>
      </c>
      <c r="F122" t="str">
        <f>_xlfn.CONCAT(E122,", ",I122,", ",H122,", ",H122)</f>
        <v>南翔镇, 嘉定区, 上海市, 上海市</v>
      </c>
      <c r="G122">
        <v>139845</v>
      </c>
      <c r="H122" t="s">
        <v>2843</v>
      </c>
      <c r="I122" t="s">
        <v>2532</v>
      </c>
      <c r="J122">
        <f>VLOOKUP(F122,[1]!china_towns_second__2[[Column1]:[Y]],3,FALSE)</f>
        <v>31.306770911005199</v>
      </c>
      <c r="K122">
        <f>VLOOKUP(F122,[1]!china_towns_second__2[[Column1]:[Y]],2,FALSE)</f>
        <v>121.3009624</v>
      </c>
      <c r="L122" t="s">
        <v>4944</v>
      </c>
      <c r="M122" t="str">
        <f>VLOOKUP(I122,CHOOSE({1,2},Table7[Native],Table7[Name]),2,0)</f>
        <v>Jiādìng Qū</v>
      </c>
      <c r="N122" s="2" t="str">
        <f>VLOOKUP(H122,CHOOSE({1,2},Table7[Native],Table7[Name]),2,0)</f>
        <v>Shànghăi Shì</v>
      </c>
      <c r="O122" s="2" t="str">
        <f t="shared" si="2"/>
        <v>Nanxiang Zhen (Shànghăi Shì)</v>
      </c>
      <c r="P122" s="2" t="str">
        <f t="shared" si="3"/>
        <v>Nanxiang Zhen (Shànghăi Shì)</v>
      </c>
    </row>
    <row r="123" spans="1:16" hidden="1" x14ac:dyDescent="0.25">
      <c r="A123" t="s">
        <v>2679</v>
      </c>
      <c r="B123" t="str">
        <f>IF(COUNTIF(A:A,A123)&gt;1,_xlfn.CONCAT(A123," (",N123,")"),A123)</f>
        <v>Níchéng Zhèn</v>
      </c>
      <c r="C123" t="str">
        <f>IF(COUNTIF(B:B,B123)&gt;1,_xlfn.CONCAT(A123," (",M123,")"),B123)</f>
        <v>Níchéng Zhèn</v>
      </c>
      <c r="D123" t="s">
        <v>7</v>
      </c>
      <c r="E123" t="s">
        <v>2680</v>
      </c>
      <c r="F123" t="str">
        <f>_xlfn.CONCAT(E123,", ",I123,", ",H123,", ",H123)</f>
        <v>泥城镇, 浦东新区, 上海市, 上海市</v>
      </c>
      <c r="G123">
        <v>62519</v>
      </c>
      <c r="H123" t="s">
        <v>2843</v>
      </c>
      <c r="I123" t="s">
        <v>2634</v>
      </c>
      <c r="J123">
        <f>VLOOKUP(F123,[1]!china_towns_second__2[[Column1]:[Y]],3,FALSE)</f>
        <v>30.907317300442202</v>
      </c>
      <c r="K123">
        <f>VLOOKUP(F123,[1]!china_towns_second__2[[Column1]:[Y]],2,FALSE)</f>
        <v>121.8116076</v>
      </c>
      <c r="L123" t="s">
        <v>4945</v>
      </c>
      <c r="M123" t="str">
        <f>VLOOKUP(I123,CHOOSE({1,2},Table7[Native],Table7[Name]),2,0)</f>
        <v>Pŭdōng Xīnqū [incl. Nánhuì Qū]</v>
      </c>
      <c r="N123" s="2" t="str">
        <f>VLOOKUP(H123,CHOOSE({1,2},Table7[Native],Table7[Name]),2,0)</f>
        <v>Shànghăi Shì</v>
      </c>
      <c r="O123" s="2" t="str">
        <f t="shared" si="2"/>
        <v>Nicheng Zhen (Shànghăi Shì)</v>
      </c>
      <c r="P123" s="2" t="str">
        <f t="shared" si="3"/>
        <v>Nicheng Zhen (Shànghăi Shì)</v>
      </c>
    </row>
    <row r="124" spans="1:16" x14ac:dyDescent="0.25">
      <c r="A124" t="s">
        <v>2505</v>
      </c>
      <c r="B124" t="str">
        <f>IF(COUNTIF(A:A,A124)&gt;1,_xlfn.CONCAT(A124," (",N124,")"),A124)</f>
        <v>Ōuyánglù Jiēdào</v>
      </c>
      <c r="C124" t="str">
        <f>IF(COUNTIF(B:B,B124)&gt;1,_xlfn.CONCAT(A124," (",M124,")"),B124)</f>
        <v>Ōuyánglù Jiēdào</v>
      </c>
      <c r="D124" t="s">
        <v>12</v>
      </c>
      <c r="E124" t="s">
        <v>2506</v>
      </c>
      <c r="F124" t="str">
        <f>_xlfn.CONCAT(E124,", ",I124,", ",H124,", ",H124)</f>
        <v>欧阳路街道, 虹口区, 上海市, 上海市</v>
      </c>
      <c r="G124">
        <v>73328</v>
      </c>
      <c r="H124" t="s">
        <v>2843</v>
      </c>
      <c r="I124" t="s">
        <v>2494</v>
      </c>
      <c r="J124">
        <f>VLOOKUP(F124,[1]!china_towns_second__2[[Column1]:[Y]],3,FALSE)</f>
        <v>31.2739606301827</v>
      </c>
      <c r="K124">
        <f>VLOOKUP(F124,[1]!china_towns_second__2[[Column1]:[Y]],2,FALSE)</f>
        <v>121.48507170000001</v>
      </c>
      <c r="L124" t="s">
        <v>4946</v>
      </c>
      <c r="M124" t="str">
        <f>VLOOKUP(I124,CHOOSE({1,2},Table7[Native],Table7[Name]),2,0)</f>
        <v>Hóngkŏu Qū</v>
      </c>
      <c r="N124" s="2" t="str">
        <f>VLOOKUP(H124,CHOOSE({1,2},Table7[Native],Table7[Name]),2,0)</f>
        <v>Shànghăi Shì</v>
      </c>
      <c r="O124" s="2" t="str">
        <f t="shared" si="2"/>
        <v>Ouyanglu Jiedao (Shànghăi Shì)</v>
      </c>
      <c r="P124" s="2" t="str">
        <f t="shared" si="3"/>
        <v>Ouyanglu Jiedao (Shànghăi Shì)</v>
      </c>
    </row>
    <row r="125" spans="1:16" x14ac:dyDescent="0.25">
      <c r="A125" t="s">
        <v>2576</v>
      </c>
      <c r="B125" t="str">
        <f>IF(COUNTIF(A:A,A125)&gt;1,_xlfn.CONCAT(A125," (",N125,")"),A125)</f>
        <v>Péngpŭ Xīncūn Jiēdào</v>
      </c>
      <c r="C125" t="str">
        <f>IF(COUNTIF(B:B,B125)&gt;1,_xlfn.CONCAT(A125," (",M125,")"),B125)</f>
        <v>Péngpŭ Xīncūn Jiēdào</v>
      </c>
      <c r="D125" t="s">
        <v>12</v>
      </c>
      <c r="E125" t="s">
        <v>2577</v>
      </c>
      <c r="F125" t="str">
        <f>_xlfn.CONCAT(E125,", ",I125,", ",H125,", ",H125)</f>
        <v>彭浦新村街道, 静安区, 上海市, 上海市</v>
      </c>
      <c r="G125">
        <v>156276</v>
      </c>
      <c r="H125" t="s">
        <v>2843</v>
      </c>
      <c r="I125" t="s">
        <v>2557</v>
      </c>
      <c r="J125" t="e">
        <f>VLOOKUP(F125,[1]!china_towns_second__2[[Column1]:[Y]],3,FALSE)</f>
        <v>#N/A</v>
      </c>
      <c r="K125" t="e">
        <f>VLOOKUP(F125,[1]!china_towns_second__2[[Column1]:[Y]],2,FALSE)</f>
        <v>#N/A</v>
      </c>
      <c r="L125" t="s">
        <v>4947</v>
      </c>
      <c r="M125" t="str">
        <f>VLOOKUP(I125,CHOOSE({1,2},Table7[Native],Table7[Name]),2,0)</f>
        <v>Jìng'ān Qū [incl. Zháběi Qū]</v>
      </c>
      <c r="N125" s="2" t="str">
        <f>VLOOKUP(H125,CHOOSE({1,2},Table7[Native],Table7[Name]),2,0)</f>
        <v>Shànghăi Shì</v>
      </c>
      <c r="O125" s="2" t="str">
        <f t="shared" si="2"/>
        <v>Pengpu Xincun Jiedao (Shànghăi Shì)</v>
      </c>
      <c r="P125" s="2" t="str">
        <f t="shared" si="3"/>
        <v>Pengpu Xincun Jiedao (Shànghăi Shì)</v>
      </c>
    </row>
    <row r="126" spans="1:16" hidden="1" x14ac:dyDescent="0.25">
      <c r="A126" t="s">
        <v>2578</v>
      </c>
      <c r="B126" t="str">
        <f>IF(COUNTIF(A:A,A126)&gt;1,_xlfn.CONCAT(A126," (",N126,")"),A126)</f>
        <v>Péngpŭ Zhèn</v>
      </c>
      <c r="C126" t="str">
        <f>IF(COUNTIF(B:B,B126)&gt;1,_xlfn.CONCAT(A126," (",M126,")"),B126)</f>
        <v>Péngpŭ Zhèn</v>
      </c>
      <c r="D126" t="s">
        <v>7</v>
      </c>
      <c r="E126" t="s">
        <v>2579</v>
      </c>
      <c r="F126" t="str">
        <f>_xlfn.CONCAT(E126,", ",I126,", ",H126,", ",H126)</f>
        <v>彭浦镇, 静安区, 上海市, 上海市</v>
      </c>
      <c r="G126">
        <v>152725</v>
      </c>
      <c r="H126" t="s">
        <v>2843</v>
      </c>
      <c r="I126" t="s">
        <v>2557</v>
      </c>
      <c r="J126">
        <f>VLOOKUP(F126,[1]!china_towns_second__2[[Column1]:[Y]],3,FALSE)</f>
        <v>31.285250000000001</v>
      </c>
      <c r="K126">
        <f>VLOOKUP(F126,[1]!china_towns_second__2[[Column1]:[Y]],2,FALSE)</f>
        <v>121.43783000000001</v>
      </c>
      <c r="L126" t="s">
        <v>4948</v>
      </c>
      <c r="M126" t="str">
        <f>VLOOKUP(I126,CHOOSE({1,2},Table7[Native],Table7[Name]),2,0)</f>
        <v>Jìng'ān Qū [incl. Zháběi Qū]</v>
      </c>
      <c r="N126" s="2" t="str">
        <f>VLOOKUP(H126,CHOOSE({1,2},Table7[Native],Table7[Name]),2,0)</f>
        <v>Shànghăi Shì</v>
      </c>
      <c r="O126" s="2" t="str">
        <f t="shared" si="2"/>
        <v>Pengpu Zhen (Shànghăi Shì)</v>
      </c>
      <c r="P126" s="2" t="str">
        <f t="shared" si="3"/>
        <v>Pengpu Zhen (Shànghăi Shì)</v>
      </c>
    </row>
    <row r="127" spans="1:16" x14ac:dyDescent="0.25">
      <c r="A127" t="s">
        <v>2829</v>
      </c>
      <c r="B127" t="str">
        <f>IF(COUNTIF(A:A,A127)&gt;1,_xlfn.CONCAT(A127," (",N127,")"),A127)</f>
        <v>Píngliánglù Jiēdào</v>
      </c>
      <c r="C127" t="str">
        <f>IF(COUNTIF(B:B,B127)&gt;1,_xlfn.CONCAT(A127," (",M127,")"),B127)</f>
        <v>Píngliánglù Jiēdào</v>
      </c>
      <c r="D127" t="s">
        <v>12</v>
      </c>
      <c r="E127" t="s">
        <v>2830</v>
      </c>
      <c r="F127" t="str">
        <f>_xlfn.CONCAT(E127,", ",I127,", ",H127,", ",H127)</f>
        <v>平凉路街道, 控江路街道, 上海市, 上海市</v>
      </c>
      <c r="G127">
        <v>85870</v>
      </c>
      <c r="H127" t="s">
        <v>2843</v>
      </c>
      <c r="I127" t="s">
        <v>2828</v>
      </c>
      <c r="J127" t="e">
        <f>VLOOKUP(F127,[1]!china_towns_second__2[[Column1]:[Y]],3,FALSE)</f>
        <v>#N/A</v>
      </c>
      <c r="K127" t="e">
        <f>VLOOKUP(F127,[1]!china_towns_second__2[[Column1]:[Y]],2,FALSE)</f>
        <v>#N/A</v>
      </c>
      <c r="L127" t="s">
        <v>4949</v>
      </c>
      <c r="M127" t="e">
        <f>VLOOKUP(I127,CHOOSE({1,2},Table7[Native],Table7[Name]),2,0)</f>
        <v>#N/A</v>
      </c>
      <c r="N127" s="2" t="str">
        <f>VLOOKUP(H127,CHOOSE({1,2},Table7[Native],Table7[Name]),2,0)</f>
        <v>Shànghăi Shì</v>
      </c>
      <c r="O127" s="2" t="str">
        <f t="shared" si="2"/>
        <v>Pinglianglu Jiedao (Shànghăi Shì)</v>
      </c>
      <c r="P127" s="2" t="str">
        <f t="shared" si="3"/>
        <v>Pinglianglu Jiedao (Shànghăi Shì)</v>
      </c>
    </row>
    <row r="128" spans="1:16" hidden="1" x14ac:dyDescent="0.25">
      <c r="A128" t="s">
        <v>2620</v>
      </c>
      <c r="B128" t="str">
        <f>IF(COUNTIF(A:A,A128)&gt;1,_xlfn.CONCAT(A128," (",N128,")"),A128)</f>
        <v>Pŭjiāng Zhèn [incl. Pǔjǐn Jiēdào]</v>
      </c>
      <c r="C128" t="str">
        <f>IF(COUNTIF(B:B,B128)&gt;1,_xlfn.CONCAT(A128," (",M128,")"),B128)</f>
        <v>Pŭjiāng Zhèn [incl. Pǔjǐn Jiēdào]</v>
      </c>
      <c r="D128" t="s">
        <v>7</v>
      </c>
      <c r="E128" t="s">
        <v>2621</v>
      </c>
      <c r="F128" t="str">
        <f>_xlfn.CONCAT(E128,", ",I128,", ",H128,", ",H128)</f>
        <v>浦江镇, 闵行区, 上海市, 上海市</v>
      </c>
      <c r="G128">
        <v>292750</v>
      </c>
      <c r="H128" t="s">
        <v>2843</v>
      </c>
      <c r="I128" t="s">
        <v>2607</v>
      </c>
      <c r="J128">
        <f>VLOOKUP(F128,[1]!china_towns_second__2[[Column1]:[Y]],3,FALSE)</f>
        <v>31.062116268933401</v>
      </c>
      <c r="K128">
        <f>VLOOKUP(F128,[1]!china_towns_second__2[[Column1]:[Y]],2,FALSE)</f>
        <v>121.5149644</v>
      </c>
      <c r="L128" t="s">
        <v>4950</v>
      </c>
      <c r="M128" t="str">
        <f>VLOOKUP(I128,CHOOSE({1,2},Table7[Native],Table7[Name]),2,0)</f>
        <v>Mĭnháng Qū</v>
      </c>
      <c r="N128" s="2" t="str">
        <f>VLOOKUP(H128,CHOOSE({1,2},Table7[Native],Table7[Name]),2,0)</f>
        <v>Shànghăi Shì</v>
      </c>
      <c r="O128" s="2" t="str">
        <f t="shared" si="2"/>
        <v>Pujiang Zhen [incl. Pujin Jiedao] (Shànghăi Shì)</v>
      </c>
      <c r="P128" s="2" t="str">
        <f t="shared" si="3"/>
        <v>Pujiang Zhen [incl. Pujin Jiedao] (Shànghăi Shì)</v>
      </c>
    </row>
    <row r="129" spans="1:16" x14ac:dyDescent="0.25">
      <c r="A129" t="s">
        <v>2681</v>
      </c>
      <c r="B129" t="str">
        <f>IF(COUNTIF(A:A,A129)&gt;1,_xlfn.CONCAT(A129," (",N129,")"),A129)</f>
        <v>Pŭxīnglù Jiēdào</v>
      </c>
      <c r="C129" t="str">
        <f>IF(COUNTIF(B:B,B129)&gt;1,_xlfn.CONCAT(A129," (",M129,")"),B129)</f>
        <v>Pŭxīnglù Jiēdào</v>
      </c>
      <c r="D129" t="s">
        <v>12</v>
      </c>
      <c r="E129" t="s">
        <v>2682</v>
      </c>
      <c r="F129" t="str">
        <f>_xlfn.CONCAT(E129,", ",I129,", ",H129,", ",H129)</f>
        <v>浦兴路街道, 浦东新区, 上海市, 上海市</v>
      </c>
      <c r="G129">
        <v>177468</v>
      </c>
      <c r="H129" t="s">
        <v>2843</v>
      </c>
      <c r="I129" t="s">
        <v>2634</v>
      </c>
      <c r="J129">
        <f>VLOOKUP(F129,[1]!china_towns_second__2[[Column1]:[Y]],3,FALSE)</f>
        <v>31.271535021816</v>
      </c>
      <c r="K129">
        <f>VLOOKUP(F129,[1]!china_towns_second__2[[Column1]:[Y]],2,FALSE)</f>
        <v>121.59108449999999</v>
      </c>
      <c r="L129" t="s">
        <v>4951</v>
      </c>
      <c r="M129" t="str">
        <f>VLOOKUP(I129,CHOOSE({1,2},Table7[Native],Table7[Name]),2,0)</f>
        <v>Pŭdōng Xīnqū [incl. Nánhuì Qū]</v>
      </c>
      <c r="N129" s="2" t="str">
        <f>VLOOKUP(H129,CHOOSE({1,2},Table7[Native],Table7[Name]),2,0)</f>
        <v>Shànghăi Shì</v>
      </c>
      <c r="O129" s="2" t="str">
        <f t="shared" si="2"/>
        <v>Puxinglu Jiedao (Shànghăi Shì)</v>
      </c>
      <c r="P129" s="2" t="str">
        <f t="shared" si="3"/>
        <v>Puxinglu Jiedao (Shànghăi Shì)</v>
      </c>
    </row>
    <row r="130" spans="1:16" x14ac:dyDescent="0.25">
      <c r="A130" t="s">
        <v>2449</v>
      </c>
      <c r="B130" t="str">
        <f>IF(COUNTIF(A:A,A130)&gt;1,_xlfn.CONCAT(A130," (",N130,")"),A130)</f>
        <v>Qiánwèi Nóngchăng</v>
      </c>
      <c r="C130" t="str">
        <f>IF(COUNTIF(B:B,B130)&gt;1,_xlfn.CONCAT(A130," (",M130,")"),B130)</f>
        <v>Qiánwèi Nóngchăng</v>
      </c>
      <c r="D130" t="s">
        <v>95</v>
      </c>
      <c r="E130" t="s">
        <v>2450</v>
      </c>
      <c r="F130" t="str">
        <f>_xlfn.CONCAT(E130,", ",I130,", ",H130,", ",H130)</f>
        <v>前卫农场, 崇明区, 上海市, 上海市</v>
      </c>
      <c r="G130">
        <v>1695</v>
      </c>
      <c r="H130" t="s">
        <v>2843</v>
      </c>
      <c r="I130" t="s">
        <v>2424</v>
      </c>
      <c r="J130">
        <f>VLOOKUP(F130,[1]!china_towns_second__2[[Column1]:[Y]],3,FALSE)</f>
        <v>31.3847395788606</v>
      </c>
      <c r="K130">
        <f>VLOOKUP(F130,[1]!china_towns_second__2[[Column1]:[Y]],2,FALSE)</f>
        <v>121.7288077</v>
      </c>
      <c r="L130" t="s">
        <v>4952</v>
      </c>
      <c r="M130" t="str">
        <f>VLOOKUP(I130,CHOOSE({1,2},Table7[Native],Table7[Name]),2,0)</f>
        <v>Chóngmíng Qū</v>
      </c>
      <c r="N130" s="2" t="str">
        <f>VLOOKUP(H130,CHOOSE({1,2},Table7[Native],Table7[Name]),2,0)</f>
        <v>Shànghăi Shì</v>
      </c>
      <c r="O130" s="2" t="str">
        <f t="shared" ref="O130:O193" si="4">_xlfn.CONCAT(L130," (",N130,")")</f>
        <v>Qianwei Nongchang (Shànghăi Shì)</v>
      </c>
      <c r="P130" s="2" t="str">
        <f t="shared" ref="P130:P193" si="5">IF(COUNTIF(O:O,O130)&gt;1,_xlfn.CONCAT(L130," (",M130,")"),O130)</f>
        <v>Qianwei Nongchang (Shànghăi Shì)</v>
      </c>
    </row>
    <row r="131" spans="1:16" hidden="1" x14ac:dyDescent="0.25">
      <c r="A131" t="s">
        <v>2622</v>
      </c>
      <c r="B131" t="str">
        <f>IF(COUNTIF(A:A,A131)&gt;1,_xlfn.CONCAT(A131," (",N131,")"),A131)</f>
        <v>Qībăo Zhèn</v>
      </c>
      <c r="C131" t="str">
        <f>IF(COUNTIF(B:B,B131)&gt;1,_xlfn.CONCAT(A131," (",M131,")"),B131)</f>
        <v>Qībăo Zhèn</v>
      </c>
      <c r="D131" t="s">
        <v>7</v>
      </c>
      <c r="E131" t="s">
        <v>2623</v>
      </c>
      <c r="F131" t="str">
        <f>_xlfn.CONCAT(E131,", ",I131,", ",H131,", ",H131)</f>
        <v>七宝镇, 闵行区, 上海市, 上海市</v>
      </c>
      <c r="G131">
        <v>283352</v>
      </c>
      <c r="H131" t="s">
        <v>2843</v>
      </c>
      <c r="I131" t="s">
        <v>2607</v>
      </c>
      <c r="J131">
        <f>VLOOKUP(F131,[1]!china_towns_second__2[[Column1]:[Y]],3,FALSE)</f>
        <v>31.155299980824701</v>
      </c>
      <c r="K131">
        <f>VLOOKUP(F131,[1]!china_towns_second__2[[Column1]:[Y]],2,FALSE)</f>
        <v>121.3503846</v>
      </c>
      <c r="L131" t="s">
        <v>4953</v>
      </c>
      <c r="M131" t="str">
        <f>VLOOKUP(I131,CHOOSE({1,2},Table7[Native],Table7[Name]),2,0)</f>
        <v>Mĭnháng Qū</v>
      </c>
      <c r="N131" s="2" t="str">
        <f>VLOOKUP(H131,CHOOSE({1,2},Table7[Native],Table7[Name]),2,0)</f>
        <v>Shànghăi Shì</v>
      </c>
      <c r="O131" s="2" t="str">
        <f t="shared" si="4"/>
        <v>Qibao Zhen (Shànghăi Shì)</v>
      </c>
      <c r="P131" s="2" t="str">
        <f t="shared" si="5"/>
        <v>Qibao Zhen (Shànghăi Shì)</v>
      </c>
    </row>
    <row r="132" spans="1:16" hidden="1" x14ac:dyDescent="0.25">
      <c r="A132" t="s">
        <v>2480</v>
      </c>
      <c r="B132" t="str">
        <f>IF(COUNTIF(A:A,A132)&gt;1,_xlfn.CONCAT(A132," (",N132,")"),A132)</f>
        <v>Qīngcūn Zhèn</v>
      </c>
      <c r="C132" t="str">
        <f>IF(COUNTIF(B:B,B132)&gt;1,_xlfn.CONCAT(A132," (",M132,")"),B132)</f>
        <v>Qīngcūn Zhèn</v>
      </c>
      <c r="D132" t="s">
        <v>7</v>
      </c>
      <c r="E132" t="s">
        <v>2481</v>
      </c>
      <c r="F132" t="str">
        <f>_xlfn.CONCAT(E132,", ",I132,", ",H132,", ",H132)</f>
        <v>青村镇, 奉贤区, 上海市, 上海市</v>
      </c>
      <c r="G132">
        <v>89163</v>
      </c>
      <c r="H132" t="s">
        <v>2843</v>
      </c>
      <c r="I132" t="s">
        <v>2467</v>
      </c>
      <c r="J132">
        <f>VLOOKUP(F132,[1]!china_towns_second__2[[Column1]:[Y]],3,FALSE)</f>
        <v>30.910087374675399</v>
      </c>
      <c r="K132">
        <f>VLOOKUP(F132,[1]!china_towns_second__2[[Column1]:[Y]],2,FALSE)</f>
        <v>121.5504395</v>
      </c>
      <c r="L132" t="s">
        <v>4954</v>
      </c>
      <c r="M132" t="str">
        <f>VLOOKUP(I132,CHOOSE({1,2},Table7[Native],Table7[Name]),2,0)</f>
        <v>Fèngxián Qū</v>
      </c>
      <c r="N132" s="2" t="str">
        <f>VLOOKUP(H132,CHOOSE({1,2},Table7[Native],Table7[Name]),2,0)</f>
        <v>Shànghăi Shì</v>
      </c>
      <c r="O132" s="2" t="str">
        <f t="shared" si="4"/>
        <v>Qingcun Zhen (Shànghăi Shì)</v>
      </c>
      <c r="P132" s="2" t="str">
        <f t="shared" si="5"/>
        <v>Qingcun Zhen (Shànghăi Shì)</v>
      </c>
    </row>
    <row r="133" spans="1:16" x14ac:dyDescent="0.25">
      <c r="A133" t="s">
        <v>2507</v>
      </c>
      <c r="B133" t="str">
        <f>IF(COUNTIF(A:A,A133)&gt;1,_xlfn.CONCAT(A133," (",N133,")"),A133)</f>
        <v>Qŭyánglù Jiēdào</v>
      </c>
      <c r="C133" t="str">
        <f>IF(COUNTIF(B:B,B133)&gt;1,_xlfn.CONCAT(A133," (",M133,")"),B133)</f>
        <v>Qŭyánglù Jiēdào</v>
      </c>
      <c r="D133" t="s">
        <v>12</v>
      </c>
      <c r="E133" t="s">
        <v>2508</v>
      </c>
      <c r="F133" t="str">
        <f>_xlfn.CONCAT(E133,", ",I133,", ",H133,", ",H133)</f>
        <v>曲阳路街道, 虹口区, 上海市, 上海市</v>
      </c>
      <c r="G133">
        <v>102564</v>
      </c>
      <c r="H133" t="s">
        <v>2843</v>
      </c>
      <c r="I133" t="s">
        <v>2494</v>
      </c>
      <c r="J133">
        <f>VLOOKUP(F133,[1]!china_towns_second__2[[Column1]:[Y]],3,FALSE)</f>
        <v>31.287207657552401</v>
      </c>
      <c r="K133">
        <f>VLOOKUP(F133,[1]!china_towns_second__2[[Column1]:[Y]],2,FALSE)</f>
        <v>121.4860656</v>
      </c>
      <c r="L133" t="s">
        <v>4955</v>
      </c>
      <c r="M133" t="str">
        <f>VLOOKUP(I133,CHOOSE({1,2},Table7[Native],Table7[Name]),2,0)</f>
        <v>Hóngkŏu Qū</v>
      </c>
      <c r="N133" s="2" t="str">
        <f>VLOOKUP(H133,CHOOSE({1,2},Table7[Native],Table7[Name]),2,0)</f>
        <v>Shànghăi Shì</v>
      </c>
      <c r="O133" s="2" t="str">
        <f t="shared" si="4"/>
        <v>Quyanglu Jiedao (Shànghăi Shì)</v>
      </c>
      <c r="P133" s="2" t="str">
        <f t="shared" si="5"/>
        <v>Quyanglu Jiedao (Shànghăi Shì)</v>
      </c>
    </row>
    <row r="134" spans="1:16" x14ac:dyDescent="0.25">
      <c r="A134" t="s">
        <v>2522</v>
      </c>
      <c r="B134" t="str">
        <f>IF(COUNTIF(A:A,A134)&gt;1,_xlfn.CONCAT(A134," (",N134,")"),A134)</f>
        <v>Ruìjīn'èrlù Jiēdào</v>
      </c>
      <c r="C134" t="str">
        <f>IF(COUNTIF(B:B,B134)&gt;1,_xlfn.CONCAT(A134," (",M134,")"),B134)</f>
        <v>Ruìjīn'èrlù Jiēdào</v>
      </c>
      <c r="D134" t="s">
        <v>12</v>
      </c>
      <c r="E134" t="s">
        <v>2523</v>
      </c>
      <c r="F134" t="str">
        <f>_xlfn.CONCAT(E134,", ",I134,", ",H134,", ",H134)</f>
        <v>瑞金二路街道, 黄浦区, 上海市, 上海市</v>
      </c>
      <c r="G134">
        <v>49360</v>
      </c>
      <c r="H134" t="s">
        <v>2843</v>
      </c>
      <c r="I134" t="s">
        <v>2511</v>
      </c>
      <c r="J134">
        <f>VLOOKUP(F134,[1]!china_towns_second__2[[Column1]:[Y]],3,FALSE)</f>
        <v>31.218725098150301</v>
      </c>
      <c r="K134">
        <f>VLOOKUP(F134,[1]!china_towns_second__2[[Column1]:[Y]],2,FALSE)</f>
        <v>121.46040859999999</v>
      </c>
      <c r="L134" t="s">
        <v>4956</v>
      </c>
      <c r="M134" t="str">
        <f>VLOOKUP(I134,CHOOSE({1,2},Table7[Native],Table7[Name]),2,0)</f>
        <v>Huángpŭ Qū [incl. Nánshì Qū, Lúwān Qū]</v>
      </c>
      <c r="N134" s="2" t="str">
        <f>VLOOKUP(H134,CHOOSE({1,2},Table7[Native],Table7[Name]),2,0)</f>
        <v>Shànghăi Shì</v>
      </c>
      <c r="O134" s="2" t="str">
        <f t="shared" si="4"/>
        <v>Ruijin'erlu Jiedao (Shànghăi Shì)</v>
      </c>
      <c r="P134" s="2" t="str">
        <f t="shared" si="5"/>
        <v>Ruijin'erlu Jiedao (Shànghăi Shì)</v>
      </c>
    </row>
    <row r="135" spans="1:16" hidden="1" x14ac:dyDescent="0.25">
      <c r="A135" t="s">
        <v>2683</v>
      </c>
      <c r="B135" t="str">
        <f>IF(COUNTIF(A:A,A135)&gt;1,_xlfn.CONCAT(A135," (",N135,")"),A135)</f>
        <v>Sānlín Zhèn</v>
      </c>
      <c r="C135" t="str">
        <f>IF(COUNTIF(B:B,B135)&gt;1,_xlfn.CONCAT(A135," (",M135,")"),B135)</f>
        <v>Sānlín Zhèn</v>
      </c>
      <c r="D135" t="s">
        <v>7</v>
      </c>
      <c r="E135" t="s">
        <v>2684</v>
      </c>
      <c r="F135" t="str">
        <f>_xlfn.CONCAT(E135,", ",I135,", ",H135,", ",H135)</f>
        <v>三林镇, 浦东新区, 上海市, 上海市</v>
      </c>
      <c r="G135">
        <v>360516</v>
      </c>
      <c r="H135" t="s">
        <v>2843</v>
      </c>
      <c r="I135" t="s">
        <v>2634</v>
      </c>
      <c r="J135">
        <f>VLOOKUP(F135,[1]!china_towns_second__2[[Column1]:[Y]],3,FALSE)</f>
        <v>31.144109305988799</v>
      </c>
      <c r="K135">
        <f>VLOOKUP(F135,[1]!china_towns_second__2[[Column1]:[Y]],2,FALSE)</f>
        <v>121.497232</v>
      </c>
      <c r="L135" t="s">
        <v>4957</v>
      </c>
      <c r="M135" t="str">
        <f>VLOOKUP(I135,CHOOSE({1,2},Table7[Native],Table7[Name]),2,0)</f>
        <v>Pŭdōng Xīnqū [incl. Nánhuì Qū]</v>
      </c>
      <c r="N135" s="2" t="str">
        <f>VLOOKUP(H135,CHOOSE({1,2},Table7[Native],Table7[Name]),2,0)</f>
        <v>Shànghăi Shì</v>
      </c>
      <c r="O135" s="2" t="str">
        <f t="shared" si="4"/>
        <v>Sanlin Zhen (Shànghăi Shì)</v>
      </c>
      <c r="P135" s="2" t="str">
        <f t="shared" si="5"/>
        <v>Sanlin Zhen (Shànghăi Shì)</v>
      </c>
    </row>
    <row r="136" spans="1:16" hidden="1" x14ac:dyDescent="0.25">
      <c r="A136" t="s">
        <v>2451</v>
      </c>
      <c r="B136" t="str">
        <f>IF(COUNTIF(A:A,A136)&gt;1,_xlfn.CONCAT(A136," (",N136,")"),A136)</f>
        <v>Sānxīng Zhèn</v>
      </c>
      <c r="C136" t="str">
        <f>IF(COUNTIF(B:B,B136)&gt;1,_xlfn.CONCAT(A136," (",M136,")"),B136)</f>
        <v>Sānxīng Zhèn</v>
      </c>
      <c r="D136" t="s">
        <v>7</v>
      </c>
      <c r="E136" t="s">
        <v>2452</v>
      </c>
      <c r="F136" t="str">
        <f>_xlfn.CONCAT(E136,", ",I136,", ",H136,", ",H136)</f>
        <v>三星镇, 崇明区, 上海市, 上海市</v>
      </c>
      <c r="G136">
        <v>29894</v>
      </c>
      <c r="H136" t="s">
        <v>2843</v>
      </c>
      <c r="I136" t="s">
        <v>2424</v>
      </c>
      <c r="J136">
        <f>VLOOKUP(F136,[1]!china_towns_second__2[[Column1]:[Y]],3,FALSE)</f>
        <v>31.752343656723699</v>
      </c>
      <c r="K136">
        <f>VLOOKUP(F136,[1]!china_towns_second__2[[Column1]:[Y]],2,FALSE)</f>
        <v>121.2872844</v>
      </c>
      <c r="L136" t="s">
        <v>4958</v>
      </c>
      <c r="M136" t="str">
        <f>VLOOKUP(I136,CHOOSE({1,2},Table7[Native],Table7[Name]),2,0)</f>
        <v>Chóngmíng Qū</v>
      </c>
      <c r="N136" s="2" t="str">
        <f>VLOOKUP(H136,CHOOSE({1,2},Table7[Native],Table7[Name]),2,0)</f>
        <v>Shànghăi Shì</v>
      </c>
      <c r="O136" s="2" t="str">
        <f t="shared" si="4"/>
        <v>Sanxing Zhen (Shànghăi Shì)</v>
      </c>
      <c r="P136" s="2" t="str">
        <f t="shared" si="5"/>
        <v>Sanxing Zhen (Shànghăi Shì)</v>
      </c>
    </row>
    <row r="137" spans="1:16" x14ac:dyDescent="0.25">
      <c r="A137" t="s">
        <v>2685</v>
      </c>
      <c r="B137" t="str">
        <f>IF(COUNTIF(A:A,A137)&gt;1,_xlfn.CONCAT(A137," (",N137,")"),A137)</f>
        <v>Shànggāng Xīncūn Jiēdào</v>
      </c>
      <c r="C137" t="str">
        <f>IF(COUNTIF(B:B,B137)&gt;1,_xlfn.CONCAT(A137," (",M137,")"),B137)</f>
        <v>Shànggāng Xīncūn Jiēdào</v>
      </c>
      <c r="D137" t="s">
        <v>12</v>
      </c>
      <c r="E137" t="s">
        <v>2686</v>
      </c>
      <c r="F137" t="str">
        <f>_xlfn.CONCAT(E137,", ",I137,", ",H137,", ",H137)</f>
        <v>上钢新村街道, 浦东新区, 上海市, 上海市</v>
      </c>
      <c r="G137">
        <v>104932</v>
      </c>
      <c r="H137" t="s">
        <v>2843</v>
      </c>
      <c r="I137" t="s">
        <v>2634</v>
      </c>
      <c r="J137">
        <f>VLOOKUP(F137,[1]!china_towns_second__2[[Column1]:[Y]],3,FALSE)</f>
        <v>31.177333549397598</v>
      </c>
      <c r="K137">
        <f>VLOOKUP(F137,[1]!china_towns_second__2[[Column1]:[Y]],2,FALSE)</f>
        <v>121.47608339999999</v>
      </c>
      <c r="L137" t="s">
        <v>4959</v>
      </c>
      <c r="M137" t="str">
        <f>VLOOKUP(I137,CHOOSE({1,2},Table7[Native],Table7[Name]),2,0)</f>
        <v>Pŭdōng Xīnqū [incl. Nánhuì Qū]</v>
      </c>
      <c r="N137" s="2" t="str">
        <f>VLOOKUP(H137,CHOOSE({1,2},Table7[Native],Table7[Name]),2,0)</f>
        <v>Shànghăi Shì</v>
      </c>
      <c r="O137" s="2" t="str">
        <f t="shared" si="4"/>
        <v>Shanggang Xincun Jiedao (Shànghăi Shì)</v>
      </c>
      <c r="P137" s="2" t="str">
        <f t="shared" si="5"/>
        <v>Shanggang Xincun Jiedao (Shànghăi Shì)</v>
      </c>
    </row>
    <row r="138" spans="1:16" x14ac:dyDescent="0.25">
      <c r="A138" t="s">
        <v>2482</v>
      </c>
      <c r="B138" t="str">
        <f>IF(COUNTIF(A:A,A138)&gt;1,_xlfn.CONCAT(A138," (",N138,")"),A138)</f>
        <v>Shànghăi Gōngyè Zōnghé Kāifāqū [Shanghai Integrated Industrial Development Zone]</v>
      </c>
      <c r="C138" t="str">
        <f>IF(COUNTIF(B:B,B138)&gt;1,_xlfn.CONCAT(A138," (",M138,")"),B138)</f>
        <v>Shànghăi Gōngyè Zōnghé Kāifāqū [Shanghai Integrated Industrial Development Zone]</v>
      </c>
      <c r="D138" t="s">
        <v>95</v>
      </c>
      <c r="E138" t="s">
        <v>2483</v>
      </c>
      <c r="F138" t="str">
        <f>_xlfn.CONCAT(E138,", ",I138,", ",H138,", ",H138)</f>
        <v>上海工业综合开发区, 奉贤区, 上海市, 上海市</v>
      </c>
      <c r="G138">
        <v>57341</v>
      </c>
      <c r="H138" t="s">
        <v>2843</v>
      </c>
      <c r="I138" t="s">
        <v>2467</v>
      </c>
      <c r="J138" t="e">
        <f>VLOOKUP(F138,[1]!china_towns_second__2[[Column1]:[Y]],3,FALSE)</f>
        <v>#N/A</v>
      </c>
      <c r="K138" t="e">
        <f>VLOOKUP(F138,[1]!china_towns_second__2[[Column1]:[Y]],2,FALSE)</f>
        <v>#N/A</v>
      </c>
      <c r="L138" t="s">
        <v>4960</v>
      </c>
      <c r="M138" t="str">
        <f>VLOOKUP(I138,CHOOSE({1,2},Table7[Native],Table7[Name]),2,0)</f>
        <v>Fèngxián Qū</v>
      </c>
      <c r="N138" s="2" t="str">
        <f>VLOOKUP(H138,CHOOSE({1,2},Table7[Native],Table7[Name]),2,0)</f>
        <v>Shànghăi Shì</v>
      </c>
      <c r="O138" s="2" t="str">
        <f t="shared" si="4"/>
        <v>Shanghai Gongye Zonghe Kaifaqu [Shanghai Integrated Industrial Development Zone] (Shànghăi Shì)</v>
      </c>
      <c r="P138" s="2" t="str">
        <f t="shared" si="5"/>
        <v>Shanghai Gongye Zonghe Kaifaqu [Shanghai Integrated Industrial Development Zone] (Shànghăi Shì)</v>
      </c>
    </row>
    <row r="139" spans="1:16" x14ac:dyDescent="0.25">
      <c r="A139" t="s">
        <v>2484</v>
      </c>
      <c r="B139" t="str">
        <f>IF(COUNTIF(A:A,A139)&gt;1,_xlfn.CONCAT(A139," (",N139,")"),A139)</f>
        <v>Shànghăi Hăigăng Zōnghé Jīngjì Kāifāqū [Shanghai Seaport Integrated Economic Development Zone]</v>
      </c>
      <c r="C139" t="str">
        <f>IF(COUNTIF(B:B,B139)&gt;1,_xlfn.CONCAT(A139," (",M139,")"),B139)</f>
        <v>Shànghăi Hăigăng Zōnghé Jīngjì Kāifāqū [Shanghai Seaport Integrated Economic Development Zone]</v>
      </c>
      <c r="D139" t="s">
        <v>95</v>
      </c>
      <c r="E139" t="s">
        <v>2485</v>
      </c>
      <c r="F139" t="str">
        <f>_xlfn.CONCAT(E139,", ",I139,", ",H139,", ",H139)</f>
        <v>上海海港综合经济开发区, 奉贤区, 上海市, 上海市</v>
      </c>
      <c r="G139">
        <v>10475</v>
      </c>
      <c r="H139" t="s">
        <v>2843</v>
      </c>
      <c r="I139" t="s">
        <v>2467</v>
      </c>
      <c r="J139">
        <f>VLOOKUP(F139,[1]!china_towns_second__2[[Column1]:[Y]],3,FALSE)</f>
        <v>30.8973727193648</v>
      </c>
      <c r="K139">
        <f>VLOOKUP(F139,[1]!china_towns_second__2[[Column1]:[Y]],2,FALSE)</f>
        <v>121.7283611</v>
      </c>
      <c r="L139" t="s">
        <v>4961</v>
      </c>
      <c r="M139" t="str">
        <f>VLOOKUP(I139,CHOOSE({1,2},Table7[Native],Table7[Name]),2,0)</f>
        <v>Fèngxián Qū</v>
      </c>
      <c r="N139" s="2" t="str">
        <f>VLOOKUP(H139,CHOOSE({1,2},Table7[Native],Table7[Name]),2,0)</f>
        <v>Shànghăi Shì</v>
      </c>
      <c r="O139" s="2" t="str">
        <f t="shared" si="4"/>
        <v>Shanghai Haigang Zonghe Jingji Kaifaqu [Shanghai Seaport Integrated Economic Development Zone] (Shànghăi Shì)</v>
      </c>
      <c r="P139" s="2" t="str">
        <f t="shared" si="5"/>
        <v>Shanghai Haigang Zonghe Jingji Kaifaqu [Shanghai Seaport Integrated Economic Development Zone] (Shànghăi Shì)</v>
      </c>
    </row>
    <row r="140" spans="1:16" x14ac:dyDescent="0.25">
      <c r="A140" t="s">
        <v>2687</v>
      </c>
      <c r="B140" t="str">
        <f>IF(COUNTIF(A:A,A140)&gt;1,_xlfn.CONCAT(A140," (",N140,")"),A140)</f>
        <v>Shànghăi Wàigāoqiáo Băoshuìqū [Shanghai Waigaoqiao Free Trade Zone]</v>
      </c>
      <c r="C140" t="str">
        <f>IF(COUNTIF(B:B,B140)&gt;1,_xlfn.CONCAT(A140," (",M140,")"),B140)</f>
        <v>Shànghăi Wàigāoqiáo Băoshuìqū [Shanghai Waigaoqiao Free Trade Zone]</v>
      </c>
      <c r="D140" t="s">
        <v>95</v>
      </c>
      <c r="E140" t="s">
        <v>2688</v>
      </c>
      <c r="F140" t="str">
        <f>_xlfn.CONCAT(E140,", ",I140,", ",H140,", ",H140)</f>
        <v>上海外高桥保税区, 浦东新区, 上海市, 上海市</v>
      </c>
      <c r="G140">
        <v>1349</v>
      </c>
      <c r="H140" t="s">
        <v>2843</v>
      </c>
      <c r="I140" t="s">
        <v>2634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4962</v>
      </c>
      <c r="M140" t="str">
        <f>VLOOKUP(I140,CHOOSE({1,2},Table7[Native],Table7[Name]),2,0)</f>
        <v>Pŭdōng Xīnqū [incl. Nánhuì Qū]</v>
      </c>
      <c r="N140" s="2" t="str">
        <f>VLOOKUP(H140,CHOOSE({1,2},Table7[Native],Table7[Name]),2,0)</f>
        <v>Shànghăi Shì</v>
      </c>
      <c r="O140" s="2" t="str">
        <f t="shared" si="4"/>
        <v>Shanghai Waigaoqiao Baoshuiqu [Shanghai Waigaoqiao Free Trade Zone] (Shànghăi Shì)</v>
      </c>
      <c r="P140" s="2" t="str">
        <f t="shared" si="5"/>
        <v>Shanghai Waigaoqiao Baoshuiqu [Shanghai Waigaoqiao Free Trade Zone] (Shànghăi Shì)</v>
      </c>
    </row>
    <row r="141" spans="1:16" x14ac:dyDescent="0.25">
      <c r="A141" t="s">
        <v>2486</v>
      </c>
      <c r="B141" t="str">
        <f>IF(COUNTIF(A:A,A141)&gt;1,_xlfn.CONCAT(A141," (",N141,")"),A141)</f>
        <v>Shànghăishì Fèngxiánqū Hăiwān Lǚyóuqū [Shanghai City Fengxian Touristic Area]</v>
      </c>
      <c r="C141" t="str">
        <f>IF(COUNTIF(B:B,B141)&gt;1,_xlfn.CONCAT(A141," (",M141,")"),B141)</f>
        <v>Shànghăishì Fèngxiánqū Hăiwān Lǚyóuqū [Shanghai City Fengxian Touristic Area]</v>
      </c>
      <c r="D141" t="s">
        <v>95</v>
      </c>
      <c r="E141" t="s">
        <v>2487</v>
      </c>
      <c r="F141" t="str">
        <f>_xlfn.CONCAT(E141,", ",I141,", ",H141,", ",H141)</f>
        <v>上海市奉贤区海湾旅游区, 奉贤区, 上海市, 上海市</v>
      </c>
      <c r="G141">
        <v>29151</v>
      </c>
      <c r="H141" t="s">
        <v>2843</v>
      </c>
      <c r="I141" t="s">
        <v>2467</v>
      </c>
      <c r="J141">
        <f>VLOOKUP(F141,[1]!china_towns_second__2[[Column1]:[Y]],3,FALSE)</f>
        <v>30.821070836144699</v>
      </c>
      <c r="K141">
        <f>VLOOKUP(F141,[1]!china_towns_second__2[[Column1]:[Y]],2,FALSE)</f>
        <v>121.55767109999999</v>
      </c>
      <c r="L141" t="s">
        <v>4963</v>
      </c>
      <c r="M141" t="str">
        <f>VLOOKUP(I141,CHOOSE({1,2},Table7[Native],Table7[Name]),2,0)</f>
        <v>Fèngxián Qū</v>
      </c>
      <c r="N141" s="2" t="str">
        <f>VLOOKUP(H141,CHOOSE({1,2},Table7[Native],Table7[Name]),2,0)</f>
        <v>Shànghăi Shì</v>
      </c>
      <c r="O141" s="2" t="str">
        <f t="shared" si="4"/>
        <v>Shanghaishi Fengxianqu Haiwan Luyouqu [Shanghai City Fengxian Touristic Area] (Shànghăi Shì)</v>
      </c>
      <c r="P141" s="2" t="str">
        <f t="shared" si="5"/>
        <v>Shanghaishi Fengxianqu Haiwan Luyouqu [Shanghai City Fengxian Touristic Area] (Shànghăi Shì)</v>
      </c>
    </row>
    <row r="142" spans="1:16" x14ac:dyDescent="0.25">
      <c r="A142" t="s">
        <v>2453</v>
      </c>
      <c r="B142" t="str">
        <f>IF(COUNTIF(A:A,A142)&gt;1,_xlfn.CONCAT(A142," (",N142,")"),A142)</f>
        <v>Shàngshíxiàn Dàinóngyè Yuánqū</v>
      </c>
      <c r="C142" t="str">
        <f>IF(COUNTIF(B:B,B142)&gt;1,_xlfn.CONCAT(A142," (",M142,")"),B142)</f>
        <v>Shàngshíxiàn Dàinóngyè Yuánqū</v>
      </c>
      <c r="D142" t="s">
        <v>95</v>
      </c>
      <c r="E142" t="s">
        <v>2454</v>
      </c>
      <c r="F142" t="str">
        <f>_xlfn.CONCAT(E142,", ",I142,", ",H142,", ",H142)</f>
        <v>上实现代农业园区, 崇明区, 上海市, 上海市</v>
      </c>
      <c r="G142">
        <v>1451</v>
      </c>
      <c r="H142" t="s">
        <v>2843</v>
      </c>
      <c r="I142" t="s">
        <v>2424</v>
      </c>
      <c r="J142">
        <f>VLOOKUP(F142,[1]!china_towns_second__2[[Column1]:[Y]],3,FALSE)</f>
        <v>31.525864442374399</v>
      </c>
      <c r="K142">
        <f>VLOOKUP(F142,[1]!china_towns_second__2[[Column1]:[Y]],2,FALSE)</f>
        <v>121.92272490000001</v>
      </c>
      <c r="L142" t="s">
        <v>4964</v>
      </c>
      <c r="M142" t="str">
        <f>VLOOKUP(I142,CHOOSE({1,2},Table7[Native],Table7[Name]),2,0)</f>
        <v>Chóngmíng Qū</v>
      </c>
      <c r="N142" s="2" t="str">
        <f>VLOOKUP(H142,CHOOSE({1,2},Table7[Native],Table7[Name]),2,0)</f>
        <v>Shànghăi Shì</v>
      </c>
      <c r="O142" s="2" t="str">
        <f t="shared" si="4"/>
        <v>Shangshixian Dainongye Yuanqu (Shànghăi Shì)</v>
      </c>
      <c r="P142" s="2" t="str">
        <f t="shared" si="5"/>
        <v>Shangshixian Dainongye Yuanqu (Shànghăi Shì)</v>
      </c>
    </row>
    <row r="143" spans="1:16" hidden="1" x14ac:dyDescent="0.25">
      <c r="A143" t="s">
        <v>2597</v>
      </c>
      <c r="B143" t="str">
        <f>IF(COUNTIF(A:A,A143)&gt;1,_xlfn.CONCAT(A143," (",N143,")"),A143)</f>
        <v>Shānyáng Zhèn</v>
      </c>
      <c r="C143" t="str">
        <f>IF(COUNTIF(B:B,B143)&gt;1,_xlfn.CONCAT(A143," (",M143,")"),B143)</f>
        <v>Shānyáng Zhèn</v>
      </c>
      <c r="D143" t="s">
        <v>7</v>
      </c>
      <c r="E143" t="s">
        <v>2598</v>
      </c>
      <c r="F143" t="str">
        <f>_xlfn.CONCAT(E143,", ",I143,", ",H143,", ",H143)</f>
        <v>山阳镇, 金山区, 上海市, 上海市</v>
      </c>
      <c r="G143">
        <v>84640</v>
      </c>
      <c r="H143" t="s">
        <v>2843</v>
      </c>
      <c r="I143" t="s">
        <v>2586</v>
      </c>
      <c r="J143">
        <f>VLOOKUP(F143,[1]!china_towns_second__2[[Column1]:[Y]],3,FALSE)</f>
        <v>30.7495680185033</v>
      </c>
      <c r="K143">
        <f>VLOOKUP(F143,[1]!china_towns_second__2[[Column1]:[Y]],2,FALSE)</f>
        <v>121.3630577</v>
      </c>
      <c r="L143" t="s">
        <v>4965</v>
      </c>
      <c r="M143" t="str">
        <f>VLOOKUP(I143,CHOOSE({1,2},Table7[Native],Table7[Name]),2,0)</f>
        <v>Jīnshān Qū</v>
      </c>
      <c r="N143" s="2" t="str">
        <f>VLOOKUP(H143,CHOOSE({1,2},Table7[Native],Table7[Name]),2,0)</f>
        <v>Shànghăi Shì</v>
      </c>
      <c r="O143" s="2" t="str">
        <f t="shared" si="4"/>
        <v>Shanyang Zhen (Shànghăi Shì)</v>
      </c>
      <c r="P143" s="2" t="str">
        <f t="shared" si="5"/>
        <v>Shanyang Zhen (Shànghăi Shì)</v>
      </c>
    </row>
    <row r="144" spans="1:16" hidden="1" x14ac:dyDescent="0.25">
      <c r="A144" t="s">
        <v>2768</v>
      </c>
      <c r="B144" t="str">
        <f>IF(COUNTIF(A:A,A144)&gt;1,_xlfn.CONCAT(A144," (",N144,")"),A144)</f>
        <v>Shéshān Zhèn</v>
      </c>
      <c r="C144" t="str">
        <f>IF(COUNTIF(B:B,B144)&gt;1,_xlfn.CONCAT(A144," (",M144,")"),B144)</f>
        <v>Shéshān Zhèn</v>
      </c>
      <c r="D144" t="s">
        <v>7</v>
      </c>
      <c r="E144" t="s">
        <v>2769</v>
      </c>
      <c r="F144" t="str">
        <f>_xlfn.CONCAT(E144,", ",I144,", ",H144,", ",H144)</f>
        <v>佘山镇, 松江区, 上海市, 上海市</v>
      </c>
      <c r="G144">
        <v>75507</v>
      </c>
      <c r="H144" t="s">
        <v>2843</v>
      </c>
      <c r="I144" t="s">
        <v>2757</v>
      </c>
      <c r="J144">
        <f>VLOOKUP(F144,[1]!china_towns_second__2[[Column1]:[Y]],3,FALSE)</f>
        <v>31.094388756722701</v>
      </c>
      <c r="K144">
        <f>VLOOKUP(F144,[1]!china_towns_second__2[[Column1]:[Y]],2,FALSE)</f>
        <v>121.1673527</v>
      </c>
      <c r="L144" t="s">
        <v>4966</v>
      </c>
      <c r="M144" t="str">
        <f>VLOOKUP(I144,CHOOSE({1,2},Table7[Native],Table7[Name]),2,0)</f>
        <v>Sōngjiāng Qū</v>
      </c>
      <c r="N144" s="2" t="str">
        <f>VLOOKUP(H144,CHOOSE({1,2},Table7[Native],Table7[Name]),2,0)</f>
        <v>Shànghăi Shì</v>
      </c>
      <c r="O144" s="2" t="str">
        <f t="shared" si="4"/>
        <v>Sheshan Zhen (Shànghăi Shì)</v>
      </c>
      <c r="P144" s="2" t="str">
        <f t="shared" si="5"/>
        <v>Sheshan Zhen (Shànghăi Shì)</v>
      </c>
    </row>
    <row r="145" spans="1:16" x14ac:dyDescent="0.25">
      <c r="A145" t="s">
        <v>2599</v>
      </c>
      <c r="B145" t="str">
        <f>IF(COUNTIF(A:A,A145)&gt;1,_xlfn.CONCAT(A145," (",N145,")"),A145)</f>
        <v>Shíhuà Jiēdào</v>
      </c>
      <c r="C145" t="str">
        <f>IF(COUNTIF(B:B,B145)&gt;1,_xlfn.CONCAT(A145," (",M145,")"),B145)</f>
        <v>Shíhuà Jiēdào</v>
      </c>
      <c r="D145" t="s">
        <v>12</v>
      </c>
      <c r="E145" t="s">
        <v>2600</v>
      </c>
      <c r="F145" t="str">
        <f>_xlfn.CONCAT(E145,", ",I145,", ",H145,", ",H145)</f>
        <v>石化街道, 金山区, 上海市, 上海市</v>
      </c>
      <c r="G145">
        <v>87901</v>
      </c>
      <c r="H145" t="s">
        <v>2843</v>
      </c>
      <c r="I145" t="s">
        <v>2586</v>
      </c>
      <c r="J145">
        <f>VLOOKUP(F145,[1]!china_towns_second__2[[Column1]:[Y]],3,FALSE)</f>
        <v>30.700446469586801</v>
      </c>
      <c r="K145">
        <f>VLOOKUP(F145,[1]!china_towns_second__2[[Column1]:[Y]],2,FALSE)</f>
        <v>121.31938359999999</v>
      </c>
      <c r="L145" t="s">
        <v>4967</v>
      </c>
      <c r="M145" t="str">
        <f>VLOOKUP(I145,CHOOSE({1,2},Table7[Native],Table7[Name]),2,0)</f>
        <v>Jīnshān Qū</v>
      </c>
      <c r="N145" s="2" t="str">
        <f>VLOOKUP(H145,CHOOSE({1,2},Table7[Native],Table7[Name]),2,0)</f>
        <v>Shànghăi Shì</v>
      </c>
      <c r="O145" s="2" t="str">
        <f t="shared" si="4"/>
        <v>Shihua Jiedao (Shànghăi Shì)</v>
      </c>
      <c r="P145" s="2" t="str">
        <f t="shared" si="5"/>
        <v>Shihua Jiedao (Shànghăi Shì)</v>
      </c>
    </row>
    <row r="146" spans="1:16" hidden="1" x14ac:dyDescent="0.25">
      <c r="A146" t="s">
        <v>2770</v>
      </c>
      <c r="B146" t="str">
        <f>IF(COUNTIF(A:A,A146)&gt;1,_xlfn.CONCAT(A146," (",N146,")"),A146)</f>
        <v>Shíhúdàng Zhèn</v>
      </c>
      <c r="C146" t="str">
        <f>IF(COUNTIF(B:B,B146)&gt;1,_xlfn.CONCAT(A146," (",M146,")"),B146)</f>
        <v>Shíhúdàng Zhèn</v>
      </c>
      <c r="D146" t="s">
        <v>7</v>
      </c>
      <c r="E146" t="s">
        <v>2771</v>
      </c>
      <c r="F146" t="str">
        <f>_xlfn.CONCAT(E146,", ",I146,", ",H146,", ",H146)</f>
        <v>石湖荡镇, 松江区, 上海市, 上海市</v>
      </c>
      <c r="G146">
        <v>44011</v>
      </c>
      <c r="H146" t="s">
        <v>2843</v>
      </c>
      <c r="I146" t="s">
        <v>2757</v>
      </c>
      <c r="J146">
        <f>VLOOKUP(F146,[1]!china_towns_second__2[[Column1]:[Y]],3,FALSE)</f>
        <v>30.978501036490499</v>
      </c>
      <c r="K146">
        <f>VLOOKUP(F146,[1]!china_towns_second__2[[Column1]:[Y]],2,FALSE)</f>
        <v>121.1491872</v>
      </c>
      <c r="L146" t="s">
        <v>4968</v>
      </c>
      <c r="M146" t="str">
        <f>VLOOKUP(I146,CHOOSE({1,2},Table7[Native],Table7[Name]),2,0)</f>
        <v>Sōngjiāng Qū</v>
      </c>
      <c r="N146" s="2" t="str">
        <f>VLOOKUP(H146,CHOOSE({1,2},Table7[Native],Table7[Name]),2,0)</f>
        <v>Shànghăi Shì</v>
      </c>
      <c r="O146" s="2" t="str">
        <f t="shared" si="4"/>
        <v>Shihudang Zhen (Shànghăi Shì)</v>
      </c>
      <c r="P146" s="2" t="str">
        <f t="shared" si="5"/>
        <v>Shihudang Zhen (Shànghăi Shì)</v>
      </c>
    </row>
    <row r="147" spans="1:16" x14ac:dyDescent="0.25">
      <c r="A147" t="s">
        <v>2580</v>
      </c>
      <c r="B147" t="str">
        <f>IF(COUNTIF(A:A,A147)&gt;1,_xlfn.CONCAT(A147," (",N147,")"),A147)</f>
        <v>Shímén'èrlù Jiēdào</v>
      </c>
      <c r="C147" t="str">
        <f>IF(COUNTIF(B:B,B147)&gt;1,_xlfn.CONCAT(A147," (",M147,")"),B147)</f>
        <v>Shímén'èrlù Jiēdào</v>
      </c>
      <c r="D147" t="s">
        <v>12</v>
      </c>
      <c r="E147" t="s">
        <v>2581</v>
      </c>
      <c r="F147" t="str">
        <f>_xlfn.CONCAT(E147,", ",I147,", ",H147,", ",H147)</f>
        <v>石门二路街道, 静安区, 上海市, 上海市</v>
      </c>
      <c r="G147">
        <v>34288</v>
      </c>
      <c r="H147" t="s">
        <v>2843</v>
      </c>
      <c r="I147" t="s">
        <v>2557</v>
      </c>
      <c r="J147">
        <f>VLOOKUP(F147,[1]!china_towns_second__2[[Column1]:[Y]],3,FALSE)</f>
        <v>31.2363771482277</v>
      </c>
      <c r="K147">
        <f>VLOOKUP(F147,[1]!china_towns_second__2[[Column1]:[Y]],2,FALSE)</f>
        <v>121.45564039999999</v>
      </c>
      <c r="L147" t="s">
        <v>4969</v>
      </c>
      <c r="M147" t="str">
        <f>VLOOKUP(I147,CHOOSE({1,2},Table7[Native],Table7[Name]),2,0)</f>
        <v>Jìng'ān Qū [incl. Zháběi Qū]</v>
      </c>
      <c r="N147" s="2" t="str">
        <f>VLOOKUP(H147,CHOOSE({1,2},Table7[Native],Table7[Name]),2,0)</f>
        <v>Shànghăi Shì</v>
      </c>
      <c r="O147" s="2" t="str">
        <f t="shared" si="4"/>
        <v>Shimen'erlu Jiedao (Shànghăi Shì)</v>
      </c>
      <c r="P147" s="2" t="str">
        <f t="shared" si="5"/>
        <v>Shimen'erlu Jiedao (Shànghăi Shì)</v>
      </c>
    </row>
    <row r="148" spans="1:16" x14ac:dyDescent="0.25">
      <c r="A148" t="s">
        <v>2726</v>
      </c>
      <c r="B148" t="str">
        <f>IF(COUNTIF(A:A,A148)&gt;1,_xlfn.CONCAT(A148," (",N148,")"),A148)</f>
        <v>Shíquánlù Jiēdào</v>
      </c>
      <c r="C148" t="str">
        <f>IF(COUNTIF(B:B,B148)&gt;1,_xlfn.CONCAT(A148," (",M148,")"),B148)</f>
        <v>Shíquánlù Jiēdào</v>
      </c>
      <c r="D148" t="s">
        <v>12</v>
      </c>
      <c r="E148" t="s">
        <v>2727</v>
      </c>
      <c r="F148" t="str">
        <f>_xlfn.CONCAT(E148,", ",I148,", ",H148,", ",H148)</f>
        <v>石泉路街道, 普陀区, 上海市, 上海市</v>
      </c>
      <c r="G148">
        <v>120217</v>
      </c>
      <c r="H148" t="s">
        <v>2843</v>
      </c>
      <c r="I148" t="s">
        <v>2715</v>
      </c>
      <c r="J148">
        <f>VLOOKUP(F148,[1]!china_towns_second__2[[Column1]:[Y]],3,FALSE)</f>
        <v>31.253934465407099</v>
      </c>
      <c r="K148">
        <f>VLOOKUP(F148,[1]!china_towns_second__2[[Column1]:[Y]],2,FALSE)</f>
        <v>121.4150842</v>
      </c>
      <c r="L148" t="s">
        <v>4970</v>
      </c>
      <c r="M148" t="str">
        <f>VLOOKUP(I148,CHOOSE({1,2},Table7[Native],Table7[Name]),2,0)</f>
        <v>Pŭtuó Qū</v>
      </c>
      <c r="N148" s="2" t="str">
        <f>VLOOKUP(H148,CHOOSE({1,2},Table7[Native],Table7[Name]),2,0)</f>
        <v>Shànghăi Shì</v>
      </c>
      <c r="O148" s="2" t="str">
        <f t="shared" si="4"/>
        <v>Shiquanlu Jiedao (Shànghăi Shì)</v>
      </c>
      <c r="P148" s="2" t="str">
        <f t="shared" si="5"/>
        <v>Shiquanlu Jiedao (Shànghăi Shì)</v>
      </c>
    </row>
    <row r="149" spans="1:16" hidden="1" x14ac:dyDescent="0.25">
      <c r="A149" t="s">
        <v>2455</v>
      </c>
      <c r="B149" t="str">
        <f>IF(COUNTIF(A:A,A149)&gt;1,_xlfn.CONCAT(A149," (",N149,")"),A149)</f>
        <v>Shùxīn Zhèn</v>
      </c>
      <c r="C149" t="str">
        <f>IF(COUNTIF(B:B,B149)&gt;1,_xlfn.CONCAT(A149," (",M149,")"),B149)</f>
        <v>Shùxīn Zhèn</v>
      </c>
      <c r="D149" t="s">
        <v>7</v>
      </c>
      <c r="E149" t="s">
        <v>2456</v>
      </c>
      <c r="F149" t="str">
        <f>_xlfn.CONCAT(E149,", ",I149,", ",H149,", ",H149)</f>
        <v>竖新镇, 崇明区, 上海市, 上海市</v>
      </c>
      <c r="G149">
        <v>40823</v>
      </c>
      <c r="H149" t="s">
        <v>2843</v>
      </c>
      <c r="I149" t="s">
        <v>2424</v>
      </c>
      <c r="J149">
        <f>VLOOKUP(F149,[1]!china_towns_second__2[[Column1]:[Y]],3,FALSE)</f>
        <v>31.614439342485401</v>
      </c>
      <c r="K149">
        <f>VLOOKUP(F149,[1]!china_towns_second__2[[Column1]:[Y]],2,FALSE)</f>
        <v>121.6321153</v>
      </c>
      <c r="L149" t="s">
        <v>4971</v>
      </c>
      <c r="M149" t="str">
        <f>VLOOKUP(I149,CHOOSE({1,2},Table7[Native],Table7[Name]),2,0)</f>
        <v>Chóngmíng Qū</v>
      </c>
      <c r="N149" s="2" t="str">
        <f>VLOOKUP(H149,CHOOSE({1,2},Table7[Native],Table7[Name]),2,0)</f>
        <v>Shànghăi Shì</v>
      </c>
      <c r="O149" s="2" t="str">
        <f t="shared" si="4"/>
        <v>Shuxin Zhen (Shànghăi Shì)</v>
      </c>
      <c r="P149" s="2" t="str">
        <f t="shared" si="5"/>
        <v>Shuxin Zhen (Shànghăi Shì)</v>
      </c>
    </row>
    <row r="150" spans="1:16" hidden="1" x14ac:dyDescent="0.25">
      <c r="A150" t="s">
        <v>2689</v>
      </c>
      <c r="B150" t="str">
        <f>IF(COUNTIF(A:A,A150)&gt;1,_xlfn.CONCAT(A150," (",N150,")"),A150)</f>
        <v>Shūyuàn Zhèn</v>
      </c>
      <c r="C150" t="str">
        <f>IF(COUNTIF(B:B,B150)&gt;1,_xlfn.CONCAT(A150," (",M150,")"),B150)</f>
        <v>Shūyuàn Zhèn</v>
      </c>
      <c r="D150" t="s">
        <v>7</v>
      </c>
      <c r="E150" t="s">
        <v>2690</v>
      </c>
      <c r="F150" t="str">
        <f>_xlfn.CONCAT(E150,", ",I150,", ",H150,", ",H150)</f>
        <v>书院镇, 浦东新区, 上海市, 上海市</v>
      </c>
      <c r="G150">
        <v>59323</v>
      </c>
      <c r="H150" t="s">
        <v>2843</v>
      </c>
      <c r="I150" t="s">
        <v>2634</v>
      </c>
      <c r="J150">
        <f>VLOOKUP(F150,[1]!china_towns_second__2[[Column1]:[Y]],3,FALSE)</f>
        <v>30.960186243760901</v>
      </c>
      <c r="K150">
        <f>VLOOKUP(F150,[1]!china_towns_second__2[[Column1]:[Y]],2,FALSE)</f>
        <v>121.8644793</v>
      </c>
      <c r="L150" t="s">
        <v>4972</v>
      </c>
      <c r="M150" t="str">
        <f>VLOOKUP(I150,CHOOSE({1,2},Table7[Native],Table7[Name]),2,0)</f>
        <v>Pŭdōng Xīnqū [incl. Nánhuì Qū]</v>
      </c>
      <c r="N150" s="2" t="str">
        <f>VLOOKUP(H150,CHOOSE({1,2},Table7[Native],Table7[Name]),2,0)</f>
        <v>Shànghăi Shì</v>
      </c>
      <c r="O150" s="2" t="str">
        <f t="shared" si="4"/>
        <v>Shuyuan Zhen (Shànghăi Shì)</v>
      </c>
      <c r="P150" s="2" t="str">
        <f t="shared" si="5"/>
        <v>Shuyuan Zhen (Shànghăi Shì)</v>
      </c>
    </row>
    <row r="151" spans="1:16" x14ac:dyDescent="0.25">
      <c r="A151" t="s">
        <v>2509</v>
      </c>
      <c r="B151" t="str">
        <f>IF(COUNTIF(A:A,A151)&gt;1,_xlfn.CONCAT(A151," (",N151,")"),A151)</f>
        <v>Sìchuān Bĕilù Jiēdào</v>
      </c>
      <c r="C151" t="str">
        <f>IF(COUNTIF(B:B,B151)&gt;1,_xlfn.CONCAT(A151," (",M151,")"),B151)</f>
        <v>Sìchuān Bĕilù Jiēdào</v>
      </c>
      <c r="D151" t="s">
        <v>12</v>
      </c>
      <c r="E151" t="s">
        <v>2510</v>
      </c>
      <c r="F151" t="str">
        <f>_xlfn.CONCAT(E151,", ",I151,", ",H151,", ",H151)</f>
        <v>四川北路街道, 虹口区, 上海市, 上海市</v>
      </c>
      <c r="G151">
        <v>87401</v>
      </c>
      <c r="H151" t="s">
        <v>2843</v>
      </c>
      <c r="I151" t="s">
        <v>2494</v>
      </c>
      <c r="J151">
        <f>VLOOKUP(F151,[1]!china_towns_second__2[[Column1]:[Y]],3,FALSE)</f>
        <v>31.258248442291599</v>
      </c>
      <c r="K151">
        <f>VLOOKUP(F151,[1]!china_towns_second__2[[Column1]:[Y]],2,FALSE)</f>
        <v>121.48039540000001</v>
      </c>
      <c r="L151" t="s">
        <v>4973</v>
      </c>
      <c r="M151" t="str">
        <f>VLOOKUP(I151,CHOOSE({1,2},Table7[Native],Table7[Name]),2,0)</f>
        <v>Hóngkŏu Qū</v>
      </c>
      <c r="N151" s="2" t="str">
        <f>VLOOKUP(H151,CHOOSE({1,2},Table7[Native],Table7[Name]),2,0)</f>
        <v>Shànghăi Shì</v>
      </c>
      <c r="O151" s="2" t="str">
        <f t="shared" si="4"/>
        <v>Sichuan Beilu Jiedao (Shànghăi Shì)</v>
      </c>
      <c r="P151" s="2" t="str">
        <f t="shared" si="5"/>
        <v>Sichuan Beilu Jiedao (Shànghăi Shì)</v>
      </c>
    </row>
    <row r="152" spans="1:16" hidden="1" x14ac:dyDescent="0.25">
      <c r="A152" t="s">
        <v>2772</v>
      </c>
      <c r="B152" t="str">
        <f>IF(COUNTIF(A:A,A152)&gt;1,_xlfn.CONCAT(A152," (",N152,")"),A152)</f>
        <v>Sìjīng Zhèn</v>
      </c>
      <c r="C152" t="str">
        <f>IF(COUNTIF(B:B,B152)&gt;1,_xlfn.CONCAT(A152," (",M152,")"),B152)</f>
        <v>Sìjīng Zhèn</v>
      </c>
      <c r="D152" t="s">
        <v>7</v>
      </c>
      <c r="E152" t="s">
        <v>2773</v>
      </c>
      <c r="F152" t="str">
        <f>_xlfn.CONCAT(E152,", ",I152,", ",H152,", ",H152)</f>
        <v>泗泾镇, 松江区, 上海市, 上海市</v>
      </c>
      <c r="G152">
        <v>94279</v>
      </c>
      <c r="H152" t="s">
        <v>2843</v>
      </c>
      <c r="I152" t="s">
        <v>2757</v>
      </c>
      <c r="J152">
        <f>VLOOKUP(F152,[1]!china_towns_second__2[[Column1]:[Y]],3,FALSE)</f>
        <v>31.116725341765601</v>
      </c>
      <c r="K152">
        <f>VLOOKUP(F152,[1]!china_towns_second__2[[Column1]:[Y]],2,FALSE)</f>
        <v>121.2650998</v>
      </c>
      <c r="L152" t="s">
        <v>4974</v>
      </c>
      <c r="M152" t="str">
        <f>VLOOKUP(I152,CHOOSE({1,2},Table7[Native],Table7[Name]),2,0)</f>
        <v>Sōngjiāng Qū</v>
      </c>
      <c r="N152" s="2" t="str">
        <f>VLOOKUP(H152,CHOOSE({1,2},Table7[Native],Table7[Name]),2,0)</f>
        <v>Shànghăi Shì</v>
      </c>
      <c r="O152" s="2" t="str">
        <f t="shared" si="4"/>
        <v>Sijing Zhen (Shànghăi Shì)</v>
      </c>
      <c r="P152" s="2" t="str">
        <f t="shared" si="5"/>
        <v>Sijing Zhen (Shànghăi Shì)</v>
      </c>
    </row>
    <row r="153" spans="1:16" x14ac:dyDescent="0.25">
      <c r="A153" t="s">
        <v>2831</v>
      </c>
      <c r="B153" t="str">
        <f>IF(COUNTIF(A:A,A153)&gt;1,_xlfn.CONCAT(A153," (",N153,")"),A153)</f>
        <v>Sìpínglù Jiēdào</v>
      </c>
      <c r="C153" t="str">
        <f>IF(COUNTIF(B:B,B153)&gt;1,_xlfn.CONCAT(A153," (",M153,")"),B153)</f>
        <v>Sìpínglù Jiēdào</v>
      </c>
      <c r="D153" t="s">
        <v>12</v>
      </c>
      <c r="E153" t="s">
        <v>2832</v>
      </c>
      <c r="F153" t="str">
        <f>_xlfn.CONCAT(E153,", ",I153,", ",H153,", ",H153)</f>
        <v>四平路街道, 控江路街道, 上海市, 上海市</v>
      </c>
      <c r="G153">
        <v>92505</v>
      </c>
      <c r="H153" t="s">
        <v>2843</v>
      </c>
      <c r="I153" t="s">
        <v>2828</v>
      </c>
      <c r="J153" t="e">
        <f>VLOOKUP(F153,[1]!china_towns_second__2[[Column1]:[Y]],3,FALSE)</f>
        <v>#N/A</v>
      </c>
      <c r="K153" t="e">
        <f>VLOOKUP(F153,[1]!china_towns_second__2[[Column1]:[Y]],2,FALSE)</f>
        <v>#N/A</v>
      </c>
      <c r="L153" t="s">
        <v>4975</v>
      </c>
      <c r="M153" t="e">
        <f>VLOOKUP(I153,CHOOSE({1,2},Table7[Native],Table7[Name]),2,0)</f>
        <v>#N/A</v>
      </c>
      <c r="N153" s="2" t="str">
        <f>VLOOKUP(H153,CHOOSE({1,2},Table7[Native],Table7[Name]),2,0)</f>
        <v>Shànghăi Shì</v>
      </c>
      <c r="O153" s="2" t="str">
        <f t="shared" si="4"/>
        <v>Sipinglu Jiedao (Shànghăi Shì)</v>
      </c>
      <c r="P153" s="2" t="str">
        <f t="shared" si="5"/>
        <v>Sipinglu Jiedao (Shànghăi Shì)</v>
      </c>
    </row>
    <row r="154" spans="1:16" hidden="1" x14ac:dyDescent="0.25">
      <c r="A154" t="s">
        <v>2488</v>
      </c>
      <c r="B154" t="str">
        <f>IF(COUNTIF(A:A,A154)&gt;1,_xlfn.CONCAT(A154," (",N154,")"),A154)</f>
        <v>Sìtuán Zhèn</v>
      </c>
      <c r="C154" t="str">
        <f>IF(COUNTIF(B:B,B154)&gt;1,_xlfn.CONCAT(A154," (",M154,")"),B154)</f>
        <v>Sìtuán Zhèn</v>
      </c>
      <c r="D154" t="s">
        <v>7</v>
      </c>
      <c r="E154" t="s">
        <v>2489</v>
      </c>
      <c r="F154" t="str">
        <f>_xlfn.CONCAT(E154,", ",I154,", ",H154,", ",H154)</f>
        <v>四团镇, 奉贤区, 上海市, 上海市</v>
      </c>
      <c r="G154">
        <v>65389</v>
      </c>
      <c r="H154" t="s">
        <v>2843</v>
      </c>
      <c r="I154" t="s">
        <v>2467</v>
      </c>
      <c r="J154">
        <f>VLOOKUP(F154,[1]!china_towns_second__2[[Column1]:[Y]],3,FALSE)</f>
        <v>30.9343961979204</v>
      </c>
      <c r="K154">
        <f>VLOOKUP(F154,[1]!china_towns_second__2[[Column1]:[Y]],2,FALSE)</f>
        <v>121.7257858</v>
      </c>
      <c r="L154" t="s">
        <v>4976</v>
      </c>
      <c r="M154" t="str">
        <f>VLOOKUP(I154,CHOOSE({1,2},Table7[Native],Table7[Name]),2,0)</f>
        <v>Fèngxián Qū</v>
      </c>
      <c r="N154" s="2" t="str">
        <f>VLOOKUP(H154,CHOOSE({1,2},Table7[Native],Table7[Name]),2,0)</f>
        <v>Shànghăi Shì</v>
      </c>
      <c r="O154" s="2" t="str">
        <f t="shared" si="4"/>
        <v>Situan Zhen (Shànghăi Shì)</v>
      </c>
      <c r="P154" s="2" t="str">
        <f t="shared" si="5"/>
        <v>Situan Zhen (Shànghăi Shì)</v>
      </c>
    </row>
    <row r="155" spans="1:16" x14ac:dyDescent="0.25">
      <c r="A155" t="s">
        <v>2774</v>
      </c>
      <c r="B155" t="str">
        <f>IF(COUNTIF(A:A,A155)&gt;1,_xlfn.CONCAT(A155," (",N155,")"),A155)</f>
        <v>Sōngjiāng Gōngyèqū [Songjiang Industrial Zone]</v>
      </c>
      <c r="C155" t="str">
        <f>IF(COUNTIF(B:B,B155)&gt;1,_xlfn.CONCAT(A155," (",M155,")"),B155)</f>
        <v>Sōngjiāng Gōngyèqū [Songjiang Industrial Zone]</v>
      </c>
      <c r="D155" t="s">
        <v>95</v>
      </c>
      <c r="E155" t="s">
        <v>2775</v>
      </c>
      <c r="F155" t="str">
        <f>_xlfn.CONCAT(E155,", ",I155,", ",H155,", ",H155)</f>
        <v>松江工业区, 松江区, 上海市, 上海市</v>
      </c>
      <c r="G155">
        <v>60797</v>
      </c>
      <c r="H155" t="s">
        <v>2843</v>
      </c>
      <c r="I155" t="s">
        <v>2757</v>
      </c>
      <c r="J155">
        <f>VLOOKUP(F155,[1]!china_towns_second__2[[Column1]:[Y]],3,FALSE)</f>
        <v>31.029655020001599</v>
      </c>
      <c r="K155">
        <f>VLOOKUP(F155,[1]!china_towns_second__2[[Column1]:[Y]],2,FALSE)</f>
        <v>121.2328515</v>
      </c>
      <c r="L155" t="s">
        <v>4977</v>
      </c>
      <c r="M155" t="str">
        <f>VLOOKUP(I155,CHOOSE({1,2},Table7[Native],Table7[Name]),2,0)</f>
        <v>Sōngjiāng Qū</v>
      </c>
      <c r="N155" s="2" t="str">
        <f>VLOOKUP(H155,CHOOSE({1,2},Table7[Native],Table7[Name]),2,0)</f>
        <v>Shànghăi Shì</v>
      </c>
      <c r="O155" s="2" t="str">
        <f t="shared" si="4"/>
        <v>Songjiang Gongyequ [Songjiang Industrial Zone] (Shànghăi Shì)</v>
      </c>
      <c r="P155" s="2" t="str">
        <f t="shared" si="5"/>
        <v>Songjiang Gongyequ [Songjiang Industrial Zone] (Shànghăi Shì)</v>
      </c>
    </row>
    <row r="156" spans="1:16" hidden="1" x14ac:dyDescent="0.25">
      <c r="A156" t="s">
        <v>2391</v>
      </c>
      <c r="B156" t="str">
        <f>IF(COUNTIF(A:A,A156)&gt;1,_xlfn.CONCAT(A156," (",N156,")"),A156)</f>
        <v>Sōngnán Zhèn</v>
      </c>
      <c r="C156" t="str">
        <f>IF(COUNTIF(B:B,B156)&gt;1,_xlfn.CONCAT(A156," (",M156,")"),B156)</f>
        <v>Sōngnán Zhèn</v>
      </c>
      <c r="D156" t="s">
        <v>7</v>
      </c>
      <c r="E156" t="s">
        <v>2392</v>
      </c>
      <c r="F156" t="str">
        <f>_xlfn.CONCAT(E156,", ",I156,", ",H156,", ",H156)</f>
        <v>淞南镇, 宝山区, 上海市, 上海市</v>
      </c>
      <c r="G156">
        <v>127347</v>
      </c>
      <c r="H156" t="s">
        <v>2843</v>
      </c>
      <c r="I156" t="s">
        <v>2376</v>
      </c>
      <c r="J156">
        <f>VLOOKUP(F156,[1]!china_towns_second__2[[Column1]:[Y]],3,FALSE)</f>
        <v>31.348033354274001</v>
      </c>
      <c r="K156">
        <f>VLOOKUP(F156,[1]!china_towns_second__2[[Column1]:[Y]],2,FALSE)</f>
        <v>121.4786251</v>
      </c>
      <c r="L156" t="s">
        <v>4978</v>
      </c>
      <c r="M156" t="str">
        <f>VLOOKUP(I156,CHOOSE({1,2},Table7[Native],Table7[Name]),2,0)</f>
        <v>Băoshān Qū</v>
      </c>
      <c r="N156" s="2" t="str">
        <f>VLOOKUP(H156,CHOOSE({1,2},Table7[Native],Table7[Name]),2,0)</f>
        <v>Shànghăi Shì</v>
      </c>
      <c r="O156" s="2" t="str">
        <f t="shared" si="4"/>
        <v>Songnan Zhen (Shànghăi Shì)</v>
      </c>
      <c r="P156" s="2" t="str">
        <f t="shared" si="5"/>
        <v>Songnan Zhen (Shànghăi Shì)</v>
      </c>
    </row>
    <row r="157" spans="1:16" hidden="1" x14ac:dyDescent="0.25">
      <c r="A157" t="s">
        <v>2693</v>
      </c>
      <c r="B157" t="str">
        <f>IF(COUNTIF(A:A,A157)&gt;1,_xlfn.CONCAT(A157," (",N157,")"),A157)</f>
        <v>Táng Zhèn</v>
      </c>
      <c r="C157" t="str">
        <f>IF(COUNTIF(B:B,B157)&gt;1,_xlfn.CONCAT(A157," (",M157,")"),B157)</f>
        <v>Táng Zhèn</v>
      </c>
      <c r="D157" t="s">
        <v>7</v>
      </c>
      <c r="E157" t="s">
        <v>2694</v>
      </c>
      <c r="F157" t="str">
        <f>_xlfn.CONCAT(E157,", ",I157,", ",H157,", ",H157)</f>
        <v>唐镇, 浦东新区, 上海市, 上海市</v>
      </c>
      <c r="G157">
        <v>129267</v>
      </c>
      <c r="H157" t="s">
        <v>2843</v>
      </c>
      <c r="I157" t="s">
        <v>2634</v>
      </c>
      <c r="J157">
        <f>VLOOKUP(F157,[1]!china_towns_second__2[[Column1]:[Y]],3,FALSE)</f>
        <v>31.2283856143065</v>
      </c>
      <c r="K157">
        <f>VLOOKUP(F157,[1]!china_towns_second__2[[Column1]:[Y]],2,FALSE)</f>
        <v>121.656077</v>
      </c>
      <c r="L157" t="s">
        <v>4979</v>
      </c>
      <c r="M157" t="str">
        <f>VLOOKUP(I157,CHOOSE({1,2},Table7[Native],Table7[Name]),2,0)</f>
        <v>Pŭdōng Xīnqū [incl. Nánhuì Qū]</v>
      </c>
      <c r="N157" s="2" t="str">
        <f>VLOOKUP(H157,CHOOSE({1,2},Table7[Native],Table7[Name]),2,0)</f>
        <v>Shànghăi Shì</v>
      </c>
      <c r="O157" s="2" t="str">
        <f t="shared" si="4"/>
        <v>Tang Zhen (Shànghăi Shì)</v>
      </c>
      <c r="P157" s="2" t="str">
        <f t="shared" si="5"/>
        <v>Tang Zhen (Shànghăi Shì)</v>
      </c>
    </row>
    <row r="158" spans="1:16" x14ac:dyDescent="0.25">
      <c r="A158" t="s">
        <v>2691</v>
      </c>
      <c r="B158" t="str">
        <f>IF(COUNTIF(A:A,A158)&gt;1,_xlfn.CONCAT(A158," (",N158,")"),A158)</f>
        <v>Tángqiáo Jiēdào</v>
      </c>
      <c r="C158" t="str">
        <f>IF(COUNTIF(B:B,B158)&gt;1,_xlfn.CONCAT(A158," (",M158,")"),B158)</f>
        <v>Tángqiáo Jiēdào</v>
      </c>
      <c r="D158" t="s">
        <v>12</v>
      </c>
      <c r="E158" t="s">
        <v>2692</v>
      </c>
      <c r="F158" t="str">
        <f>_xlfn.CONCAT(E158,", ",I158,", ",H158,", ",H158)</f>
        <v>塘桥街道, 浦东新区, 上海市, 上海市</v>
      </c>
      <c r="G158">
        <v>76916</v>
      </c>
      <c r="H158" t="s">
        <v>2843</v>
      </c>
      <c r="I158" t="s">
        <v>2634</v>
      </c>
      <c r="J158">
        <f>VLOOKUP(F158,[1]!china_towns_second__2[[Column1]:[Y]],3,FALSE)</f>
        <v>31.211241295731401</v>
      </c>
      <c r="K158">
        <f>VLOOKUP(F158,[1]!china_towns_second__2[[Column1]:[Y]],2,FALSE)</f>
        <v>121.51705579999999</v>
      </c>
      <c r="L158" t="s">
        <v>4980</v>
      </c>
      <c r="M158" t="str">
        <f>VLOOKUP(I158,CHOOSE({1,2},Table7[Native],Table7[Name]),2,0)</f>
        <v>Pŭdōng Xīnqū [incl. Nánhuì Qū]</v>
      </c>
      <c r="N158" s="2" t="str">
        <f>VLOOKUP(H158,CHOOSE({1,2},Table7[Native],Table7[Name]),2,0)</f>
        <v>Shànghăi Shì</v>
      </c>
      <c r="O158" s="2" t="str">
        <f t="shared" si="4"/>
        <v>Tangqiao Jiedao (Shànghăi Shì)</v>
      </c>
      <c r="P158" s="2" t="str">
        <f t="shared" si="5"/>
        <v>Tangqiao Jiedao (Shànghăi Shì)</v>
      </c>
    </row>
    <row r="159" spans="1:16" hidden="1" x14ac:dyDescent="0.25">
      <c r="A159" t="s">
        <v>2728</v>
      </c>
      <c r="B159" t="str">
        <f>IF(COUNTIF(A:A,A159)&gt;1,_xlfn.CONCAT(A159," (",N159,")"),A159)</f>
        <v>Táopŭ Zhèn</v>
      </c>
      <c r="C159" t="str">
        <f>IF(COUNTIF(B:B,B159)&gt;1,_xlfn.CONCAT(A159," (",M159,")"),B159)</f>
        <v>Táopŭ Zhèn</v>
      </c>
      <c r="D159" t="s">
        <v>7</v>
      </c>
      <c r="E159" t="s">
        <v>2729</v>
      </c>
      <c r="F159" t="str">
        <f>_xlfn.CONCAT(E159,", ",I159,", ",H159,", ",H159)</f>
        <v>桃浦镇, 普陀区, 上海市, 上海市</v>
      </c>
      <c r="G159">
        <v>194825</v>
      </c>
      <c r="H159" t="s">
        <v>2843</v>
      </c>
      <c r="I159" t="s">
        <v>2715</v>
      </c>
      <c r="J159">
        <f>VLOOKUP(F159,[1]!china_towns_second__2[[Column1]:[Y]],3,FALSE)</f>
        <v>31.2825431451094</v>
      </c>
      <c r="K159">
        <f>VLOOKUP(F159,[1]!china_towns_second__2[[Column1]:[Y]],2,FALSE)</f>
        <v>121.361739</v>
      </c>
      <c r="L159" t="s">
        <v>4981</v>
      </c>
      <c r="M159" t="str">
        <f>VLOOKUP(I159,CHOOSE({1,2},Table7[Native],Table7[Name]),2,0)</f>
        <v>Pŭtuó Qū</v>
      </c>
      <c r="N159" s="2" t="str">
        <f>VLOOKUP(H159,CHOOSE({1,2},Table7[Native],Table7[Name]),2,0)</f>
        <v>Shànghăi Shì</v>
      </c>
      <c r="O159" s="2" t="str">
        <f t="shared" si="4"/>
        <v>Taopu Zhen (Shànghăi Shì)</v>
      </c>
      <c r="P159" s="2" t="str">
        <f t="shared" si="5"/>
        <v>Taopu Zhen (Shànghăi Shì)</v>
      </c>
    </row>
    <row r="160" spans="1:16" x14ac:dyDescent="0.25">
      <c r="A160" t="s">
        <v>2811</v>
      </c>
      <c r="B160" t="str">
        <f>IF(COUNTIF(A:A,A160)&gt;1,_xlfn.CONCAT(A160," (",N160,")"),A160)</f>
        <v>Tiánlín Jiēdào</v>
      </c>
      <c r="C160" t="str">
        <f>IF(COUNTIF(B:B,B160)&gt;1,_xlfn.CONCAT(A160," (",M160,")"),B160)</f>
        <v>Tiánlín Jiēdào</v>
      </c>
      <c r="D160" t="s">
        <v>12</v>
      </c>
      <c r="E160" t="s">
        <v>2812</v>
      </c>
      <c r="F160" t="str">
        <f>_xlfn.CONCAT(E160,", ",I160,", ",H160,", ",H160)</f>
        <v>田林街道, 徐汇区, 上海市, 上海市</v>
      </c>
      <c r="G160">
        <v>97171</v>
      </c>
      <c r="H160" t="s">
        <v>2843</v>
      </c>
      <c r="I160" t="s">
        <v>2790</v>
      </c>
      <c r="J160">
        <f>VLOOKUP(F160,[1]!china_towns_second__2[[Column1]:[Y]],3,FALSE)</f>
        <v>31.180717252381299</v>
      </c>
      <c r="K160">
        <f>VLOOKUP(F160,[1]!china_towns_second__2[[Column1]:[Y]],2,FALSE)</f>
        <v>121.419533</v>
      </c>
      <c r="L160" t="s">
        <v>4982</v>
      </c>
      <c r="M160" t="str">
        <f>VLOOKUP(I160,CHOOSE({1,2},Table7[Native],Table7[Name]),2,0)</f>
        <v>Xúhuì Qū</v>
      </c>
      <c r="N160" s="2" t="str">
        <f>VLOOKUP(H160,CHOOSE({1,2},Table7[Native],Table7[Name]),2,0)</f>
        <v>Shànghăi Shì</v>
      </c>
      <c r="O160" s="2" t="str">
        <f t="shared" si="4"/>
        <v>Tianlin Jiedao (Shànghăi Shì)</v>
      </c>
      <c r="P160" s="2" t="str">
        <f t="shared" si="5"/>
        <v>Tianlin Jiedao (Shànghăi Shì)</v>
      </c>
    </row>
    <row r="161" spans="1:16" x14ac:dyDescent="0.25">
      <c r="A161" t="s">
        <v>2582</v>
      </c>
      <c r="B161" t="str">
        <f>IF(COUNTIF(A:A,A161)&gt;1,_xlfn.CONCAT(A161," (",N161,")"),A161)</f>
        <v>Tiānmù Xīlù Jiēdào</v>
      </c>
      <c r="C161" t="str">
        <f>IF(COUNTIF(B:B,B161)&gt;1,_xlfn.CONCAT(A161," (",M161,")"),B161)</f>
        <v>Tiānmù Xīlù Jiēdào</v>
      </c>
      <c r="D161" t="s">
        <v>12</v>
      </c>
      <c r="E161" t="s">
        <v>2583</v>
      </c>
      <c r="F161" t="str">
        <f>_xlfn.CONCAT(E161,", ",I161,", ",H161,", ",H161)</f>
        <v>天目西路街道, 静安区, 上海市, 上海市</v>
      </c>
      <c r="G161">
        <v>34749</v>
      </c>
      <c r="H161" t="s">
        <v>2843</v>
      </c>
      <c r="I161" t="s">
        <v>2557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4983</v>
      </c>
      <c r="M161" t="str">
        <f>VLOOKUP(I161,CHOOSE({1,2},Table7[Native],Table7[Name]),2,0)</f>
        <v>Jìng'ān Qū [incl. Zháběi Qū]</v>
      </c>
      <c r="N161" s="2" t="str">
        <f>VLOOKUP(H161,CHOOSE({1,2},Table7[Native],Table7[Name]),2,0)</f>
        <v>Shànghăi Shì</v>
      </c>
      <c r="O161" s="2" t="str">
        <f t="shared" si="4"/>
        <v>Tianmu Xilu Jiedao (Shànghăi Shì)</v>
      </c>
      <c r="P161" s="2" t="str">
        <f t="shared" si="5"/>
        <v>Tianmu Xilu Jiedao (Shànghăi Shì)</v>
      </c>
    </row>
    <row r="162" spans="1:16" x14ac:dyDescent="0.25">
      <c r="A162" t="s">
        <v>2813</v>
      </c>
      <c r="B162" t="str">
        <f>IF(COUNTIF(A:A,A162)&gt;1,_xlfn.CONCAT(A162," (",N162,")"),A162)</f>
        <v>Tiānpínglù Jiēdào</v>
      </c>
      <c r="C162" t="str">
        <f>IF(COUNTIF(B:B,B162)&gt;1,_xlfn.CONCAT(A162," (",M162,")"),B162)</f>
        <v>Tiānpínglù Jiēdào</v>
      </c>
      <c r="D162" t="s">
        <v>12</v>
      </c>
      <c r="E162" t="s">
        <v>2814</v>
      </c>
      <c r="F162" t="str">
        <f>_xlfn.CONCAT(E162,", ",I162,", ",H162,", ",H162)</f>
        <v>天平路街道, 徐汇区, 上海市, 上海市</v>
      </c>
      <c r="G162">
        <v>60533</v>
      </c>
      <c r="H162" t="s">
        <v>2843</v>
      </c>
      <c r="I162" t="s">
        <v>2790</v>
      </c>
      <c r="J162">
        <f>VLOOKUP(F162,[1]!china_towns_second__2[[Column1]:[Y]],3,FALSE)</f>
        <v>31.2067029580504</v>
      </c>
      <c r="K162">
        <f>VLOOKUP(F162,[1]!china_towns_second__2[[Column1]:[Y]],2,FALSE)</f>
        <v>121.4454783</v>
      </c>
      <c r="L162" t="s">
        <v>4984</v>
      </c>
      <c r="M162" t="str">
        <f>VLOOKUP(I162,CHOOSE({1,2},Table7[Native],Table7[Name]),2,0)</f>
        <v>Xúhuì Qū</v>
      </c>
      <c r="N162" s="2" t="str">
        <f>VLOOKUP(H162,CHOOSE({1,2},Table7[Native],Table7[Name]),2,0)</f>
        <v>Shànghăi Shì</v>
      </c>
      <c r="O162" s="2" t="str">
        <f t="shared" si="4"/>
        <v>Tianpinglu Jiedao (Shànghăi Shì)</v>
      </c>
      <c r="P162" s="2" t="str">
        <f t="shared" si="5"/>
        <v>Tianpinglu Jiedao (Shànghăi Shì)</v>
      </c>
    </row>
    <row r="163" spans="1:16" x14ac:dyDescent="0.25">
      <c r="A163" t="s">
        <v>2414</v>
      </c>
      <c r="B163" t="str">
        <f>IF(COUNTIF(A:A,A163)&gt;1,_xlfn.CONCAT(A163," (",N163,")"),A163)</f>
        <v>Tiānshānlù Jiēdào</v>
      </c>
      <c r="C163" t="str">
        <f>IF(COUNTIF(B:B,B163)&gt;1,_xlfn.CONCAT(A163," (",M163,")"),B163)</f>
        <v>Tiānshānlù Jiēdào</v>
      </c>
      <c r="D163" t="s">
        <v>12</v>
      </c>
      <c r="E163" t="s">
        <v>2415</v>
      </c>
      <c r="F163" t="str">
        <f>_xlfn.CONCAT(E163,", ",I163,", ",H163,", ",H163)</f>
        <v>天山路街道, 长宁区, 上海市, 上海市</v>
      </c>
      <c r="G163">
        <v>73757</v>
      </c>
      <c r="H163" t="s">
        <v>2843</v>
      </c>
      <c r="I163" t="s">
        <v>2403</v>
      </c>
      <c r="J163">
        <f>VLOOKUP(F163,[1]!china_towns_second__2[[Column1]:[Y]],3,FALSE)</f>
        <v>31.210836198437299</v>
      </c>
      <c r="K163">
        <f>VLOOKUP(F163,[1]!china_towns_second__2[[Column1]:[Y]],2,FALSE)</f>
        <v>121.404003</v>
      </c>
      <c r="L163" t="s">
        <v>4985</v>
      </c>
      <c r="M163" t="str">
        <f>VLOOKUP(I163,CHOOSE({1,2},Table7[Native],Table7[Name]),2,0)</f>
        <v>Chángníng Qū</v>
      </c>
      <c r="N163" s="2" t="str">
        <f>VLOOKUP(H163,CHOOSE({1,2},Table7[Native],Table7[Name]),2,0)</f>
        <v>Shànghăi Shì</v>
      </c>
      <c r="O163" s="2" t="str">
        <f t="shared" si="4"/>
        <v>Tianshanlu Jiedao (Shànghăi Shì)</v>
      </c>
      <c r="P163" s="2" t="str">
        <f t="shared" si="5"/>
        <v>Tianshanlu Jiedao (Shànghăi Shì)</v>
      </c>
    </row>
    <row r="164" spans="1:16" hidden="1" x14ac:dyDescent="0.25">
      <c r="A164" t="s">
        <v>2601</v>
      </c>
      <c r="B164" t="str">
        <f>IF(COUNTIF(A:A,A164)&gt;1,_xlfn.CONCAT(A164," (",N164,")"),A164)</f>
        <v>Tínglín Zhèn</v>
      </c>
      <c r="C164" t="str">
        <f>IF(COUNTIF(B:B,B164)&gt;1,_xlfn.CONCAT(A164," (",M164,")"),B164)</f>
        <v>Tínglín Zhèn</v>
      </c>
      <c r="D164" t="s">
        <v>7</v>
      </c>
      <c r="E164" t="s">
        <v>2602</v>
      </c>
      <c r="F164" t="str">
        <f>_xlfn.CONCAT(E164,", ",I164,", ",H164,", ",H164)</f>
        <v>亭林镇, 金山区, 上海市, 上海市</v>
      </c>
      <c r="G164">
        <v>122272</v>
      </c>
      <c r="H164" t="s">
        <v>2843</v>
      </c>
      <c r="I164" t="s">
        <v>2586</v>
      </c>
      <c r="J164">
        <f>VLOOKUP(F164,[1]!china_towns_second__2[[Column1]:[Y]],3,FALSE)</f>
        <v>30.8823279678553</v>
      </c>
      <c r="K164">
        <f>VLOOKUP(F164,[1]!china_towns_second__2[[Column1]:[Y]],2,FALSE)</f>
        <v>121.285736</v>
      </c>
      <c r="L164" t="s">
        <v>4986</v>
      </c>
      <c r="M164" t="str">
        <f>VLOOKUP(I164,CHOOSE({1,2},Table7[Native],Table7[Name]),2,0)</f>
        <v>Jīnshān Qū</v>
      </c>
      <c r="N164" s="2" t="str">
        <f>VLOOKUP(H164,CHOOSE({1,2},Table7[Native],Table7[Name]),2,0)</f>
        <v>Shànghăi Shì</v>
      </c>
      <c r="O164" s="2" t="str">
        <f t="shared" si="4"/>
        <v>Tinglin Zhen (Shànghăi Shì)</v>
      </c>
      <c r="P164" s="2" t="str">
        <f t="shared" si="5"/>
        <v>Tinglin Zhen (Shànghăi Shì)</v>
      </c>
    </row>
    <row r="165" spans="1:16" hidden="1" x14ac:dyDescent="0.25">
      <c r="A165" t="s">
        <v>2549</v>
      </c>
      <c r="B165" t="str">
        <f>IF(COUNTIF(A:A,A165)&gt;1,_xlfn.CONCAT(A165," (",N165,")"),A165)</f>
        <v>Wàigāng Zhèn</v>
      </c>
      <c r="C165" t="str">
        <f>IF(COUNTIF(B:B,B165)&gt;1,_xlfn.CONCAT(A165," (",M165,")"),B165)</f>
        <v>Wàigāng Zhèn</v>
      </c>
      <c r="D165" t="s">
        <v>7</v>
      </c>
      <c r="E165" t="s">
        <v>2550</v>
      </c>
      <c r="F165" t="str">
        <f>_xlfn.CONCAT(E165,", ",I165,", ",H165,", ",H165)</f>
        <v>外冈镇, 嘉定区, 上海市, 上海市</v>
      </c>
      <c r="G165">
        <v>80896</v>
      </c>
      <c r="H165" t="s">
        <v>2843</v>
      </c>
      <c r="I165" t="s">
        <v>2532</v>
      </c>
      <c r="J165">
        <f>VLOOKUP(F165,[1]!china_towns_second__2[[Column1]:[Y]],3,FALSE)</f>
        <v>31.3619073435889</v>
      </c>
      <c r="K165">
        <f>VLOOKUP(F165,[1]!china_towns_second__2[[Column1]:[Y]],2,FALSE)</f>
        <v>121.15399770000001</v>
      </c>
      <c r="L165" t="s">
        <v>4987</v>
      </c>
      <c r="M165" t="str">
        <f>VLOOKUP(I165,CHOOSE({1,2},Table7[Native],Table7[Name]),2,0)</f>
        <v>Jiādìng Qū</v>
      </c>
      <c r="N165" s="2" t="str">
        <f>VLOOKUP(H165,CHOOSE({1,2},Table7[Native],Table7[Name]),2,0)</f>
        <v>Shànghăi Shì</v>
      </c>
      <c r="O165" s="2" t="str">
        <f t="shared" si="4"/>
        <v>Waigang Zhen (Shànghăi Shì)</v>
      </c>
      <c r="P165" s="2" t="str">
        <f t="shared" si="5"/>
        <v>Waigang Zhen (Shànghăi Shì)</v>
      </c>
    </row>
    <row r="166" spans="1:16" x14ac:dyDescent="0.25">
      <c r="A166" t="s">
        <v>2524</v>
      </c>
      <c r="B166" t="str">
        <f>IF(COUNTIF(A:A,A166)&gt;1,_xlfn.CONCAT(A166," (",N166,")"),A166)</f>
        <v>Wàitān Jiēdào</v>
      </c>
      <c r="C166" t="str">
        <f>IF(COUNTIF(B:B,B166)&gt;1,_xlfn.CONCAT(A166," (",M166,")"),B166)</f>
        <v>Wàitān Jiēdào</v>
      </c>
      <c r="D166" t="s">
        <v>12</v>
      </c>
      <c r="E166" t="s">
        <v>2525</v>
      </c>
      <c r="F166" t="str">
        <f>_xlfn.CONCAT(E166,", ",I166,", ",H166,", ",H166)</f>
        <v>外滩街道, 黄浦区, 上海市, 上海市</v>
      </c>
      <c r="G166">
        <v>64896</v>
      </c>
      <c r="H166" t="s">
        <v>2843</v>
      </c>
      <c r="I166" t="s">
        <v>2511</v>
      </c>
      <c r="J166">
        <f>VLOOKUP(F166,[1]!china_towns_second__2[[Column1]:[Y]],3,FALSE)</f>
        <v>31.237396376882899</v>
      </c>
      <c r="K166">
        <f>VLOOKUP(F166,[1]!china_towns_second__2[[Column1]:[Y]],2,FALSE)</f>
        <v>121.4828223</v>
      </c>
      <c r="L166" t="s">
        <v>4988</v>
      </c>
      <c r="M166" t="str">
        <f>VLOOKUP(I166,CHOOSE({1,2},Table7[Native],Table7[Name]),2,0)</f>
        <v>Huángpŭ Qū [incl. Nánshì Qū, Lúwān Qū]</v>
      </c>
      <c r="N166" s="2" t="str">
        <f>VLOOKUP(H166,CHOOSE({1,2},Table7[Native],Table7[Name]),2,0)</f>
        <v>Shànghăi Shì</v>
      </c>
      <c r="O166" s="2" t="str">
        <f t="shared" si="4"/>
        <v>Waitan Jiedao (Shànghăi Shì)</v>
      </c>
      <c r="P166" s="2" t="str">
        <f t="shared" si="5"/>
        <v>Waitan Jiedao (Shànghăi Shì)</v>
      </c>
    </row>
    <row r="167" spans="1:16" hidden="1" x14ac:dyDescent="0.25">
      <c r="A167" t="s">
        <v>2695</v>
      </c>
      <c r="B167" t="str">
        <f>IF(COUNTIF(A:A,A167)&gt;1,_xlfn.CONCAT(A167," (",N167,")"),A167)</f>
        <v>Wànxiáng Zhèn</v>
      </c>
      <c r="C167" t="str">
        <f>IF(COUNTIF(B:B,B167)&gt;1,_xlfn.CONCAT(A167," (",M167,")"),B167)</f>
        <v>Wànxiáng Zhèn</v>
      </c>
      <c r="D167" t="s">
        <v>7</v>
      </c>
      <c r="E167" t="s">
        <v>2696</v>
      </c>
      <c r="F167" t="str">
        <f>_xlfn.CONCAT(E167,", ",I167,", ",H167,", ",H167)</f>
        <v>万祥镇, 浦东新区, 上海市, 上海市</v>
      </c>
      <c r="G167">
        <v>24346</v>
      </c>
      <c r="H167" t="s">
        <v>2843</v>
      </c>
      <c r="I167" t="s">
        <v>2634</v>
      </c>
      <c r="J167">
        <f>VLOOKUP(F167,[1]!china_towns_second__2[[Column1]:[Y]],3,FALSE)</f>
        <v>30.9681317466842</v>
      </c>
      <c r="K167">
        <f>VLOOKUP(F167,[1]!china_towns_second__2[[Column1]:[Y]],2,FALSE)</f>
        <v>121.8155213</v>
      </c>
      <c r="L167" t="s">
        <v>4989</v>
      </c>
      <c r="M167" t="str">
        <f>VLOOKUP(I167,CHOOSE({1,2},Table7[Native],Table7[Name]),2,0)</f>
        <v>Pŭdōng Xīnqū [incl. Nánhuì Qū]</v>
      </c>
      <c r="N167" s="2" t="str">
        <f>VLOOKUP(H167,CHOOSE({1,2},Table7[Native],Table7[Name]),2,0)</f>
        <v>Shànghăi Shì</v>
      </c>
      <c r="O167" s="2" t="str">
        <f t="shared" si="4"/>
        <v>Wanxiang Zhen (Shànghăi Shì)</v>
      </c>
      <c r="P167" s="2" t="str">
        <f t="shared" si="5"/>
        <v>Wanxiang Zhen (Shànghăi Shì)</v>
      </c>
    </row>
    <row r="168" spans="1:16" x14ac:dyDescent="0.25">
      <c r="A168" t="s">
        <v>2697</v>
      </c>
      <c r="B168" t="str">
        <f>IF(COUNTIF(A:A,A168)&gt;1,_xlfn.CONCAT(A168," (",N168,")"),A168)</f>
        <v>Wéifāng Xīncūn Jiēdào</v>
      </c>
      <c r="C168" t="str">
        <f>IF(COUNTIF(B:B,B168)&gt;1,_xlfn.CONCAT(A168," (",M168,")"),B168)</f>
        <v>Wéifāng Xīncūn Jiēdào</v>
      </c>
      <c r="D168" t="s">
        <v>12</v>
      </c>
      <c r="E168" t="s">
        <v>2698</v>
      </c>
      <c r="F168" t="str">
        <f>_xlfn.CONCAT(E168,", ",I168,", ",H168,", ",H168)</f>
        <v>潍坊新村街道, 浦东新区, 上海市, 上海市</v>
      </c>
      <c r="G168">
        <v>100548</v>
      </c>
      <c r="H168" t="s">
        <v>2843</v>
      </c>
      <c r="I168" t="s">
        <v>2634</v>
      </c>
      <c r="J168">
        <f>VLOOKUP(F168,[1]!china_towns_second__2[[Column1]:[Y]],3,FALSE)</f>
        <v>31.224953529609898</v>
      </c>
      <c r="K168">
        <f>VLOOKUP(F168,[1]!china_towns_second__2[[Column1]:[Y]],2,FALSE)</f>
        <v>121.51913399999999</v>
      </c>
      <c r="L168" t="s">
        <v>4990</v>
      </c>
      <c r="M168" t="str">
        <f>VLOOKUP(I168,CHOOSE({1,2},Table7[Native],Table7[Name]),2,0)</f>
        <v>Pŭdōng Xīnqū [incl. Nánhuì Qū]</v>
      </c>
      <c r="N168" s="2" t="str">
        <f>VLOOKUP(H168,CHOOSE({1,2},Table7[Native],Table7[Name]),2,0)</f>
        <v>Shànghăi Shì</v>
      </c>
      <c r="O168" s="2" t="str">
        <f t="shared" si="4"/>
        <v>Weifang Xincun Jiedao (Shànghăi Shì)</v>
      </c>
      <c r="P168" s="2" t="str">
        <f t="shared" si="5"/>
        <v>Weifang Xincun Jiedao (Shànghăi Shì)</v>
      </c>
    </row>
    <row r="169" spans="1:16" x14ac:dyDescent="0.25">
      <c r="A169" t="s">
        <v>2833</v>
      </c>
      <c r="B169" t="str">
        <f>IF(COUNTIF(A:A,A169)&gt;1,_xlfn.CONCAT(A169," (",N169,")"),A169)</f>
        <v>Wŭjiăochăng Jiēdào</v>
      </c>
      <c r="C169" t="str">
        <f>IF(COUNTIF(B:B,B169)&gt;1,_xlfn.CONCAT(A169," (",M169,")"),B169)</f>
        <v>Wŭjiăochăng Jiēdào</v>
      </c>
      <c r="D169" t="s">
        <v>12</v>
      </c>
      <c r="E169" t="s">
        <v>2834</v>
      </c>
      <c r="F169" t="str">
        <f>_xlfn.CONCAT(E169,", ",I169,", ",H169,", ",H169)</f>
        <v>五角场街道, 控江路街道, 上海市, 上海市</v>
      </c>
      <c r="G169">
        <v>149090</v>
      </c>
      <c r="H169" t="s">
        <v>2843</v>
      </c>
      <c r="I169" t="s">
        <v>2828</v>
      </c>
      <c r="J169" t="e">
        <f>VLOOKUP(F169,[1]!china_towns_second__2[[Column1]:[Y]],3,FALSE)</f>
        <v>#N/A</v>
      </c>
      <c r="K169" t="e">
        <f>VLOOKUP(F169,[1]!china_towns_second__2[[Column1]:[Y]],2,FALSE)</f>
        <v>#N/A</v>
      </c>
      <c r="L169" t="s">
        <v>4991</v>
      </c>
      <c r="M169" t="e">
        <f>VLOOKUP(I169,CHOOSE({1,2},Table7[Native],Table7[Name]),2,0)</f>
        <v>#N/A</v>
      </c>
      <c r="N169" s="2" t="str">
        <f>VLOOKUP(H169,CHOOSE({1,2},Table7[Native],Table7[Name]),2,0)</f>
        <v>Shànghăi Shì</v>
      </c>
      <c r="O169" s="2" t="str">
        <f t="shared" si="4"/>
        <v>Wujiaochang Jiedao (Shànghăi Shì)</v>
      </c>
      <c r="P169" s="2" t="str">
        <f t="shared" si="5"/>
        <v>Wujiaochang Jiedao (Shànghăi Shì)</v>
      </c>
    </row>
    <row r="170" spans="1:16" hidden="1" x14ac:dyDescent="0.25">
      <c r="A170" t="s">
        <v>2624</v>
      </c>
      <c r="B170" t="str">
        <f>IF(COUNTIF(A:A,A170)&gt;1,_xlfn.CONCAT(A170," (",N170,")"),A170)</f>
        <v>Wújīng Zhèn</v>
      </c>
      <c r="C170" t="str">
        <f>IF(COUNTIF(B:B,B170)&gt;1,_xlfn.CONCAT(A170," (",M170,")"),B170)</f>
        <v>Wújīng Zhèn</v>
      </c>
      <c r="D170" t="s">
        <v>7</v>
      </c>
      <c r="E170" t="s">
        <v>2625</v>
      </c>
      <c r="F170" t="str">
        <f>_xlfn.CONCAT(E170,", ",I170,", ",H170,", ",H170)</f>
        <v>吴泾镇, 闵行区, 上海市, 上海市</v>
      </c>
      <c r="G170">
        <v>121164</v>
      </c>
      <c r="H170" t="s">
        <v>2843</v>
      </c>
      <c r="I170" t="s">
        <v>2607</v>
      </c>
      <c r="J170">
        <f>VLOOKUP(F170,[1]!china_towns_second__2[[Column1]:[Y]],3,FALSE)</f>
        <v>31.0488006662241</v>
      </c>
      <c r="K170">
        <f>VLOOKUP(F170,[1]!china_towns_second__2[[Column1]:[Y]],2,FALSE)</f>
        <v>121.45430899999999</v>
      </c>
      <c r="L170" t="s">
        <v>4992</v>
      </c>
      <c r="M170" t="str">
        <f>VLOOKUP(I170,CHOOSE({1,2},Table7[Native],Table7[Name]),2,0)</f>
        <v>Mĭnháng Qū</v>
      </c>
      <c r="N170" s="2" t="str">
        <f>VLOOKUP(H170,CHOOSE({1,2},Table7[Native],Table7[Name]),2,0)</f>
        <v>Shànghăi Shì</v>
      </c>
      <c r="O170" s="2" t="str">
        <f t="shared" si="4"/>
        <v>Wujing Zhen (Shànghăi Shì)</v>
      </c>
      <c r="P170" s="2" t="str">
        <f t="shared" si="5"/>
        <v>Wujing Zhen (Shànghăi Shì)</v>
      </c>
    </row>
    <row r="171" spans="1:16" x14ac:dyDescent="0.25">
      <c r="A171" t="s">
        <v>2526</v>
      </c>
      <c r="B171" t="str">
        <f>IF(COUNTIF(A:A,A171)&gt;1,_xlfn.CONCAT(A171," (",N171,")"),A171)</f>
        <v>Wŭlĭqiáo Jiēdào</v>
      </c>
      <c r="C171" t="str">
        <f>IF(COUNTIF(B:B,B171)&gt;1,_xlfn.CONCAT(A171," (",M171,")"),B171)</f>
        <v>Wŭlĭqiáo Jiēdào</v>
      </c>
      <c r="D171" t="s">
        <v>12</v>
      </c>
      <c r="E171" t="s">
        <v>2527</v>
      </c>
      <c r="F171" t="str">
        <f>_xlfn.CONCAT(E171,", ",I171,", ",H171,", ",H171)</f>
        <v>五里桥街道, 黄浦区, 上海市, 上海市</v>
      </c>
      <c r="G171">
        <v>82403</v>
      </c>
      <c r="H171" t="s">
        <v>2843</v>
      </c>
      <c r="I171" t="s">
        <v>2511</v>
      </c>
      <c r="J171">
        <f>VLOOKUP(F171,[1]!china_towns_second__2[[Column1]:[Y]],3,FALSE)</f>
        <v>31.198487606318299</v>
      </c>
      <c r="K171">
        <f>VLOOKUP(F171,[1]!china_towns_second__2[[Column1]:[Y]],2,FALSE)</f>
        <v>121.4759356</v>
      </c>
      <c r="L171" t="s">
        <v>4993</v>
      </c>
      <c r="M171" t="str">
        <f>VLOOKUP(I171,CHOOSE({1,2},Table7[Native],Table7[Name]),2,0)</f>
        <v>Huángpŭ Qū [incl. Nánshì Qū, Lúwān Qū]</v>
      </c>
      <c r="N171" s="2" t="str">
        <f>VLOOKUP(H171,CHOOSE({1,2},Table7[Native],Table7[Name]),2,0)</f>
        <v>Shànghăi Shì</v>
      </c>
      <c r="O171" s="2" t="str">
        <f t="shared" si="4"/>
        <v>Wuliqiao Jiedao (Shànghăi Shì)</v>
      </c>
      <c r="P171" s="2" t="str">
        <f t="shared" si="5"/>
        <v>Wuliqiao Jiedao (Shànghăi Shì)</v>
      </c>
    </row>
    <row r="172" spans="1:16" x14ac:dyDescent="0.25">
      <c r="A172" t="s">
        <v>2393</v>
      </c>
      <c r="B172" t="str">
        <f>IF(COUNTIF(A:A,A172)&gt;1,_xlfn.CONCAT(A172," (",N172,")"),A172)</f>
        <v>Wúsōng Jiēdào</v>
      </c>
      <c r="C172" t="str">
        <f>IF(COUNTIF(B:B,B172)&gt;1,_xlfn.CONCAT(A172," (",M172,")"),B172)</f>
        <v>Wúsōng Jiēdào</v>
      </c>
      <c r="D172" t="s">
        <v>12</v>
      </c>
      <c r="E172" t="s">
        <v>2394</v>
      </c>
      <c r="F172" t="str">
        <f>_xlfn.CONCAT(E172,", ",I172,", ",H172,", ",H172)</f>
        <v>吴淞街道, 宝山区, 上海市, 上海市</v>
      </c>
      <c r="G172">
        <v>104162</v>
      </c>
      <c r="H172" t="s">
        <v>2843</v>
      </c>
      <c r="I172" t="s">
        <v>2376</v>
      </c>
      <c r="J172">
        <f>VLOOKUP(F172,[1]!china_towns_second__2[[Column1]:[Y]],3,FALSE)</f>
        <v>31.377816756606901</v>
      </c>
      <c r="K172">
        <f>VLOOKUP(F172,[1]!china_towns_second__2[[Column1]:[Y]],2,FALSE)</f>
        <v>121.4941164</v>
      </c>
      <c r="L172" t="s">
        <v>4994</v>
      </c>
      <c r="M172" t="str">
        <f>VLOOKUP(I172,CHOOSE({1,2},Table7[Native],Table7[Name]),2,0)</f>
        <v>Băoshān Qū</v>
      </c>
      <c r="N172" s="2" t="str">
        <f>VLOOKUP(H172,CHOOSE({1,2},Table7[Native],Table7[Name]),2,0)</f>
        <v>Shànghăi Shì</v>
      </c>
      <c r="O172" s="2" t="str">
        <f t="shared" si="4"/>
        <v>Wusong Jiedao (Shànghăi Shì)</v>
      </c>
      <c r="P172" s="2" t="str">
        <f t="shared" si="5"/>
        <v>Wusong Jiedao (Shànghăi Shì)</v>
      </c>
    </row>
    <row r="173" spans="1:16" hidden="1" x14ac:dyDescent="0.25">
      <c r="A173" t="s">
        <v>2457</v>
      </c>
      <c r="B173" t="str">
        <f>IF(COUNTIF(A:A,A173)&gt;1,_xlfn.CONCAT(A173," (",N173,")"),A173)</f>
        <v>Xiànghuà Zhèn</v>
      </c>
      <c r="C173" t="str">
        <f>IF(COUNTIF(B:B,B173)&gt;1,_xlfn.CONCAT(A173," (",M173,")"),B173)</f>
        <v>Xiànghuà Zhèn</v>
      </c>
      <c r="D173" t="s">
        <v>7</v>
      </c>
      <c r="E173" t="s">
        <v>2458</v>
      </c>
      <c r="F173" t="str">
        <f>_xlfn.CONCAT(E173,", ",I173,", ",H173,", ",H173)</f>
        <v>向化镇, 崇明区, 上海市, 上海市</v>
      </c>
      <c r="G173">
        <v>26265</v>
      </c>
      <c r="H173" t="s">
        <v>2843</v>
      </c>
      <c r="I173" t="s">
        <v>2424</v>
      </c>
      <c r="J173">
        <f>VLOOKUP(F173,[1]!china_towns_second__2[[Column1]:[Y]],3,FALSE)</f>
        <v>31.5440272518481</v>
      </c>
      <c r="K173">
        <f>VLOOKUP(F173,[1]!china_towns_second__2[[Column1]:[Y]],2,FALSE)</f>
        <v>121.73330869999999</v>
      </c>
      <c r="L173" t="s">
        <v>4995</v>
      </c>
      <c r="M173" t="str">
        <f>VLOOKUP(I173,CHOOSE({1,2},Table7[Native],Table7[Name]),2,0)</f>
        <v>Chóngmíng Qū</v>
      </c>
      <c r="N173" s="2" t="str">
        <f>VLOOKUP(H173,CHOOSE({1,2},Table7[Native],Table7[Name]),2,0)</f>
        <v>Shànghăi Shì</v>
      </c>
      <c r="O173" s="2" t="str">
        <f t="shared" si="4"/>
        <v>Xianghua Zhen (Shànghăi Shì)</v>
      </c>
      <c r="P173" s="2" t="str">
        <f t="shared" si="5"/>
        <v>Xianghua Zhen (Shànghăi Shì)</v>
      </c>
    </row>
    <row r="174" spans="1:16" x14ac:dyDescent="0.25">
      <c r="A174" t="s">
        <v>2745</v>
      </c>
      <c r="B174" t="str">
        <f>IF(COUNTIF(A:A,A174)&gt;1,_xlfn.CONCAT(A174," (",N174,")"),A174)</f>
        <v>Xiānghuāqiáo Jiēdào</v>
      </c>
      <c r="C174" t="str">
        <f>IF(COUNTIF(B:B,B174)&gt;1,_xlfn.CONCAT(A174," (",M174,")"),B174)</f>
        <v>Xiānghuāqiáo Jiēdào</v>
      </c>
      <c r="D174" t="s">
        <v>12</v>
      </c>
      <c r="E174" t="s">
        <v>2746</v>
      </c>
      <c r="F174" t="str">
        <f>_xlfn.CONCAT(E174,", ",I174,", ",H174,", ",H174)</f>
        <v>香花桥街道, 青浦区, 上海市, 上海市</v>
      </c>
      <c r="G174">
        <v>106830</v>
      </c>
      <c r="H174" t="s">
        <v>2843</v>
      </c>
      <c r="I174" t="s">
        <v>2734</v>
      </c>
      <c r="J174">
        <f>VLOOKUP(F174,[1]!china_towns_second__2[[Column1]:[Y]],3,FALSE)</f>
        <v>31.192595011063801</v>
      </c>
      <c r="K174">
        <f>VLOOKUP(F174,[1]!china_towns_second__2[[Column1]:[Y]],2,FALSE)</f>
        <v>121.1220369</v>
      </c>
      <c r="L174" t="s">
        <v>4996</v>
      </c>
      <c r="M174" t="str">
        <f>VLOOKUP(I174,CHOOSE({1,2},Table7[Native],Table7[Name]),2,0)</f>
        <v>Qīngpŭ Qū</v>
      </c>
      <c r="N174" s="2" t="str">
        <f>VLOOKUP(H174,CHOOSE({1,2},Table7[Native],Table7[Name]),2,0)</f>
        <v>Shànghăi Shì</v>
      </c>
      <c r="O174" s="2" t="str">
        <f t="shared" si="4"/>
        <v>Xianghuaqiao Jiedao (Shànghăi Shì)</v>
      </c>
      <c r="P174" s="2" t="str">
        <f t="shared" si="5"/>
        <v>Xianghuaqiao Jiedao (Shànghăi Shì)</v>
      </c>
    </row>
    <row r="175" spans="1:16" x14ac:dyDescent="0.25">
      <c r="A175" t="s">
        <v>2416</v>
      </c>
      <c r="B175" t="str">
        <f>IF(COUNTIF(A:A,A175)&gt;1,_xlfn.CONCAT(A175," (",N175,")"),A175)</f>
        <v>Xiānxiá Xīncūn Jiēdào</v>
      </c>
      <c r="C175" t="str">
        <f>IF(COUNTIF(B:B,B175)&gt;1,_xlfn.CONCAT(A175," (",M175,")"),B175)</f>
        <v>Xiānxiá Xīncūn Jiēdào</v>
      </c>
      <c r="D175" t="s">
        <v>12</v>
      </c>
      <c r="E175" t="s">
        <v>2417</v>
      </c>
      <c r="F175" t="str">
        <f>_xlfn.CONCAT(E175,", ",I175,", ",H175,", ",H175)</f>
        <v>仙霞新村街道, 长宁区, 上海市, 上海市</v>
      </c>
      <c r="G175">
        <v>84664</v>
      </c>
      <c r="H175" t="s">
        <v>2843</v>
      </c>
      <c r="I175" t="s">
        <v>2403</v>
      </c>
      <c r="J175">
        <f>VLOOKUP(F175,[1]!china_towns_second__2[[Column1]:[Y]],3,FALSE)</f>
        <v>31.208361177090101</v>
      </c>
      <c r="K175">
        <f>VLOOKUP(F175,[1]!china_towns_second__2[[Column1]:[Y]],2,FALSE)</f>
        <v>121.3869984</v>
      </c>
      <c r="L175" t="s">
        <v>4997</v>
      </c>
      <c r="M175" t="str">
        <f>VLOOKUP(I175,CHOOSE({1,2},Table7[Native],Table7[Name]),2,0)</f>
        <v>Chángníng Qū</v>
      </c>
      <c r="N175" s="2" t="str">
        <f>VLOOKUP(H175,CHOOSE({1,2},Table7[Native],Table7[Name]),2,0)</f>
        <v>Shànghăi Shì</v>
      </c>
      <c r="O175" s="2" t="str">
        <f t="shared" si="4"/>
        <v>Xianxia Xincun Jiedao (Shànghăi Shì)</v>
      </c>
      <c r="P175" s="2" t="str">
        <f t="shared" si="5"/>
        <v>Xianxia Xincun Jiedao (Shànghăi Shì)</v>
      </c>
    </row>
    <row r="176" spans="1:16" x14ac:dyDescent="0.25">
      <c r="A176" t="s">
        <v>2528</v>
      </c>
      <c r="B176" t="str">
        <f>IF(COUNTIF(A:A,A176)&gt;1,_xlfn.CONCAT(A176," (",N176,")"),A176)</f>
        <v>Xiăodōngmén Jiēdào</v>
      </c>
      <c r="C176" t="str">
        <f>IF(COUNTIF(B:B,B176)&gt;1,_xlfn.CONCAT(A176," (",M176,")"),B176)</f>
        <v>Xiăodōngmén Jiēdào</v>
      </c>
      <c r="D176" t="s">
        <v>12</v>
      </c>
      <c r="E176" t="s">
        <v>2529</v>
      </c>
      <c r="F176" t="str">
        <f>_xlfn.CONCAT(E176,", ",I176,", ",H176,", ",H176)</f>
        <v>小东门街道, 黄浦区, 上海市, 上海市</v>
      </c>
      <c r="G176">
        <v>74994</v>
      </c>
      <c r="H176" t="s">
        <v>2843</v>
      </c>
      <c r="I176" t="s">
        <v>2511</v>
      </c>
      <c r="J176">
        <f>VLOOKUP(F176,[1]!china_towns_second__2[[Column1]:[Y]],3,FALSE)</f>
        <v>31.220476850844701</v>
      </c>
      <c r="K176">
        <f>VLOOKUP(F176,[1]!china_towns_second__2[[Column1]:[Y]],2,FALSE)</f>
        <v>121.4975263</v>
      </c>
      <c r="L176" t="s">
        <v>4998</v>
      </c>
      <c r="M176" t="str">
        <f>VLOOKUP(I176,CHOOSE({1,2},Table7[Native],Table7[Name]),2,0)</f>
        <v>Huángpŭ Qū [incl. Nánshì Qū, Lúwān Qū]</v>
      </c>
      <c r="N176" s="2" t="str">
        <f>VLOOKUP(H176,CHOOSE({1,2},Table7[Native],Table7[Name]),2,0)</f>
        <v>Shànghăi Shì</v>
      </c>
      <c r="O176" s="2" t="str">
        <f t="shared" si="4"/>
        <v>Xiaodongmen Jiedao (Shànghăi Shì)</v>
      </c>
      <c r="P176" s="2" t="str">
        <f t="shared" si="5"/>
        <v>Xiaodongmen Jiedao (Shànghăi Shì)</v>
      </c>
    </row>
    <row r="177" spans="1:16" hidden="1" x14ac:dyDescent="0.25">
      <c r="A177" t="s">
        <v>2776</v>
      </c>
      <c r="B177" t="str">
        <f>IF(COUNTIF(A:A,A177)&gt;1,_xlfn.CONCAT(A177," (",N177,")"),A177)</f>
        <v>Xiăokūnshān Zhèn</v>
      </c>
      <c r="C177" t="str">
        <f>IF(COUNTIF(B:B,B177)&gt;1,_xlfn.CONCAT(A177," (",M177,")"),B177)</f>
        <v>Xiăokūnshān Zhèn</v>
      </c>
      <c r="D177" t="s">
        <v>7</v>
      </c>
      <c r="E177" t="s">
        <v>2777</v>
      </c>
      <c r="F177" t="str">
        <f>_xlfn.CONCAT(E177,", ",I177,", ",H177,", ",H177)</f>
        <v>小昆山镇, 松江区, 上海市, 上海市</v>
      </c>
      <c r="G177">
        <v>51606</v>
      </c>
      <c r="H177" t="s">
        <v>2843</v>
      </c>
      <c r="I177" t="s">
        <v>2757</v>
      </c>
      <c r="J177">
        <f>VLOOKUP(F177,[1]!china_towns_second__2[[Column1]:[Y]],3,FALSE)</f>
        <v>31.029771947256901</v>
      </c>
      <c r="K177">
        <f>VLOOKUP(F177,[1]!china_towns_second__2[[Column1]:[Y]],2,FALSE)</f>
        <v>121.1177608</v>
      </c>
      <c r="L177" t="s">
        <v>4999</v>
      </c>
      <c r="M177" t="str">
        <f>VLOOKUP(I177,CHOOSE({1,2},Table7[Native],Table7[Name]),2,0)</f>
        <v>Sōngjiāng Qū</v>
      </c>
      <c r="N177" s="2" t="str">
        <f>VLOOKUP(H177,CHOOSE({1,2},Table7[Native],Table7[Name]),2,0)</f>
        <v>Shànghăi Shì</v>
      </c>
      <c r="O177" s="2" t="str">
        <f t="shared" si="4"/>
        <v>Xiaokunshan Zhen (Shànghăi Shì)</v>
      </c>
      <c r="P177" s="2" t="str">
        <f t="shared" si="5"/>
        <v>Xiaokunshan Zhen (Shànghăi Shì)</v>
      </c>
    </row>
    <row r="178" spans="1:16" x14ac:dyDescent="0.25">
      <c r="A178" t="s">
        <v>2747</v>
      </c>
      <c r="B178" t="str">
        <f>IF(COUNTIF(A:A,A178)&gt;1,_xlfn.CONCAT(A178," (",N178,")"),A178)</f>
        <v>Xiàyáng Jiēdào</v>
      </c>
      <c r="C178" t="str">
        <f>IF(COUNTIF(B:B,B178)&gt;1,_xlfn.CONCAT(A178," (",M178,")"),B178)</f>
        <v>Xiàyáng Jiēdào</v>
      </c>
      <c r="D178" t="s">
        <v>12</v>
      </c>
      <c r="E178" t="s">
        <v>2748</v>
      </c>
      <c r="F178" t="str">
        <f>_xlfn.CONCAT(E178,", ",I178,", ",H178,", ",H178)</f>
        <v>夏阳街道, 青浦区, 上海市, 上海市</v>
      </c>
      <c r="G178">
        <v>137321</v>
      </c>
      <c r="H178" t="s">
        <v>2843</v>
      </c>
      <c r="I178" t="s">
        <v>2734</v>
      </c>
      <c r="J178">
        <f>VLOOKUP(F178,[1]!china_towns_second__2[[Column1]:[Y]],3,FALSE)</f>
        <v>31.127794368816701</v>
      </c>
      <c r="K178">
        <f>VLOOKUP(F178,[1]!china_towns_second__2[[Column1]:[Y]],2,FALSE)</f>
        <v>121.1263537</v>
      </c>
      <c r="L178" t="s">
        <v>5000</v>
      </c>
      <c r="M178" t="str">
        <f>VLOOKUP(I178,CHOOSE({1,2},Table7[Native],Table7[Name]),2,0)</f>
        <v>Qīngpŭ Qū</v>
      </c>
      <c r="N178" s="2" t="str">
        <f>VLOOKUP(H178,CHOOSE({1,2},Table7[Native],Table7[Name]),2,0)</f>
        <v>Shànghăi Shì</v>
      </c>
      <c r="O178" s="2" t="str">
        <f t="shared" si="4"/>
        <v>Xiayang Jiedao (Shànghăi Shì)</v>
      </c>
      <c r="P178" s="2" t="str">
        <f t="shared" si="5"/>
        <v>Xiayang Jiedao (Shànghăi Shì)</v>
      </c>
    </row>
    <row r="179" spans="1:16" x14ac:dyDescent="0.25">
      <c r="A179" t="s">
        <v>2815</v>
      </c>
      <c r="B179" t="str">
        <f>IF(COUNTIF(A:A,A179)&gt;1,_xlfn.CONCAT(A179," (",N179,")"),A179)</f>
        <v>Xiétŭlù Jiēdào</v>
      </c>
      <c r="C179" t="str">
        <f>IF(COUNTIF(B:B,B179)&gt;1,_xlfn.CONCAT(A179," (",M179,")"),B179)</f>
        <v>Xiétŭlù Jiēdào</v>
      </c>
      <c r="D179" t="s">
        <v>12</v>
      </c>
      <c r="E179" t="s">
        <v>2816</v>
      </c>
      <c r="F179" t="str">
        <f>_xlfn.CONCAT(E179,", ",I179,", ",H179,", ",H179)</f>
        <v>斜土路街道, 徐汇区, 上海市, 上海市</v>
      </c>
      <c r="G179">
        <v>69710</v>
      </c>
      <c r="H179" t="s">
        <v>2843</v>
      </c>
      <c r="I179" t="s">
        <v>2790</v>
      </c>
      <c r="J179">
        <f>VLOOKUP(F179,[1]!china_towns_second__2[[Column1]:[Y]],3,FALSE)</f>
        <v>31.1918571949608</v>
      </c>
      <c r="K179">
        <f>VLOOKUP(F179,[1]!china_towns_second__2[[Column1]:[Y]],2,FALSE)</f>
        <v>121.45916990000001</v>
      </c>
      <c r="L179" t="s">
        <v>5001</v>
      </c>
      <c r="M179" t="str">
        <f>VLOOKUP(I179,CHOOSE({1,2},Table7[Native],Table7[Name]),2,0)</f>
        <v>Xúhuì Qū</v>
      </c>
      <c r="N179" s="2" t="str">
        <f>VLOOKUP(H179,CHOOSE({1,2},Table7[Native],Table7[Name]),2,0)</f>
        <v>Shànghăi Shì</v>
      </c>
      <c r="O179" s="2" t="str">
        <f t="shared" si="4"/>
        <v>Xietulu Jiedao (Shànghăi Shì)</v>
      </c>
      <c r="P179" s="2" t="str">
        <f t="shared" si="5"/>
        <v>Xietulu Jiedao (Shànghăi Shì)</v>
      </c>
    </row>
    <row r="180" spans="1:16" hidden="1" x14ac:dyDescent="0.25">
      <c r="A180" t="s">
        <v>2778</v>
      </c>
      <c r="B180" t="str">
        <f>IF(COUNTIF(A:A,A180)&gt;1,_xlfn.CONCAT(A180," (",N180,")"),A180)</f>
        <v>Xīnbāng Zhèn</v>
      </c>
      <c r="C180" t="str">
        <f>IF(COUNTIF(B:B,B180)&gt;1,_xlfn.CONCAT(A180," (",M180,")"),B180)</f>
        <v>Xīnbāng Zhèn</v>
      </c>
      <c r="D180" t="s">
        <v>7</v>
      </c>
      <c r="E180" t="s">
        <v>2779</v>
      </c>
      <c r="F180" t="str">
        <f>_xlfn.CONCAT(E180,", ",I180,", ",H180,", ",H180)</f>
        <v>新浜镇, 松江区, 上海市, 上海市</v>
      </c>
      <c r="G180">
        <v>33627</v>
      </c>
      <c r="H180" t="s">
        <v>2843</v>
      </c>
      <c r="I180" t="s">
        <v>2757</v>
      </c>
      <c r="J180">
        <f>VLOOKUP(F180,[1]!china_towns_second__2[[Column1]:[Y]],3,FALSE)</f>
        <v>30.935619897569701</v>
      </c>
      <c r="K180">
        <f>VLOOKUP(F180,[1]!china_towns_second__2[[Column1]:[Y]],2,FALSE)</f>
        <v>121.0633244</v>
      </c>
      <c r="L180" t="s">
        <v>5002</v>
      </c>
      <c r="M180" t="str">
        <f>VLOOKUP(I180,CHOOSE({1,2},Table7[Native],Table7[Name]),2,0)</f>
        <v>Sōngjiāng Qū</v>
      </c>
      <c r="N180" s="2" t="str">
        <f>VLOOKUP(H180,CHOOSE({1,2},Table7[Native],Table7[Name]),2,0)</f>
        <v>Shànghăi Shì</v>
      </c>
      <c r="O180" s="2" t="str">
        <f t="shared" si="4"/>
        <v>Xinbang Zhen (Shànghăi Shì)</v>
      </c>
      <c r="P180" s="2" t="str">
        <f t="shared" si="5"/>
        <v>Xinbang Zhen (Shànghăi Shì)</v>
      </c>
    </row>
    <row r="181" spans="1:16" hidden="1" x14ac:dyDescent="0.25">
      <c r="A181" t="s">
        <v>2699</v>
      </c>
      <c r="B181" t="str">
        <f>IF(COUNTIF(A:A,A181)&gt;1,_xlfn.CONCAT(A181," (",N181,")"),A181)</f>
        <v>Xīnchăng Zhèn</v>
      </c>
      <c r="C181" t="str">
        <f>IF(COUNTIF(B:B,B181)&gt;1,_xlfn.CONCAT(A181," (",M181,")"),B181)</f>
        <v>Xīnchăng Zhèn</v>
      </c>
      <c r="D181" t="s">
        <v>7</v>
      </c>
      <c r="E181" t="s">
        <v>2700</v>
      </c>
      <c r="F181" t="str">
        <f>_xlfn.CONCAT(E181,", ",I181,", ",H181,", ",H181)</f>
        <v>新场镇, 浦东新区, 上海市, 上海市</v>
      </c>
      <c r="G181">
        <v>84183</v>
      </c>
      <c r="H181" t="s">
        <v>2843</v>
      </c>
      <c r="I181" t="s">
        <v>2634</v>
      </c>
      <c r="J181">
        <f>VLOOKUP(F181,[1]!china_towns_second__2[[Column1]:[Y]],3,FALSE)</f>
        <v>31.043283357082501</v>
      </c>
      <c r="K181">
        <f>VLOOKUP(F181,[1]!china_towns_second__2[[Column1]:[Y]],2,FALSE)</f>
        <v>121.6479069</v>
      </c>
      <c r="L181" t="s">
        <v>5003</v>
      </c>
      <c r="M181" t="str">
        <f>VLOOKUP(I181,CHOOSE({1,2},Table7[Native],Table7[Name]),2,0)</f>
        <v>Pŭdōng Xīnqū [incl. Nánhuì Qū]</v>
      </c>
      <c r="N181" s="2" t="str">
        <f>VLOOKUP(H181,CHOOSE({1,2},Table7[Native],Table7[Name]),2,0)</f>
        <v>Shànghăi Shì</v>
      </c>
      <c r="O181" s="2" t="str">
        <f t="shared" si="4"/>
        <v>Xinchang Zhen (Shànghăi Shì)</v>
      </c>
      <c r="P181" s="2" t="str">
        <f t="shared" si="5"/>
        <v>Xinchang Zhen (Shànghăi Shì)</v>
      </c>
    </row>
    <row r="182" spans="1:16" x14ac:dyDescent="0.25">
      <c r="A182" t="s">
        <v>2551</v>
      </c>
      <c r="B182" t="str">
        <f>IF(COUNTIF(A:A,A182)&gt;1,_xlfn.CONCAT(A182," (",N182,")"),A182)</f>
        <v>Xīnchénglù Jiēdào</v>
      </c>
      <c r="C182" t="str">
        <f>IF(COUNTIF(B:B,B182)&gt;1,_xlfn.CONCAT(A182," (",M182,")"),B182)</f>
        <v>Xīnchénglù Jiēdào</v>
      </c>
      <c r="D182" t="s">
        <v>12</v>
      </c>
      <c r="E182" t="s">
        <v>2552</v>
      </c>
      <c r="F182" t="str">
        <f>_xlfn.CONCAT(E182,", ",I182,", ",H182,", ",H182)</f>
        <v>新成路街道, 嘉定区, 上海市, 上海市</v>
      </c>
      <c r="G182">
        <v>55223</v>
      </c>
      <c r="H182" t="s">
        <v>2843</v>
      </c>
      <c r="I182" t="s">
        <v>2532</v>
      </c>
      <c r="J182">
        <f>VLOOKUP(F182,[1]!china_towns_second__2[[Column1]:[Y]],3,FALSE)</f>
        <v>31.3866191331667</v>
      </c>
      <c r="K182">
        <f>VLOOKUP(F182,[1]!china_towns_second__2[[Column1]:[Y]],2,FALSE)</f>
        <v>121.2651058</v>
      </c>
      <c r="L182" t="s">
        <v>5004</v>
      </c>
      <c r="M182" t="str">
        <f>VLOOKUP(I182,CHOOSE({1,2},Table7[Native],Table7[Name]),2,0)</f>
        <v>Jiādìng Qū</v>
      </c>
      <c r="N182" s="2" t="str">
        <f>VLOOKUP(H182,CHOOSE({1,2},Table7[Native],Table7[Name]),2,0)</f>
        <v>Shànghăi Shì</v>
      </c>
      <c r="O182" s="2" t="str">
        <f t="shared" si="4"/>
        <v>Xinchenglu Jiedao (Shànghăi Shì)</v>
      </c>
      <c r="P182" s="2" t="str">
        <f t="shared" si="5"/>
        <v>Xinchenglu Jiedao (Shànghăi Shì)</v>
      </c>
    </row>
    <row r="183" spans="1:16" hidden="1" x14ac:dyDescent="0.25">
      <c r="A183" t="s">
        <v>2459</v>
      </c>
      <c r="B183" t="str">
        <f>IF(COUNTIF(A:A,A183)&gt;1,_xlfn.CONCAT(A183," (",N183,")"),A183)</f>
        <v>Xīncūn Xiāng</v>
      </c>
      <c r="C183" t="str">
        <f>IF(COUNTIF(B:B,B183)&gt;1,_xlfn.CONCAT(A183," (",M183,")"),B183)</f>
        <v>Xīncūn Xiāng</v>
      </c>
      <c r="D183" t="s">
        <v>174</v>
      </c>
      <c r="E183" t="s">
        <v>2460</v>
      </c>
      <c r="F183" t="str">
        <f>_xlfn.CONCAT(E183,", ",I183,", ",H183,", ",H183)</f>
        <v>新村乡, 崇明区, 上海市, 上海市</v>
      </c>
      <c r="G183" s="1">
        <v>9581</v>
      </c>
      <c r="H183" t="s">
        <v>2843</v>
      </c>
      <c r="I183" t="s">
        <v>2424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5005</v>
      </c>
      <c r="M183" t="str">
        <f>VLOOKUP(I183,CHOOSE({1,2},Table7[Native],Table7[Name]),2,0)</f>
        <v>Chóngmíng Qū</v>
      </c>
      <c r="N183" s="2" t="str">
        <f>VLOOKUP(H183,CHOOSE({1,2},Table7[Native],Table7[Name]),2,0)</f>
        <v>Shànghăi Shì</v>
      </c>
      <c r="O183" s="2" t="str">
        <f t="shared" si="4"/>
        <v>Xincun Xiang (Shànghăi Shì)</v>
      </c>
      <c r="P183" s="2" t="str">
        <f t="shared" si="5"/>
        <v>Xincun Xiang (Shànghăi Shì)</v>
      </c>
    </row>
    <row r="184" spans="1:16" hidden="1" x14ac:dyDescent="0.25">
      <c r="A184" t="s">
        <v>2461</v>
      </c>
      <c r="B184" t="str">
        <f>IF(COUNTIF(A:A,A184)&gt;1,_xlfn.CONCAT(A184," (",N184,")"),A184)</f>
        <v>Xīnhăi Zhèn</v>
      </c>
      <c r="C184" t="str">
        <f>IF(COUNTIF(B:B,B184)&gt;1,_xlfn.CONCAT(A184," (",M184,")"),B184)</f>
        <v>Xīnhăi Zhèn</v>
      </c>
      <c r="D184" t="s">
        <v>7</v>
      </c>
      <c r="E184" t="s">
        <v>2462</v>
      </c>
      <c r="F184" t="str">
        <f>_xlfn.CONCAT(E184,", ",I184,", ",H184,", ",H184)</f>
        <v>新海镇, 崇明区, 上海市, 上海市</v>
      </c>
      <c r="G184">
        <v>11646</v>
      </c>
      <c r="H184" t="s">
        <v>2843</v>
      </c>
      <c r="I184" t="s">
        <v>2424</v>
      </c>
      <c r="J184">
        <f>VLOOKUP(F184,[1]!china_towns_second__2[[Column1]:[Y]],3,FALSE)</f>
        <v>31.795239791745001</v>
      </c>
      <c r="K184">
        <f>VLOOKUP(F184,[1]!china_towns_second__2[[Column1]:[Y]],2,FALSE)</f>
        <v>121.3245603</v>
      </c>
      <c r="L184" t="s">
        <v>5006</v>
      </c>
      <c r="M184" t="str">
        <f>VLOOKUP(I184,CHOOSE({1,2},Table7[Native],Table7[Name]),2,0)</f>
        <v>Chóngmíng Qū</v>
      </c>
      <c r="N184" s="2" t="str">
        <f>VLOOKUP(H184,CHOOSE({1,2},Table7[Native],Table7[Name]),2,0)</f>
        <v>Shànghăi Shì</v>
      </c>
      <c r="O184" s="2" t="str">
        <f t="shared" si="4"/>
        <v>Xinhai Zhen (Shànghăi Shì)</v>
      </c>
      <c r="P184" s="2" t="str">
        <f t="shared" si="5"/>
        <v>Xinhai Zhen (Shànghăi Shì)</v>
      </c>
    </row>
    <row r="185" spans="1:16" hidden="1" x14ac:dyDescent="0.25">
      <c r="A185" t="s">
        <v>2463</v>
      </c>
      <c r="B185" t="str">
        <f>IF(COUNTIF(A:A,A185)&gt;1,_xlfn.CONCAT(A185," (",N185,")"),A185)</f>
        <v>Xīnhé Zhèn</v>
      </c>
      <c r="C185" t="str">
        <f>IF(COUNTIF(B:B,B185)&gt;1,_xlfn.CONCAT(A185," (",M185,")"),B185)</f>
        <v>Xīnhé Zhèn</v>
      </c>
      <c r="D185" t="s">
        <v>7</v>
      </c>
      <c r="E185" t="s">
        <v>2464</v>
      </c>
      <c r="F185" t="str">
        <f>_xlfn.CONCAT(E185,", ",I185,", ",H185,", ",H185)</f>
        <v>新河镇, 崇明区, 上海市, 上海市</v>
      </c>
      <c r="G185">
        <v>42737</v>
      </c>
      <c r="H185" t="s">
        <v>2843</v>
      </c>
      <c r="I185" t="s">
        <v>2424</v>
      </c>
      <c r="J185">
        <f>VLOOKUP(F185,[1]!china_towns_second__2[[Column1]:[Y]],3,FALSE)</f>
        <v>31.607930050926399</v>
      </c>
      <c r="K185">
        <f>VLOOKUP(F185,[1]!china_towns_second__2[[Column1]:[Y]],2,FALSE)</f>
        <v>121.5230619</v>
      </c>
      <c r="L185" t="s">
        <v>5007</v>
      </c>
      <c r="M185" t="str">
        <f>VLOOKUP(I185,CHOOSE({1,2},Table7[Native],Table7[Name]),2,0)</f>
        <v>Chóngmíng Qū</v>
      </c>
      <c r="N185" s="2" t="str">
        <f>VLOOKUP(H185,CHOOSE({1,2},Table7[Native],Table7[Name]),2,0)</f>
        <v>Shànghăi Shì</v>
      </c>
      <c r="O185" s="2" t="str">
        <f t="shared" si="4"/>
        <v>Xinhe Zhen (Shànghăi Shì)</v>
      </c>
      <c r="P185" s="2" t="str">
        <f t="shared" si="5"/>
        <v>Xinhe Zhen (Shànghăi Shì)</v>
      </c>
    </row>
    <row r="186" spans="1:16" x14ac:dyDescent="0.25">
      <c r="A186" t="s">
        <v>2626</v>
      </c>
      <c r="B186" t="str">
        <f>IF(COUNTIF(A:A,A186)&gt;1,_xlfn.CONCAT(A186," (",N186,")"),A186)</f>
        <v>Xīnhóng Jiēdào</v>
      </c>
      <c r="C186" t="str">
        <f>IF(COUNTIF(B:B,B186)&gt;1,_xlfn.CONCAT(A186," (",M186,")"),B186)</f>
        <v>Xīnhóng Jiēdào</v>
      </c>
      <c r="D186" t="s">
        <v>12</v>
      </c>
      <c r="E186" t="s">
        <v>2627</v>
      </c>
      <c r="F186" t="str">
        <f>_xlfn.CONCAT(E186,", ",I186,", ",H186,", ",H186)</f>
        <v>新虹街道, 闵行区, 上海市, 上海市</v>
      </c>
      <c r="G186">
        <v>65256</v>
      </c>
      <c r="H186" t="s">
        <v>2843</v>
      </c>
      <c r="I186" t="s">
        <v>2607</v>
      </c>
      <c r="J186">
        <f>VLOOKUP(F186,[1]!china_towns_second__2[[Column1]:[Y]],3,FALSE)</f>
        <v>31.198407002540801</v>
      </c>
      <c r="K186">
        <f>VLOOKUP(F186,[1]!china_towns_second__2[[Column1]:[Y]],2,FALSE)</f>
        <v>121.31934680000001</v>
      </c>
      <c r="L186" t="s">
        <v>5008</v>
      </c>
      <c r="M186" t="str">
        <f>VLOOKUP(I186,CHOOSE({1,2},Table7[Native],Table7[Name]),2,0)</f>
        <v>Mĭnháng Qū</v>
      </c>
      <c r="N186" s="2" t="str">
        <f>VLOOKUP(H186,CHOOSE({1,2},Table7[Native],Table7[Name]),2,0)</f>
        <v>Shànghăi Shì</v>
      </c>
      <c r="O186" s="2" t="str">
        <f t="shared" si="4"/>
        <v>Xinhong Jiedao (Shànghăi Shì)</v>
      </c>
      <c r="P186" s="2" t="str">
        <f t="shared" si="5"/>
        <v>Xinhong Jiedao (Shànghăi Shì)</v>
      </c>
    </row>
    <row r="187" spans="1:16" x14ac:dyDescent="0.25">
      <c r="A187" t="s">
        <v>2418</v>
      </c>
      <c r="B187" t="str">
        <f>IF(COUNTIF(A:A,A187)&gt;1,_xlfn.CONCAT(A187," (",N187,")"),A187)</f>
        <v>Xīnhuálù Jiēdào</v>
      </c>
      <c r="C187" t="str">
        <f>IF(COUNTIF(B:B,B187)&gt;1,_xlfn.CONCAT(A187," (",M187,")"),B187)</f>
        <v>Xīnhuálù Jiēdào</v>
      </c>
      <c r="D187" t="s">
        <v>12</v>
      </c>
      <c r="E187" t="s">
        <v>2419</v>
      </c>
      <c r="F187" t="str">
        <f>_xlfn.CONCAT(E187,", ",I187,", ",H187,", ",H187)</f>
        <v>新华路街道, 长宁区, 上海市, 上海市</v>
      </c>
      <c r="G187">
        <v>73230</v>
      </c>
      <c r="H187" t="s">
        <v>2843</v>
      </c>
      <c r="I187" t="s">
        <v>2403</v>
      </c>
      <c r="J187">
        <f>VLOOKUP(F187,[1]!china_towns_second__2[[Column1]:[Y]],3,FALSE)</f>
        <v>31.206837136142699</v>
      </c>
      <c r="K187">
        <f>VLOOKUP(F187,[1]!china_towns_second__2[[Column1]:[Y]],2,FALSE)</f>
        <v>121.4226091</v>
      </c>
      <c r="L187" t="s">
        <v>5009</v>
      </c>
      <c r="M187" t="str">
        <f>VLOOKUP(I187,CHOOSE({1,2},Table7[Native],Table7[Name]),2,0)</f>
        <v>Chángníng Qū</v>
      </c>
      <c r="N187" s="2" t="str">
        <f>VLOOKUP(H187,CHOOSE({1,2},Table7[Native],Table7[Name]),2,0)</f>
        <v>Shànghăi Shì</v>
      </c>
      <c r="O187" s="2" t="str">
        <f t="shared" si="4"/>
        <v>Xinhualu Jiedao (Shànghăi Shì)</v>
      </c>
      <c r="P187" s="2" t="str">
        <f t="shared" si="5"/>
        <v>Xinhualu Jiedao (Shànghăi Shì)</v>
      </c>
    </row>
    <row r="188" spans="1:16" x14ac:dyDescent="0.25">
      <c r="A188" t="s">
        <v>2835</v>
      </c>
      <c r="B188" t="str">
        <f>IF(COUNTIF(A:A,A188)&gt;1,_xlfn.CONCAT(A188," (",N188,")"),A188)</f>
        <v>Xīnjiāng Wānchéng Jiēdào</v>
      </c>
      <c r="C188" t="str">
        <f>IF(COUNTIF(B:B,B188)&gt;1,_xlfn.CONCAT(A188," (",M188,")"),B188)</f>
        <v>Xīnjiāng Wānchéng Jiēdào</v>
      </c>
      <c r="D188" t="s">
        <v>12</v>
      </c>
      <c r="E188" t="s">
        <v>2836</v>
      </c>
      <c r="F188" t="str">
        <f>_xlfn.CONCAT(E188,", ",I188,", ",H188,", ",H188)</f>
        <v>新江湾城街道, 控江路街道, 上海市, 上海市</v>
      </c>
      <c r="G188">
        <v>27251</v>
      </c>
      <c r="H188" t="s">
        <v>2843</v>
      </c>
      <c r="I188" t="s">
        <v>2828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5010</v>
      </c>
      <c r="M188" t="e">
        <f>VLOOKUP(I188,CHOOSE({1,2},Table7[Native],Table7[Name]),2,0)</f>
        <v>#N/A</v>
      </c>
      <c r="N188" s="2" t="str">
        <f>VLOOKUP(H188,CHOOSE({1,2},Table7[Native],Table7[Name]),2,0)</f>
        <v>Shànghăi Shì</v>
      </c>
      <c r="O188" s="2" t="str">
        <f t="shared" si="4"/>
        <v>Xinjiang Wancheng Jiedao (Shànghăi Shì)</v>
      </c>
      <c r="P188" s="2" t="str">
        <f t="shared" si="5"/>
        <v>Xinjiang Wancheng Jiedao (Shànghăi Shì)</v>
      </c>
    </row>
    <row r="189" spans="1:16" hidden="1" x14ac:dyDescent="0.25">
      <c r="A189" t="s">
        <v>2420</v>
      </c>
      <c r="B189" t="str">
        <f>IF(COUNTIF(A:A,A189)&gt;1,_xlfn.CONCAT(A189," (",N189,")"),A189)</f>
        <v>Xīnjīng Zhèn</v>
      </c>
      <c r="C189" t="str">
        <f>IF(COUNTIF(B:B,B189)&gt;1,_xlfn.CONCAT(A189," (",M189,")"),B189)</f>
        <v>Xīnjīng Zhèn</v>
      </c>
      <c r="D189" t="s">
        <v>7</v>
      </c>
      <c r="E189" t="s">
        <v>2421</v>
      </c>
      <c r="F189" t="str">
        <f>_xlfn.CONCAT(E189,", ",I189,", ",H189,", ",H189)</f>
        <v>新泾镇, 长宁区, 上海市, 上海市</v>
      </c>
      <c r="G189">
        <v>146776</v>
      </c>
      <c r="H189" t="s">
        <v>2843</v>
      </c>
      <c r="I189" t="s">
        <v>2403</v>
      </c>
      <c r="J189">
        <f>VLOOKUP(F189,[1]!china_towns_second__2[[Column1]:[Y]],3,FALSE)</f>
        <v>31.2161113378118</v>
      </c>
      <c r="K189">
        <f>VLOOKUP(F189,[1]!china_towns_second__2[[Column1]:[Y]],2,FALSE)</f>
        <v>121.35460809999999</v>
      </c>
      <c r="L189" t="s">
        <v>5011</v>
      </c>
      <c r="M189" t="str">
        <f>VLOOKUP(I189,CHOOSE({1,2},Table7[Native],Table7[Name]),2,0)</f>
        <v>Chángníng Qū</v>
      </c>
      <c r="N189" s="2" t="str">
        <f>VLOOKUP(H189,CHOOSE({1,2},Table7[Native],Table7[Name]),2,0)</f>
        <v>Shànghăi Shì</v>
      </c>
      <c r="O189" s="2" t="str">
        <f t="shared" si="4"/>
        <v>Xinjing Zhen (Shànghăi Shì)</v>
      </c>
      <c r="P189" s="2" t="str">
        <f t="shared" si="5"/>
        <v>Xinjing Zhen (Shànghăi Shì)</v>
      </c>
    </row>
    <row r="190" spans="1:16" hidden="1" x14ac:dyDescent="0.25">
      <c r="A190" t="s">
        <v>2780</v>
      </c>
      <c r="B190" t="str">
        <f>IF(COUNTIF(A:A,A190)&gt;1,_xlfn.CONCAT(A190," (",N190,")"),A190)</f>
        <v>Xīnqiáo Zhèn</v>
      </c>
      <c r="C190" t="str">
        <f>IF(COUNTIF(B:B,B190)&gt;1,_xlfn.CONCAT(A190," (",M190,")"),B190)</f>
        <v>Xīnqiáo Zhèn</v>
      </c>
      <c r="D190" t="s">
        <v>7</v>
      </c>
      <c r="E190" t="s">
        <v>2781</v>
      </c>
      <c r="F190" t="str">
        <f>_xlfn.CONCAT(E190,", ",I190,", ",H190,", ",H190)</f>
        <v>新桥镇, 松江区, 上海市, 上海市</v>
      </c>
      <c r="G190">
        <v>155856</v>
      </c>
      <c r="H190" t="s">
        <v>2843</v>
      </c>
      <c r="I190" t="s">
        <v>2757</v>
      </c>
      <c r="J190">
        <f>VLOOKUP(F190,[1]!china_towns_second__2[[Column1]:[Y]],3,FALSE)</f>
        <v>31.072908242025701</v>
      </c>
      <c r="K190">
        <f>VLOOKUP(F190,[1]!china_towns_second__2[[Column1]:[Y]],2,FALSE)</f>
        <v>121.3165116</v>
      </c>
      <c r="L190" t="s">
        <v>5012</v>
      </c>
      <c r="M190" t="str">
        <f>VLOOKUP(I190,CHOOSE({1,2},Table7[Native],Table7[Name]),2,0)</f>
        <v>Sōngjiāng Qū</v>
      </c>
      <c r="N190" s="2" t="str">
        <f>VLOOKUP(H190,CHOOSE({1,2},Table7[Native],Table7[Name]),2,0)</f>
        <v>Shànghăi Shì</v>
      </c>
      <c r="O190" s="2" t="str">
        <f t="shared" si="4"/>
        <v>Xinqiao Zhen (Shànghăi Shì)</v>
      </c>
      <c r="P190" s="2" t="str">
        <f t="shared" si="5"/>
        <v>Xinqiao Zhen (Shànghăi Shì)</v>
      </c>
    </row>
    <row r="191" spans="1:16" x14ac:dyDescent="0.25">
      <c r="A191" t="s">
        <v>2628</v>
      </c>
      <c r="B191" t="str">
        <f>IF(COUNTIF(A:A,A191)&gt;1,_xlfn.CONCAT(A191," (",N191,")"),A191)</f>
        <v>Xīnzhuāng Gōngyèqū [Shenzhuang Industrial Zone]</v>
      </c>
      <c r="C191" t="str">
        <f>IF(COUNTIF(B:B,B191)&gt;1,_xlfn.CONCAT(A191," (",M191,")"),B191)</f>
        <v>Xīnzhuāng Gōngyèqū [Shenzhuang Industrial Zone]</v>
      </c>
      <c r="D191" t="s">
        <v>95</v>
      </c>
      <c r="E191" t="s">
        <v>2629</v>
      </c>
      <c r="F191" t="str">
        <f>_xlfn.CONCAT(E191,", ",I191,", ",H191,", ",H191)</f>
        <v>莘庄工业区, 闵行区, 上海市, 上海市</v>
      </c>
      <c r="G191">
        <v>56103</v>
      </c>
      <c r="H191" t="s">
        <v>2843</v>
      </c>
      <c r="I191" t="s">
        <v>2607</v>
      </c>
      <c r="J191">
        <f>VLOOKUP(F191,[1]!china_towns_second__2[[Column1]:[Y]],3,FALSE)</f>
        <v>31.067762134962202</v>
      </c>
      <c r="K191">
        <f>VLOOKUP(F191,[1]!china_towns_second__2[[Column1]:[Y]],2,FALSE)</f>
        <v>121.37520910000001</v>
      </c>
      <c r="L191" t="s">
        <v>5013</v>
      </c>
      <c r="M191" t="str">
        <f>VLOOKUP(I191,CHOOSE({1,2},Table7[Native],Table7[Name]),2,0)</f>
        <v>Mĭnháng Qū</v>
      </c>
      <c r="N191" s="2" t="str">
        <f>VLOOKUP(H191,CHOOSE({1,2},Table7[Native],Table7[Name]),2,0)</f>
        <v>Shànghăi Shì</v>
      </c>
      <c r="O191" s="2" t="str">
        <f t="shared" si="4"/>
        <v>Xinzhuang Gongyequ [Shenzhuang Industrial Zone] (Shànghăi Shì)</v>
      </c>
      <c r="P191" s="2" t="str">
        <f t="shared" si="5"/>
        <v>Xinzhuang Gongyequ [Shenzhuang Industrial Zone] (Shànghăi Shì)</v>
      </c>
    </row>
    <row r="192" spans="1:16" hidden="1" x14ac:dyDescent="0.25">
      <c r="A192" t="s">
        <v>2630</v>
      </c>
      <c r="B192" t="str">
        <f>IF(COUNTIF(A:A,A192)&gt;1,_xlfn.CONCAT(A192," (",N192,")"),A192)</f>
        <v>Xīnzhuāng Zhèn</v>
      </c>
      <c r="C192" t="str">
        <f>IF(COUNTIF(B:B,B192)&gt;1,_xlfn.CONCAT(A192," (",M192,")"),B192)</f>
        <v>Xīnzhuāng Zhèn</v>
      </c>
      <c r="D192" t="s">
        <v>7</v>
      </c>
      <c r="E192" t="s">
        <v>2631</v>
      </c>
      <c r="F192" t="str">
        <f>_xlfn.CONCAT(E192,", ",I192,", ",H192,", ",H192)</f>
        <v>莘庄镇, 闵行区, 上海市, 上海市</v>
      </c>
      <c r="G192">
        <v>277934</v>
      </c>
      <c r="H192" t="s">
        <v>2843</v>
      </c>
      <c r="I192" t="s">
        <v>2607</v>
      </c>
      <c r="J192">
        <f>VLOOKUP(F192,[1]!china_towns_second__2[[Column1]:[Y]],3,FALSE)</f>
        <v>31.115408360730999</v>
      </c>
      <c r="K192">
        <f>VLOOKUP(F192,[1]!china_towns_second__2[[Column1]:[Y]],2,FALSE)</f>
        <v>121.37061799999999</v>
      </c>
      <c r="L192" t="s">
        <v>5014</v>
      </c>
      <c r="M192" t="str">
        <f>VLOOKUP(I192,CHOOSE({1,2},Table7[Native],Table7[Name]),2,0)</f>
        <v>Mĭnháng Qū</v>
      </c>
      <c r="N192" s="2" t="str">
        <f>VLOOKUP(H192,CHOOSE({1,2},Table7[Native],Table7[Name]),2,0)</f>
        <v>Shànghăi Shì</v>
      </c>
      <c r="O192" s="2" t="str">
        <f t="shared" si="4"/>
        <v>Xinzhuang Zhen (Shànghăi Shì)</v>
      </c>
      <c r="P192" s="2" t="str">
        <f t="shared" si="5"/>
        <v>Xinzhuang Zhen (Shànghăi Shì)</v>
      </c>
    </row>
    <row r="193" spans="1:16" hidden="1" x14ac:dyDescent="0.25">
      <c r="A193" t="s">
        <v>2701</v>
      </c>
      <c r="B193" t="str">
        <f>IF(COUNTIF(A:A,A193)&gt;1,_xlfn.CONCAT(A193," (",N193,")"),A193)</f>
        <v>Xuānqiáo Zhèn</v>
      </c>
      <c r="C193" t="str">
        <f>IF(COUNTIF(B:B,B193)&gt;1,_xlfn.CONCAT(A193," (",M193,")"),B193)</f>
        <v>Xuānqiáo Zhèn</v>
      </c>
      <c r="D193" t="s">
        <v>7</v>
      </c>
      <c r="E193" t="s">
        <v>2702</v>
      </c>
      <c r="F193" t="str">
        <f>_xlfn.CONCAT(E193,", ",I193,", ",H193,", ",H193)</f>
        <v>宣桥镇, 浦东新区, 上海市, 上海市</v>
      </c>
      <c r="G193">
        <v>59567</v>
      </c>
      <c r="H193" t="s">
        <v>2843</v>
      </c>
      <c r="I193" t="s">
        <v>2634</v>
      </c>
      <c r="J193">
        <f>VLOOKUP(F193,[1]!china_towns_second__2[[Column1]:[Y]],3,FALSE)</f>
        <v>31.041134885175701</v>
      </c>
      <c r="K193">
        <f>VLOOKUP(F193,[1]!china_towns_second__2[[Column1]:[Y]],2,FALSE)</f>
        <v>121.6976288</v>
      </c>
      <c r="L193" t="s">
        <v>5015</v>
      </c>
      <c r="M193" t="str">
        <f>VLOOKUP(I193,CHOOSE({1,2},Table7[Native],Table7[Name]),2,0)</f>
        <v>Pŭdōng Xīnqū [incl. Nánhuì Qū]</v>
      </c>
      <c r="N193" s="2" t="str">
        <f>VLOOKUP(H193,CHOOSE({1,2},Table7[Native],Table7[Name]),2,0)</f>
        <v>Shànghăi Shì</v>
      </c>
      <c r="O193" s="2" t="str">
        <f t="shared" si="4"/>
        <v>Xuanqiao Zhen (Shànghăi Shì)</v>
      </c>
      <c r="P193" s="2" t="str">
        <f t="shared" si="5"/>
        <v>Xuanqiao Zhen (Shànghăi Shì)</v>
      </c>
    </row>
    <row r="194" spans="1:16" x14ac:dyDescent="0.25">
      <c r="A194" t="s">
        <v>2817</v>
      </c>
      <c r="B194" t="str">
        <f>IF(COUNTIF(A:A,A194)&gt;1,_xlfn.CONCAT(A194," (",N194,")"),A194)</f>
        <v>Xújiāhuì Jiēdào</v>
      </c>
      <c r="C194" t="str">
        <f>IF(COUNTIF(B:B,B194)&gt;1,_xlfn.CONCAT(A194," (",M194,")"),B194)</f>
        <v>Xújiāhuì Jiēdào</v>
      </c>
      <c r="D194" t="s">
        <v>12</v>
      </c>
      <c r="E194" t="s">
        <v>2818</v>
      </c>
      <c r="F194" t="str">
        <f>_xlfn.CONCAT(E194,", ",I194,", ",H194,", ",H194)</f>
        <v>徐家汇街道, 徐汇区, 上海市, 上海市</v>
      </c>
      <c r="G194">
        <v>92915</v>
      </c>
      <c r="H194" t="s">
        <v>2843</v>
      </c>
      <c r="I194" t="s">
        <v>2790</v>
      </c>
      <c r="J194">
        <f>VLOOKUP(F194,[1]!china_towns_second__2[[Column1]:[Y]],3,FALSE)</f>
        <v>31.192300509230002</v>
      </c>
      <c r="K194">
        <f>VLOOKUP(F194,[1]!china_towns_second__2[[Column1]:[Y]],2,FALSE)</f>
        <v>121.4310144</v>
      </c>
      <c r="L194" t="s">
        <v>5016</v>
      </c>
      <c r="M194" t="str">
        <f>VLOOKUP(I194,CHOOSE({1,2},Table7[Native],Table7[Name]),2,0)</f>
        <v>Xúhuì Qū</v>
      </c>
      <c r="N194" s="2" t="str">
        <f>VLOOKUP(H194,CHOOSE({1,2},Table7[Native],Table7[Name]),2,0)</f>
        <v>Shànghăi Shì</v>
      </c>
      <c r="O194" s="2" t="str">
        <f t="shared" ref="O194:O257" si="6">_xlfn.CONCAT(L194," (",N194,")")</f>
        <v>Xujiahui Jiedao (Shànghăi Shì)</v>
      </c>
      <c r="P194" s="2" t="str">
        <f t="shared" ref="P194:P257" si="7">IF(COUNTIF(O:O,O194)&gt;1,_xlfn.CONCAT(L194," (",M194,")"),O194)</f>
        <v>Xujiahui Jiedao (Shànghăi Shì)</v>
      </c>
    </row>
    <row r="195" spans="1:16" hidden="1" x14ac:dyDescent="0.25">
      <c r="A195" t="s">
        <v>2749</v>
      </c>
      <c r="B195" t="str">
        <f>IF(COUNTIF(A:A,A195)&gt;1,_xlfn.CONCAT(A195," (",N195,")"),A195)</f>
        <v>Xújīng Zhèn</v>
      </c>
      <c r="C195" t="str">
        <f>IF(COUNTIF(B:B,B195)&gt;1,_xlfn.CONCAT(A195," (",M195,")"),B195)</f>
        <v>Xújīng Zhèn</v>
      </c>
      <c r="D195" t="s">
        <v>7</v>
      </c>
      <c r="E195" t="s">
        <v>2750</v>
      </c>
      <c r="F195" t="str">
        <f>_xlfn.CONCAT(E195,", ",I195,", ",H195,", ",H195)</f>
        <v>徐泾镇, 青浦区, 上海市, 上海市</v>
      </c>
      <c r="G195">
        <v>127936</v>
      </c>
      <c r="H195" t="s">
        <v>2843</v>
      </c>
      <c r="I195" t="s">
        <v>2734</v>
      </c>
      <c r="J195">
        <f>VLOOKUP(F195,[1]!china_towns_second__2[[Column1]:[Y]],3,FALSE)</f>
        <v>31.173221972690701</v>
      </c>
      <c r="K195">
        <f>VLOOKUP(F195,[1]!china_towns_second__2[[Column1]:[Y]],2,FALSE)</f>
        <v>121.2722426</v>
      </c>
      <c r="L195" t="s">
        <v>5017</v>
      </c>
      <c r="M195" t="str">
        <f>VLOOKUP(I195,CHOOSE({1,2},Table7[Native],Table7[Name]),2,0)</f>
        <v>Qīngpŭ Qū</v>
      </c>
      <c r="N195" s="2" t="str">
        <f>VLOOKUP(H195,CHOOSE({1,2},Table7[Native],Table7[Name]),2,0)</f>
        <v>Shànghăi Shì</v>
      </c>
      <c r="O195" s="2" t="str">
        <f t="shared" si="6"/>
        <v>Xujing Zhen (Shànghăi Shì)</v>
      </c>
      <c r="P195" s="2" t="str">
        <f t="shared" si="7"/>
        <v>Xujing Zhen (Shànghăi Shì)</v>
      </c>
    </row>
    <row r="196" spans="1:16" hidden="1" x14ac:dyDescent="0.25">
      <c r="A196" t="s">
        <v>2553</v>
      </c>
      <c r="B196" t="str">
        <f>IF(COUNTIF(A:A,A196)&gt;1,_xlfn.CONCAT(A196," (",N196,")"),A196)</f>
        <v>Xúxíng Zhèn</v>
      </c>
      <c r="C196" t="str">
        <f>IF(COUNTIF(B:B,B196)&gt;1,_xlfn.CONCAT(A196," (",M196,")"),B196)</f>
        <v>Xúxíng Zhèn</v>
      </c>
      <c r="D196" t="s">
        <v>7</v>
      </c>
      <c r="E196" t="s">
        <v>2554</v>
      </c>
      <c r="F196" t="str">
        <f>_xlfn.CONCAT(E196,", ",I196,", ",H196,", ",H196)</f>
        <v>徐行镇, 嘉定区, 上海市, 上海市</v>
      </c>
      <c r="G196">
        <v>165452</v>
      </c>
      <c r="H196" t="s">
        <v>2843</v>
      </c>
      <c r="I196" t="s">
        <v>2532</v>
      </c>
      <c r="J196">
        <f>VLOOKUP(F196,[1]!china_towns_second__2[[Column1]:[Y]],3,FALSE)</f>
        <v>31.4274037357407</v>
      </c>
      <c r="K196">
        <f>VLOOKUP(F196,[1]!china_towns_second__2[[Column1]:[Y]],2,FALSE)</f>
        <v>121.2311926</v>
      </c>
      <c r="L196" t="s">
        <v>5018</v>
      </c>
      <c r="M196" t="str">
        <f>VLOOKUP(I196,CHOOSE({1,2},Table7[Native],Table7[Name]),2,0)</f>
        <v>Jiādìng Qū</v>
      </c>
      <c r="N196" s="2" t="str">
        <f>VLOOKUP(H196,CHOOSE({1,2},Table7[Native],Table7[Name]),2,0)</f>
        <v>Shànghăi Shì</v>
      </c>
      <c r="O196" s="2" t="str">
        <f t="shared" si="6"/>
        <v>Xuxing Zhen (Shànghăi Shì)</v>
      </c>
      <c r="P196" s="2" t="str">
        <f t="shared" si="7"/>
        <v>Xuxing Zhen (Shànghăi Shì)</v>
      </c>
    </row>
    <row r="197" spans="1:16" x14ac:dyDescent="0.25">
      <c r="A197" t="s">
        <v>2703</v>
      </c>
      <c r="B197" t="str">
        <f>IF(COUNTIF(A:A,A197)&gt;1,_xlfn.CONCAT(A197," (",N197,")"),A197)</f>
        <v>Yángjīng Jiēdào</v>
      </c>
      <c r="C197" t="str">
        <f>IF(COUNTIF(B:B,B197)&gt;1,_xlfn.CONCAT(A197," (",M197,")"),B197)</f>
        <v>Yángjīng Jiēdào</v>
      </c>
      <c r="D197" t="s">
        <v>12</v>
      </c>
      <c r="E197" t="s">
        <v>2704</v>
      </c>
      <c r="F197" t="str">
        <f>_xlfn.CONCAT(E197,", ",I197,", ",H197,", ",H197)</f>
        <v>洋泾街道, 浦东新区, 上海市, 上海市</v>
      </c>
      <c r="G197">
        <v>146237</v>
      </c>
      <c r="H197" t="s">
        <v>2843</v>
      </c>
      <c r="I197" t="s">
        <v>2634</v>
      </c>
      <c r="J197">
        <f>VLOOKUP(F197,[1]!china_towns_second__2[[Column1]:[Y]],3,FALSE)</f>
        <v>31.2416490759406</v>
      </c>
      <c r="K197">
        <f>VLOOKUP(F197,[1]!china_towns_second__2[[Column1]:[Y]],2,FALSE)</f>
        <v>121.5413957</v>
      </c>
      <c r="L197" t="s">
        <v>5019</v>
      </c>
      <c r="M197" t="str">
        <f>VLOOKUP(I197,CHOOSE({1,2},Table7[Native],Table7[Name]),2,0)</f>
        <v>Pŭdōng Xīnqū [incl. Nánhuì Qū]</v>
      </c>
      <c r="N197" s="2" t="str">
        <f>VLOOKUP(H197,CHOOSE({1,2},Table7[Native],Table7[Name]),2,0)</f>
        <v>Shànghăi Shì</v>
      </c>
      <c r="O197" s="2" t="str">
        <f t="shared" si="6"/>
        <v>Yangjing Jiedao (Shànghăi Shì)</v>
      </c>
      <c r="P197" s="2" t="str">
        <f t="shared" si="7"/>
        <v>Yangjing Jiedao (Shànghăi Shì)</v>
      </c>
    </row>
    <row r="198" spans="1:16" hidden="1" x14ac:dyDescent="0.25">
      <c r="A198" t="s">
        <v>2395</v>
      </c>
      <c r="B198" t="str">
        <f>IF(COUNTIF(A:A,A198)&gt;1,_xlfn.CONCAT(A198," (",N198,")"),A198)</f>
        <v>Yángxíng Zhèn</v>
      </c>
      <c r="C198" t="str">
        <f>IF(COUNTIF(B:B,B198)&gt;1,_xlfn.CONCAT(A198," (",M198,")"),B198)</f>
        <v>Yángxíng Zhèn</v>
      </c>
      <c r="D198" t="s">
        <v>7</v>
      </c>
      <c r="E198" t="s">
        <v>2396</v>
      </c>
      <c r="F198" t="str">
        <f>_xlfn.CONCAT(E198,", ",I198,", ",H198,", ",H198)</f>
        <v>杨行镇, 宝山区, 上海市, 上海市</v>
      </c>
      <c r="G198">
        <v>204564</v>
      </c>
      <c r="H198" t="s">
        <v>2843</v>
      </c>
      <c r="I198" t="s">
        <v>2376</v>
      </c>
      <c r="J198">
        <f>VLOOKUP(F198,[1]!china_towns_second__2[[Column1]:[Y]],3,FALSE)</f>
        <v>31.383694929585101</v>
      </c>
      <c r="K198">
        <f>VLOOKUP(F198,[1]!china_towns_second__2[[Column1]:[Y]],2,FALSE)</f>
        <v>121.4377262</v>
      </c>
      <c r="L198" t="s">
        <v>5020</v>
      </c>
      <c r="M198" t="str">
        <f>VLOOKUP(I198,CHOOSE({1,2},Table7[Native],Table7[Name]),2,0)</f>
        <v>Băoshān Qū</v>
      </c>
      <c r="N198" s="2" t="str">
        <f>VLOOKUP(H198,CHOOSE({1,2},Table7[Native],Table7[Name]),2,0)</f>
        <v>Shànghăi Shì</v>
      </c>
      <c r="O198" s="2" t="str">
        <f t="shared" si="6"/>
        <v>Yangxing Zhen (Shànghăi Shì)</v>
      </c>
      <c r="P198" s="2" t="str">
        <f t="shared" si="7"/>
        <v>Yangxing Zhen (Shànghăi Shì)</v>
      </c>
    </row>
    <row r="199" spans="1:16" x14ac:dyDescent="0.25">
      <c r="A199" t="s">
        <v>2837</v>
      </c>
      <c r="B199" t="str">
        <f>IF(COUNTIF(A:A,A199)&gt;1,_xlfn.CONCAT(A199," (",N199,")"),A199)</f>
        <v>Yánjí Xīncūn Jiēdào</v>
      </c>
      <c r="C199" t="str">
        <f>IF(COUNTIF(B:B,B199)&gt;1,_xlfn.CONCAT(A199," (",M199,")"),B199)</f>
        <v>Yánjí Xīncūn Jiēdào</v>
      </c>
      <c r="D199" t="s">
        <v>12</v>
      </c>
      <c r="E199" t="s">
        <v>2838</v>
      </c>
      <c r="F199" t="str">
        <f>_xlfn.CONCAT(E199,", ",I199,", ",H199,", ",H199)</f>
        <v>延吉新村街道, 控江路街道, 上海市, 上海市</v>
      </c>
      <c r="G199">
        <v>90334</v>
      </c>
      <c r="H199" t="s">
        <v>2843</v>
      </c>
      <c r="I199" t="s">
        <v>2828</v>
      </c>
      <c r="J199" t="e">
        <f>VLOOKUP(F199,[1]!china_towns_second__2[[Column1]:[Y]],3,FALSE)</f>
        <v>#N/A</v>
      </c>
      <c r="K199" t="e">
        <f>VLOOKUP(F199,[1]!china_towns_second__2[[Column1]:[Y]],2,FALSE)</f>
        <v>#N/A</v>
      </c>
      <c r="L199" t="s">
        <v>5021</v>
      </c>
      <c r="M199" t="e">
        <f>VLOOKUP(I199,CHOOSE({1,2},Table7[Native],Table7[Name]),2,0)</f>
        <v>#N/A</v>
      </c>
      <c r="N199" s="2" t="str">
        <f>VLOOKUP(H199,CHOOSE({1,2},Table7[Native],Table7[Name]),2,0)</f>
        <v>Shànghăi Shì</v>
      </c>
      <c r="O199" s="2" t="str">
        <f t="shared" si="6"/>
        <v>Yanji Xincun Jiedao (Shànghăi Shì)</v>
      </c>
      <c r="P199" s="2" t="str">
        <f t="shared" si="7"/>
        <v>Yanji Xincun Jiedao (Shànghăi Shì)</v>
      </c>
    </row>
    <row r="200" spans="1:16" hidden="1" x14ac:dyDescent="0.25">
      <c r="A200" t="s">
        <v>2782</v>
      </c>
      <c r="B200" t="str">
        <f>IF(COUNTIF(A:A,A200)&gt;1,_xlfn.CONCAT(A200," (",N200,")"),A200)</f>
        <v>Yèxiè Zhèn</v>
      </c>
      <c r="C200" t="str">
        <f>IF(COUNTIF(B:B,B200)&gt;1,_xlfn.CONCAT(A200," (",M200,")"),B200)</f>
        <v>Yèxiè Zhèn</v>
      </c>
      <c r="D200" t="s">
        <v>7</v>
      </c>
      <c r="E200" t="s">
        <v>2783</v>
      </c>
      <c r="F200" t="str">
        <f>_xlfn.CONCAT(E200,", ",I200,", ",H200,", ",H200)</f>
        <v>叶榭镇, 松江区, 上海市, 上海市</v>
      </c>
      <c r="G200">
        <v>80104</v>
      </c>
      <c r="H200" t="s">
        <v>2843</v>
      </c>
      <c r="I200" t="s">
        <v>2757</v>
      </c>
      <c r="J200">
        <f>VLOOKUP(F200,[1]!china_towns_second__2[[Column1]:[Y]],3,FALSE)</f>
        <v>30.940851650250799</v>
      </c>
      <c r="K200">
        <f>VLOOKUP(F200,[1]!china_towns_second__2[[Column1]:[Y]],2,FALSE)</f>
        <v>121.3001053</v>
      </c>
      <c r="L200" t="s">
        <v>5022</v>
      </c>
      <c r="M200" t="str">
        <f>VLOOKUP(I200,CHOOSE({1,2},Table7[Native],Table7[Name]),2,0)</f>
        <v>Sōngjiāng Qū</v>
      </c>
      <c r="N200" s="2" t="str">
        <f>VLOOKUP(H200,CHOOSE({1,2},Table7[Native],Table7[Name]),2,0)</f>
        <v>Shànghăi Shì</v>
      </c>
      <c r="O200" s="2" t="str">
        <f t="shared" si="6"/>
        <v>Yexie Zhen (Shànghăi Shì)</v>
      </c>
      <c r="P200" s="2" t="str">
        <f t="shared" si="7"/>
        <v>Yexie Zhen (Shànghăi Shì)</v>
      </c>
    </row>
    <row r="201" spans="1:16" x14ac:dyDescent="0.25">
      <c r="A201" t="s">
        <v>2730</v>
      </c>
      <c r="B201" t="str">
        <f>IF(COUNTIF(A:A,A201)&gt;1,_xlfn.CONCAT(A201," (",N201,")"),A201)</f>
        <v>Yíchuānlù Jiēdào</v>
      </c>
      <c r="C201" t="str">
        <f>IF(COUNTIF(B:B,B201)&gt;1,_xlfn.CONCAT(A201," (",M201,")"),B201)</f>
        <v>Yíchuānlù Jiēdào</v>
      </c>
      <c r="D201" t="s">
        <v>12</v>
      </c>
      <c r="E201" t="s">
        <v>2731</v>
      </c>
      <c r="F201" t="str">
        <f>_xlfn.CONCAT(E201,", ",I201,", ",H201,", ",H201)</f>
        <v>宜川路街道, 普陀区, 上海市, 上海市</v>
      </c>
      <c r="G201">
        <v>111185</v>
      </c>
      <c r="H201" t="s">
        <v>2843</v>
      </c>
      <c r="I201" t="s">
        <v>2715</v>
      </c>
      <c r="J201">
        <f>VLOOKUP(F201,[1]!china_towns_second__2[[Column1]:[Y]],3,FALSE)</f>
        <v>31.257814023583901</v>
      </c>
      <c r="K201">
        <f>VLOOKUP(F201,[1]!china_towns_second__2[[Column1]:[Y]],2,FALSE)</f>
        <v>121.43671019999999</v>
      </c>
      <c r="L201" t="s">
        <v>5023</v>
      </c>
      <c r="M201" t="str">
        <f>VLOOKUP(I201,CHOOSE({1,2},Table7[Native],Table7[Name]),2,0)</f>
        <v>Pŭtuó Qū</v>
      </c>
      <c r="N201" s="2" t="str">
        <f>VLOOKUP(H201,CHOOSE({1,2},Table7[Native],Table7[Name]),2,0)</f>
        <v>Shànghăi Shì</v>
      </c>
      <c r="O201" s="2" t="str">
        <f t="shared" si="6"/>
        <v>Yichuanlu Jiedao (Shànghăi Shì)</v>
      </c>
      <c r="P201" s="2" t="str">
        <f t="shared" si="7"/>
        <v>Yichuanlu Jiedao (Shànghăi Shì)</v>
      </c>
    </row>
    <row r="202" spans="1:16" x14ac:dyDescent="0.25">
      <c r="A202" t="s">
        <v>2751</v>
      </c>
      <c r="B202" t="str">
        <f>IF(COUNTIF(A:A,A202)&gt;1,_xlfn.CONCAT(A202," (",N202,")"),A202)</f>
        <v>Yíngpŭ Jiēdào</v>
      </c>
      <c r="C202" t="str">
        <f>IF(COUNTIF(B:B,B202)&gt;1,_xlfn.CONCAT(A202," (",M202,")"),B202)</f>
        <v>Yíngpŭ Jiēdào</v>
      </c>
      <c r="D202" t="s">
        <v>12</v>
      </c>
      <c r="E202" t="s">
        <v>2752</v>
      </c>
      <c r="F202" t="str">
        <f>_xlfn.CONCAT(E202,", ",I202,", ",H202,", ",H202)</f>
        <v>盈浦街道, 青浦区, 上海市, 上海市</v>
      </c>
      <c r="G202">
        <v>118708</v>
      </c>
      <c r="H202" t="s">
        <v>2843</v>
      </c>
      <c r="I202" t="s">
        <v>2734</v>
      </c>
      <c r="J202">
        <f>VLOOKUP(F202,[1]!china_towns_second__2[[Column1]:[Y]],3,FALSE)</f>
        <v>31.1542292811768</v>
      </c>
      <c r="K202">
        <f>VLOOKUP(F202,[1]!china_towns_second__2[[Column1]:[Y]],2,FALSE)</f>
        <v>121.0883688</v>
      </c>
      <c r="L202" t="s">
        <v>5024</v>
      </c>
      <c r="M202" t="str">
        <f>VLOOKUP(I202,CHOOSE({1,2},Table7[Native],Table7[Name]),2,0)</f>
        <v>Qīngpŭ Qū</v>
      </c>
      <c r="N202" s="2" t="str">
        <f>VLOOKUP(H202,CHOOSE({1,2},Table7[Native],Table7[Name]),2,0)</f>
        <v>Shànghăi Shì</v>
      </c>
      <c r="O202" s="2" t="str">
        <f t="shared" si="6"/>
        <v>Yingpu Jiedao (Shànghăi Shì)</v>
      </c>
      <c r="P202" s="2" t="str">
        <f t="shared" si="7"/>
        <v>Yingpu Jiedao (Shànghăi Shì)</v>
      </c>
    </row>
    <row r="203" spans="1:16" x14ac:dyDescent="0.25">
      <c r="A203" t="s">
        <v>2839</v>
      </c>
      <c r="B203" t="str">
        <f>IF(COUNTIF(A:A,A203)&gt;1,_xlfn.CONCAT(A203," (",N203,")"),A203)</f>
        <v>Yīnxíng Jiēdào</v>
      </c>
      <c r="C203" t="str">
        <f>IF(COUNTIF(B:B,B203)&gt;1,_xlfn.CONCAT(A203," (",M203,")"),B203)</f>
        <v>Yīnxíng Jiēdào</v>
      </c>
      <c r="D203" t="s">
        <v>12</v>
      </c>
      <c r="E203" t="s">
        <v>2840</v>
      </c>
      <c r="F203" t="str">
        <f>_xlfn.CONCAT(E203,", ",I203,", ",H203,", ",H203)</f>
        <v>殷行街道, 控江路街道, 上海市, 上海市</v>
      </c>
      <c r="G203">
        <v>192554</v>
      </c>
      <c r="H203" t="s">
        <v>2843</v>
      </c>
      <c r="I203" t="s">
        <v>2828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5025</v>
      </c>
      <c r="M203" t="e">
        <f>VLOOKUP(I203,CHOOSE({1,2},Table7[Native],Table7[Name]),2,0)</f>
        <v>#N/A</v>
      </c>
      <c r="N203" s="2" t="str">
        <f>VLOOKUP(H203,CHOOSE({1,2},Table7[Native],Table7[Name]),2,0)</f>
        <v>Shànghăi Shì</v>
      </c>
      <c r="O203" s="2" t="str">
        <f t="shared" si="6"/>
        <v>Yinxing Jiedao (Shànghăi Shì)</v>
      </c>
      <c r="P203" s="2" t="str">
        <f t="shared" si="7"/>
        <v>Yinxing Jiedao (Shànghăi Shì)</v>
      </c>
    </row>
    <row r="204" spans="1:16" x14ac:dyDescent="0.25">
      <c r="A204" t="s">
        <v>2784</v>
      </c>
      <c r="B204" t="str">
        <f>IF(COUNTIF(A:A,A204)&gt;1,_xlfn.CONCAT(A204," (",N204,")"),A204)</f>
        <v>Yŏngfēng Jiēdào</v>
      </c>
      <c r="C204" t="str">
        <f>IF(COUNTIF(B:B,B204)&gt;1,_xlfn.CONCAT(A204," (",M204,")"),B204)</f>
        <v>Yŏngfēng Jiēdào</v>
      </c>
      <c r="D204" t="s">
        <v>12</v>
      </c>
      <c r="E204" t="s">
        <v>2785</v>
      </c>
      <c r="F204" t="str">
        <f>_xlfn.CONCAT(E204,", ",I204,", ",H204,", ",H204)</f>
        <v>永丰街道, 松江区, 上海市, 上海市</v>
      </c>
      <c r="G204">
        <v>93330</v>
      </c>
      <c r="H204" t="s">
        <v>2843</v>
      </c>
      <c r="I204" t="s">
        <v>2757</v>
      </c>
      <c r="J204">
        <f>VLOOKUP(F204,[1]!china_towns_second__2[[Column1]:[Y]],3,FALSE)</f>
        <v>30.993738003950298</v>
      </c>
      <c r="K204">
        <f>VLOOKUP(F204,[1]!china_towns_second__2[[Column1]:[Y]],2,FALSE)</f>
        <v>121.204762</v>
      </c>
      <c r="L204" t="s">
        <v>5026</v>
      </c>
      <c r="M204" t="str">
        <f>VLOOKUP(I204,CHOOSE({1,2},Table7[Native],Table7[Name]),2,0)</f>
        <v>Sōngjiāng Qū</v>
      </c>
      <c r="N204" s="2" t="str">
        <f>VLOOKUP(H204,CHOOSE({1,2},Table7[Native],Table7[Name]),2,0)</f>
        <v>Shànghăi Shì</v>
      </c>
      <c r="O204" s="2" t="str">
        <f t="shared" si="6"/>
        <v>Yongfeng Jiedao (Shànghăi Shì)</v>
      </c>
      <c r="P204" s="2" t="str">
        <f t="shared" si="7"/>
        <v>Yongfeng Jiedao (Shànghăi Shì)</v>
      </c>
    </row>
    <row r="205" spans="1:16" x14ac:dyDescent="0.25">
      <c r="A205" t="s">
        <v>2397</v>
      </c>
      <c r="B205" t="str">
        <f>IF(COUNTIF(A:A,A205)&gt;1,_xlfn.CONCAT(A205," (",N205,")"),A205)</f>
        <v>Yŏuyìlù Jiēdào</v>
      </c>
      <c r="C205" t="str">
        <f>IF(COUNTIF(B:B,B205)&gt;1,_xlfn.CONCAT(A205," (",M205,")"),B205)</f>
        <v>Yŏuyìlù Jiēdào</v>
      </c>
      <c r="D205" t="s">
        <v>12</v>
      </c>
      <c r="E205" t="s">
        <v>2398</v>
      </c>
      <c r="F205" t="str">
        <f>_xlfn.CONCAT(E205,", ",I205,", ",H205,", ",H205)</f>
        <v>友谊路街道, 宝山区, 上海市, 上海市</v>
      </c>
      <c r="G205">
        <v>136814</v>
      </c>
      <c r="H205" t="s">
        <v>2843</v>
      </c>
      <c r="I205" t="s">
        <v>2376</v>
      </c>
      <c r="J205">
        <f>VLOOKUP(F205,[1]!china_towns_second__2[[Column1]:[Y]],3,FALSE)</f>
        <v>31.404856720242702</v>
      </c>
      <c r="K205">
        <f>VLOOKUP(F205,[1]!china_towns_second__2[[Column1]:[Y]],2,FALSE)</f>
        <v>121.48386360000001</v>
      </c>
      <c r="L205" t="s">
        <v>5027</v>
      </c>
      <c r="M205" t="str">
        <f>VLOOKUP(I205,CHOOSE({1,2},Table7[Native],Table7[Name]),2,0)</f>
        <v>Băoshān Qū</v>
      </c>
      <c r="N205" s="2" t="str">
        <f>VLOOKUP(H205,CHOOSE({1,2},Table7[Native],Table7[Name]),2,0)</f>
        <v>Shànghăi Shì</v>
      </c>
      <c r="O205" s="2" t="str">
        <f t="shared" si="6"/>
        <v>Youyilu Jiedao (Shànghăi Shì)</v>
      </c>
      <c r="P205" s="2" t="str">
        <f t="shared" si="7"/>
        <v>Youyilu Jiedao (Shànghăi Shì)</v>
      </c>
    </row>
    <row r="206" spans="1:16" hidden="1" x14ac:dyDescent="0.25">
      <c r="A206" t="s">
        <v>2399</v>
      </c>
      <c r="B206" t="str">
        <f>IF(COUNTIF(A:A,A206)&gt;1,_xlfn.CONCAT(A206," (",N206,")"),A206)</f>
        <v>Yuèpŭ Zhèn</v>
      </c>
      <c r="C206" t="str">
        <f>IF(COUNTIF(B:B,B206)&gt;1,_xlfn.CONCAT(A206," (",M206,")"),B206)</f>
        <v>Yuèpŭ Zhèn</v>
      </c>
      <c r="D206" t="s">
        <v>7</v>
      </c>
      <c r="E206" t="s">
        <v>2400</v>
      </c>
      <c r="F206" t="str">
        <f>_xlfn.CONCAT(E206,", ",I206,", ",H206,", ",H206)</f>
        <v>月浦镇, 宝山区, 上海市, 上海市</v>
      </c>
      <c r="G206">
        <v>139328</v>
      </c>
      <c r="H206" t="s">
        <v>2843</v>
      </c>
      <c r="I206" t="s">
        <v>2376</v>
      </c>
      <c r="J206">
        <f>VLOOKUP(F206,[1]!china_towns_second__2[[Column1]:[Y]],3,FALSE)</f>
        <v>31.436976073105299</v>
      </c>
      <c r="K206">
        <f>VLOOKUP(F206,[1]!china_towns_second__2[[Column1]:[Y]],2,FALSE)</f>
        <v>121.4157617</v>
      </c>
      <c r="L206" t="s">
        <v>5028</v>
      </c>
      <c r="M206" t="str">
        <f>VLOOKUP(I206,CHOOSE({1,2},Table7[Native],Table7[Name]),2,0)</f>
        <v>Băoshān Qū</v>
      </c>
      <c r="N206" s="2" t="str">
        <f>VLOOKUP(H206,CHOOSE({1,2},Table7[Native],Table7[Name]),2,0)</f>
        <v>Shànghăi Shì</v>
      </c>
      <c r="O206" s="2" t="str">
        <f t="shared" si="6"/>
        <v>Yuepu Zhen (Shànghăi Shì)</v>
      </c>
      <c r="P206" s="2" t="str">
        <f t="shared" si="7"/>
        <v>Yuepu Zhen (Shànghăi Shì)</v>
      </c>
    </row>
    <row r="207" spans="1:16" x14ac:dyDescent="0.25">
      <c r="A207" t="s">
        <v>2786</v>
      </c>
      <c r="B207" t="str">
        <f>IF(COUNTIF(A:A,A207)&gt;1,_xlfn.CONCAT(A207," (",N207,")"),A207)</f>
        <v>Yuèyáng Jiēdào</v>
      </c>
      <c r="C207" t="str">
        <f>IF(COUNTIF(B:B,B207)&gt;1,_xlfn.CONCAT(A207," (",M207,")"),B207)</f>
        <v>Yuèyáng Jiēdào</v>
      </c>
      <c r="D207" t="s">
        <v>12</v>
      </c>
      <c r="E207" t="s">
        <v>2787</v>
      </c>
      <c r="F207" t="str">
        <f>_xlfn.CONCAT(E207,", ",I207,", ",H207,", ",H207)</f>
        <v>岳阳街道, 松江区, 上海市, 上海市</v>
      </c>
      <c r="G207">
        <v>112671</v>
      </c>
      <c r="H207" t="s">
        <v>2843</v>
      </c>
      <c r="I207" t="s">
        <v>2757</v>
      </c>
      <c r="J207">
        <f>VLOOKUP(F207,[1]!china_towns_second__2[[Column1]:[Y]],3,FALSE)</f>
        <v>31.0128315648899</v>
      </c>
      <c r="K207">
        <f>VLOOKUP(F207,[1]!china_towns_second__2[[Column1]:[Y]],2,FALSE)</f>
        <v>121.22470130000001</v>
      </c>
      <c r="L207" t="s">
        <v>5029</v>
      </c>
      <c r="M207" t="str">
        <f>VLOOKUP(I207,CHOOSE({1,2},Table7[Native],Table7[Name]),2,0)</f>
        <v>Sōngjiāng Qū</v>
      </c>
      <c r="N207" s="2" t="str">
        <f>VLOOKUP(H207,CHOOSE({1,2},Table7[Native],Table7[Name]),2,0)</f>
        <v>Shànghăi Shì</v>
      </c>
      <c r="O207" s="2" t="str">
        <f t="shared" si="6"/>
        <v>Yueyang Jiedao (Shànghăi Shì)</v>
      </c>
      <c r="P207" s="2" t="str">
        <f t="shared" si="7"/>
        <v>Yueyang Jiedao (Shànghăi Shì)</v>
      </c>
    </row>
    <row r="208" spans="1:16" x14ac:dyDescent="0.25">
      <c r="A208" t="s">
        <v>2530</v>
      </c>
      <c r="B208" t="str">
        <f>IF(COUNTIF(A:A,A208)&gt;1,_xlfn.CONCAT(A208," (",N208,")"),A208)</f>
        <v>Yùyuán Jiēdào</v>
      </c>
      <c r="C208" t="str">
        <f>IF(COUNTIF(B:B,B208)&gt;1,_xlfn.CONCAT(A208," (",M208,")"),B208)</f>
        <v>Yùyuán Jiēdào</v>
      </c>
      <c r="D208" t="s">
        <v>12</v>
      </c>
      <c r="E208" t="s">
        <v>2531</v>
      </c>
      <c r="F208" t="str">
        <f>_xlfn.CONCAT(E208,", ",I208,", ",H208,", ",H208)</f>
        <v>豫园街道, 黄浦区, 上海市, 上海市</v>
      </c>
      <c r="G208">
        <v>61042</v>
      </c>
      <c r="H208" t="s">
        <v>2843</v>
      </c>
      <c r="I208" t="s">
        <v>2511</v>
      </c>
      <c r="J208">
        <f>VLOOKUP(F208,[1]!china_towns_second__2[[Column1]:[Y]],3,FALSE)</f>
        <v>31.2267262365012</v>
      </c>
      <c r="K208">
        <f>VLOOKUP(F208,[1]!china_towns_second__2[[Column1]:[Y]],2,FALSE)</f>
        <v>121.4840013</v>
      </c>
      <c r="L208" t="s">
        <v>5030</v>
      </c>
      <c r="M208" t="str">
        <f>VLOOKUP(I208,CHOOSE({1,2},Table7[Native],Table7[Name]),2,0)</f>
        <v>Huángpŭ Qū [incl. Nánshì Qū, Lúwān Qū]</v>
      </c>
      <c r="N208" s="2" t="str">
        <f>VLOOKUP(H208,CHOOSE({1,2},Table7[Native],Table7[Name]),2,0)</f>
        <v>Shànghăi Shì</v>
      </c>
      <c r="O208" s="2" t="str">
        <f t="shared" si="6"/>
        <v>Yuyuan Jiedao (Shànghăi Shì)</v>
      </c>
      <c r="P208" s="2" t="str">
        <f t="shared" si="7"/>
        <v>Yuyuan Jiedao (Shànghăi Shì)</v>
      </c>
    </row>
    <row r="209" spans="1:16" x14ac:dyDescent="0.25">
      <c r="A209" t="s">
        <v>2841</v>
      </c>
      <c r="B209" t="str">
        <f>IF(COUNTIF(A:A,A209)&gt;1,_xlfn.CONCAT(A209," (",N209,")"),A209)</f>
        <v>Zhǎnghǎilù Jiēdào [Wŭjiăochăng Zhèn]</v>
      </c>
      <c r="C209" t="str">
        <f>IF(COUNTIF(B:B,B209)&gt;1,_xlfn.CONCAT(A209," (",M209,")"),B209)</f>
        <v>Zhǎnghǎilù Jiēdào [Wŭjiăochăng Zhèn]</v>
      </c>
      <c r="D209" t="s">
        <v>12</v>
      </c>
      <c r="E209" t="s">
        <v>2842</v>
      </c>
      <c r="F209" t="str">
        <f>_xlfn.CONCAT(E209,", ",I209,", ",H209,", ",H209)</f>
        <v>长海路街道, 控江路街道, 上海市, 上海市</v>
      </c>
      <c r="G209">
        <v>178994</v>
      </c>
      <c r="H209" t="s">
        <v>2843</v>
      </c>
      <c r="I209" t="s">
        <v>2828</v>
      </c>
      <c r="J209" t="e">
        <f>VLOOKUP(F209,[1]!china_towns_second__2[[Column1]:[Y]],3,FALSE)</f>
        <v>#N/A</v>
      </c>
      <c r="K209" t="e">
        <f>VLOOKUP(F209,[1]!china_towns_second__2[[Column1]:[Y]],2,FALSE)</f>
        <v>#N/A</v>
      </c>
      <c r="L209" t="s">
        <v>5031</v>
      </c>
      <c r="M209" t="e">
        <f>VLOOKUP(I209,CHOOSE({1,2},Table7[Native],Table7[Name]),2,0)</f>
        <v>#N/A</v>
      </c>
      <c r="N209" s="2" t="str">
        <f>VLOOKUP(H209,CHOOSE({1,2},Table7[Native],Table7[Name]),2,0)</f>
        <v>Shànghăi Shì</v>
      </c>
      <c r="O209" s="2" t="str">
        <f t="shared" si="6"/>
        <v>Zhanghailu Jiedao [Wujiaochang Zhen] (Shànghăi Shì)</v>
      </c>
      <c r="P209" s="2" t="str">
        <f t="shared" si="7"/>
        <v>Zhanghailu Jiedao [Wujiaochang Zhen] (Shànghăi Shì)</v>
      </c>
    </row>
    <row r="210" spans="1:16" x14ac:dyDescent="0.25">
      <c r="A210" t="s">
        <v>2705</v>
      </c>
      <c r="B210" t="str">
        <f>IF(COUNTIF(A:A,A210)&gt;1,_xlfn.CONCAT(A210," (",N210,")"),A210)</f>
        <v>Zhāngjiāng Gāokējì Yuánqū [Zhangjiang Hi-Tech Park]</v>
      </c>
      <c r="C210" t="str">
        <f>IF(COUNTIF(B:B,B210)&gt;1,_xlfn.CONCAT(A210," (",M210,")"),B210)</f>
        <v>Zhāngjiāng Gāokējì Yuánqū [Zhangjiang Hi-Tech Park]</v>
      </c>
      <c r="D210" t="s">
        <v>95</v>
      </c>
      <c r="E210" t="s">
        <v>2706</v>
      </c>
      <c r="F210" t="str">
        <f>_xlfn.CONCAT(E210,", ",I210,", ",H210,", ",H210)</f>
        <v>张江高科技园区, 浦东新区, 上海市, 上海市</v>
      </c>
      <c r="G210">
        <v>23617</v>
      </c>
      <c r="H210" t="s">
        <v>2843</v>
      </c>
      <c r="I210" t="s">
        <v>2634</v>
      </c>
      <c r="J210">
        <f>VLOOKUP(F210,[1]!china_towns_second__2[[Column1]:[Y]],3,FALSE)</f>
        <v>31.201064558337499</v>
      </c>
      <c r="K210">
        <f>VLOOKUP(F210,[1]!china_towns_second__2[[Column1]:[Y]],2,FALSE)</f>
        <v>121.59911150000001</v>
      </c>
      <c r="L210" t="s">
        <v>5032</v>
      </c>
      <c r="M210" t="str">
        <f>VLOOKUP(I210,CHOOSE({1,2},Table7[Native],Table7[Name]),2,0)</f>
        <v>Pŭdōng Xīnqū [incl. Nánhuì Qū]</v>
      </c>
      <c r="N210" s="2" t="str">
        <f>VLOOKUP(H210,CHOOSE({1,2},Table7[Native],Table7[Name]),2,0)</f>
        <v>Shànghăi Shì</v>
      </c>
      <c r="O210" s="2" t="str">
        <f t="shared" si="6"/>
        <v>Zhangjiang Gaokeji Yuanqu [Zhangjiang Hi-Tech Park] (Shànghăi Shì)</v>
      </c>
      <c r="P210" s="2" t="str">
        <f t="shared" si="7"/>
        <v>Zhangjiang Gaokeji Yuanqu [Zhangjiang Hi-Tech Park] (Shànghăi Shì)</v>
      </c>
    </row>
    <row r="211" spans="1:16" hidden="1" x14ac:dyDescent="0.25">
      <c r="A211" t="s">
        <v>2707</v>
      </c>
      <c r="B211" t="str">
        <f>IF(COUNTIF(A:A,A211)&gt;1,_xlfn.CONCAT(A211," (",N211,")"),A211)</f>
        <v>Zhāngjiāng Zhèn</v>
      </c>
      <c r="C211" t="str">
        <f>IF(COUNTIF(B:B,B211)&gt;1,_xlfn.CONCAT(A211," (",M211,")"),B211)</f>
        <v>Zhāngjiāng Zhèn</v>
      </c>
      <c r="D211" t="s">
        <v>7</v>
      </c>
      <c r="E211" t="s">
        <v>2708</v>
      </c>
      <c r="F211" t="str">
        <f>_xlfn.CONCAT(E211,", ",I211,", ",H211,", ",H211)</f>
        <v>张江镇, 浦东新区, 上海市, 上海市</v>
      </c>
      <c r="G211">
        <v>165297</v>
      </c>
      <c r="H211" t="s">
        <v>2843</v>
      </c>
      <c r="I211" t="s">
        <v>2634</v>
      </c>
      <c r="J211">
        <f>VLOOKUP(F211,[1]!china_towns_second__2[[Column1]:[Y]],3,FALSE)</f>
        <v>31.186741800494701</v>
      </c>
      <c r="K211">
        <f>VLOOKUP(F211,[1]!china_towns_second__2[[Column1]:[Y]],2,FALSE)</f>
        <v>121.6194321</v>
      </c>
      <c r="L211" t="s">
        <v>5033</v>
      </c>
      <c r="M211" t="str">
        <f>VLOOKUP(I211,CHOOSE({1,2},Table7[Native],Table7[Name]),2,0)</f>
        <v>Pŭdōng Xīnqū [incl. Nánhuì Qū]</v>
      </c>
      <c r="N211" s="2" t="str">
        <f>VLOOKUP(H211,CHOOSE({1,2},Table7[Native],Table7[Name]),2,0)</f>
        <v>Shànghăi Shì</v>
      </c>
      <c r="O211" s="2" t="str">
        <f t="shared" si="6"/>
        <v>Zhangjiang Zhen (Shànghăi Shì)</v>
      </c>
      <c r="P211" s="2" t="str">
        <f t="shared" si="7"/>
        <v>Zhangjiang Zhen (Shànghăi Shì)</v>
      </c>
    </row>
    <row r="212" spans="1:16" x14ac:dyDescent="0.25">
      <c r="A212" t="s">
        <v>2401</v>
      </c>
      <c r="B212" t="str">
        <f>IF(COUNTIF(A:A,A212)&gt;1,_xlfn.CONCAT(A212," (",N212,")"),A212)</f>
        <v>Zhāngmiào Jiēdào</v>
      </c>
      <c r="C212" t="str">
        <f>IF(COUNTIF(B:B,B212)&gt;1,_xlfn.CONCAT(A212," (",M212,")"),B212)</f>
        <v>Zhāngmiào Jiēdào</v>
      </c>
      <c r="D212" t="s">
        <v>12</v>
      </c>
      <c r="E212" t="s">
        <v>2402</v>
      </c>
      <c r="F212" t="str">
        <f>_xlfn.CONCAT(E212,", ",I212,", ",H212,", ",H212)</f>
        <v>张庙街道, 宝山区, 上海市, 上海市</v>
      </c>
      <c r="G212">
        <v>172284</v>
      </c>
      <c r="H212" t="s">
        <v>2843</v>
      </c>
      <c r="I212" t="s">
        <v>2376</v>
      </c>
      <c r="J212">
        <f>VLOOKUP(F212,[1]!china_towns_second__2[[Column1]:[Y]],3,FALSE)</f>
        <v>31.338116835588799</v>
      </c>
      <c r="K212">
        <f>VLOOKUP(F212,[1]!china_towns_second__2[[Column1]:[Y]],2,FALSE)</f>
        <v>121.4455968</v>
      </c>
      <c r="L212" t="s">
        <v>5034</v>
      </c>
      <c r="M212" t="str">
        <f>VLOOKUP(I212,CHOOSE({1,2},Table7[Native],Table7[Name]),2,0)</f>
        <v>Băoshān Qū</v>
      </c>
      <c r="N212" s="2" t="str">
        <f>VLOOKUP(H212,CHOOSE({1,2},Table7[Native],Table7[Name]),2,0)</f>
        <v>Shànghăi Shì</v>
      </c>
      <c r="O212" s="2" t="str">
        <f t="shared" si="6"/>
        <v>Zhangmiao Jiedao (Shànghăi Shì)</v>
      </c>
      <c r="P212" s="2" t="str">
        <f t="shared" si="7"/>
        <v>Zhangmiao Jiedao (Shànghăi Shì)</v>
      </c>
    </row>
    <row r="213" spans="1:16" hidden="1" x14ac:dyDescent="0.25">
      <c r="A213" t="s">
        <v>2603</v>
      </c>
      <c r="B213" t="str">
        <f>IF(COUNTIF(A:A,A213)&gt;1,_xlfn.CONCAT(A213," (",N213,")"),A213)</f>
        <v>Zhāngyàn Zhèn</v>
      </c>
      <c r="C213" t="str">
        <f>IF(COUNTIF(B:B,B213)&gt;1,_xlfn.CONCAT(A213," (",M213,")"),B213)</f>
        <v>Zhāngyàn Zhèn</v>
      </c>
      <c r="D213" t="s">
        <v>7</v>
      </c>
      <c r="E213" t="s">
        <v>2604</v>
      </c>
      <c r="F213" t="str">
        <f>_xlfn.CONCAT(E213,", ",I213,", ",H213,", ",H213)</f>
        <v>张堰镇, 金山区, 上海市, 上海市</v>
      </c>
      <c r="G213">
        <v>37057</v>
      </c>
      <c r="H213" t="s">
        <v>2843</v>
      </c>
      <c r="I213" t="s">
        <v>2586</v>
      </c>
      <c r="J213">
        <f>VLOOKUP(F213,[1]!china_towns_second__2[[Column1]:[Y]],3,FALSE)</f>
        <v>30.797943367212401</v>
      </c>
      <c r="K213">
        <f>VLOOKUP(F213,[1]!china_towns_second__2[[Column1]:[Y]],2,FALSE)</f>
        <v>121.28306139999999</v>
      </c>
      <c r="L213" t="s">
        <v>5035</v>
      </c>
      <c r="M213" t="str">
        <f>VLOOKUP(I213,CHOOSE({1,2},Table7[Native],Table7[Name]),2,0)</f>
        <v>Jīnshān Qū</v>
      </c>
      <c r="N213" s="2" t="str">
        <f>VLOOKUP(H213,CHOOSE({1,2},Table7[Native],Table7[Name]),2,0)</f>
        <v>Shànghăi Shì</v>
      </c>
      <c r="O213" s="2" t="str">
        <f t="shared" si="6"/>
        <v>Zhangyan Zhen (Shànghăi Shì)</v>
      </c>
      <c r="P213" s="2" t="str">
        <f t="shared" si="7"/>
        <v>Zhangyan Zhen (Shànghăi Shì)</v>
      </c>
    </row>
    <row r="214" spans="1:16" hidden="1" x14ac:dyDescent="0.25">
      <c r="A214" t="s">
        <v>2753</v>
      </c>
      <c r="B214" t="str">
        <f>IF(COUNTIF(A:A,A214)&gt;1,_xlfn.CONCAT(A214," (",N214,")"),A214)</f>
        <v>Zhàoxiàng Zhèn</v>
      </c>
      <c r="C214" t="str">
        <f>IF(COUNTIF(B:B,B214)&gt;1,_xlfn.CONCAT(A214," (",M214,")"),B214)</f>
        <v>Zhàoxiàng Zhèn</v>
      </c>
      <c r="D214" t="s">
        <v>7</v>
      </c>
      <c r="E214" t="s">
        <v>2754</v>
      </c>
      <c r="F214" t="str">
        <f>_xlfn.CONCAT(E214,", ",I214,", ",H214,", ",H214)</f>
        <v>赵巷镇, 青浦区, 上海市, 上海市</v>
      </c>
      <c r="G214">
        <v>74409</v>
      </c>
      <c r="H214" t="s">
        <v>2843</v>
      </c>
      <c r="I214" t="s">
        <v>2734</v>
      </c>
      <c r="J214">
        <f>VLOOKUP(F214,[1]!china_towns_second__2[[Column1]:[Y]],3,FALSE)</f>
        <v>31.149321392423701</v>
      </c>
      <c r="K214">
        <f>VLOOKUP(F214,[1]!china_towns_second__2[[Column1]:[Y]],2,FALSE)</f>
        <v>121.2026249</v>
      </c>
      <c r="L214" t="s">
        <v>5036</v>
      </c>
      <c r="M214" t="str">
        <f>VLOOKUP(I214,CHOOSE({1,2},Table7[Native],Table7[Name]),2,0)</f>
        <v>Qīngpŭ Qū</v>
      </c>
      <c r="N214" s="2" t="str">
        <f>VLOOKUP(H214,CHOOSE({1,2},Table7[Native],Table7[Name]),2,0)</f>
        <v>Shànghăi Shì</v>
      </c>
      <c r="O214" s="2" t="str">
        <f t="shared" si="6"/>
        <v>Zhaoxiang Zhen (Shànghăi Shì)</v>
      </c>
      <c r="P214" s="2" t="str">
        <f t="shared" si="7"/>
        <v>Zhaoxiang Zhen (Shànghăi Shì)</v>
      </c>
    </row>
    <row r="215" spans="1:16" hidden="1" x14ac:dyDescent="0.25">
      <c r="A215" t="s">
        <v>2490</v>
      </c>
      <c r="B215" t="str">
        <f>IF(COUNTIF(A:A,A215)&gt;1,_xlfn.CONCAT(A215," (",N215,")"),A215)</f>
        <v>Zhèlín Zhèn</v>
      </c>
      <c r="C215" t="str">
        <f>IF(COUNTIF(B:B,B215)&gt;1,_xlfn.CONCAT(A215," (",M215,")"),B215)</f>
        <v>Zhèlín Zhèn</v>
      </c>
      <c r="D215" t="s">
        <v>7</v>
      </c>
      <c r="E215" t="s">
        <v>2491</v>
      </c>
      <c r="F215" t="str">
        <f>_xlfn.CONCAT(E215,", ",I215,", ",H215,", ",H215)</f>
        <v>柘林镇, 奉贤区, 上海市, 上海市</v>
      </c>
      <c r="G215">
        <v>62589</v>
      </c>
      <c r="H215" t="s">
        <v>2843</v>
      </c>
      <c r="I215" t="s">
        <v>2467</v>
      </c>
      <c r="J215">
        <f>VLOOKUP(F215,[1]!china_towns_second__2[[Column1]:[Y]],3,FALSE)</f>
        <v>30.834411063140099</v>
      </c>
      <c r="K215">
        <f>VLOOKUP(F215,[1]!china_towns_second__2[[Column1]:[Y]],2,FALSE)</f>
        <v>121.4586845</v>
      </c>
      <c r="L215" t="s">
        <v>5037</v>
      </c>
      <c r="M215" t="str">
        <f>VLOOKUP(I215,CHOOSE({1,2},Table7[Native],Table7[Name]),2,0)</f>
        <v>Fèngxián Qū</v>
      </c>
      <c r="N215" s="2" t="str">
        <f>VLOOKUP(H215,CHOOSE({1,2},Table7[Native],Table7[Name]),2,0)</f>
        <v>Shànghăi Shì</v>
      </c>
      <c r="O215" s="2" t="str">
        <f t="shared" si="6"/>
        <v>Zhelin Zhen (Shànghăi Shì)</v>
      </c>
      <c r="P215" s="2" t="str">
        <f t="shared" si="7"/>
        <v>Zhelin Zhen (Shànghăi Shì)</v>
      </c>
    </row>
    <row r="216" spans="1:16" x14ac:dyDescent="0.25">
      <c r="A216" t="s">
        <v>2732</v>
      </c>
      <c r="B216" t="str">
        <f>IF(COUNTIF(A:A,A216)&gt;1,_xlfn.CONCAT(A216," (",N216,")"),A216)</f>
        <v>Zhēnrú Zhèn Jiēdào</v>
      </c>
      <c r="C216" t="str">
        <f>IF(COUNTIF(B:B,B216)&gt;1,_xlfn.CONCAT(A216," (",M216,")"),B216)</f>
        <v>Zhēnrú Zhèn Jiēdào</v>
      </c>
      <c r="D216" t="s">
        <v>12</v>
      </c>
      <c r="E216" t="s">
        <v>2733</v>
      </c>
      <c r="F216" t="str">
        <f>_xlfn.CONCAT(E216,", ",I216,", ",H216,", ",H216)</f>
        <v>真如镇街道, 普陀区, 上海市, 上海市</v>
      </c>
      <c r="G216">
        <v>172397</v>
      </c>
      <c r="H216" t="s">
        <v>2843</v>
      </c>
      <c r="I216" t="s">
        <v>2715</v>
      </c>
      <c r="J216" t="e">
        <f>VLOOKUP(F216,[1]!china_towns_second__2[[Column1]:[Y]],3,FALSE)</f>
        <v>#N/A</v>
      </c>
      <c r="K216" t="e">
        <f>VLOOKUP(F216,[1]!china_towns_second__2[[Column1]:[Y]],2,FALSE)</f>
        <v>#N/A</v>
      </c>
      <c r="L216" t="s">
        <v>5038</v>
      </c>
      <c r="M216" t="str">
        <f>VLOOKUP(I216,CHOOSE({1,2},Table7[Native],Table7[Name]),2,0)</f>
        <v>Pŭtuó Qū</v>
      </c>
      <c r="N216" s="2" t="str">
        <f>VLOOKUP(H216,CHOOSE({1,2},Table7[Native],Table7[Name]),2,0)</f>
        <v>Shànghăi Shì</v>
      </c>
      <c r="O216" s="2" t="str">
        <f t="shared" si="6"/>
        <v>Zhenru Zhen Jiedao (Shànghăi Shì)</v>
      </c>
      <c r="P216" s="2" t="str">
        <f t="shared" si="7"/>
        <v>Zhenru Zhen Jiedao (Shànghăi Shì)</v>
      </c>
    </row>
    <row r="217" spans="1:16" x14ac:dyDescent="0.25">
      <c r="A217" t="s">
        <v>2555</v>
      </c>
      <c r="B217" t="str">
        <f>IF(COUNTIF(A:A,A217)&gt;1,_xlfn.CONCAT(A217," (",N217,")"),A217)</f>
        <v>Zhēnxīn Jiēdào</v>
      </c>
      <c r="C217" t="str">
        <f>IF(COUNTIF(B:B,B217)&gt;1,_xlfn.CONCAT(A217," (",M217,")"),B217)</f>
        <v>Zhēnxīn Jiēdào</v>
      </c>
      <c r="D217" t="s">
        <v>12</v>
      </c>
      <c r="E217" t="s">
        <v>2556</v>
      </c>
      <c r="F217" t="str">
        <f>_xlfn.CONCAT(E217,", ",I217,", ",H217,", ",H217)</f>
        <v>真新街道, 嘉定区, 上海市, 上海市</v>
      </c>
      <c r="G217">
        <v>106164</v>
      </c>
      <c r="H217" t="s">
        <v>2843</v>
      </c>
      <c r="I217" t="s">
        <v>2532</v>
      </c>
      <c r="J217">
        <f>VLOOKUP(F217,[1]!china_towns_second__2[[Column1]:[Y]],3,FALSE)</f>
        <v>31.251342459661199</v>
      </c>
      <c r="K217">
        <f>VLOOKUP(F217,[1]!china_towns_second__2[[Column1]:[Y]],2,FALSE)</f>
        <v>121.3581909</v>
      </c>
      <c r="L217" t="s">
        <v>5039</v>
      </c>
      <c r="M217" t="str">
        <f>VLOOKUP(I217,CHOOSE({1,2},Table7[Native],Table7[Name]),2,0)</f>
        <v>Jiādìng Qū</v>
      </c>
      <c r="N217" s="2" t="str">
        <f>VLOOKUP(H217,CHOOSE({1,2},Table7[Native],Table7[Name]),2,0)</f>
        <v>Shànghăi Shì</v>
      </c>
      <c r="O217" s="2" t="str">
        <f t="shared" si="6"/>
        <v>Zhenxin Jiedao (Shànghăi Shì)</v>
      </c>
      <c r="P217" s="2" t="str">
        <f t="shared" si="7"/>
        <v>Zhenxin Jiedao (Shànghăi Shì)</v>
      </c>
    </row>
    <row r="218" spans="1:16" x14ac:dyDescent="0.25">
      <c r="A218" t="s">
        <v>2584</v>
      </c>
      <c r="B218" t="str">
        <f>IF(COUNTIF(A:A,A218)&gt;1,_xlfn.CONCAT(A218," (",N218,")"),A218)</f>
        <v>Zhĭjiāng Xīlù Jiēdào</v>
      </c>
      <c r="C218" t="str">
        <f>IF(COUNTIF(B:B,B218)&gt;1,_xlfn.CONCAT(A218," (",M218,")"),B218)</f>
        <v>Zhĭjiāng Xīlù Jiēdào</v>
      </c>
      <c r="D218" t="s">
        <v>12</v>
      </c>
      <c r="E218" t="s">
        <v>2585</v>
      </c>
      <c r="F218" t="str">
        <f>_xlfn.CONCAT(E218,", ",I218,", ",H218,", ",H218)</f>
        <v>芷江西路街道, 静安区, 上海市, 上海市</v>
      </c>
      <c r="G218">
        <v>74633</v>
      </c>
      <c r="H218" t="s">
        <v>2843</v>
      </c>
      <c r="I218" t="s">
        <v>2557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5040</v>
      </c>
      <c r="M218" t="str">
        <f>VLOOKUP(I218,CHOOSE({1,2},Table7[Native],Table7[Name]),2,0)</f>
        <v>Jìng'ān Qū [incl. Zháběi Qū]</v>
      </c>
      <c r="N218" s="2" t="str">
        <f>VLOOKUP(H218,CHOOSE({1,2},Table7[Native],Table7[Name]),2,0)</f>
        <v>Shànghăi Shì</v>
      </c>
      <c r="O218" s="2" t="str">
        <f t="shared" si="6"/>
        <v>Zhijiang Xilu Jiedao (Shànghăi Shì)</v>
      </c>
      <c r="P218" s="2" t="str">
        <f t="shared" si="7"/>
        <v>Zhijiang Xilu Jiedao (Shànghăi Shì)</v>
      </c>
    </row>
    <row r="219" spans="1:16" x14ac:dyDescent="0.25">
      <c r="A219" t="s">
        <v>2788</v>
      </c>
      <c r="B219" t="str">
        <f>IF(COUNTIF(A:A,A219)&gt;1,_xlfn.CONCAT(A219," (",N219,")"),A219)</f>
        <v>Zhōngshān Jiēdào</v>
      </c>
      <c r="C219" t="str">
        <f>IF(COUNTIF(B:B,B219)&gt;1,_xlfn.CONCAT(A219," (",M219,")"),B219)</f>
        <v>Zhōngshān Jiēdào</v>
      </c>
      <c r="D219" t="s">
        <v>12</v>
      </c>
      <c r="E219" t="s">
        <v>2789</v>
      </c>
      <c r="F219" t="str">
        <f>_xlfn.CONCAT(E219,", ",I219,", ",H219,", ",H219)</f>
        <v>中山街道, 松江区, 上海市, 上海市</v>
      </c>
      <c r="G219">
        <v>98888</v>
      </c>
      <c r="H219" t="s">
        <v>2843</v>
      </c>
      <c r="I219" t="s">
        <v>2757</v>
      </c>
      <c r="J219">
        <f>VLOOKUP(F219,[1]!china_towns_second__2[[Column1]:[Y]],3,FALSE)</f>
        <v>31.046344717703501</v>
      </c>
      <c r="K219">
        <f>VLOOKUP(F219,[1]!china_towns_second__2[[Column1]:[Y]],2,FALSE)</f>
        <v>121.2505517</v>
      </c>
      <c r="L219" t="s">
        <v>5041</v>
      </c>
      <c r="M219" t="str">
        <f>VLOOKUP(I219,CHOOSE({1,2},Table7[Native],Table7[Name]),2,0)</f>
        <v>Sōngjiāng Qū</v>
      </c>
      <c r="N219" s="2" t="str">
        <f>VLOOKUP(H219,CHOOSE({1,2},Table7[Native],Table7[Name]),2,0)</f>
        <v>Shànghăi Shì</v>
      </c>
      <c r="O219" s="2" t="str">
        <f t="shared" si="6"/>
        <v>Zhongshan Jiedao (Shànghăi Shì)</v>
      </c>
      <c r="P219" s="2" t="str">
        <f t="shared" si="7"/>
        <v>Zhongshan Jiedao (Shànghăi Shì)</v>
      </c>
    </row>
    <row r="220" spans="1:16" hidden="1" x14ac:dyDescent="0.25">
      <c r="A220" t="s">
        <v>2465</v>
      </c>
      <c r="B220" t="str">
        <f>IF(COUNTIF(A:A,A220)&gt;1,_xlfn.CONCAT(A220," (",N220,")"),A220)</f>
        <v>Zhōngxīng Zhèn</v>
      </c>
      <c r="C220" t="str">
        <f>IF(COUNTIF(B:B,B220)&gt;1,_xlfn.CONCAT(A220," (",M220,")"),B220)</f>
        <v>Zhōngxīng Zhèn</v>
      </c>
      <c r="D220" t="s">
        <v>7</v>
      </c>
      <c r="E220" t="s">
        <v>2466</v>
      </c>
      <c r="F220" t="str">
        <f>_xlfn.CONCAT(E220,", ",I220,", ",H220,", ",H220)</f>
        <v>中兴镇, 崇明区, 上海市, 上海市</v>
      </c>
      <c r="G220">
        <v>25274</v>
      </c>
      <c r="H220" t="s">
        <v>2843</v>
      </c>
      <c r="I220" t="s">
        <v>2424</v>
      </c>
      <c r="J220">
        <f>VLOOKUP(F220,[1]!china_towns_second__2[[Column1]:[Y]],3,FALSE)</f>
        <v>31.590780835371199</v>
      </c>
      <c r="K220">
        <f>VLOOKUP(F220,[1]!china_towns_second__2[[Column1]:[Y]],2,FALSE)</f>
        <v>121.797012</v>
      </c>
      <c r="L220" t="s">
        <v>5042</v>
      </c>
      <c r="M220" t="str">
        <f>VLOOKUP(I220,CHOOSE({1,2},Table7[Native],Table7[Name]),2,0)</f>
        <v>Chóngmíng Qū</v>
      </c>
      <c r="N220" s="2" t="str">
        <f>VLOOKUP(H220,CHOOSE({1,2},Table7[Native],Table7[Name]),2,0)</f>
        <v>Shànghăi Shì</v>
      </c>
      <c r="O220" s="2" t="str">
        <f t="shared" si="6"/>
        <v>Zhongxing Zhen (Shànghăi Shì)</v>
      </c>
      <c r="P220" s="2" t="str">
        <f t="shared" si="7"/>
        <v>Zhongxing Zhen (Shànghăi Shì)</v>
      </c>
    </row>
    <row r="221" spans="1:16" x14ac:dyDescent="0.25">
      <c r="A221" t="s">
        <v>2709</v>
      </c>
      <c r="B221" t="str">
        <f>IF(COUNTIF(A:A,A221)&gt;1,_xlfn.CONCAT(A221," (",N221,")"),A221)</f>
        <v>Zhōujiādù Jiēdào</v>
      </c>
      <c r="C221" t="str">
        <f>IF(COUNTIF(B:B,B221)&gt;1,_xlfn.CONCAT(A221," (",M221,")"),B221)</f>
        <v>Zhōujiādù Jiēdào</v>
      </c>
      <c r="D221" t="s">
        <v>12</v>
      </c>
      <c r="E221" t="s">
        <v>2710</v>
      </c>
      <c r="F221" t="str">
        <f>_xlfn.CONCAT(E221,", ",I221,", ",H221,", ",H221)</f>
        <v>周家渡街道, 浦东新区, 上海市, 上海市</v>
      </c>
      <c r="G221">
        <v>144668</v>
      </c>
      <c r="H221" t="s">
        <v>2843</v>
      </c>
      <c r="I221" t="s">
        <v>2634</v>
      </c>
      <c r="J221">
        <f>VLOOKUP(F221,[1]!china_towns_second__2[[Column1]:[Y]],3,FALSE)</f>
        <v>31.1818402469858</v>
      </c>
      <c r="K221">
        <f>VLOOKUP(F221,[1]!china_towns_second__2[[Column1]:[Y]],2,FALSE)</f>
        <v>121.50003649999999</v>
      </c>
      <c r="L221" t="s">
        <v>5043</v>
      </c>
      <c r="M221" t="str">
        <f>VLOOKUP(I221,CHOOSE({1,2},Table7[Native],Table7[Name]),2,0)</f>
        <v>Pŭdōng Xīnqū [incl. Nánhuì Qū]</v>
      </c>
      <c r="N221" s="2" t="str">
        <f>VLOOKUP(H221,CHOOSE({1,2},Table7[Native],Table7[Name]),2,0)</f>
        <v>Shànghăi Shì</v>
      </c>
      <c r="O221" s="2" t="str">
        <f t="shared" si="6"/>
        <v>Zhoujiadu Jiedao (Shànghăi Shì)</v>
      </c>
      <c r="P221" s="2" t="str">
        <f t="shared" si="7"/>
        <v>Zhoujiadu Jiedao (Shànghăi Shì)</v>
      </c>
    </row>
    <row r="222" spans="1:16" x14ac:dyDescent="0.25">
      <c r="A222" t="s">
        <v>2422</v>
      </c>
      <c r="B222" t="str">
        <f>IF(COUNTIF(A:A,A222)&gt;1,_xlfn.CONCAT(A222," (",N222,")"),A222)</f>
        <v>Zhōujiāqiáo Jiēdào</v>
      </c>
      <c r="C222" t="str">
        <f>IF(COUNTIF(B:B,B222)&gt;1,_xlfn.CONCAT(A222," (",M222,")"),B222)</f>
        <v>Zhōujiāqiáo Jiēdào</v>
      </c>
      <c r="D222" t="s">
        <v>12</v>
      </c>
      <c r="E222" t="s">
        <v>2423</v>
      </c>
      <c r="F222" t="str">
        <f>_xlfn.CONCAT(E222,", ",I222,", ",H222,", ",H222)</f>
        <v>周家桥街道, 长宁区, 上海市, 上海市</v>
      </c>
      <c r="G222">
        <v>56628</v>
      </c>
      <c r="H222" t="s">
        <v>2843</v>
      </c>
      <c r="I222" t="s">
        <v>2403</v>
      </c>
      <c r="J222">
        <f>VLOOKUP(F222,[1]!china_towns_second__2[[Column1]:[Y]],3,FALSE)</f>
        <v>31.218952765591499</v>
      </c>
      <c r="K222">
        <f>VLOOKUP(F222,[1]!china_towns_second__2[[Column1]:[Y]],2,FALSE)</f>
        <v>121.3990739</v>
      </c>
      <c r="L222" t="s">
        <v>5044</v>
      </c>
      <c r="M222" t="str">
        <f>VLOOKUP(I222,CHOOSE({1,2},Table7[Native],Table7[Name]),2,0)</f>
        <v>Chángníng Qū</v>
      </c>
      <c r="N222" s="2" t="str">
        <f>VLOOKUP(H222,CHOOSE({1,2},Table7[Native],Table7[Name]),2,0)</f>
        <v>Shànghăi Shì</v>
      </c>
      <c r="O222" s="2" t="str">
        <f t="shared" si="6"/>
        <v>Zhoujiaqiao Jiedao (Shànghăi Shì)</v>
      </c>
      <c r="P222" s="2" t="str">
        <f t="shared" si="7"/>
        <v>Zhoujiaqiao Jiedao (Shànghăi Shì)</v>
      </c>
    </row>
    <row r="223" spans="1:16" hidden="1" x14ac:dyDescent="0.25">
      <c r="A223" t="s">
        <v>2711</v>
      </c>
      <c r="B223" t="str">
        <f>IF(COUNTIF(A:A,A223)&gt;1,_xlfn.CONCAT(A223," (",N223,")"),A223)</f>
        <v>Zhōupŭ Zhèn</v>
      </c>
      <c r="C223" t="str">
        <f>IF(COUNTIF(B:B,B223)&gt;1,_xlfn.CONCAT(A223," (",M223,")"),B223)</f>
        <v>Zhōupŭ Zhèn</v>
      </c>
      <c r="D223" t="s">
        <v>7</v>
      </c>
      <c r="E223" t="s">
        <v>2712</v>
      </c>
      <c r="F223" t="str">
        <f>_xlfn.CONCAT(E223,", ",I223,", ",H223,", ",H223)</f>
        <v>周浦镇, 浦东新区, 上海市, 上海市</v>
      </c>
      <c r="G223">
        <v>147329</v>
      </c>
      <c r="H223" t="s">
        <v>2843</v>
      </c>
      <c r="I223" t="s">
        <v>2634</v>
      </c>
      <c r="J223">
        <f>VLOOKUP(F223,[1]!china_towns_second__2[[Column1]:[Y]],3,FALSE)</f>
        <v>31.106825086736801</v>
      </c>
      <c r="K223">
        <f>VLOOKUP(F223,[1]!china_towns_second__2[[Column1]:[Y]],2,FALSE)</f>
        <v>121.6139538</v>
      </c>
      <c r="L223" t="s">
        <v>5045</v>
      </c>
      <c r="M223" t="str">
        <f>VLOOKUP(I223,CHOOSE({1,2},Table7[Native],Table7[Name]),2,0)</f>
        <v>Pŭdōng Xīnqū [incl. Nánhuì Qū]</v>
      </c>
      <c r="N223" s="2" t="str">
        <f>VLOOKUP(H223,CHOOSE({1,2},Table7[Native],Table7[Name]),2,0)</f>
        <v>Shànghăi Shì</v>
      </c>
      <c r="O223" s="2" t="str">
        <f t="shared" si="6"/>
        <v>Zhoupu Zhen (Shànghăi Shì)</v>
      </c>
      <c r="P223" s="2" t="str">
        <f t="shared" si="7"/>
        <v>Zhoupu Zhen (Shànghăi Shì)</v>
      </c>
    </row>
    <row r="224" spans="1:16" hidden="1" x14ac:dyDescent="0.25">
      <c r="A224" t="s">
        <v>2492</v>
      </c>
      <c r="B224" t="str">
        <f>IF(COUNTIF(A:A,A224)&gt;1,_xlfn.CONCAT(A224," (",N224,")"),A224)</f>
        <v>Zhuāngxíng Zhèn</v>
      </c>
      <c r="C224" t="str">
        <f>IF(COUNTIF(B:B,B224)&gt;1,_xlfn.CONCAT(A224," (",M224,")"),B224)</f>
        <v>Zhuāngxíng Zhèn</v>
      </c>
      <c r="D224" t="s">
        <v>7</v>
      </c>
      <c r="E224" t="s">
        <v>2493</v>
      </c>
      <c r="F224" t="str">
        <f>_xlfn.CONCAT(E224,", ",I224,", ",H224,", ",H224)</f>
        <v>庄行镇, 奉贤区, 上海市, 上海市</v>
      </c>
      <c r="G224">
        <v>62388</v>
      </c>
      <c r="H224" t="s">
        <v>2843</v>
      </c>
      <c r="I224" t="s">
        <v>2467</v>
      </c>
      <c r="J224">
        <f>VLOOKUP(F224,[1]!china_towns_second__2[[Column1]:[Y]],3,FALSE)</f>
        <v>30.928002094612001</v>
      </c>
      <c r="K224">
        <f>VLOOKUP(F224,[1]!china_towns_second__2[[Column1]:[Y]],2,FALSE)</f>
        <v>121.3856226</v>
      </c>
      <c r="L224" t="s">
        <v>5046</v>
      </c>
      <c r="M224" t="str">
        <f>VLOOKUP(I224,CHOOSE({1,2},Table7[Native],Table7[Name]),2,0)</f>
        <v>Fèngxián Qū</v>
      </c>
      <c r="N224" s="2" t="str">
        <f>VLOOKUP(H224,CHOOSE({1,2},Table7[Native],Table7[Name]),2,0)</f>
        <v>Shànghăi Shì</v>
      </c>
      <c r="O224" s="2" t="str">
        <f t="shared" si="6"/>
        <v>Zhuangxing Zhen (Shànghăi Shì)</v>
      </c>
      <c r="P224" s="2" t="str">
        <f t="shared" si="7"/>
        <v>Zhuangxing Zhen (Shànghăi Shì)</v>
      </c>
    </row>
    <row r="225" spans="1:16" hidden="1" x14ac:dyDescent="0.25">
      <c r="A225" t="s">
        <v>2632</v>
      </c>
      <c r="B225" t="str">
        <f>IF(COUNTIF(A:A,A225)&gt;1,_xlfn.CONCAT(A225," (",N225,")"),A225)</f>
        <v>Zhuānqiáo Zhèn</v>
      </c>
      <c r="C225" t="str">
        <f>IF(COUNTIF(B:B,B225)&gt;1,_xlfn.CONCAT(A225," (",M225,")"),B225)</f>
        <v>Zhuānqiáo Zhèn</v>
      </c>
      <c r="D225" t="s">
        <v>7</v>
      </c>
      <c r="E225" t="s">
        <v>2633</v>
      </c>
      <c r="F225" t="str">
        <f>_xlfn.CONCAT(E225,", ",I225,", ",H225,", ",H225)</f>
        <v>颛桥镇, 闵行区, 上海市, 上海市</v>
      </c>
      <c r="G225">
        <v>189604</v>
      </c>
      <c r="H225" t="s">
        <v>2843</v>
      </c>
      <c r="I225" t="s">
        <v>2607</v>
      </c>
      <c r="J225">
        <f>VLOOKUP(F225,[1]!china_towns_second__2[[Column1]:[Y]],3,FALSE)</f>
        <v>31.060217202621299</v>
      </c>
      <c r="K225">
        <f>VLOOKUP(F225,[1]!china_towns_second__2[[Column1]:[Y]],2,FALSE)</f>
        <v>121.4059994</v>
      </c>
      <c r="L225" t="s">
        <v>5047</v>
      </c>
      <c r="M225" t="str">
        <f>VLOOKUP(I225,CHOOSE({1,2},Table7[Native],Table7[Name]),2,0)</f>
        <v>Mĭnháng Qū</v>
      </c>
      <c r="N225" s="2" t="str">
        <f>VLOOKUP(H225,CHOOSE({1,2},Table7[Native],Table7[Name]),2,0)</f>
        <v>Shànghăi Shì</v>
      </c>
      <c r="O225" s="2" t="str">
        <f t="shared" si="6"/>
        <v>Zhuanqiao Zhen (Shànghăi Shì)</v>
      </c>
      <c r="P225" s="2" t="str">
        <f t="shared" si="7"/>
        <v>Zhuanqiao Zhen (Shànghăi Shì)</v>
      </c>
    </row>
    <row r="226" spans="1:16" hidden="1" x14ac:dyDescent="0.25">
      <c r="A226" t="s">
        <v>2755</v>
      </c>
      <c r="B226" t="str">
        <f>IF(COUNTIF(A:A,A226)&gt;1,_xlfn.CONCAT(A226," (",N226,")"),A226)</f>
        <v>Zhūjiājiăo Zhèn</v>
      </c>
      <c r="C226" t="str">
        <f>IF(COUNTIF(B:B,B226)&gt;1,_xlfn.CONCAT(A226," (",M226,")"),B226)</f>
        <v>Zhūjiājiăo Zhèn</v>
      </c>
      <c r="D226" t="s">
        <v>7</v>
      </c>
      <c r="E226" t="s">
        <v>2756</v>
      </c>
      <c r="F226" t="str">
        <f>_xlfn.CONCAT(E226,", ",I226,", ",H226,", ",H226)</f>
        <v>朱家角镇, 青浦区, 上海市, 上海市</v>
      </c>
      <c r="G226">
        <v>94351</v>
      </c>
      <c r="H226" t="s">
        <v>2843</v>
      </c>
      <c r="I226" t="s">
        <v>2734</v>
      </c>
      <c r="J226">
        <f>VLOOKUP(F226,[1]!china_towns_second__2[[Column1]:[Y]],3,FALSE)</f>
        <v>31.098974269364899</v>
      </c>
      <c r="K226">
        <f>VLOOKUP(F226,[1]!china_towns_second__2[[Column1]:[Y]],2,FALSE)</f>
        <v>121.0208525</v>
      </c>
      <c r="L226" t="s">
        <v>5048</v>
      </c>
      <c r="M226" t="str">
        <f>VLOOKUP(I226,CHOOSE({1,2},Table7[Native],Table7[Name]),2,0)</f>
        <v>Qīngpŭ Qū</v>
      </c>
      <c r="N226" s="2" t="str">
        <f>VLOOKUP(H226,CHOOSE({1,2},Table7[Native],Table7[Name]),2,0)</f>
        <v>Shànghăi Shì</v>
      </c>
      <c r="O226" s="2" t="str">
        <f t="shared" si="6"/>
        <v>Zhujiajiao Zhen (Shànghăi Shì)</v>
      </c>
      <c r="P226" s="2" t="str">
        <f t="shared" si="7"/>
        <v>Zhujiajiao Zhen (Shànghăi Shì)</v>
      </c>
    </row>
    <row r="227" spans="1:16" hidden="1" x14ac:dyDescent="0.25">
      <c r="A227" t="s">
        <v>2605</v>
      </c>
      <c r="B227" t="str">
        <f>IF(COUNTIF(A:A,A227)&gt;1,_xlfn.CONCAT(A227," (",N227,")"),A227)</f>
        <v>Zhūjīng Zhèn</v>
      </c>
      <c r="C227" t="str">
        <f>IF(COUNTIF(B:B,B227)&gt;1,_xlfn.CONCAT(A227," (",M227,")"),B227)</f>
        <v>Zhūjīng Zhèn</v>
      </c>
      <c r="D227" t="s">
        <v>7</v>
      </c>
      <c r="E227" t="s">
        <v>2606</v>
      </c>
      <c r="F227" t="str">
        <f>_xlfn.CONCAT(E227,", ",I227,", ",H227,", ",H227)</f>
        <v>朱泾镇, 金山区, 上海市, 上海市</v>
      </c>
      <c r="G227">
        <v>120084</v>
      </c>
      <c r="H227" t="s">
        <v>2843</v>
      </c>
      <c r="I227" t="s">
        <v>2586</v>
      </c>
      <c r="J227">
        <f>VLOOKUP(F227,[1]!china_towns_second__2[[Column1]:[Y]],3,FALSE)</f>
        <v>30.887911360899999</v>
      </c>
      <c r="K227">
        <f>VLOOKUP(F227,[1]!china_towns_second__2[[Column1]:[Y]],2,FALSE)</f>
        <v>121.17088750000001</v>
      </c>
      <c r="L227" t="s">
        <v>5049</v>
      </c>
      <c r="M227" t="str">
        <f>VLOOKUP(I227,CHOOSE({1,2},Table7[Native],Table7[Name]),2,0)</f>
        <v>Jīnshān Qū</v>
      </c>
      <c r="N227" s="2" t="str">
        <f>VLOOKUP(H227,CHOOSE({1,2},Table7[Native],Table7[Name]),2,0)</f>
        <v>Shànghăi Shì</v>
      </c>
      <c r="O227" s="2" t="str">
        <f t="shared" si="6"/>
        <v>Zhujing Zhen (Shànghăi Shì)</v>
      </c>
      <c r="P227" s="2" t="str">
        <f t="shared" si="7"/>
        <v>Zhujing Zhen (Shànghăi Shì)</v>
      </c>
    </row>
    <row r="228" spans="1:16" hidden="1" x14ac:dyDescent="0.25">
      <c r="A228" t="s">
        <v>2713</v>
      </c>
      <c r="B228" t="str">
        <f>IF(COUNTIF(A:A,A228)&gt;1,_xlfn.CONCAT(A228," (",N228,")"),A228)</f>
        <v>Zhùqiáo Zhèn</v>
      </c>
      <c r="C228" t="str">
        <f>IF(COUNTIF(B:B,B228)&gt;1,_xlfn.CONCAT(A228," (",M228,")"),B228)</f>
        <v>Zhùqiáo Zhèn</v>
      </c>
      <c r="D228" t="s">
        <v>7</v>
      </c>
      <c r="E228" t="s">
        <v>2714</v>
      </c>
      <c r="F228" t="str">
        <f>_xlfn.CONCAT(E228,", ",I228,", ",H228,", ",H228)</f>
        <v>祝桥镇, 浦东新区, 上海市, 上海市</v>
      </c>
      <c r="G228">
        <v>104945</v>
      </c>
      <c r="H228" t="s">
        <v>2843</v>
      </c>
      <c r="I228" t="s">
        <v>2634</v>
      </c>
      <c r="J228">
        <f>VLOOKUP(F228,[1]!china_towns_second__2[[Column1]:[Y]],3,FALSE)</f>
        <v>31.146443652432701</v>
      </c>
      <c r="K228">
        <f>VLOOKUP(F228,[1]!china_towns_second__2[[Column1]:[Y]],2,FALSE)</f>
        <v>121.8429367</v>
      </c>
      <c r="L228" t="s">
        <v>5050</v>
      </c>
      <c r="M228" t="str">
        <f>VLOOKUP(I228,CHOOSE({1,2},Table7[Native],Table7[Name]),2,0)</f>
        <v>Pŭdōng Xīnqū [incl. Nánhuì Qū]</v>
      </c>
      <c r="N228" s="2" t="str">
        <f>VLOOKUP(H228,CHOOSE({1,2},Table7[Native],Table7[Name]),2,0)</f>
        <v>Shànghăi Shì</v>
      </c>
      <c r="O228" s="2" t="str">
        <f t="shared" si="6"/>
        <v>Zhuqiao Zhen (Shànghăi Shì)</v>
      </c>
      <c r="P228" s="2" t="str">
        <f t="shared" si="7"/>
        <v>Zhuqiao Zhen (Shànghăi Shì)</v>
      </c>
    </row>
  </sheetData>
  <phoneticPr fontId="1" type="noConversion"/>
  <conditionalFormatting sqref="J2:J228">
    <cfRule type="expression" dxfId="13" priority="7">
      <formula>ISERROR(J2)</formula>
    </cfRule>
  </conditionalFormatting>
  <conditionalFormatting sqref="A2:A228">
    <cfRule type="duplicateValues" dxfId="12" priority="6"/>
  </conditionalFormatting>
  <conditionalFormatting sqref="B2:B228">
    <cfRule type="duplicateValues" dxfId="11" priority="5"/>
  </conditionalFormatting>
  <conditionalFormatting sqref="C2:C228">
    <cfRule type="duplicateValues" dxfId="10" priority="4"/>
  </conditionalFormatting>
  <conditionalFormatting sqref="L2:L228">
    <cfRule type="duplicateValues" dxfId="9" priority="3"/>
  </conditionalFormatting>
  <conditionalFormatting sqref="O2:O228">
    <cfRule type="duplicateValues" dxfId="8" priority="2"/>
  </conditionalFormatting>
  <conditionalFormatting sqref="P2:P228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4C40-8DDB-4E05-BE01-47252328BC78}">
  <dimension ref="A1:P285"/>
  <sheetViews>
    <sheetView workbookViewId="0">
      <selection activeCell="G2" sqref="G2:G285"/>
    </sheetView>
  </sheetViews>
  <sheetFormatPr defaultRowHeight="15" x14ac:dyDescent="0.25"/>
  <cols>
    <col min="1" max="3" width="17.5703125" customWidth="1"/>
    <col min="4" max="9" width="11.28515625" customWidth="1"/>
  </cols>
  <sheetData>
    <row r="1" spans="1:16" x14ac:dyDescent="0.25">
      <c r="A1" t="s">
        <v>573</v>
      </c>
      <c r="B1" t="s">
        <v>3645</v>
      </c>
      <c r="C1" t="s">
        <v>3646</v>
      </c>
      <c r="D1" t="s">
        <v>574</v>
      </c>
      <c r="E1" t="s">
        <v>575</v>
      </c>
      <c r="F1" t="s">
        <v>2369</v>
      </c>
      <c r="G1" t="s">
        <v>701</v>
      </c>
      <c r="H1" t="s">
        <v>702</v>
      </c>
      <c r="I1" t="s">
        <v>2368</v>
      </c>
      <c r="J1" t="s">
        <v>2370</v>
      </c>
      <c r="K1" t="s">
        <v>2371</v>
      </c>
      <c r="L1" t="s">
        <v>3647</v>
      </c>
      <c r="M1" t="s">
        <v>3648</v>
      </c>
      <c r="N1" t="s">
        <v>3649</v>
      </c>
      <c r="O1" t="s">
        <v>5328</v>
      </c>
      <c r="P1" t="s">
        <v>5329</v>
      </c>
    </row>
    <row r="2" spans="1:16" hidden="1" x14ac:dyDescent="0.25">
      <c r="A2" t="s">
        <v>3334</v>
      </c>
      <c r="B2" t="str">
        <f>IF(COUNTIF(A:A,A2)&gt;1,_xlfn.CONCAT(A2," (",N2,")"),A2)</f>
        <v>Báigŭtún Zhèn</v>
      </c>
      <c r="C2" t="str">
        <f>IF(COUNTIF(B:B,B2)&gt;1,_xlfn.CONCAT(A2," (",M2,")"),B2)</f>
        <v>Báigŭtún Zhèn</v>
      </c>
      <c r="D2" t="s">
        <v>7</v>
      </c>
      <c r="E2" t="s">
        <v>3335</v>
      </c>
      <c r="F2" t="str">
        <f>_xlfn.CONCAT(E2,", ",I2,", ",H2,", ",H2)</f>
        <v>白古屯镇, 武清区, 天津市, 天津市</v>
      </c>
      <c r="G2">
        <v>21443</v>
      </c>
      <c r="H2" t="s">
        <v>3429</v>
      </c>
      <c r="I2" t="s">
        <v>3333</v>
      </c>
      <c r="J2">
        <f>VLOOKUP(F2,[1]!china_towns_second__2[[Column1]:[Y]],3,FALSE)</f>
        <v>39.5532122033094</v>
      </c>
      <c r="K2">
        <f>VLOOKUP(F2,[1]!china_towns_second__2[[Column1]:[Y]],2,FALSE)</f>
        <v>116.90223020000001</v>
      </c>
      <c r="L2" t="s">
        <v>5051</v>
      </c>
      <c r="M2" t="str">
        <f>VLOOKUP(I2,CHOOSE({1,2},Table8[Native],Table8[Name]),2,0)</f>
        <v>Wŭqīng Qū</v>
      </c>
      <c r="N2" s="2" t="str">
        <f>VLOOKUP(H2,CHOOSE({1,2},Table8[Native],Table8[Name]),2,0)</f>
        <v>Tiānjīn Shì</v>
      </c>
      <c r="O2" s="2" t="str">
        <f t="shared" ref="O2:O65" si="0">_xlfn.CONCAT(L2," (",N2,")")</f>
        <v>Baigutun Zhen (Tiānjīn Shì)</v>
      </c>
      <c r="P2" s="2" t="str">
        <f t="shared" ref="P2:P65" si="1">IF(COUNTIF(O:O,O2)&gt;1,_xlfn.CONCAT(L2," (",M2,")"),O2)</f>
        <v>Baigutun Zhen (Tiānjīn Shì)</v>
      </c>
    </row>
    <row r="3" spans="1:16" hidden="1" x14ac:dyDescent="0.25">
      <c r="A3" t="s">
        <v>3226</v>
      </c>
      <c r="B3" t="str">
        <f>IF(COUNTIF(A:A,A3)&gt;1,_xlfn.CONCAT(A3," (",N3,")"),A3)</f>
        <v>Báijiàn Zhèn</v>
      </c>
      <c r="C3" t="str">
        <f>IF(COUNTIF(B:B,B3)&gt;1,_xlfn.CONCAT(A3," (",M3,")"),B3)</f>
        <v>Báijiàn Zhèn</v>
      </c>
      <c r="D3" t="s">
        <v>7</v>
      </c>
      <c r="E3" t="s">
        <v>3227</v>
      </c>
      <c r="F3" t="str">
        <f>_xlfn.CONCAT(E3,", ",I3,", ",H3,", ",H3)</f>
        <v>白涧镇, 蓟州区, 天津市, 天津市</v>
      </c>
      <c r="G3">
        <v>18646</v>
      </c>
      <c r="H3" t="s">
        <v>3429</v>
      </c>
      <c r="I3" t="s">
        <v>3225</v>
      </c>
      <c r="J3">
        <f>VLOOKUP(F3,[1]!china_towns_second__2[[Column1]:[Y]],3,FALSE)</f>
        <v>40.019110082426501</v>
      </c>
      <c r="K3">
        <f>VLOOKUP(F3,[1]!china_towns_second__2[[Column1]:[Y]],2,FALSE)</f>
        <v>117.21549109999999</v>
      </c>
      <c r="L3" t="s">
        <v>5052</v>
      </c>
      <c r="M3" t="str">
        <f>VLOOKUP(I3,CHOOSE({1,2},Table8[Native],Table8[Name]),2,0)</f>
        <v>Jìzhōu Qū</v>
      </c>
      <c r="N3" s="2" t="str">
        <f>VLOOKUP(H3,CHOOSE({1,2},Table8[Native],Table8[Name]),2,0)</f>
        <v>Tiānjīn Shì</v>
      </c>
      <c r="O3" s="2" t="str">
        <f t="shared" si="0"/>
        <v>Baijian Zhen (Tiānjīn Shì)</v>
      </c>
      <c r="P3" s="2" t="str">
        <f t="shared" si="1"/>
        <v>Baijian Zhen (Tiānjīn Shì)</v>
      </c>
    </row>
    <row r="4" spans="1:16" hidden="1" x14ac:dyDescent="0.25">
      <c r="A4" t="s">
        <v>3197</v>
      </c>
      <c r="B4" t="str">
        <f>IF(COUNTIF(A:A,A4)&gt;1,_xlfn.CONCAT(A4," (",N4,")"),A4)</f>
        <v>Bālĭtái Zhèn</v>
      </c>
      <c r="C4" t="str">
        <f>IF(COUNTIF(B:B,B4)&gt;1,_xlfn.CONCAT(A4," (",M4,")"),B4)</f>
        <v>Bālĭtái Zhèn</v>
      </c>
      <c r="D4" t="s">
        <v>7</v>
      </c>
      <c r="E4" t="s">
        <v>3198</v>
      </c>
      <c r="F4" t="str">
        <f>_xlfn.CONCAT(E4,", ",I4,", ",H4,", ",H4)</f>
        <v>八里台镇, 津南区, 天津市, 天津市</v>
      </c>
      <c r="G4">
        <v>59177</v>
      </c>
      <c r="H4" t="s">
        <v>3429</v>
      </c>
      <c r="I4" t="s">
        <v>3196</v>
      </c>
      <c r="J4">
        <f>VLOOKUP(F4,[1]!china_towns_second__2[[Column1]:[Y]],3,FALSE)</f>
        <v>38.922741192428099</v>
      </c>
      <c r="K4">
        <f>VLOOKUP(F4,[1]!china_towns_second__2[[Column1]:[Y]],2,FALSE)</f>
        <v>117.3212633</v>
      </c>
      <c r="L4" t="s">
        <v>5053</v>
      </c>
      <c r="M4" t="str">
        <f>VLOOKUP(I4,CHOOSE({1,2},Table8[Native],Table8[Name]),2,0)</f>
        <v>Jīnnán Qū</v>
      </c>
      <c r="N4" s="2" t="str">
        <f>VLOOKUP(H4,CHOOSE({1,2},Table8[Native],Table8[Name]),2,0)</f>
        <v>Tiānjīn Shì</v>
      </c>
      <c r="O4" s="2" t="str">
        <f t="shared" si="0"/>
        <v>Balitai Zhen (Tiānjīn Shì)</v>
      </c>
      <c r="P4" s="2" t="str">
        <f t="shared" si="1"/>
        <v>Balitai Zhen (Tiānjīn Shì)</v>
      </c>
    </row>
    <row r="5" spans="1:16" hidden="1" x14ac:dyDescent="0.25">
      <c r="A5" t="s">
        <v>2847</v>
      </c>
      <c r="B5" t="str">
        <f>IF(COUNTIF(A:A,A5)&gt;1,_xlfn.CONCAT(A5," (",N5,")"),A5)</f>
        <v>Bāménchéng Zhèn</v>
      </c>
      <c r="C5" t="str">
        <f>IF(COUNTIF(B:B,B5)&gt;1,_xlfn.CONCAT(A5," (",M5,")"),B5)</f>
        <v>Bāménchéng Zhèn</v>
      </c>
      <c r="D5" t="s">
        <v>7</v>
      </c>
      <c r="E5" t="s">
        <v>2848</v>
      </c>
      <c r="F5" t="str">
        <f>_xlfn.CONCAT(E5,", ",I5,", ",H5,", ",H5)</f>
        <v>八门城镇, 宝坻区, 天津市, 天津市</v>
      </c>
      <c r="G5">
        <v>25325</v>
      </c>
      <c r="H5" t="s">
        <v>3429</v>
      </c>
      <c r="I5" t="s">
        <v>2846</v>
      </c>
      <c r="J5">
        <f>VLOOKUP(F5,[1]!china_towns_second__2[[Column1]:[Y]],3,FALSE)</f>
        <v>39.558156215618197</v>
      </c>
      <c r="K5">
        <f>VLOOKUP(F5,[1]!china_towns_second__2[[Column1]:[Y]],2,FALSE)</f>
        <v>117.5955676</v>
      </c>
      <c r="L5" t="s">
        <v>5054</v>
      </c>
      <c r="M5" t="str">
        <f>VLOOKUP(I5,CHOOSE({1,2},Table8[Native],Table8[Name]),2,0)</f>
        <v>Băodí Qū</v>
      </c>
      <c r="N5" s="2" t="str">
        <f>VLOOKUP(H5,CHOOSE({1,2},Table8[Native],Table8[Name]),2,0)</f>
        <v>Tiānjīn Shì</v>
      </c>
      <c r="O5" s="2" t="str">
        <f t="shared" si="0"/>
        <v>Bamencheng Zhen (Tiānjīn Shì)</v>
      </c>
      <c r="P5" s="2" t="str">
        <f t="shared" si="1"/>
        <v>Bamencheng Zhen (Tiānjīn Shì)</v>
      </c>
    </row>
    <row r="6" spans="1:16" hidden="1" x14ac:dyDescent="0.25">
      <c r="A6" t="s">
        <v>3228</v>
      </c>
      <c r="B6" t="str">
        <f>IF(COUNTIF(A:A,A6)&gt;1,_xlfn.CONCAT(A6," (",N6,")"),A6)</f>
        <v>Bāngjūn Zhèn</v>
      </c>
      <c r="C6" t="str">
        <f>IF(COUNTIF(B:B,B6)&gt;1,_xlfn.CONCAT(A6," (",M6,")"),B6)</f>
        <v>Bāngjūn Zhèn</v>
      </c>
      <c r="D6" t="s">
        <v>7</v>
      </c>
      <c r="E6" t="s">
        <v>3229</v>
      </c>
      <c r="F6" t="str">
        <f>_xlfn.CONCAT(E6,", ",I6,", ",H6,", ",H6)</f>
        <v>邦均镇, 蓟州区, 天津市, 天津市</v>
      </c>
      <c r="G6">
        <v>31343</v>
      </c>
      <c r="H6" t="s">
        <v>3429</v>
      </c>
      <c r="I6" t="s">
        <v>3225</v>
      </c>
      <c r="J6">
        <f>VLOOKUP(F6,[1]!china_towns_second__2[[Column1]:[Y]],3,FALSE)</f>
        <v>39.994844091967202</v>
      </c>
      <c r="K6">
        <f>VLOOKUP(F6,[1]!china_towns_second__2[[Column1]:[Y]],2,FALSE)</f>
        <v>117.2871316</v>
      </c>
      <c r="L6" t="s">
        <v>5055</v>
      </c>
      <c r="M6" t="str">
        <f>VLOOKUP(I6,CHOOSE({1,2},Table8[Native],Table8[Name]),2,0)</f>
        <v>Jìzhōu Qū</v>
      </c>
      <c r="N6" s="2" t="str">
        <f>VLOOKUP(H6,CHOOSE({1,2},Table8[Native],Table8[Name]),2,0)</f>
        <v>Tiānjīn Shì</v>
      </c>
      <c r="O6" s="2" t="str">
        <f t="shared" si="0"/>
        <v>Bangjun Zhen (Tiānjīn Shì)</v>
      </c>
      <c r="P6" s="2" t="str">
        <f t="shared" si="1"/>
        <v>Bangjun Zhen (Tiānjīn Shì)</v>
      </c>
    </row>
    <row r="7" spans="1:16" hidden="1" x14ac:dyDescent="0.25">
      <c r="A7" t="s">
        <v>2125</v>
      </c>
      <c r="B7" t="str">
        <f>IF(COUNTIF(A:A,A7)&gt;1,_xlfn.CONCAT(A7," (",N7,")"),A7)</f>
        <v>Bănqiáo Zhèn</v>
      </c>
      <c r="C7" t="str">
        <f>IF(COUNTIF(B:B,B7)&gt;1,_xlfn.CONCAT(A7," (",M7,")"),B7)</f>
        <v>Bănqiáo Zhèn</v>
      </c>
      <c r="D7" t="s">
        <v>7</v>
      </c>
      <c r="E7" t="s">
        <v>2126</v>
      </c>
      <c r="F7" t="str">
        <f>_xlfn.CONCAT(E7,", ",I7,", ",H7,", ",H7)</f>
        <v>板桥镇, 宁河区, 天津市, 天津市</v>
      </c>
      <c r="G7">
        <v>10152</v>
      </c>
      <c r="H7" t="s">
        <v>3429</v>
      </c>
      <c r="I7" t="s">
        <v>3303</v>
      </c>
      <c r="J7">
        <f>VLOOKUP(F7,[1]!china_towns_second__2[[Column1]:[Y]],3,FALSE)</f>
        <v>39.485516193401203</v>
      </c>
      <c r="K7">
        <f>VLOOKUP(F7,[1]!china_towns_second__2[[Column1]:[Y]],2,FALSE)</f>
        <v>117.8285029</v>
      </c>
      <c r="L7" t="s">
        <v>4020</v>
      </c>
      <c r="M7" t="str">
        <f>VLOOKUP(I7,CHOOSE({1,2},Table8[Native],Table8[Name]),2,0)</f>
        <v>Nínghé Qū</v>
      </c>
      <c r="N7" s="2" t="str">
        <f>VLOOKUP(H7,CHOOSE({1,2},Table8[Native],Table8[Name]),2,0)</f>
        <v>Tiānjīn Shì</v>
      </c>
      <c r="O7" s="2" t="str">
        <f t="shared" si="0"/>
        <v>Banqiao Zhen (Tiānjīn Shì)</v>
      </c>
      <c r="P7" s="2" t="str">
        <f t="shared" si="1"/>
        <v>Banqiao Zhen (Tiānjīn Shì)</v>
      </c>
    </row>
    <row r="8" spans="1:16" x14ac:dyDescent="0.25">
      <c r="A8" t="s">
        <v>2849</v>
      </c>
      <c r="B8" t="str">
        <f>IF(COUNTIF(A:A,A8)&gt;1,_xlfn.CONCAT(A8," (",N8,")"),A8)</f>
        <v>Băopíng Jiēdào</v>
      </c>
      <c r="C8" t="str">
        <f>IF(COUNTIF(B:B,B8)&gt;1,_xlfn.CONCAT(A8," (",M8,")"),B8)</f>
        <v>Băopíng Jiēdào</v>
      </c>
      <c r="D8" t="s">
        <v>12</v>
      </c>
      <c r="E8" t="s">
        <v>2850</v>
      </c>
      <c r="F8" t="str">
        <f>_xlfn.CONCAT(E8,", ",I8,", ",H8,", ",H8)</f>
        <v>宝平街道, 宝坻区, 天津市, 天津市</v>
      </c>
      <c r="G8">
        <v>97164</v>
      </c>
      <c r="H8" t="s">
        <v>3429</v>
      </c>
      <c r="I8" t="s">
        <v>2846</v>
      </c>
      <c r="J8">
        <f>VLOOKUP(F8,[1]!china_towns_second__2[[Column1]:[Y]],3,FALSE)</f>
        <v>39.704668658482298</v>
      </c>
      <c r="K8">
        <f>VLOOKUP(F8,[1]!china_towns_second__2[[Column1]:[Y]],2,FALSE)</f>
        <v>117.27465189999999</v>
      </c>
      <c r="L8" t="s">
        <v>5056</v>
      </c>
      <c r="M8" t="str">
        <f>VLOOKUP(I8,CHOOSE({1,2},Table8[Native],Table8[Name]),2,0)</f>
        <v>Băodí Qū</v>
      </c>
      <c r="N8" s="2" t="str">
        <f>VLOOKUP(H8,CHOOSE({1,2},Table8[Native],Table8[Name]),2,0)</f>
        <v>Tiānjīn Shì</v>
      </c>
      <c r="O8" s="2" t="str">
        <f t="shared" si="0"/>
        <v>Baoping Jiedao (Tiānjīn Shì)</v>
      </c>
      <c r="P8" s="2" t="str">
        <f t="shared" si="1"/>
        <v>Baoping Jiedao (Tiānjīn Shì)</v>
      </c>
    </row>
    <row r="9" spans="1:16" hidden="1" x14ac:dyDescent="0.25">
      <c r="A9" t="s">
        <v>2909</v>
      </c>
      <c r="B9" t="str">
        <f>IF(COUNTIF(A:A,A9)&gt;1,_xlfn.CONCAT(A9," (",N9,")"),A9)</f>
        <v>Bĕicāng Zhèn</v>
      </c>
      <c r="C9" t="str">
        <f>IF(COUNTIF(B:B,B9)&gt;1,_xlfn.CONCAT(A9," (",M9,")"),B9)</f>
        <v>Bĕicāng Zhèn</v>
      </c>
      <c r="D9" t="s">
        <v>7</v>
      </c>
      <c r="E9" t="s">
        <v>2910</v>
      </c>
      <c r="F9" t="str">
        <f>_xlfn.CONCAT(E9,", ",I9,", ",H9,", ",H9)</f>
        <v>北仓镇, 北辰区, 天津市, 天津市</v>
      </c>
      <c r="G9">
        <v>46921</v>
      </c>
      <c r="H9" t="s">
        <v>3429</v>
      </c>
      <c r="I9" t="s">
        <v>2908</v>
      </c>
      <c r="J9">
        <f>VLOOKUP(F9,[1]!china_towns_second__2[[Column1]:[Y]],3,FALSE)</f>
        <v>39.232266305195303</v>
      </c>
      <c r="K9">
        <f>VLOOKUP(F9,[1]!china_towns_second__2[[Column1]:[Y]],2,FALSE)</f>
        <v>117.109199</v>
      </c>
      <c r="L9" t="s">
        <v>5057</v>
      </c>
      <c r="M9" t="str">
        <f>VLOOKUP(I9,CHOOSE({1,2},Table8[Native],Table8[Name]),2,0)</f>
        <v>Bĕichén Qū</v>
      </c>
      <c r="N9" s="2" t="str">
        <f>VLOOKUP(H9,CHOOSE({1,2},Table8[Native],Table8[Name]),2,0)</f>
        <v>Tiānjīn Shì</v>
      </c>
      <c r="O9" s="2" t="str">
        <f t="shared" si="0"/>
        <v>Beicang Zhen (Tiānjīn Shì)</v>
      </c>
      <c r="P9" s="2" t="str">
        <f t="shared" si="1"/>
        <v>Beicang Zhen (Tiānjīn Shì)</v>
      </c>
    </row>
    <row r="10" spans="1:16" hidden="1" x14ac:dyDescent="0.25">
      <c r="A10" t="s">
        <v>3304</v>
      </c>
      <c r="B10" t="str">
        <f>IF(COUNTIF(A:A,A10)&gt;1,_xlfn.CONCAT(A10," (",N10,")"),A10)</f>
        <v>Bĕihuáidiàn Zhèn</v>
      </c>
      <c r="C10" t="str">
        <f>IF(COUNTIF(B:B,B10)&gt;1,_xlfn.CONCAT(A10," (",M10,")"),B10)</f>
        <v>Bĕihuáidiàn Zhèn</v>
      </c>
      <c r="D10" t="s">
        <v>7</v>
      </c>
      <c r="E10" t="s">
        <v>3305</v>
      </c>
      <c r="F10" t="str">
        <f>_xlfn.CONCAT(E10,", ",I10,", ",H10,", ",H10)</f>
        <v>北淮淀镇, 宁河区, 天津市, 天津市</v>
      </c>
      <c r="G10">
        <v>20936</v>
      </c>
      <c r="H10" t="s">
        <v>3429</v>
      </c>
      <c r="I10" t="s">
        <v>3303</v>
      </c>
      <c r="J10">
        <f>VLOOKUP(F10,[1]!china_towns_second__2[[Column1]:[Y]],3,FALSE)</f>
        <v>39.232813943701302</v>
      </c>
      <c r="K10">
        <f>VLOOKUP(F10,[1]!china_towns_second__2[[Column1]:[Y]],2,FALSE)</f>
        <v>117.5692016</v>
      </c>
      <c r="L10" t="s">
        <v>5058</v>
      </c>
      <c r="M10" t="str">
        <f>VLOOKUP(I10,CHOOSE({1,2},Table8[Native],Table8[Name]),2,0)</f>
        <v>Nínghé Qū</v>
      </c>
      <c r="N10" s="2" t="str">
        <f>VLOOKUP(H10,CHOOSE({1,2},Table8[Native],Table8[Name]),2,0)</f>
        <v>Tiānjīn Shì</v>
      </c>
      <c r="O10" s="2" t="str">
        <f t="shared" si="0"/>
        <v>Beihuaidian Zhen (Tiānjīn Shì)</v>
      </c>
      <c r="P10" s="2" t="str">
        <f t="shared" si="1"/>
        <v>Beihuaidian Zhen (Tiānjīn Shì)</v>
      </c>
    </row>
    <row r="11" spans="1:16" x14ac:dyDescent="0.25">
      <c r="A11" t="s">
        <v>2950</v>
      </c>
      <c r="B11" t="str">
        <f>IF(COUNTIF(A:A,A11)&gt;1,_xlfn.CONCAT(A11," (",N11,")"),A11)</f>
        <v>Bĕitáng Jiēdào</v>
      </c>
      <c r="C11" t="str">
        <f>IF(COUNTIF(B:B,B11)&gt;1,_xlfn.CONCAT(A11," (",M11,")"),B11)</f>
        <v>Bĕitáng Jiēdào</v>
      </c>
      <c r="D11" t="s">
        <v>12</v>
      </c>
      <c r="E11" t="s">
        <v>2951</v>
      </c>
      <c r="F11" t="str">
        <f>_xlfn.CONCAT(E11,", ",I11,", ",H11,", ",H11)</f>
        <v>北塘街道, 滨海新区, 天津市, 天津市</v>
      </c>
      <c r="G11">
        <v>16406</v>
      </c>
      <c r="H11" t="s">
        <v>3429</v>
      </c>
      <c r="I11" t="s">
        <v>2949</v>
      </c>
      <c r="J11">
        <f>VLOOKUP(F11,[1]!china_towns_second__2[[Column1]:[Y]],3,FALSE)</f>
        <v>39.141824641694399</v>
      </c>
      <c r="K11">
        <f>VLOOKUP(F11,[1]!china_towns_second__2[[Column1]:[Y]],2,FALSE)</f>
        <v>117.63724879999999</v>
      </c>
      <c r="L11" t="s">
        <v>5059</v>
      </c>
      <c r="M11" t="str">
        <f>VLOOKUP(I11,CHOOSE({1,2},Table8[Native],Table8[Name]),2,0)</f>
        <v>Bīnhăi Xīnqū [incl. Dàgǎng Qū, Hàngū Qū, Tánggū Qū]</v>
      </c>
      <c r="N11" s="2" t="str">
        <f>VLOOKUP(H11,CHOOSE({1,2},Table8[Native],Table8[Name]),2,0)</f>
        <v>Tiānjīn Shì</v>
      </c>
      <c r="O11" s="2" t="str">
        <f t="shared" si="0"/>
        <v>Beitang Jiedao (Tiānjīn Shì)</v>
      </c>
      <c r="P11" s="2" t="str">
        <f t="shared" si="1"/>
        <v>Beitang Jiedao (Tiānjīn Shì)</v>
      </c>
    </row>
    <row r="12" spans="1:16" hidden="1" x14ac:dyDescent="0.25">
      <c r="A12" t="s">
        <v>3199</v>
      </c>
      <c r="B12" t="str">
        <f>IF(COUNTIF(A:A,A12)&gt;1,_xlfn.CONCAT(A12," (",N12,")"),A12)</f>
        <v>Bĕizhákŏu Zhèn</v>
      </c>
      <c r="C12" t="str">
        <f>IF(COUNTIF(B:B,B12)&gt;1,_xlfn.CONCAT(A12," (",M12,")"),B12)</f>
        <v>Bĕizhákŏu Zhèn</v>
      </c>
      <c r="D12" t="s">
        <v>7</v>
      </c>
      <c r="E12" t="s">
        <v>3200</v>
      </c>
      <c r="F12" t="str">
        <f>_xlfn.CONCAT(E12,", ",I12,", ",H12,", ",H12)</f>
        <v>北闸口镇, 津南区, 天津市, 天津市</v>
      </c>
      <c r="G12">
        <v>45741</v>
      </c>
      <c r="H12" t="s">
        <v>3429</v>
      </c>
      <c r="I12" t="s">
        <v>3196</v>
      </c>
      <c r="J12">
        <f>VLOOKUP(F12,[1]!china_towns_second__2[[Column1]:[Y]],3,FALSE)</f>
        <v>38.943644798448602</v>
      </c>
      <c r="K12">
        <f>VLOOKUP(F12,[1]!china_towns_second__2[[Column1]:[Y]],2,FALSE)</f>
        <v>117.3859807</v>
      </c>
      <c r="L12" t="s">
        <v>5060</v>
      </c>
      <c r="M12" t="str">
        <f>VLOOKUP(I12,CHOOSE({1,2},Table8[Native],Table8[Name]),2,0)</f>
        <v>Jīnnán Qū</v>
      </c>
      <c r="N12" s="2" t="str">
        <f>VLOOKUP(H12,CHOOSE({1,2},Table8[Native],Table8[Name]),2,0)</f>
        <v>Tiānjīn Shì</v>
      </c>
      <c r="O12" s="2" t="str">
        <f t="shared" si="0"/>
        <v>Beizhakou Zhen (Tiānjīn Shì)</v>
      </c>
      <c r="P12" s="2" t="str">
        <f t="shared" si="1"/>
        <v>Beizhakou Zhen (Tiānjīn Shì)</v>
      </c>
    </row>
    <row r="13" spans="1:16" hidden="1" x14ac:dyDescent="0.25">
      <c r="A13" t="s">
        <v>3306</v>
      </c>
      <c r="B13" t="str">
        <f>IF(COUNTIF(A:A,A13)&gt;1,_xlfn.CONCAT(A13," (",N13,")"),A13)</f>
        <v>Biàokŏu Zhèn</v>
      </c>
      <c r="C13" t="str">
        <f>IF(COUNTIF(B:B,B13)&gt;1,_xlfn.CONCAT(A13," (",M13,")"),B13)</f>
        <v>Biàokŏu Zhèn</v>
      </c>
      <c r="D13" t="s">
        <v>7</v>
      </c>
      <c r="E13" t="s">
        <v>3307</v>
      </c>
      <c r="F13" t="str">
        <f>_xlfn.CONCAT(E13,", ",I13,", ",H13,", ",H13)</f>
        <v>俵口镇, 宁河区, 天津市, 天津市</v>
      </c>
      <c r="G13">
        <v>20501</v>
      </c>
      <c r="H13" t="s">
        <v>3429</v>
      </c>
      <c r="I13" t="s">
        <v>3303</v>
      </c>
      <c r="J13">
        <f>VLOOKUP(F13,[1]!china_towns_second__2[[Column1]:[Y]],3,FALSE)</f>
        <v>39.320065500908697</v>
      </c>
      <c r="K13">
        <f>VLOOKUP(F13,[1]!china_towns_second__2[[Column1]:[Y]],2,FALSE)</f>
        <v>117.5825486</v>
      </c>
      <c r="L13" t="s">
        <v>5061</v>
      </c>
      <c r="M13" t="str">
        <f>VLOOKUP(I13,CHOOSE({1,2},Table8[Native],Table8[Name]),2,0)</f>
        <v>Nínghé Qū</v>
      </c>
      <c r="N13" s="2" t="str">
        <f>VLOOKUP(H13,CHOOSE({1,2},Table8[Native],Table8[Name]),2,0)</f>
        <v>Tiānjīn Shì</v>
      </c>
      <c r="O13" s="2" t="str">
        <f t="shared" si="0"/>
        <v>Biaokou Zhen (Tiānjīn Shì)</v>
      </c>
      <c r="P13" s="2" t="str">
        <f t="shared" si="1"/>
        <v>Biaokou Zhen (Tiānjīn Shì)</v>
      </c>
    </row>
    <row r="14" spans="1:16" hidden="1" x14ac:dyDescent="0.25">
      <c r="A14" t="s">
        <v>3230</v>
      </c>
      <c r="B14" t="str">
        <f>IF(COUNTIF(A:A,A14)&gt;1,_xlfn.CONCAT(A14," (",N14,")"),A14)</f>
        <v>Biéshān Zhèn</v>
      </c>
      <c r="C14" t="str">
        <f>IF(COUNTIF(B:B,B14)&gt;1,_xlfn.CONCAT(A14," (",M14,")"),B14)</f>
        <v>Biéshān Zhèn</v>
      </c>
      <c r="D14" t="s">
        <v>7</v>
      </c>
      <c r="E14" t="s">
        <v>3231</v>
      </c>
      <c r="F14" t="str">
        <f>_xlfn.CONCAT(E14,", ",I14,", ",H14,", ",H14)</f>
        <v>别山镇, 蓟州区, 天津市, 天津市</v>
      </c>
      <c r="G14">
        <v>43848</v>
      </c>
      <c r="H14" t="s">
        <v>3429</v>
      </c>
      <c r="I14" t="s">
        <v>3225</v>
      </c>
      <c r="J14">
        <f>VLOOKUP(F14,[1]!china_towns_second__2[[Column1]:[Y]],3,FALSE)</f>
        <v>39.977522683143697</v>
      </c>
      <c r="K14">
        <f>VLOOKUP(F14,[1]!china_towns_second__2[[Column1]:[Y]],2,FALSE)</f>
        <v>117.4712409</v>
      </c>
      <c r="L14" t="s">
        <v>5062</v>
      </c>
      <c r="M14" t="str">
        <f>VLOOKUP(I14,CHOOSE({1,2},Table8[Native],Table8[Name]),2,0)</f>
        <v>Jìzhōu Qū</v>
      </c>
      <c r="N14" s="2" t="str">
        <f>VLOOKUP(H14,CHOOSE({1,2},Table8[Native],Table8[Name]),2,0)</f>
        <v>Tiānjīn Shì</v>
      </c>
      <c r="O14" s="2" t="str">
        <f t="shared" si="0"/>
        <v>Bieshan Zhen (Tiānjīn Shì)</v>
      </c>
      <c r="P14" s="2" t="str">
        <f t="shared" si="1"/>
        <v>Bieshan Zhen (Tiānjīn Shì)</v>
      </c>
    </row>
    <row r="15" spans="1:16" x14ac:dyDescent="0.25">
      <c r="A15" t="s">
        <v>2952</v>
      </c>
      <c r="B15" t="str">
        <f>IF(COUNTIF(A:A,A15)&gt;1,_xlfn.CONCAT(A15," (",N15,")"),A15)</f>
        <v>Bīnhăi Lǚyóuqū [Binhai Tourist Area]</v>
      </c>
      <c r="C15" t="str">
        <f>IF(COUNTIF(B:B,B15)&gt;1,_xlfn.CONCAT(A15," (",M15,")"),B15)</f>
        <v>Bīnhăi Lǚyóuqū [Binhai Tourist Area]</v>
      </c>
      <c r="D15" t="s">
        <v>95</v>
      </c>
      <c r="E15" t="s">
        <v>2953</v>
      </c>
      <c r="F15" t="str">
        <f>_xlfn.CONCAT(E15,", ",I15,", ",H15,", ",H15)</f>
        <v>滨海旅游区, 滨海新区, 天津市, 天津市</v>
      </c>
      <c r="G15">
        <v>91078</v>
      </c>
      <c r="H15" t="s">
        <v>3429</v>
      </c>
      <c r="I15" t="s">
        <v>2949</v>
      </c>
      <c r="J15">
        <f>VLOOKUP(F15,[1]!china_towns_second__2[[Column1]:[Y]],3,FALSE)</f>
        <v>39.130351281002497</v>
      </c>
      <c r="K15">
        <f>VLOOKUP(F15,[1]!china_towns_second__2[[Column1]:[Y]],2,FALSE)</f>
        <v>117.8083323</v>
      </c>
      <c r="L15" t="s">
        <v>5063</v>
      </c>
      <c r="M15" t="str">
        <f>VLOOKUP(I15,CHOOSE({1,2},Table8[Native],Table8[Name]),2,0)</f>
        <v>Bīnhăi Xīnqū [incl. Dàgǎng Qū, Hàngū Qū, Tánggū Qū]</v>
      </c>
      <c r="N15" s="2" t="str">
        <f>VLOOKUP(H15,CHOOSE({1,2},Table8[Native],Table8[Name]),2,0)</f>
        <v>Tiānjīn Shì</v>
      </c>
      <c r="O15" s="2" t="str">
        <f t="shared" si="0"/>
        <v>Binhai Luyouqu [Binhai Tourist Area] (Tiānjīn Shì)</v>
      </c>
      <c r="P15" s="2" t="str">
        <f t="shared" si="1"/>
        <v>Binhai Luyouqu [Binhai Tourist Area] (Tiānjīn Shì)</v>
      </c>
    </row>
    <row r="16" spans="1:16" hidden="1" x14ac:dyDescent="0.25">
      <c r="A16" t="s">
        <v>3155</v>
      </c>
      <c r="B16" t="str">
        <f>IF(COUNTIF(A:A,A16)&gt;1,_xlfn.CONCAT(A16," (",N16,")"),A16)</f>
        <v>Càigōngzhuāng Zhèn</v>
      </c>
      <c r="C16" t="str">
        <f>IF(COUNTIF(B:B,B16)&gt;1,_xlfn.CONCAT(A16," (",M16,")"),B16)</f>
        <v>Càigōngzhuāng Zhèn</v>
      </c>
      <c r="D16" t="s">
        <v>7</v>
      </c>
      <c r="E16" t="s">
        <v>3156</v>
      </c>
      <c r="F16" t="str">
        <f>_xlfn.CONCAT(E16,", ",I16,", ",H16,", ",H16)</f>
        <v>蔡公庄镇, 静海区, 天津市, 天津市</v>
      </c>
      <c r="G16">
        <v>21498</v>
      </c>
      <c r="H16" t="s">
        <v>3429</v>
      </c>
      <c r="I16" t="s">
        <v>3154</v>
      </c>
      <c r="J16">
        <f>VLOOKUP(F16,[1]!china_towns_second__2[[Column1]:[Y]],3,FALSE)</f>
        <v>38.762725308200899</v>
      </c>
      <c r="K16">
        <f>VLOOKUP(F16,[1]!china_towns_second__2[[Column1]:[Y]],2,FALSE)</f>
        <v>117.09349090000001</v>
      </c>
      <c r="L16" t="s">
        <v>5064</v>
      </c>
      <c r="M16" t="str">
        <f>VLOOKUP(I16,CHOOSE({1,2},Table8[Native],Table8[Name]),2,0)</f>
        <v>Jìnghăi Qū</v>
      </c>
      <c r="N16" s="2" t="str">
        <f>VLOOKUP(H16,CHOOSE({1,2},Table8[Native],Table8[Name]),2,0)</f>
        <v>Tiānjīn Shì</v>
      </c>
      <c r="O16" s="2" t="str">
        <f t="shared" si="0"/>
        <v>Caigongzhuang Zhen (Tiānjīn Shì)</v>
      </c>
      <c r="P16" s="2" t="str">
        <f t="shared" si="1"/>
        <v>Caigongzhuang Zhen (Tiānjīn Shì)</v>
      </c>
    </row>
    <row r="17" spans="1:16" hidden="1" x14ac:dyDescent="0.25">
      <c r="A17" t="s">
        <v>3336</v>
      </c>
      <c r="B17" t="str">
        <f>IF(COUNTIF(A:A,A17)&gt;1,_xlfn.CONCAT(A17," (",N17,")"),A17)</f>
        <v>Cáozilĭ Zhèn</v>
      </c>
      <c r="C17" t="str">
        <f>IF(COUNTIF(B:B,B17)&gt;1,_xlfn.CONCAT(A17," (",M17,")"),B17)</f>
        <v>Cáozilĭ Zhèn</v>
      </c>
      <c r="D17" t="s">
        <v>7</v>
      </c>
      <c r="E17" t="s">
        <v>3337</v>
      </c>
      <c r="F17" t="str">
        <f>_xlfn.CONCAT(E17,", ",I17,", ",H17,", ",H17)</f>
        <v>曹子里镇, 武清区, 天津市, 天津市</v>
      </c>
      <c r="G17">
        <v>27133</v>
      </c>
      <c r="H17" t="s">
        <v>3429</v>
      </c>
      <c r="I17" t="s">
        <v>3333</v>
      </c>
      <c r="J17">
        <f>VLOOKUP(F17,[1]!china_towns_second__2[[Column1]:[Y]],3,FALSE)</f>
        <v>39.435770205511801</v>
      </c>
      <c r="K17">
        <f>VLOOKUP(F17,[1]!china_towns_second__2[[Column1]:[Y]],2,FALSE)</f>
        <v>117.14555369999999</v>
      </c>
      <c r="L17" t="s">
        <v>5065</v>
      </c>
      <c r="M17" t="str">
        <f>VLOOKUP(I17,CHOOSE({1,2},Table8[Native],Table8[Name]),2,0)</f>
        <v>Wŭqīng Qū</v>
      </c>
      <c r="N17" s="2" t="str">
        <f>VLOOKUP(H17,CHOOSE({1,2},Table8[Native],Table8[Name]),2,0)</f>
        <v>Tiānjīn Shì</v>
      </c>
      <c r="O17" s="2" t="str">
        <f t="shared" si="0"/>
        <v>Caozili Zhen (Tiānjīn Shì)</v>
      </c>
      <c r="P17" s="2" t="str">
        <f t="shared" si="1"/>
        <v>Caozili Zhen (Tiānjīn Shì)</v>
      </c>
    </row>
    <row r="18" spans="1:16" x14ac:dyDescent="0.25">
      <c r="A18" t="s">
        <v>2954</v>
      </c>
      <c r="B18" t="str">
        <f>IF(COUNTIF(A:A,A18)&gt;1,_xlfn.CONCAT(A18," (",N18,")"),A18)</f>
        <v>Chádiàn Jiēdào [incl. Héxī Jiēdào, Chádiàn Zhèn]</v>
      </c>
      <c r="C18" t="str">
        <f>IF(COUNTIF(B:B,B18)&gt;1,_xlfn.CONCAT(A18," (",M18,")"),B18)</f>
        <v>Chádiàn Jiēdào [incl. Héxī Jiēdào, Chádiàn Zhèn]</v>
      </c>
      <c r="D18" t="s">
        <v>12</v>
      </c>
      <c r="E18" t="s">
        <v>2955</v>
      </c>
      <c r="F18" t="str">
        <f>_xlfn.CONCAT(E18,", ",I18,", ",H18,", ",H18)</f>
        <v>茶淀街道, 滨海新区, 天津市, 天津市</v>
      </c>
      <c r="G18">
        <v>66379</v>
      </c>
      <c r="H18" t="s">
        <v>3429</v>
      </c>
      <c r="I18" t="s">
        <v>2949</v>
      </c>
      <c r="J18" t="e">
        <f>VLOOKUP(F18,[1]!china_towns_second__2[[Column1]:[Y]],3,FALSE)</f>
        <v>#N/A</v>
      </c>
      <c r="K18" t="e">
        <f>VLOOKUP(F18,[1]!china_towns_second__2[[Column1]:[Y]],2,FALSE)</f>
        <v>#N/A</v>
      </c>
      <c r="L18" t="s">
        <v>5066</v>
      </c>
      <c r="M18" t="str">
        <f>VLOOKUP(I18,CHOOSE({1,2},Table8[Native],Table8[Name]),2,0)</f>
        <v>Bīnhăi Xīnqū [incl. Dàgǎng Qū, Hàngū Qū, Tánggū Qū]</v>
      </c>
      <c r="N18" s="2" t="str">
        <f>VLOOKUP(H18,CHOOSE({1,2},Table8[Native],Table8[Name]),2,0)</f>
        <v>Tiānjīn Shì</v>
      </c>
      <c r="O18" s="2" t="str">
        <f t="shared" si="0"/>
        <v>Chadian Jiedao [incl. Hexi Jiedao, Chadian Zhen] (Tiānjīn Shì)</v>
      </c>
      <c r="P18" s="2" t="str">
        <f t="shared" si="1"/>
        <v>Chadian Jiedao [incl. Hexi Jiedao, Chadian Zhen] (Tiānjīn Shì)</v>
      </c>
    </row>
    <row r="19" spans="1:16" hidden="1" x14ac:dyDescent="0.25">
      <c r="A19" t="s">
        <v>3338</v>
      </c>
      <c r="B19" t="str">
        <f>IF(COUNTIF(A:A,A19)&gt;1,_xlfn.CONCAT(A19," (",N19,")"),A19)</f>
        <v>Chàgūgăng Zhèn</v>
      </c>
      <c r="C19" t="str">
        <f>IF(COUNTIF(B:B,B19)&gt;1,_xlfn.CONCAT(A19," (",M19,")"),B19)</f>
        <v>Chàgūgăng Zhèn</v>
      </c>
      <c r="D19" t="s">
        <v>7</v>
      </c>
      <c r="E19" t="s">
        <v>3339</v>
      </c>
      <c r="F19" t="str">
        <f>_xlfn.CONCAT(E19,", ",I19,", ",H19,", ",H19)</f>
        <v>汊沽港镇, 武清区, 天津市, 天津市</v>
      </c>
      <c r="G19">
        <v>44843</v>
      </c>
      <c r="H19" t="s">
        <v>3429</v>
      </c>
      <c r="I19" t="s">
        <v>3333</v>
      </c>
      <c r="J19">
        <f>VLOOKUP(F19,[1]!china_towns_second__2[[Column1]:[Y]],3,FALSE)</f>
        <v>39.2425022912862</v>
      </c>
      <c r="K19">
        <f>VLOOKUP(F19,[1]!china_towns_second__2[[Column1]:[Y]],2,FALSE)</f>
        <v>116.92675869999999</v>
      </c>
      <c r="L19" t="s">
        <v>5067</v>
      </c>
      <c r="M19" t="str">
        <f>VLOOKUP(I19,CHOOSE({1,2},Table8[Native],Table8[Name]),2,0)</f>
        <v>Wŭqīng Qū</v>
      </c>
      <c r="N19" s="2" t="str">
        <f>VLOOKUP(H19,CHOOSE({1,2},Table8[Native],Table8[Name]),2,0)</f>
        <v>Tiānjīn Shì</v>
      </c>
      <c r="O19" s="2" t="str">
        <f t="shared" si="0"/>
        <v>Chagugang Zhen (Tiānjīn Shì)</v>
      </c>
      <c r="P19" s="2" t="str">
        <f t="shared" si="1"/>
        <v>Chagugang Zhen (Tiānjīn Shì)</v>
      </c>
    </row>
    <row r="20" spans="1:16" x14ac:dyDescent="0.25">
      <c r="A20" t="s">
        <v>3280</v>
      </c>
      <c r="B20" t="str">
        <f>IF(COUNTIF(A:A,A20)&gt;1,_xlfn.CONCAT(A20," (",N20,")"),A20)</f>
        <v>Chánghóng Jiēdào</v>
      </c>
      <c r="C20" t="str">
        <f>IF(COUNTIF(B:B,B20)&gt;1,_xlfn.CONCAT(A20," (",M20,")"),B20)</f>
        <v>Chánghóng Jiēdào</v>
      </c>
      <c r="D20" t="s">
        <v>12</v>
      </c>
      <c r="E20" t="s">
        <v>3281</v>
      </c>
      <c r="F20" t="str">
        <f>_xlfn.CONCAT(E20,", ",I20,", ",H20,", ",H20)</f>
        <v>长虹街道, 南开区, 天津市, 天津市</v>
      </c>
      <c r="G20">
        <v>73346</v>
      </c>
      <c r="H20" t="s">
        <v>3429</v>
      </c>
      <c r="I20" t="s">
        <v>3279</v>
      </c>
      <c r="J20">
        <f>VLOOKUP(F20,[1]!china_towns_second__2[[Column1]:[Y]],3,FALSE)</f>
        <v>39.136625455751897</v>
      </c>
      <c r="K20">
        <f>VLOOKUP(F20,[1]!china_towns_second__2[[Column1]:[Y]],2,FALSE)</f>
        <v>117.14135520000001</v>
      </c>
      <c r="L20" t="s">
        <v>5068</v>
      </c>
      <c r="M20" t="str">
        <f>VLOOKUP(I20,CHOOSE({1,2},Table8[Native],Table8[Name]),2,0)</f>
        <v>Nánkāi Qū</v>
      </c>
      <c r="N20" s="2" t="str">
        <f>VLOOKUP(H20,CHOOSE({1,2},Table8[Native],Table8[Name]),2,0)</f>
        <v>Tiānjīn Shì</v>
      </c>
      <c r="O20" s="2" t="str">
        <f t="shared" si="0"/>
        <v>Changhong Jiedao (Tiānjīn Shì)</v>
      </c>
      <c r="P20" s="2" t="str">
        <f t="shared" si="1"/>
        <v>Changhong Jiedao (Tiānjīn Shì)</v>
      </c>
    </row>
    <row r="21" spans="1:16" x14ac:dyDescent="0.25">
      <c r="A21" t="s">
        <v>3063</v>
      </c>
      <c r="B21" t="str">
        <f>IF(COUNTIF(A:A,A21)&gt;1,_xlfn.CONCAT(A21," (",N21,")"),A21)</f>
        <v>Chángzhōudào Jiēdào</v>
      </c>
      <c r="C21" t="str">
        <f>IF(COUNTIF(B:B,B21)&gt;1,_xlfn.CONCAT(A21," (",M21,")"),B21)</f>
        <v>Chángzhōudào Jiēdào</v>
      </c>
      <c r="D21" t="s">
        <v>12</v>
      </c>
      <c r="E21" t="s">
        <v>3064</v>
      </c>
      <c r="F21" t="str">
        <f>_xlfn.CONCAT(E21,", ",I21,", ",H21,", ",H21)</f>
        <v>常州道街道, 河东区, 天津市, 天津市</v>
      </c>
      <c r="G21">
        <v>51447</v>
      </c>
      <c r="H21" t="s">
        <v>3429</v>
      </c>
      <c r="I21" t="s">
        <v>3062</v>
      </c>
      <c r="J21">
        <f>VLOOKUP(F21,[1]!china_towns_second__2[[Column1]:[Y]],3,FALSE)</f>
        <v>39.148929586997497</v>
      </c>
      <c r="K21">
        <f>VLOOKUP(F21,[1]!china_towns_second__2[[Column1]:[Y]],2,FALSE)</f>
        <v>117.2475589</v>
      </c>
      <c r="L21" t="s">
        <v>5069</v>
      </c>
      <c r="M21" t="str">
        <f>VLOOKUP(I21,CHOOSE({1,2},Table8[Native],Table8[Name]),2,0)</f>
        <v>Hédōng Qū</v>
      </c>
      <c r="N21" s="2" t="str">
        <f>VLOOKUP(H21,CHOOSE({1,2},Table8[Native],Table8[Name]),2,0)</f>
        <v>Tiānjīn Shì</v>
      </c>
      <c r="O21" s="2" t="str">
        <f t="shared" si="0"/>
        <v>Changzhoudao Jiedao (Tiānjīn Shì)</v>
      </c>
      <c r="P21" s="2" t="str">
        <f t="shared" si="1"/>
        <v>Changzhoudao Jiedao (Tiānjīn Shì)</v>
      </c>
    </row>
    <row r="22" spans="1:16" x14ac:dyDescent="0.25">
      <c r="A22" t="s">
        <v>2851</v>
      </c>
      <c r="B22" t="str">
        <f>IF(COUNTIF(A:A,A22)&gt;1,_xlfn.CONCAT(A22," (",N22,")"),A22)</f>
        <v>Cháoyáng Jiēdào [Măjiādiàn Zhèn]</v>
      </c>
      <c r="C22" t="str">
        <f>IF(COUNTIF(B:B,B22)&gt;1,_xlfn.CONCAT(A22," (",M22,")"),B22)</f>
        <v>Cháoyáng Jiēdào [Măjiādiàn Zhèn]</v>
      </c>
      <c r="D22" t="s">
        <v>12</v>
      </c>
      <c r="E22" t="s">
        <v>2852</v>
      </c>
      <c r="F22" t="str">
        <f>_xlfn.CONCAT(E22,", ",I22,", ",H22,", ",H22)</f>
        <v>潮阳街道, 宝坻区, 天津市, 天津市</v>
      </c>
      <c r="G22">
        <v>30090</v>
      </c>
      <c r="H22" t="s">
        <v>3429</v>
      </c>
      <c r="I22" t="s">
        <v>2846</v>
      </c>
      <c r="J22" t="e">
        <f>VLOOKUP(F22,[1]!china_towns_second__2[[Column1]:[Y]],3,FALSE)</f>
        <v>#N/A</v>
      </c>
      <c r="K22" t="e">
        <f>VLOOKUP(F22,[1]!china_towns_second__2[[Column1]:[Y]],2,FALSE)</f>
        <v>#N/A</v>
      </c>
      <c r="L22" t="s">
        <v>5070</v>
      </c>
      <c r="M22" t="str">
        <f>VLOOKUP(I22,CHOOSE({1,2},Table8[Native],Table8[Name]),2,0)</f>
        <v>Băodí Qū</v>
      </c>
      <c r="N22" s="2" t="str">
        <f>VLOOKUP(H22,CHOOSE({1,2},Table8[Native],Table8[Name]),2,0)</f>
        <v>Tiānjīn Shì</v>
      </c>
      <c r="O22" s="2" t="str">
        <f t="shared" si="0"/>
        <v>Chaoyang Jiedao [Majiadian Zhen] (Tiānjīn Shì)</v>
      </c>
      <c r="P22" s="2" t="str">
        <f t="shared" si="1"/>
        <v>Chaoyang Jiedao [Majiadian Zhen] (Tiānjīn Shì)</v>
      </c>
    </row>
    <row r="23" spans="1:16" hidden="1" x14ac:dyDescent="0.25">
      <c r="A23" t="s">
        <v>3340</v>
      </c>
      <c r="B23" t="str">
        <f>IF(COUNTIF(A:A,A23)&gt;1,_xlfn.CONCAT(A23," (",N23,")"),A23)</f>
        <v>Chéngguān Zhèn</v>
      </c>
      <c r="C23" t="str">
        <f>IF(COUNTIF(B:B,B23)&gt;1,_xlfn.CONCAT(A23," (",M23,")"),B23)</f>
        <v>Chéngguān Zhèn</v>
      </c>
      <c r="D23" t="s">
        <v>7</v>
      </c>
      <c r="E23" t="s">
        <v>3341</v>
      </c>
      <c r="F23" t="str">
        <f>_xlfn.CONCAT(E23,", ",I23,", ",H23,", ",H23)</f>
        <v>城关镇, 武清区, 天津市, 天津市</v>
      </c>
      <c r="G23">
        <v>27050</v>
      </c>
      <c r="H23" t="s">
        <v>3429</v>
      </c>
      <c r="I23" t="s">
        <v>3333</v>
      </c>
      <c r="J23">
        <f>VLOOKUP(F23,[1]!china_towns_second__2[[Column1]:[Y]],3,FALSE)</f>
        <v>39.5038458632974</v>
      </c>
      <c r="K23">
        <f>VLOOKUP(F23,[1]!china_towns_second__2[[Column1]:[Y]],2,FALSE)</f>
        <v>116.86676110000001</v>
      </c>
      <c r="L23" t="s">
        <v>5071</v>
      </c>
      <c r="M23" t="str">
        <f>VLOOKUP(I23,CHOOSE({1,2},Table8[Native],Table8[Name]),2,0)</f>
        <v>Wŭqīng Qū</v>
      </c>
      <c r="N23" s="2" t="str">
        <f>VLOOKUP(H23,CHOOSE({1,2},Table8[Native],Table8[Name]),2,0)</f>
        <v>Tiānjīn Shì</v>
      </c>
      <c r="O23" s="2" t="str">
        <f t="shared" si="0"/>
        <v>Chengguan Zhen (Tiānjīn Shì)</v>
      </c>
      <c r="P23" s="2" t="str">
        <f t="shared" si="1"/>
        <v>Chengguan Zhen (Tiānjīn Shì)</v>
      </c>
    </row>
    <row r="24" spans="1:16" hidden="1" x14ac:dyDescent="0.25">
      <c r="A24" t="s">
        <v>3157</v>
      </c>
      <c r="B24" t="str">
        <f>IF(COUNTIF(A:A,A24)&gt;1,_xlfn.CONCAT(A24," (",N24,")"),A24)</f>
        <v>Chénguāntún Zhèn</v>
      </c>
      <c r="C24" t="str">
        <f>IF(COUNTIF(B:B,B24)&gt;1,_xlfn.CONCAT(A24," (",M24,")"),B24)</f>
        <v>Chénguāntún Zhèn</v>
      </c>
      <c r="D24" t="s">
        <v>7</v>
      </c>
      <c r="E24" t="s">
        <v>3158</v>
      </c>
      <c r="F24" t="str">
        <f>_xlfn.CONCAT(E24,", ",I24,", ",H24,", ",H24)</f>
        <v>陈官屯镇, 静海区, 天津市, 天津市</v>
      </c>
      <c r="G24">
        <v>29237</v>
      </c>
      <c r="H24" t="s">
        <v>3429</v>
      </c>
      <c r="I24" t="s">
        <v>3154</v>
      </c>
      <c r="J24">
        <f>VLOOKUP(F24,[1]!china_towns_second__2[[Column1]:[Y]],3,FALSE)</f>
        <v>38.802961622838097</v>
      </c>
      <c r="K24">
        <f>VLOOKUP(F24,[1]!china_towns_second__2[[Column1]:[Y]],2,FALSE)</f>
        <v>116.9073597</v>
      </c>
      <c r="L24" t="s">
        <v>5072</v>
      </c>
      <c r="M24" t="str">
        <f>VLOOKUP(I24,CHOOSE({1,2},Table8[Native],Table8[Name]),2,0)</f>
        <v>Jìnghăi Qū</v>
      </c>
      <c r="N24" s="2" t="str">
        <f>VLOOKUP(H24,CHOOSE({1,2},Table8[Native],Table8[Name]),2,0)</f>
        <v>Tiānjīn Shì</v>
      </c>
      <c r="O24" s="2" t="str">
        <f t="shared" si="0"/>
        <v>Chenguantun Zhen (Tiānjīn Shì)</v>
      </c>
      <c r="P24" s="2" t="str">
        <f t="shared" si="1"/>
        <v>Chenguantun Zhen (Tiānjīn Shì)</v>
      </c>
    </row>
    <row r="25" spans="1:16" hidden="1" x14ac:dyDescent="0.25">
      <c r="A25" t="s">
        <v>3342</v>
      </c>
      <c r="B25" t="str">
        <f>IF(COUNTIF(A:A,A25)&gt;1,_xlfn.CONCAT(A25," (",N25,")"),A25)</f>
        <v>Chénjŭ Zhèn</v>
      </c>
      <c r="C25" t="str">
        <f>IF(COUNTIF(B:B,B25)&gt;1,_xlfn.CONCAT(A25," (",M25,")"),B25)</f>
        <v>Chénjŭ Zhèn</v>
      </c>
      <c r="D25" t="s">
        <v>7</v>
      </c>
      <c r="E25" t="s">
        <v>3343</v>
      </c>
      <c r="F25" t="str">
        <f>_xlfn.CONCAT(E25,", ",I25,", ",H25,", ",H25)</f>
        <v>陈咀镇, 武清区, 天津市, 天津市</v>
      </c>
      <c r="G25">
        <v>30193</v>
      </c>
      <c r="H25" t="s">
        <v>3429</v>
      </c>
      <c r="I25" t="s">
        <v>3333</v>
      </c>
      <c r="J25">
        <f>VLOOKUP(F25,[1]!china_towns_second__2[[Column1]:[Y]],3,FALSE)</f>
        <v>39.3006286377979</v>
      </c>
      <c r="K25">
        <f>VLOOKUP(F25,[1]!china_towns_second__2[[Column1]:[Y]],2,FALSE)</f>
        <v>116.9873339</v>
      </c>
      <c r="L25" t="s">
        <v>5073</v>
      </c>
      <c r="M25" t="str">
        <f>VLOOKUP(I25,CHOOSE({1,2},Table8[Native],Table8[Name]),2,0)</f>
        <v>Wŭqīng Qū</v>
      </c>
      <c r="N25" s="2" t="str">
        <f>VLOOKUP(H25,CHOOSE({1,2},Table8[Native],Table8[Name]),2,0)</f>
        <v>Tiānjīn Shì</v>
      </c>
      <c r="O25" s="2" t="str">
        <f t="shared" si="0"/>
        <v>Chenju Zhen (Tiānjīn Shì)</v>
      </c>
      <c r="P25" s="2" t="str">
        <f t="shared" si="1"/>
        <v>Chenju Zhen (Tiānjīn Shì)</v>
      </c>
    </row>
    <row r="26" spans="1:16" x14ac:dyDescent="0.25">
      <c r="A26" t="s">
        <v>3105</v>
      </c>
      <c r="B26" t="str">
        <f>IF(COUNTIF(A:A,A26)&gt;1,_xlfn.CONCAT(A26," (",N26,")"),A26)</f>
        <v>Chéntángzhuāng Jiēdào</v>
      </c>
      <c r="C26" t="str">
        <f>IF(COUNTIF(B:B,B26)&gt;1,_xlfn.CONCAT(A26," (",M26,")"),B26)</f>
        <v>Chéntángzhuāng Jiēdào</v>
      </c>
      <c r="D26" t="s">
        <v>12</v>
      </c>
      <c r="E26" t="s">
        <v>3106</v>
      </c>
      <c r="F26" t="str">
        <f>_xlfn.CONCAT(E26,", ",I26,", ",H26,", ",H26)</f>
        <v>陈塘庄街道, 河西区, 天津市, 天津市</v>
      </c>
      <c r="G26">
        <v>59256</v>
      </c>
      <c r="H26" t="s">
        <v>3429</v>
      </c>
      <c r="I26" t="s">
        <v>3104</v>
      </c>
      <c r="J26">
        <f>VLOOKUP(F26,[1]!china_towns_second__2[[Column1]:[Y]],3,FALSE)</f>
        <v>39.072134163995003</v>
      </c>
      <c r="K26">
        <f>VLOOKUP(F26,[1]!china_towns_second__2[[Column1]:[Y]],2,FALSE)</f>
        <v>117.2462396</v>
      </c>
      <c r="L26" t="s">
        <v>5074</v>
      </c>
      <c r="M26" t="str">
        <f>VLOOKUP(I26,CHOOSE({1,2},Table8[Native],Table8[Name]),2,0)</f>
        <v>Héxī Qū</v>
      </c>
      <c r="N26" s="2" t="str">
        <f>VLOOKUP(H26,CHOOSE({1,2},Table8[Native],Table8[Name]),2,0)</f>
        <v>Tiānjīn Shì</v>
      </c>
      <c r="O26" s="2" t="str">
        <f t="shared" si="0"/>
        <v>Chentangzhuang Jiedao (Tiānjīn Shì)</v>
      </c>
      <c r="P26" s="2" t="str">
        <f t="shared" si="1"/>
        <v>Chentangzhuang Jiedao (Tiānjīn Shì)</v>
      </c>
    </row>
    <row r="27" spans="1:16" hidden="1" x14ac:dyDescent="0.25">
      <c r="A27" t="s">
        <v>3232</v>
      </c>
      <c r="B27" t="str">
        <f>IF(COUNTIF(A:A,A27)&gt;1,_xlfn.CONCAT(A27," (",N27,")"),A27)</f>
        <v>Chuānfāngyù Zhèn</v>
      </c>
      <c r="C27" t="str">
        <f>IF(COUNTIF(B:B,B27)&gt;1,_xlfn.CONCAT(A27," (",M27,")"),B27)</f>
        <v>Chuānfāngyù Zhèn</v>
      </c>
      <c r="D27" t="s">
        <v>7</v>
      </c>
      <c r="E27" t="s">
        <v>3233</v>
      </c>
      <c r="F27" t="str">
        <f>_xlfn.CONCAT(E27,", ",I27,", ",H27,", ",H27)</f>
        <v>穿芳峪镇, 蓟州区, 天津市, 天津市</v>
      </c>
      <c r="G27">
        <v>14548</v>
      </c>
      <c r="H27" t="s">
        <v>3429</v>
      </c>
      <c r="I27" t="s">
        <v>3225</v>
      </c>
      <c r="J27">
        <f>VLOOKUP(F27,[1]!china_towns_second__2[[Column1]:[Y]],3,FALSE)</f>
        <v>40.057147845781003</v>
      </c>
      <c r="K27">
        <f>VLOOKUP(F27,[1]!china_towns_second__2[[Column1]:[Y]],2,FALSE)</f>
        <v>117.56608900000001</v>
      </c>
      <c r="L27" t="s">
        <v>5075</v>
      </c>
      <c r="M27" t="str">
        <f>VLOOKUP(I27,CHOOSE({1,2},Table8[Native],Table8[Name]),2,0)</f>
        <v>Jìzhōu Qū</v>
      </c>
      <c r="N27" s="2" t="str">
        <f>VLOOKUP(H27,CHOOSE({1,2},Table8[Native],Table8[Name]),2,0)</f>
        <v>Tiānjīn Shì</v>
      </c>
      <c r="O27" s="2" t="str">
        <f t="shared" si="0"/>
        <v>Chuanfangyu Zhen (Tiānjīn Shì)</v>
      </c>
      <c r="P27" s="2" t="str">
        <f t="shared" si="1"/>
        <v>Chuanfangyu Zhen (Tiānjīn Shì)</v>
      </c>
    </row>
    <row r="28" spans="1:16" x14ac:dyDescent="0.25">
      <c r="A28" t="s">
        <v>3065</v>
      </c>
      <c r="B28" t="str">
        <f>IF(COUNTIF(A:A,A28)&gt;1,_xlfn.CONCAT(A28," (",N28,")"),A28)</f>
        <v>Chūnhuá Jiēdào</v>
      </c>
      <c r="C28" t="str">
        <f>IF(COUNTIF(B:B,B28)&gt;1,_xlfn.CONCAT(A28," (",M28,")"),B28)</f>
        <v>Chūnhuá Jiēdào</v>
      </c>
      <c r="D28" t="s">
        <v>12</v>
      </c>
      <c r="E28" t="s">
        <v>3066</v>
      </c>
      <c r="F28" t="str">
        <f>_xlfn.CONCAT(E28,", ",I28,", ",H28,", ",H28)</f>
        <v>春华街道, 河东区, 天津市, 天津市</v>
      </c>
      <c r="G28">
        <v>69829</v>
      </c>
      <c r="H28" t="s">
        <v>3429</v>
      </c>
      <c r="I28" t="s">
        <v>3062</v>
      </c>
      <c r="J28">
        <f>VLOOKUP(F28,[1]!china_towns_second__2[[Column1]:[Y]],3,FALSE)</f>
        <v>39.141385302299497</v>
      </c>
      <c r="K28">
        <f>VLOOKUP(F28,[1]!china_towns_second__2[[Column1]:[Y]],2,FALSE)</f>
        <v>117.21336700000001</v>
      </c>
      <c r="L28" t="s">
        <v>5076</v>
      </c>
      <c r="M28" t="str">
        <f>VLOOKUP(I28,CHOOSE({1,2},Table8[Native],Table8[Name]),2,0)</f>
        <v>Hédōng Qū</v>
      </c>
      <c r="N28" s="2" t="str">
        <f>VLOOKUP(H28,CHOOSE({1,2},Table8[Native],Table8[Name]),2,0)</f>
        <v>Tiānjīn Shì</v>
      </c>
      <c r="O28" s="2" t="str">
        <f t="shared" si="0"/>
        <v>Chunhua Jiedao (Tiānjīn Shì)</v>
      </c>
      <c r="P28" s="2" t="str">
        <f t="shared" si="1"/>
        <v>Chunhua Jiedao (Tiānjīn Shì)</v>
      </c>
    </row>
    <row r="29" spans="1:16" hidden="1" x14ac:dyDescent="0.25">
      <c r="A29" t="s">
        <v>3234</v>
      </c>
      <c r="B29" t="str">
        <f>IF(COUNTIF(A:A,A29)&gt;1,_xlfn.CONCAT(A29," (",N29,")"),A29)</f>
        <v>Chūtóulĭng Zhèn</v>
      </c>
      <c r="C29" t="str">
        <f>IF(COUNTIF(B:B,B29)&gt;1,_xlfn.CONCAT(A29," (",M29,")"),B29)</f>
        <v>Chūtóulĭng Zhèn</v>
      </c>
      <c r="D29" t="s">
        <v>7</v>
      </c>
      <c r="E29" t="s">
        <v>3235</v>
      </c>
      <c r="F29" t="str">
        <f>_xlfn.CONCAT(E29,", ",I29,", ",H29,", ",H29)</f>
        <v>出头岭镇, 蓟州区, 天津市, 天津市</v>
      </c>
      <c r="G29">
        <v>34362</v>
      </c>
      <c r="H29" t="s">
        <v>3429</v>
      </c>
      <c r="I29" t="s">
        <v>3225</v>
      </c>
      <c r="J29">
        <f>VLOOKUP(F29,[1]!china_towns_second__2[[Column1]:[Y]],3,FALSE)</f>
        <v>40.065960035509001</v>
      </c>
      <c r="K29">
        <f>VLOOKUP(F29,[1]!china_towns_second__2[[Column1]:[Y]],2,FALSE)</f>
        <v>117.705127</v>
      </c>
      <c r="L29" t="s">
        <v>5077</v>
      </c>
      <c r="M29" t="str">
        <f>VLOOKUP(I29,CHOOSE({1,2},Table8[Native],Table8[Name]),2,0)</f>
        <v>Jìzhōu Qū</v>
      </c>
      <c r="N29" s="2" t="str">
        <f>VLOOKUP(H29,CHOOSE({1,2},Table8[Native],Table8[Name]),2,0)</f>
        <v>Tiānjīn Shì</v>
      </c>
      <c r="O29" s="2" t="str">
        <f t="shared" si="0"/>
        <v>Chutouling Zhen (Tiānjīn Shì)</v>
      </c>
      <c r="P29" s="2" t="str">
        <f t="shared" si="1"/>
        <v>Chutouling Zhen (Tiānjīn Shì)</v>
      </c>
    </row>
    <row r="30" spans="1:16" hidden="1" x14ac:dyDescent="0.25">
      <c r="A30" t="s">
        <v>3344</v>
      </c>
      <c r="B30" t="str">
        <f>IF(COUNTIF(A:A,A30)&gt;1,_xlfn.CONCAT(A30," (",N30,")"),A30)</f>
        <v>Cuīhuángkŏu Zhèn</v>
      </c>
      <c r="C30" t="str">
        <f>IF(COUNTIF(B:B,B30)&gt;1,_xlfn.CONCAT(A30," (",M30,")"),B30)</f>
        <v>Cuīhuángkŏu Zhèn</v>
      </c>
      <c r="D30" t="s">
        <v>7</v>
      </c>
      <c r="E30" t="s">
        <v>3345</v>
      </c>
      <c r="F30" t="str">
        <f>_xlfn.CONCAT(E30,", ",I30,", ",H30,", ",H30)</f>
        <v>崔黄口镇, 武清区, 天津市, 天津市</v>
      </c>
      <c r="G30">
        <v>51541</v>
      </c>
      <c r="H30" t="s">
        <v>3429</v>
      </c>
      <c r="I30" t="s">
        <v>3333</v>
      </c>
      <c r="J30">
        <f>VLOOKUP(F30,[1]!china_towns_second__2[[Column1]:[Y]],3,FALSE)</f>
        <v>39.521324882675998</v>
      </c>
      <c r="K30">
        <f>VLOOKUP(F30,[1]!china_towns_second__2[[Column1]:[Y]],2,FALSE)</f>
        <v>117.1780289</v>
      </c>
      <c r="L30" t="s">
        <v>5078</v>
      </c>
      <c r="M30" t="str">
        <f>VLOOKUP(I30,CHOOSE({1,2},Table8[Native],Table8[Name]),2,0)</f>
        <v>Wŭqīng Qū</v>
      </c>
      <c r="N30" s="2" t="str">
        <f>VLOOKUP(H30,CHOOSE({1,2},Table8[Native],Table8[Name]),2,0)</f>
        <v>Tiānjīn Shì</v>
      </c>
      <c r="O30" s="2" t="str">
        <f t="shared" si="0"/>
        <v>Cuihuangkou Zhen (Tiānjīn Shì)</v>
      </c>
      <c r="P30" s="2" t="str">
        <f t="shared" si="1"/>
        <v>Cuihuangkou Zhen (Tiānjīn Shì)</v>
      </c>
    </row>
    <row r="31" spans="1:16" hidden="1" x14ac:dyDescent="0.25">
      <c r="A31" t="s">
        <v>2853</v>
      </c>
      <c r="B31" t="str">
        <f>IF(COUNTIF(A:A,A31)&gt;1,_xlfn.CONCAT(A31," (",N31,")"),A31)</f>
        <v>Dàbái Zhuāng Zhèn</v>
      </c>
      <c r="C31" t="str">
        <f>IF(COUNTIF(B:B,B31)&gt;1,_xlfn.CONCAT(A31," (",M31,")"),B31)</f>
        <v>Dàbái Zhuāng Zhèn</v>
      </c>
      <c r="D31" t="s">
        <v>7</v>
      </c>
      <c r="E31" t="s">
        <v>2854</v>
      </c>
      <c r="F31" t="str">
        <f>_xlfn.CONCAT(E31,", ",I31,", ",H31,", ",H31)</f>
        <v>大白庄镇, 宝坻区, 天津市, 天津市</v>
      </c>
      <c r="G31">
        <v>18139</v>
      </c>
      <c r="H31" t="s">
        <v>3429</v>
      </c>
      <c r="I31" t="s">
        <v>2846</v>
      </c>
      <c r="J31">
        <f>VLOOKUP(F31,[1]!china_towns_second__2[[Column1]:[Y]],3,FALSE)</f>
        <v>39.4771662905017</v>
      </c>
      <c r="K31">
        <f>VLOOKUP(F31,[1]!china_towns_second__2[[Column1]:[Y]],2,FALSE)</f>
        <v>117.38948739999999</v>
      </c>
      <c r="L31" t="s">
        <v>5079</v>
      </c>
      <c r="M31" t="str">
        <f>VLOOKUP(I31,CHOOSE({1,2},Table8[Native],Table8[Name]),2,0)</f>
        <v>Băodí Qū</v>
      </c>
      <c r="N31" s="2" t="str">
        <f>VLOOKUP(H31,CHOOSE({1,2},Table8[Native],Table8[Name]),2,0)</f>
        <v>Tiānjīn Shì</v>
      </c>
      <c r="O31" s="2" t="str">
        <f t="shared" si="0"/>
        <v>Dabai Zhuang Zhen (Tiānjīn Shì)</v>
      </c>
      <c r="P31" s="2" t="str">
        <f t="shared" si="1"/>
        <v>Dabai Zhuang Zhen (Tiānjīn Shì)</v>
      </c>
    </row>
    <row r="32" spans="1:16" hidden="1" x14ac:dyDescent="0.25">
      <c r="A32" t="s">
        <v>3308</v>
      </c>
      <c r="B32" t="str">
        <f>IF(COUNTIF(A:A,A32)&gt;1,_xlfn.CONCAT(A32," (",N32,")"),A32)</f>
        <v>Dàbĕi Jiàngū Zhèn</v>
      </c>
      <c r="C32" t="str">
        <f>IF(COUNTIF(B:B,B32)&gt;1,_xlfn.CONCAT(A32," (",M32,")"),B32)</f>
        <v>Dàbĕi Jiàngū Zhèn</v>
      </c>
      <c r="D32" t="s">
        <v>7</v>
      </c>
      <c r="E32" t="s">
        <v>3309</v>
      </c>
      <c r="F32" t="str">
        <f>_xlfn.CONCAT(E32,", ",I32,", ",H32,", ",H32)</f>
        <v>大北涧沽镇, 宁河区, 天津市, 天津市</v>
      </c>
      <c r="G32">
        <v>14846</v>
      </c>
      <c r="H32" t="s">
        <v>3429</v>
      </c>
      <c r="I32" t="s">
        <v>3303</v>
      </c>
      <c r="J32">
        <f>VLOOKUP(F32,[1]!china_towns_second__2[[Column1]:[Y]],3,FALSE)</f>
        <v>39.337429921619503</v>
      </c>
      <c r="K32">
        <f>VLOOKUP(F32,[1]!china_towns_second__2[[Column1]:[Y]],2,FALSE)</f>
        <v>117.7054911</v>
      </c>
      <c r="L32" t="s">
        <v>5080</v>
      </c>
      <c r="M32" t="str">
        <f>VLOOKUP(I32,CHOOSE({1,2},Table8[Native],Table8[Name]),2,0)</f>
        <v>Nínghé Qū</v>
      </c>
      <c r="N32" s="2" t="str">
        <f>VLOOKUP(H32,CHOOSE({1,2},Table8[Native],Table8[Name]),2,0)</f>
        <v>Tiānjīn Shì</v>
      </c>
      <c r="O32" s="2" t="str">
        <f t="shared" si="0"/>
        <v>Dabei Jiangu Zhen (Tiānjīn Shì)</v>
      </c>
      <c r="P32" s="2" t="str">
        <f t="shared" si="1"/>
        <v>Dabei Jiangu Zhen (Tiānjīn Shì)</v>
      </c>
    </row>
    <row r="33" spans="1:16" hidden="1" x14ac:dyDescent="0.25">
      <c r="A33" t="s">
        <v>3159</v>
      </c>
      <c r="B33" t="str">
        <f>IF(COUNTIF(A:A,A33)&gt;1,_xlfn.CONCAT(A33," (",N33,")"),A33)</f>
        <v>Dàfēngduī Zhèn</v>
      </c>
      <c r="C33" t="str">
        <f>IF(COUNTIF(B:B,B33)&gt;1,_xlfn.CONCAT(A33," (",M33,")"),B33)</f>
        <v>Dàfēngduī Zhèn</v>
      </c>
      <c r="D33" t="s">
        <v>7</v>
      </c>
      <c r="E33" t="s">
        <v>3160</v>
      </c>
      <c r="F33" t="str">
        <f>_xlfn.CONCAT(E33,", ",I33,", ",H33,", ",H33)</f>
        <v>大丰堆镇, 静海区, 天津市, 天津市</v>
      </c>
      <c r="G33">
        <v>16105</v>
      </c>
      <c r="H33" t="s">
        <v>3429</v>
      </c>
      <c r="I33" t="s">
        <v>3154</v>
      </c>
      <c r="J33">
        <f>VLOOKUP(F33,[1]!china_towns_second__2[[Column1]:[Y]],3,FALSE)</f>
        <v>38.891220175978297</v>
      </c>
      <c r="K33">
        <f>VLOOKUP(F33,[1]!china_towns_second__2[[Column1]:[Y]],2,FALSE)</f>
        <v>117.0022934</v>
      </c>
      <c r="L33" t="s">
        <v>5081</v>
      </c>
      <c r="M33" t="str">
        <f>VLOOKUP(I33,CHOOSE({1,2},Table8[Native],Table8[Name]),2,0)</f>
        <v>Jìnghăi Qū</v>
      </c>
      <c r="N33" s="2" t="str">
        <f>VLOOKUP(H33,CHOOSE({1,2},Table8[Native],Table8[Name]),2,0)</f>
        <v>Tiānjīn Shì</v>
      </c>
      <c r="O33" s="2" t="str">
        <f t="shared" si="0"/>
        <v>Dafengdui Zhen (Tiānjīn Shì)</v>
      </c>
      <c r="P33" s="2" t="str">
        <f t="shared" si="1"/>
        <v>Dafengdui Zhen (Tiānjīn Shì)</v>
      </c>
    </row>
    <row r="34" spans="1:16" x14ac:dyDescent="0.25">
      <c r="A34" t="s">
        <v>2956</v>
      </c>
      <c r="B34" t="str">
        <f>IF(COUNTIF(A:A,A34)&gt;1,_xlfn.CONCAT(A34," (",N34,")"),A34)</f>
        <v>Dàgǎng Jiēdào [incl. Shènglì Jiēdào, Yíngbīn Jiēdào]</v>
      </c>
      <c r="C34" t="str">
        <f>IF(COUNTIF(B:B,B34)&gt;1,_xlfn.CONCAT(A34," (",M34,")"),B34)</f>
        <v>Dàgǎng Jiēdào [incl. Shènglì Jiēdào, Yíngbīn Jiēdào]</v>
      </c>
      <c r="D34" t="s">
        <v>12</v>
      </c>
      <c r="E34" t="s">
        <v>2957</v>
      </c>
      <c r="F34" t="str">
        <f>_xlfn.CONCAT(E34,", ",I34,", ",H34,", ",H34)</f>
        <v>大港街道, 滨海新区, 天津市, 天津市</v>
      </c>
      <c r="G34">
        <v>183216</v>
      </c>
      <c r="H34" t="s">
        <v>3429</v>
      </c>
      <c r="I34" t="s">
        <v>2949</v>
      </c>
      <c r="J34" t="e">
        <f>VLOOKUP(F34,[1]!china_towns_second__2[[Column1]:[Y]],3,FALSE)</f>
        <v>#N/A</v>
      </c>
      <c r="K34" t="e">
        <f>VLOOKUP(F34,[1]!china_towns_second__2[[Column1]:[Y]],2,FALSE)</f>
        <v>#N/A</v>
      </c>
      <c r="L34" t="s">
        <v>5082</v>
      </c>
      <c r="M34" t="str">
        <f>VLOOKUP(I34,CHOOSE({1,2},Table8[Native],Table8[Name]),2,0)</f>
        <v>Bīnhăi Xīnqū [incl. Dàgǎng Qū, Hàngū Qū, Tánggū Qū]</v>
      </c>
      <c r="N34" s="2" t="str">
        <f>VLOOKUP(H34,CHOOSE({1,2},Table8[Native],Table8[Name]),2,0)</f>
        <v>Tiānjīn Shì</v>
      </c>
      <c r="O34" s="2" t="str">
        <f t="shared" si="0"/>
        <v>Dagang Jiedao [incl. Shengli Jiedao, Yingbin Jiedao] (Tiānjīn Shì)</v>
      </c>
      <c r="P34" s="2" t="str">
        <f t="shared" si="1"/>
        <v>Dagang Jiedao [incl. Shengli Jiedao, Yingbin Jiedao] (Tiānjīn Shì)</v>
      </c>
    </row>
    <row r="35" spans="1:16" x14ac:dyDescent="0.25">
      <c r="A35" t="s">
        <v>2958</v>
      </c>
      <c r="B35" t="str">
        <f>IF(COUNTIF(A:A,A35)&gt;1,_xlfn.CONCAT(A35," (",N35,")"),A35)</f>
        <v>Dàgū Jiēdào [incl. Bóhăi Shíyóu Jiēdào]</v>
      </c>
      <c r="C35" t="str">
        <f>IF(COUNTIF(B:B,B35)&gt;1,_xlfn.CONCAT(A35," (",M35,")"),B35)</f>
        <v>Dàgū Jiēdào [incl. Bóhăi Shíyóu Jiēdào]</v>
      </c>
      <c r="D35" t="s">
        <v>12</v>
      </c>
      <c r="E35" t="s">
        <v>2959</v>
      </c>
      <c r="F35" t="str">
        <f>_xlfn.CONCAT(E35,", ",I35,", ",H35,", ",H35)</f>
        <v>大沽街道, 滨海新区, 天津市, 天津市</v>
      </c>
      <c r="G35">
        <v>74400</v>
      </c>
      <c r="H35" t="s">
        <v>3429</v>
      </c>
      <c r="I35" t="s">
        <v>2949</v>
      </c>
      <c r="J35">
        <f>VLOOKUP(F35,[1]!china_towns_second__2[[Column1]:[Y]],3,FALSE)</f>
        <v>38.928608691731299</v>
      </c>
      <c r="K35">
        <f>VLOOKUP(F35,[1]!china_towns_second__2[[Column1]:[Y]],2,FALSE)</f>
        <v>117.6320448</v>
      </c>
      <c r="L35" t="s">
        <v>5083</v>
      </c>
      <c r="M35" t="str">
        <f>VLOOKUP(I35,CHOOSE({1,2},Table8[Native],Table8[Name]),2,0)</f>
        <v>Bīnhăi Xīnqū [incl. Dàgǎng Qū, Hàngū Qū, Tánggū Qū]</v>
      </c>
      <c r="N35" s="2" t="str">
        <f>VLOOKUP(H35,CHOOSE({1,2},Table8[Native],Table8[Name]),2,0)</f>
        <v>Tiānjīn Shì</v>
      </c>
      <c r="O35" s="2" t="str">
        <f t="shared" si="0"/>
        <v>Dagu Jiedao [incl. Bohai Shiyou Jiedao] (Tiānjīn Shì)</v>
      </c>
      <c r="P35" s="2" t="str">
        <f t="shared" si="1"/>
        <v>Dagu Jiedao [incl. Bohai Shiyou Jiedao] (Tiānjīn Shì)</v>
      </c>
    </row>
    <row r="36" spans="1:16" hidden="1" x14ac:dyDescent="0.25">
      <c r="A36" t="s">
        <v>3346</v>
      </c>
      <c r="B36" t="str">
        <f>IF(COUNTIF(A:A,A36)&gt;1,_xlfn.CONCAT(A36," (",N36,")"),A36)</f>
        <v>Dàhuángbăo Zhèn</v>
      </c>
      <c r="C36" t="str">
        <f>IF(COUNTIF(B:B,B36)&gt;1,_xlfn.CONCAT(A36," (",M36,")"),B36)</f>
        <v>Dàhuángbăo Zhèn</v>
      </c>
      <c r="D36" t="s">
        <v>7</v>
      </c>
      <c r="E36" t="s">
        <v>3347</v>
      </c>
      <c r="F36" t="str">
        <f>_xlfn.CONCAT(E36,", ",I36,", ",H36,", ",H36)</f>
        <v>大黄堡镇, 武清区, 天津市, 天津市</v>
      </c>
      <c r="G36">
        <v>18432</v>
      </c>
      <c r="H36" t="s">
        <v>3429</v>
      </c>
      <c r="I36" t="s">
        <v>3333</v>
      </c>
      <c r="J36">
        <f>VLOOKUP(F36,[1]!china_towns_second__2[[Column1]:[Y]],3,FALSE)</f>
        <v>39.456778584569797</v>
      </c>
      <c r="K36">
        <f>VLOOKUP(F36,[1]!china_towns_second__2[[Column1]:[Y]],2,FALSE)</f>
        <v>117.2539913</v>
      </c>
      <c r="L36" t="s">
        <v>5084</v>
      </c>
      <c r="M36" t="str">
        <f>VLOOKUP(I36,CHOOSE({1,2},Table8[Native],Table8[Name]),2,0)</f>
        <v>Wŭqīng Qū</v>
      </c>
      <c r="N36" s="2" t="str">
        <f>VLOOKUP(H36,CHOOSE({1,2},Table8[Native],Table8[Name]),2,0)</f>
        <v>Tiānjīn Shì</v>
      </c>
      <c r="O36" s="2" t="str">
        <f t="shared" si="0"/>
        <v>Dahuangbao Zhen (Tiānjīn Shì)</v>
      </c>
      <c r="P36" s="2" t="str">
        <f t="shared" si="1"/>
        <v>Dahuangbao Zhen (Tiānjīn Shì)</v>
      </c>
    </row>
    <row r="37" spans="1:16" x14ac:dyDescent="0.25">
      <c r="A37" t="s">
        <v>3131</v>
      </c>
      <c r="B37" t="str">
        <f>IF(COUNTIF(A:A,A37)&gt;1,_xlfn.CONCAT(A37," (",N37,")"),A37)</f>
        <v>Dàhútóng Jiēdào</v>
      </c>
      <c r="C37" t="str">
        <f>IF(COUNTIF(B:B,B37)&gt;1,_xlfn.CONCAT(A37," (",M37,")"),B37)</f>
        <v>Dàhútóng Jiēdào</v>
      </c>
      <c r="D37" t="s">
        <v>12</v>
      </c>
      <c r="E37" t="s">
        <v>3132</v>
      </c>
      <c r="F37" t="str">
        <f>_xlfn.CONCAT(E37,", ",I37,", ",H37,", ",H37)</f>
        <v>大胡同街道, 红桥区, 天津市, 天津市</v>
      </c>
      <c r="G37">
        <v>8239</v>
      </c>
      <c r="H37" t="s">
        <v>3429</v>
      </c>
      <c r="I37" t="s">
        <v>3130</v>
      </c>
      <c r="J37">
        <f>VLOOKUP(F37,[1]!china_towns_second__2[[Column1]:[Y]],3,FALSE)</f>
        <v>39.146933977048299</v>
      </c>
      <c r="K37">
        <f>VLOOKUP(F37,[1]!china_towns_second__2[[Column1]:[Y]],2,FALSE)</f>
        <v>117.18068169999999</v>
      </c>
      <c r="L37" t="s">
        <v>5085</v>
      </c>
      <c r="M37" t="str">
        <f>VLOOKUP(I37,CHOOSE({1,2},Table8[Native],Table8[Name]),2,0)</f>
        <v>Hóngqiáo Qū</v>
      </c>
      <c r="N37" s="2" t="str">
        <f>VLOOKUP(H37,CHOOSE({1,2},Table8[Native],Table8[Name]),2,0)</f>
        <v>Tiānjīn Shì</v>
      </c>
      <c r="O37" s="2" t="str">
        <f t="shared" si="0"/>
        <v>Dahutong Jiedao (Tiānjīn Shì)</v>
      </c>
      <c r="P37" s="2" t="str">
        <f t="shared" si="1"/>
        <v>Dahutong Jiedao (Tiānjīn Shì)</v>
      </c>
    </row>
    <row r="38" spans="1:16" hidden="1" x14ac:dyDescent="0.25">
      <c r="A38" t="s">
        <v>3348</v>
      </c>
      <c r="B38" t="str">
        <f>IF(COUNTIF(A:A,A38)&gt;1,_xlfn.CONCAT(A38," (",N38,")"),A38)</f>
        <v>Dàjiănchăng Zhèn</v>
      </c>
      <c r="C38" t="str">
        <f>IF(COUNTIF(B:B,B38)&gt;1,_xlfn.CONCAT(A38," (",M38,")"),B38)</f>
        <v>Dàjiănchăng Zhèn</v>
      </c>
      <c r="D38" t="s">
        <v>7</v>
      </c>
      <c r="E38" t="s">
        <v>3349</v>
      </c>
      <c r="F38" t="str">
        <f>_xlfn.CONCAT(E38,", ",I38,", ",H38,", ",H38)</f>
        <v>大碱厂镇, 武清区, 天津市, 天津市</v>
      </c>
      <c r="G38">
        <v>22323</v>
      </c>
      <c r="H38" t="s">
        <v>3429</v>
      </c>
      <c r="I38" t="s">
        <v>3333</v>
      </c>
      <c r="J38">
        <f>VLOOKUP(F38,[1]!china_towns_second__2[[Column1]:[Y]],3,FALSE)</f>
        <v>39.465132780708203</v>
      </c>
      <c r="K38">
        <f>VLOOKUP(F38,[1]!china_towns_second__2[[Column1]:[Y]],2,FALSE)</f>
        <v>117.0938963</v>
      </c>
      <c r="L38" t="s">
        <v>5086</v>
      </c>
      <c r="M38" t="str">
        <f>VLOOKUP(I38,CHOOSE({1,2},Table8[Native],Table8[Name]),2,0)</f>
        <v>Wŭqīng Qū</v>
      </c>
      <c r="N38" s="2" t="str">
        <f>VLOOKUP(H38,CHOOSE({1,2},Table8[Native],Table8[Name]),2,0)</f>
        <v>Tiānjīn Shì</v>
      </c>
      <c r="O38" s="2" t="str">
        <f t="shared" si="0"/>
        <v>Dajianchang Zhen (Tiānjīn Shì)</v>
      </c>
      <c r="P38" s="2" t="str">
        <f t="shared" si="1"/>
        <v>Dajianchang Zhen (Tiānjīn Shì)</v>
      </c>
    </row>
    <row r="39" spans="1:16" hidden="1" x14ac:dyDescent="0.25">
      <c r="A39" t="s">
        <v>2855</v>
      </c>
      <c r="B39" t="str">
        <f>IF(COUNTIF(A:A,A39)&gt;1,_xlfn.CONCAT(A39," (",N39,")"),A39)</f>
        <v>Dàkŏutún Zhèn</v>
      </c>
      <c r="C39" t="str">
        <f>IF(COUNTIF(B:B,B39)&gt;1,_xlfn.CONCAT(A39," (",M39,")"),B39)</f>
        <v>Dàkŏutún Zhèn</v>
      </c>
      <c r="D39" t="s">
        <v>7</v>
      </c>
      <c r="E39" t="s">
        <v>2856</v>
      </c>
      <c r="F39" t="str">
        <f>_xlfn.CONCAT(E39,", ",I39,", ",H39,", ",H39)</f>
        <v>大口屯镇, 宝坻区, 天津市, 天津市</v>
      </c>
      <c r="G39">
        <v>56526</v>
      </c>
      <c r="H39" t="s">
        <v>3429</v>
      </c>
      <c r="I39" t="s">
        <v>2846</v>
      </c>
      <c r="J39">
        <f>VLOOKUP(F39,[1]!china_towns_second__2[[Column1]:[Y]],3,FALSE)</f>
        <v>39.599015699898303</v>
      </c>
      <c r="K39">
        <f>VLOOKUP(F39,[1]!china_towns_second__2[[Column1]:[Y]],2,FALSE)</f>
        <v>117.2234334</v>
      </c>
      <c r="L39" t="s">
        <v>5087</v>
      </c>
      <c r="M39" t="str">
        <f>VLOOKUP(I39,CHOOSE({1,2},Table8[Native],Table8[Name]),2,0)</f>
        <v>Băodí Qū</v>
      </c>
      <c r="N39" s="2" t="str">
        <f>VLOOKUP(H39,CHOOSE({1,2},Table8[Native],Table8[Name]),2,0)</f>
        <v>Tiānjīn Shì</v>
      </c>
      <c r="O39" s="2" t="str">
        <f t="shared" si="0"/>
        <v>Dakoutun Zhen (Tiānjīn Shì)</v>
      </c>
      <c r="P39" s="2" t="str">
        <f t="shared" si="1"/>
        <v>Dakoutun Zhen (Tiānjīn Shì)</v>
      </c>
    </row>
    <row r="40" spans="1:16" hidden="1" x14ac:dyDescent="0.25">
      <c r="A40" t="s">
        <v>3350</v>
      </c>
      <c r="B40" t="str">
        <f>IF(COUNTIF(A:A,A40)&gt;1,_xlfn.CONCAT(A40," (",N40,")"),A40)</f>
        <v>Dàliáng Zhèn</v>
      </c>
      <c r="C40" t="str">
        <f>IF(COUNTIF(B:B,B40)&gt;1,_xlfn.CONCAT(A40," (",M40,")"),B40)</f>
        <v>Dàliáng Zhèn</v>
      </c>
      <c r="D40" t="s">
        <v>7</v>
      </c>
      <c r="E40" t="s">
        <v>3351</v>
      </c>
      <c r="F40" t="str">
        <f>_xlfn.CONCAT(E40,", ",I40,", ",H40,", ",H40)</f>
        <v>大良镇, 武清区, 天津市, 天津市</v>
      </c>
      <c r="G40">
        <v>39379</v>
      </c>
      <c r="H40" t="s">
        <v>3429</v>
      </c>
      <c r="I40" t="s">
        <v>3333</v>
      </c>
      <c r="J40">
        <f>VLOOKUP(F40,[1]!china_towns_second__2[[Column1]:[Y]],3,FALSE)</f>
        <v>39.557261551815699</v>
      </c>
      <c r="K40">
        <f>VLOOKUP(F40,[1]!china_towns_second__2[[Column1]:[Y]],2,FALSE)</f>
        <v>117.0610428</v>
      </c>
      <c r="L40" t="s">
        <v>5088</v>
      </c>
      <c r="M40" t="str">
        <f>VLOOKUP(I40,CHOOSE({1,2},Table8[Native],Table8[Name]),2,0)</f>
        <v>Wŭqīng Qū</v>
      </c>
      <c r="N40" s="2" t="str">
        <f>VLOOKUP(H40,CHOOSE({1,2},Table8[Native],Table8[Name]),2,0)</f>
        <v>Tiānjīn Shì</v>
      </c>
      <c r="O40" s="2" t="str">
        <f t="shared" si="0"/>
        <v>Daliang Zhen (Tiānjīn Shì)</v>
      </c>
      <c r="P40" s="2" t="str">
        <f t="shared" si="1"/>
        <v>Daliang Zhen (Tiānjīn Shì)</v>
      </c>
    </row>
    <row r="41" spans="1:16" hidden="1" x14ac:dyDescent="0.25">
      <c r="A41" t="s">
        <v>3352</v>
      </c>
      <c r="B41" t="str">
        <f>IF(COUNTIF(A:A,A41)&gt;1,_xlfn.CONCAT(A41," (",N41,")"),A41)</f>
        <v>Dàmèngzhuāng Zhèn</v>
      </c>
      <c r="C41" t="str">
        <f>IF(COUNTIF(B:B,B41)&gt;1,_xlfn.CONCAT(A41," (",M41,")"),B41)</f>
        <v>Dàmèngzhuāng Zhèn</v>
      </c>
      <c r="D41" t="s">
        <v>7</v>
      </c>
      <c r="E41" t="s">
        <v>3353</v>
      </c>
      <c r="F41" t="str">
        <f>_xlfn.CONCAT(E41,", ",I41,", ",H41,", ",H41)</f>
        <v>大孟庄镇, 武清区, 天津市, 天津市</v>
      </c>
      <c r="G41">
        <v>22162</v>
      </c>
      <c r="H41" t="s">
        <v>3429</v>
      </c>
      <c r="I41" t="s">
        <v>3333</v>
      </c>
      <c r="J41">
        <f>VLOOKUP(F41,[1]!china_towns_second__2[[Column1]:[Y]],3,FALSE)</f>
        <v>39.552674713405104</v>
      </c>
      <c r="K41">
        <f>VLOOKUP(F41,[1]!china_towns_second__2[[Column1]:[Y]],2,FALSE)</f>
        <v>116.9713586</v>
      </c>
      <c r="L41" t="s">
        <v>5089</v>
      </c>
      <c r="M41" t="str">
        <f>VLOOKUP(I41,CHOOSE({1,2},Table8[Native],Table8[Name]),2,0)</f>
        <v>Wŭqīng Qū</v>
      </c>
      <c r="N41" s="2" t="str">
        <f>VLOOKUP(H41,CHOOSE({1,2},Table8[Native],Table8[Name]),2,0)</f>
        <v>Tiānjīn Shì</v>
      </c>
      <c r="O41" s="2" t="str">
        <f t="shared" si="0"/>
        <v>Damengzhuang Zhen (Tiānjīn Shì)</v>
      </c>
      <c r="P41" s="2" t="str">
        <f t="shared" si="1"/>
        <v>Damengzhuang Zhen (Tiānjīn Shì)</v>
      </c>
    </row>
    <row r="42" spans="1:16" hidden="1" x14ac:dyDescent="0.25">
      <c r="A42" t="s">
        <v>3161</v>
      </c>
      <c r="B42" t="str">
        <f>IF(COUNTIF(A:A,A42)&gt;1,_xlfn.CONCAT(A42," (",N42,")"),A42)</f>
        <v>Dàqiūzhuāng Zhèn</v>
      </c>
      <c r="C42" t="str">
        <f>IF(COUNTIF(B:B,B42)&gt;1,_xlfn.CONCAT(A42," (",M42,")"),B42)</f>
        <v>Dàqiūzhuāng Zhèn</v>
      </c>
      <c r="D42" t="s">
        <v>7</v>
      </c>
      <c r="E42" t="s">
        <v>3162</v>
      </c>
      <c r="F42" t="str">
        <f>_xlfn.CONCAT(E42,", ",I42,", ",H42,", ",H42)</f>
        <v>大邱庄镇, 静海区, 天津市, 天津市</v>
      </c>
      <c r="G42">
        <v>72194</v>
      </c>
      <c r="H42" t="s">
        <v>3429</v>
      </c>
      <c r="I42" t="s">
        <v>3154</v>
      </c>
      <c r="J42">
        <f>VLOOKUP(F42,[1]!china_towns_second__2[[Column1]:[Y]],3,FALSE)</f>
        <v>38.820357482350403</v>
      </c>
      <c r="K42">
        <f>VLOOKUP(F42,[1]!china_towns_second__2[[Column1]:[Y]],2,FALSE)</f>
        <v>117.0785812</v>
      </c>
      <c r="L42" t="s">
        <v>5090</v>
      </c>
      <c r="M42" t="str">
        <f>VLOOKUP(I42,CHOOSE({1,2},Table8[Native],Table8[Name]),2,0)</f>
        <v>Jìnghăi Qū</v>
      </c>
      <c r="N42" s="2" t="str">
        <f>VLOOKUP(H42,CHOOSE({1,2},Table8[Native],Table8[Name]),2,0)</f>
        <v>Tiānjīn Shì</v>
      </c>
      <c r="O42" s="2" t="str">
        <f t="shared" si="0"/>
        <v>Daqiuzhuang Zhen (Tiānjīn Shì)</v>
      </c>
      <c r="P42" s="2" t="str">
        <f t="shared" si="1"/>
        <v>Daqiuzhuang Zhen (Tiānjīn Shì)</v>
      </c>
    </row>
    <row r="43" spans="1:16" hidden="1" x14ac:dyDescent="0.25">
      <c r="A43" t="s">
        <v>3402</v>
      </c>
      <c r="B43" t="str">
        <f>IF(COUNTIF(A:A,A43)&gt;1,_xlfn.CONCAT(A43," (",N43,")"),A43)</f>
        <v>Dàsì Zhèn</v>
      </c>
      <c r="C43" t="str">
        <f>IF(COUNTIF(B:B,B43)&gt;1,_xlfn.CONCAT(A43," (",M43,")"),B43)</f>
        <v>Dàsì Zhèn</v>
      </c>
      <c r="D43" t="s">
        <v>7</v>
      </c>
      <c r="E43" t="s">
        <v>3403</v>
      </c>
      <c r="F43" t="str">
        <f>_xlfn.CONCAT(E43,", ",I43,", ",H43,", ",H43)</f>
        <v>大寺镇, 西青区, 天津市, 天津市</v>
      </c>
      <c r="G43">
        <v>113290</v>
      </c>
      <c r="H43" t="s">
        <v>3429</v>
      </c>
      <c r="I43" t="s">
        <v>3401</v>
      </c>
      <c r="J43">
        <f>VLOOKUP(F43,[1]!china_towns_second__2[[Column1]:[Y]],3,FALSE)</f>
        <v>38.9906962583892</v>
      </c>
      <c r="K43">
        <f>VLOOKUP(F43,[1]!china_towns_second__2[[Column1]:[Y]],2,FALSE)</f>
        <v>117.2056492</v>
      </c>
      <c r="L43" t="s">
        <v>5091</v>
      </c>
      <c r="M43" t="str">
        <f>VLOOKUP(I43,CHOOSE({1,2},Table8[Native],Table8[Name]),2,0)</f>
        <v>Xīqīng Qū</v>
      </c>
      <c r="N43" s="2" t="str">
        <f>VLOOKUP(H43,CHOOSE({1,2},Table8[Native],Table8[Name]),2,0)</f>
        <v>Tiānjīn Shì</v>
      </c>
      <c r="O43" s="2" t="str">
        <f t="shared" si="0"/>
        <v>Dasi Zhen (Tiānjīn Shì)</v>
      </c>
      <c r="P43" s="2" t="str">
        <f t="shared" si="1"/>
        <v>Dasi Zhen (Tiānjīn Shì)</v>
      </c>
    </row>
    <row r="44" spans="1:16" hidden="1" x14ac:dyDescent="0.25">
      <c r="A44" t="s">
        <v>2857</v>
      </c>
      <c r="B44" t="str">
        <f>IF(COUNTIF(A:A,A44)&gt;1,_xlfn.CONCAT(A44," (",N44,")"),A44)</f>
        <v>Dàtángzhuāng Zhèn</v>
      </c>
      <c r="C44" t="str">
        <f>IF(COUNTIF(B:B,B44)&gt;1,_xlfn.CONCAT(A44," (",M44,")"),B44)</f>
        <v>Dàtángzhuāng Zhèn</v>
      </c>
      <c r="D44" t="s">
        <v>7</v>
      </c>
      <c r="E44" t="s">
        <v>2858</v>
      </c>
      <c r="F44" t="str">
        <f>_xlfn.CONCAT(E44,", ",I44,", ",H44,", ",H44)</f>
        <v>大唐庄镇, 宝坻区, 天津市, 天津市</v>
      </c>
      <c r="G44">
        <v>13512</v>
      </c>
      <c r="H44" t="s">
        <v>3429</v>
      </c>
      <c r="I44" t="s">
        <v>2846</v>
      </c>
      <c r="J44">
        <f>VLOOKUP(F44,[1]!china_towns_second__2[[Column1]:[Y]],3,FALSE)</f>
        <v>39.4099716532711</v>
      </c>
      <c r="K44">
        <f>VLOOKUP(F44,[1]!china_towns_second__2[[Column1]:[Y]],2,FALSE)</f>
        <v>117.4540777</v>
      </c>
      <c r="L44" t="s">
        <v>5092</v>
      </c>
      <c r="M44" t="str">
        <f>VLOOKUP(I44,CHOOSE({1,2},Table8[Native],Table8[Name]),2,0)</f>
        <v>Băodí Qū</v>
      </c>
      <c r="N44" s="2" t="str">
        <f>VLOOKUP(H44,CHOOSE({1,2},Table8[Native],Table8[Name]),2,0)</f>
        <v>Tiānjīn Shì</v>
      </c>
      <c r="O44" s="2" t="str">
        <f t="shared" si="0"/>
        <v>Datangzhuang Zhen (Tiānjīn Shì)</v>
      </c>
      <c r="P44" s="2" t="str">
        <f t="shared" si="1"/>
        <v>Datangzhuang Zhen (Tiānjīn Shì)</v>
      </c>
    </row>
    <row r="45" spans="1:16" hidden="1" x14ac:dyDescent="0.25">
      <c r="A45" t="s">
        <v>3354</v>
      </c>
      <c r="B45" t="str">
        <f>IF(COUNTIF(A:A,A45)&gt;1,_xlfn.CONCAT(A45," (",N45,")"),A45)</f>
        <v>Dàwáng Gŭzhuāng Zhèn</v>
      </c>
      <c r="C45" t="str">
        <f>IF(COUNTIF(B:B,B45)&gt;1,_xlfn.CONCAT(A45," (",M45,")"),B45)</f>
        <v>Dàwáng Gŭzhuāng Zhèn</v>
      </c>
      <c r="D45" t="s">
        <v>7</v>
      </c>
      <c r="E45" t="s">
        <v>3355</v>
      </c>
      <c r="F45" t="str">
        <f>_xlfn.CONCAT(E45,", ",I45,", ",H45,", ",H45)</f>
        <v>大王古庄镇, 武清区, 天津市, 天津市</v>
      </c>
      <c r="G45">
        <v>25061</v>
      </c>
      <c r="H45" t="s">
        <v>3429</v>
      </c>
      <c r="I45" t="s">
        <v>3333</v>
      </c>
      <c r="J45">
        <f>VLOOKUP(F45,[1]!china_towns_second__2[[Column1]:[Y]],3,FALSE)</f>
        <v>39.573278129807498</v>
      </c>
      <c r="K45">
        <f>VLOOKUP(F45,[1]!china_towns_second__2[[Column1]:[Y]],2,FALSE)</f>
        <v>116.8297701</v>
      </c>
      <c r="L45" t="s">
        <v>5093</v>
      </c>
      <c r="M45" t="str">
        <f>VLOOKUP(I45,CHOOSE({1,2},Table8[Native],Table8[Name]),2,0)</f>
        <v>Wŭqīng Qū</v>
      </c>
      <c r="N45" s="2" t="str">
        <f>VLOOKUP(H45,CHOOSE({1,2},Table8[Native],Table8[Name]),2,0)</f>
        <v>Tiānjīn Shì</v>
      </c>
      <c r="O45" s="2" t="str">
        <f t="shared" si="0"/>
        <v>Dawang Guzhuang Zhen (Tiānjīn Shì)</v>
      </c>
      <c r="P45" s="2" t="str">
        <f t="shared" si="1"/>
        <v>Dawang Guzhuang Zhen (Tiānjīn Shì)</v>
      </c>
    </row>
    <row r="46" spans="1:16" x14ac:dyDescent="0.25">
      <c r="A46" t="s">
        <v>3067</v>
      </c>
      <c r="B46" t="str">
        <f>IF(COUNTIF(A:A,A46)&gt;1,_xlfn.CONCAT(A46," (",N46,")"),A46)</f>
        <v>Dàwángzhuāng Jiēdào</v>
      </c>
      <c r="C46" t="str">
        <f>IF(COUNTIF(B:B,B46)&gt;1,_xlfn.CONCAT(A46," (",M46,")"),B46)</f>
        <v>Dàwángzhuāng Jiēdào</v>
      </c>
      <c r="D46" t="s">
        <v>12</v>
      </c>
      <c r="E46" t="s">
        <v>3068</v>
      </c>
      <c r="F46" t="str">
        <f>_xlfn.CONCAT(E46,", ",I46,", ",H46,", ",H46)</f>
        <v>大王庄街道, 河东区, 天津市, 天津市</v>
      </c>
      <c r="G46">
        <v>65614</v>
      </c>
      <c r="H46" t="s">
        <v>3429</v>
      </c>
      <c r="I46" t="s">
        <v>3062</v>
      </c>
      <c r="J46">
        <f>VLOOKUP(F46,[1]!china_towns_second__2[[Column1]:[Y]],3,FALSE)</f>
        <v>39.1217903783648</v>
      </c>
      <c r="K46">
        <f>VLOOKUP(F46,[1]!china_towns_second__2[[Column1]:[Y]],2,FALSE)</f>
        <v>117.220681</v>
      </c>
      <c r="L46" t="s">
        <v>5094</v>
      </c>
      <c r="M46" t="str">
        <f>VLOOKUP(I46,CHOOSE({1,2},Table8[Native],Table8[Name]),2,0)</f>
        <v>Hédōng Qū</v>
      </c>
      <c r="N46" s="2" t="str">
        <f>VLOOKUP(H46,CHOOSE({1,2},Table8[Native],Table8[Name]),2,0)</f>
        <v>Tiānjīn Shì</v>
      </c>
      <c r="O46" s="2" t="str">
        <f t="shared" si="0"/>
        <v>Dawangzhuang Jiedao (Tiānjīn Shì)</v>
      </c>
      <c r="P46" s="2" t="str">
        <f t="shared" si="1"/>
        <v>Dawangzhuang Jiedao (Tiānjīn Shì)</v>
      </c>
    </row>
    <row r="47" spans="1:16" x14ac:dyDescent="0.25">
      <c r="A47" t="s">
        <v>3107</v>
      </c>
      <c r="B47" t="str">
        <f>IF(COUNTIF(A:A,A47)&gt;1,_xlfn.CONCAT(A47," (",N47,")"),A47)</f>
        <v>Dàyíngmén Jiēdào</v>
      </c>
      <c r="C47" t="str">
        <f>IF(COUNTIF(B:B,B47)&gt;1,_xlfn.CONCAT(A47," (",M47,")"),B47)</f>
        <v>Dàyíngmén Jiēdào</v>
      </c>
      <c r="D47" t="s">
        <v>12</v>
      </c>
      <c r="E47" t="s">
        <v>3108</v>
      </c>
      <c r="F47" t="str">
        <f>_xlfn.CONCAT(E47,", ",I47,", ",H47,", ",H47)</f>
        <v>大营门街道, 河西区, 天津市, 天津市</v>
      </c>
      <c r="G47">
        <v>28358</v>
      </c>
      <c r="H47" t="s">
        <v>3429</v>
      </c>
      <c r="I47" t="s">
        <v>3104</v>
      </c>
      <c r="J47">
        <f>VLOOKUP(F47,[1]!china_towns_second__2[[Column1]:[Y]],3,FALSE)</f>
        <v>39.1108013971049</v>
      </c>
      <c r="K47">
        <f>VLOOKUP(F47,[1]!china_towns_second__2[[Column1]:[Y]],2,FALSE)</f>
        <v>117.2125589</v>
      </c>
      <c r="L47" t="s">
        <v>5095</v>
      </c>
      <c r="M47" t="str">
        <f>VLOOKUP(I47,CHOOSE({1,2},Table8[Native],Table8[Name]),2,0)</f>
        <v>Héxī Qū</v>
      </c>
      <c r="N47" s="2" t="str">
        <f>VLOOKUP(H47,CHOOSE({1,2},Table8[Native],Table8[Name]),2,0)</f>
        <v>Tiānjīn Shì</v>
      </c>
      <c r="O47" s="2" t="str">
        <f t="shared" si="0"/>
        <v>Dayingmen Jiedao (Tiānjīn Shì)</v>
      </c>
      <c r="P47" s="2" t="str">
        <f t="shared" si="1"/>
        <v>Dayingmen Jiedao (Tiānjīn Shì)</v>
      </c>
    </row>
    <row r="48" spans="1:16" hidden="1" x14ac:dyDescent="0.25">
      <c r="A48" t="s">
        <v>2911</v>
      </c>
      <c r="B48" t="str">
        <f>IF(COUNTIF(A:A,A48)&gt;1,_xlfn.CONCAT(A48," (",N48,")"),A48)</f>
        <v>Dàzhāngzhuāng Zhèn</v>
      </c>
      <c r="C48" t="str">
        <f>IF(COUNTIF(B:B,B48)&gt;1,_xlfn.CONCAT(A48," (",M48,")"),B48)</f>
        <v>Dàzhāngzhuāng Zhèn</v>
      </c>
      <c r="D48" t="s">
        <v>7</v>
      </c>
      <c r="E48" t="s">
        <v>2912</v>
      </c>
      <c r="F48" t="str">
        <f>_xlfn.CONCAT(E48,", ",I48,", ",H48,", ",H48)</f>
        <v>大张庄镇, 北辰区, 天津市, 天津市</v>
      </c>
      <c r="G48">
        <v>29900</v>
      </c>
      <c r="H48" t="s">
        <v>3429</v>
      </c>
      <c r="I48" t="s">
        <v>2908</v>
      </c>
      <c r="J48">
        <f>VLOOKUP(F48,[1]!china_towns_second__2[[Column1]:[Y]],3,FALSE)</f>
        <v>39.299079668273997</v>
      </c>
      <c r="K48">
        <f>VLOOKUP(F48,[1]!china_towns_second__2[[Column1]:[Y]],2,FALSE)</f>
        <v>117.21912639999999</v>
      </c>
      <c r="L48" t="s">
        <v>5096</v>
      </c>
      <c r="M48" t="str">
        <f>VLOOKUP(I48,CHOOSE({1,2},Table8[Native],Table8[Name]),2,0)</f>
        <v>Bĕichén Qū</v>
      </c>
      <c r="N48" s="2" t="str">
        <f>VLOOKUP(H48,CHOOSE({1,2},Table8[Native],Table8[Name]),2,0)</f>
        <v>Tiānjīn Shì</v>
      </c>
      <c r="O48" s="2" t="str">
        <f t="shared" si="0"/>
        <v>Dazhangzhuang Zhen (Tiānjīn Shì)</v>
      </c>
      <c r="P48" s="2" t="str">
        <f t="shared" si="1"/>
        <v>Dazhangzhuang Zhen (Tiānjīn Shì)</v>
      </c>
    </row>
    <row r="49" spans="1:16" x14ac:dyDescent="0.25">
      <c r="A49" t="s">
        <v>3069</v>
      </c>
      <c r="B49" t="str">
        <f>IF(COUNTIF(A:A,A49)&gt;1,_xlfn.CONCAT(A49," (",N49,")"),A49)</f>
        <v>Dàzhígū Jiēdào</v>
      </c>
      <c r="C49" t="str">
        <f>IF(COUNTIF(B:B,B49)&gt;1,_xlfn.CONCAT(A49," (",M49,")"),B49)</f>
        <v>Dàzhígū Jiēdào</v>
      </c>
      <c r="D49" t="s">
        <v>12</v>
      </c>
      <c r="E49" t="s">
        <v>3070</v>
      </c>
      <c r="F49" t="str">
        <f>_xlfn.CONCAT(E49,", ",I49,", ",H49,", ",H49)</f>
        <v>大直沽街道, 河东区, 天津市, 天津市</v>
      </c>
      <c r="G49">
        <v>88860</v>
      </c>
      <c r="H49" t="s">
        <v>3429</v>
      </c>
      <c r="I49" t="s">
        <v>3062</v>
      </c>
      <c r="J49">
        <f>VLOOKUP(F49,[1]!china_towns_second__2[[Column1]:[Y]],3,FALSE)</f>
        <v>39.109613267886701</v>
      </c>
      <c r="K49">
        <f>VLOOKUP(F49,[1]!china_towns_second__2[[Column1]:[Y]],2,FALSE)</f>
        <v>117.237415</v>
      </c>
      <c r="L49" t="s">
        <v>5097</v>
      </c>
      <c r="M49" t="str">
        <f>VLOOKUP(I49,CHOOSE({1,2},Table8[Native],Table8[Name]),2,0)</f>
        <v>Hédōng Qū</v>
      </c>
      <c r="N49" s="2" t="str">
        <f>VLOOKUP(H49,CHOOSE({1,2},Table8[Native],Table8[Name]),2,0)</f>
        <v>Tiānjīn Shì</v>
      </c>
      <c r="O49" s="2" t="str">
        <f t="shared" si="0"/>
        <v>Dazhigu Jiedao (Tiānjīn Shì)</v>
      </c>
      <c r="P49" s="2" t="str">
        <f t="shared" si="1"/>
        <v>Dazhigu Jiedao (Tiānjīn Shì)</v>
      </c>
    </row>
    <row r="50" spans="1:16" x14ac:dyDescent="0.25">
      <c r="A50" t="s">
        <v>2859</v>
      </c>
      <c r="B50" t="str">
        <f>IF(COUNTIF(A:A,A50)&gt;1,_xlfn.CONCAT(A50," (",N50,")"),A50)</f>
        <v>Dàzhōng Nóngchăng</v>
      </c>
      <c r="C50" t="str">
        <f>IF(COUNTIF(B:B,B50)&gt;1,_xlfn.CONCAT(A50," (",M50,")"),B50)</f>
        <v>Dàzhōng Nóngchăng</v>
      </c>
      <c r="D50" t="s">
        <v>95</v>
      </c>
      <c r="E50" t="s">
        <v>2860</v>
      </c>
      <c r="F50" t="str">
        <f>_xlfn.CONCAT(E50,", ",I50,", ",H50,", ",H50)</f>
        <v>大钟农场, 宝坻区, 天津市, 天津市</v>
      </c>
      <c r="G50">
        <v>660</v>
      </c>
      <c r="H50" t="s">
        <v>3429</v>
      </c>
      <c r="I50" t="s">
        <v>2846</v>
      </c>
      <c r="J50">
        <f>VLOOKUP(F50,[1]!china_towns_second__2[[Column1]:[Y]],3,FALSE)</f>
        <v>39.669577543560997</v>
      </c>
      <c r="K50">
        <f>VLOOKUP(F50,[1]!china_towns_second__2[[Column1]:[Y]],2,FALSE)</f>
        <v>117.5537214</v>
      </c>
      <c r="L50" t="s">
        <v>5098</v>
      </c>
      <c r="M50" t="str">
        <f>VLOOKUP(I50,CHOOSE({1,2},Table8[Native],Table8[Name]),2,0)</f>
        <v>Băodí Qū</v>
      </c>
      <c r="N50" s="2" t="str">
        <f>VLOOKUP(H50,CHOOSE({1,2},Table8[Native],Table8[Name]),2,0)</f>
        <v>Tiānjīn Shì</v>
      </c>
      <c r="O50" s="2" t="str">
        <f t="shared" si="0"/>
        <v>Dazhong Nongchang (Tiānjīn Shì)</v>
      </c>
      <c r="P50" s="2" t="str">
        <f t="shared" si="1"/>
        <v>Dazhong Nongchang (Tiānjīn Shì)</v>
      </c>
    </row>
    <row r="51" spans="1:16" hidden="1" x14ac:dyDescent="0.25">
      <c r="A51" t="s">
        <v>2861</v>
      </c>
      <c r="B51" t="str">
        <f>IF(COUNTIF(A:A,A51)&gt;1,_xlfn.CONCAT(A51," (",N51,")"),A51)</f>
        <v>Dàzhōngzhuāng Zhèn</v>
      </c>
      <c r="C51" t="str">
        <f>IF(COUNTIF(B:B,B51)&gt;1,_xlfn.CONCAT(A51," (",M51,")"),B51)</f>
        <v>Dàzhōngzhuāng Zhèn</v>
      </c>
      <c r="D51" t="s">
        <v>7</v>
      </c>
      <c r="E51" t="s">
        <v>2862</v>
      </c>
      <c r="F51" t="str">
        <f>_xlfn.CONCAT(E51,", ",I51,", ",H51,", ",H51)</f>
        <v>大钟庄镇, 宝坻区, 天津市, 天津市</v>
      </c>
      <c r="G51">
        <v>36406</v>
      </c>
      <c r="H51" t="s">
        <v>3429</v>
      </c>
      <c r="I51" t="s">
        <v>2846</v>
      </c>
      <c r="J51">
        <f>VLOOKUP(F51,[1]!china_towns_second__2[[Column1]:[Y]],3,FALSE)</f>
        <v>39.657485063341497</v>
      </c>
      <c r="K51">
        <f>VLOOKUP(F51,[1]!china_towns_second__2[[Column1]:[Y]],2,FALSE)</f>
        <v>117.5975689</v>
      </c>
      <c r="L51" t="s">
        <v>5099</v>
      </c>
      <c r="M51" t="str">
        <f>VLOOKUP(I51,CHOOSE({1,2},Table8[Native],Table8[Name]),2,0)</f>
        <v>Băodí Qū</v>
      </c>
      <c r="N51" s="2" t="str">
        <f>VLOOKUP(H51,CHOOSE({1,2},Table8[Native],Table8[Name]),2,0)</f>
        <v>Tiānjīn Shì</v>
      </c>
      <c r="O51" s="2" t="str">
        <f t="shared" si="0"/>
        <v>Dazhongzhuang Zhen (Tiānjīn Shì)</v>
      </c>
      <c r="P51" s="2" t="str">
        <f t="shared" si="1"/>
        <v>Dazhongzhuang Zhen (Tiānjīn Shì)</v>
      </c>
    </row>
    <row r="52" spans="1:16" x14ac:dyDescent="0.25">
      <c r="A52" t="s">
        <v>3133</v>
      </c>
      <c r="B52" t="str">
        <f>IF(COUNTIF(A:A,A52)&gt;1,_xlfn.CONCAT(A52," (",N52,")"),A52)</f>
        <v>Dīngzìgū Jiēdào</v>
      </c>
      <c r="C52" t="str">
        <f>IF(COUNTIF(B:B,B52)&gt;1,_xlfn.CONCAT(A52," (",M52,")"),B52)</f>
        <v>Dīngzìgū Jiēdào</v>
      </c>
      <c r="D52" t="s">
        <v>12</v>
      </c>
      <c r="E52" t="s">
        <v>3134</v>
      </c>
      <c r="F52" t="str">
        <f>_xlfn.CONCAT(E52,", ",I52,", ",H52,", ",H52)</f>
        <v>丁字沽街道, 红桥区, 天津市, 天津市</v>
      </c>
      <c r="G52">
        <v>98652</v>
      </c>
      <c r="H52" t="s">
        <v>3429</v>
      </c>
      <c r="I52" t="s">
        <v>3130</v>
      </c>
      <c r="J52">
        <f>VLOOKUP(F52,[1]!china_towns_second__2[[Column1]:[Y]],3,FALSE)</f>
        <v>39.179008536367</v>
      </c>
      <c r="K52">
        <f>VLOOKUP(F52,[1]!china_towns_second__2[[Column1]:[Y]],2,FALSE)</f>
        <v>117.1578876</v>
      </c>
      <c r="L52" t="s">
        <v>5100</v>
      </c>
      <c r="M52" t="str">
        <f>VLOOKUP(I52,CHOOSE({1,2},Table8[Native],Table8[Name]),2,0)</f>
        <v>Hóngqiáo Qū</v>
      </c>
      <c r="N52" s="2" t="str">
        <f>VLOOKUP(H52,CHOOSE({1,2},Table8[Native],Table8[Name]),2,0)</f>
        <v>Tiānjīn Shì</v>
      </c>
      <c r="O52" s="2" t="str">
        <f t="shared" si="0"/>
        <v>Dingzigu Jiedao (Tiānjīn Shì)</v>
      </c>
      <c r="P52" s="2" t="str">
        <f t="shared" si="1"/>
        <v>Dingzigu Jiedao (Tiānjīn Shì)</v>
      </c>
    </row>
    <row r="53" spans="1:16" hidden="1" x14ac:dyDescent="0.25">
      <c r="A53" t="s">
        <v>3236</v>
      </c>
      <c r="B53" t="str">
        <f>IF(COUNTIF(A:A,A53)&gt;1,_xlfn.CONCAT(A53," (",N53,")"),A53)</f>
        <v>Dōng'èryíng Zhèn</v>
      </c>
      <c r="C53" t="str">
        <f>IF(COUNTIF(B:B,B53)&gt;1,_xlfn.CONCAT(A53," (",M53,")"),B53)</f>
        <v>Dōng'èryíng Zhèn</v>
      </c>
      <c r="D53" t="s">
        <v>7</v>
      </c>
      <c r="E53" t="s">
        <v>3237</v>
      </c>
      <c r="F53" t="str">
        <f>_xlfn.CONCAT(E53,", ",I53,", ",H53,", ",H53)</f>
        <v>东二营镇, 蓟州区, 天津市, 天津市</v>
      </c>
      <c r="G53">
        <v>16961</v>
      </c>
      <c r="H53" t="s">
        <v>3429</v>
      </c>
      <c r="I53" t="s">
        <v>3225</v>
      </c>
      <c r="J53">
        <f>VLOOKUP(F53,[1]!china_towns_second__2[[Column1]:[Y]],3,FALSE)</f>
        <v>39.950184885971197</v>
      </c>
      <c r="K53">
        <f>VLOOKUP(F53,[1]!china_towns_second__2[[Column1]:[Y]],2,FALSE)</f>
        <v>117.28908699999999</v>
      </c>
      <c r="L53" t="s">
        <v>5101</v>
      </c>
      <c r="M53" t="str">
        <f>VLOOKUP(I53,CHOOSE({1,2},Table8[Native],Table8[Name]),2,0)</f>
        <v>Jìzhōu Qū</v>
      </c>
      <c r="N53" s="2" t="str">
        <f>VLOOKUP(H53,CHOOSE({1,2},Table8[Native],Table8[Name]),2,0)</f>
        <v>Tiānjīn Shì</v>
      </c>
      <c r="O53" s="2" t="str">
        <f t="shared" si="0"/>
        <v>Dong'erying Zhen (Tiānjīn Shì)</v>
      </c>
      <c r="P53" s="2" t="str">
        <f t="shared" si="1"/>
        <v>Dong'erying Zhen (Tiānjīn Shì)</v>
      </c>
    </row>
    <row r="54" spans="1:16" x14ac:dyDescent="0.25">
      <c r="A54" t="s">
        <v>3109</v>
      </c>
      <c r="B54" t="str">
        <f>IF(COUNTIF(A:A,A54)&gt;1,_xlfn.CONCAT(A54," (",N54,")"),A54)</f>
        <v>Dōnghăi Jiēdào</v>
      </c>
      <c r="C54" t="str">
        <f>IF(COUNTIF(B:B,B54)&gt;1,_xlfn.CONCAT(A54," (",M54,")"),B54)</f>
        <v>Dōnghăi Jiēdào</v>
      </c>
      <c r="D54" t="s">
        <v>12</v>
      </c>
      <c r="E54" t="s">
        <v>3110</v>
      </c>
      <c r="F54" t="str">
        <f>_xlfn.CONCAT(E54,", ",I54,", ",H54,", ",H54)</f>
        <v>东海街道, 河西区, 天津市, 天津市</v>
      </c>
      <c r="G54">
        <v>80013</v>
      </c>
      <c r="H54" t="s">
        <v>3429</v>
      </c>
      <c r="I54" t="s">
        <v>3104</v>
      </c>
      <c r="J54">
        <f>VLOOKUP(F54,[1]!china_towns_second__2[[Column1]:[Y]],3,FALSE)</f>
        <v>39.055872951804403</v>
      </c>
      <c r="K54">
        <f>VLOOKUP(F54,[1]!china_towns_second__2[[Column1]:[Y]],2,FALSE)</f>
        <v>117.24679140000001</v>
      </c>
      <c r="L54" t="s">
        <v>5102</v>
      </c>
      <c r="M54" t="str">
        <f>VLOOKUP(I54,CHOOSE({1,2},Table8[Native],Table8[Name]),2,0)</f>
        <v>Héxī Qū</v>
      </c>
      <c r="N54" s="2" t="str">
        <f>VLOOKUP(H54,CHOOSE({1,2},Table8[Native],Table8[Name]),2,0)</f>
        <v>Tiānjīn Shì</v>
      </c>
      <c r="O54" s="2" t="str">
        <f t="shared" si="0"/>
        <v>Donghai Jiedao (Tiānjīn Shì)</v>
      </c>
      <c r="P54" s="2" t="str">
        <f t="shared" si="1"/>
        <v>Donghai Jiedao (Tiānjīn Shì)</v>
      </c>
    </row>
    <row r="55" spans="1:16" x14ac:dyDescent="0.25">
      <c r="A55" t="s">
        <v>2960</v>
      </c>
      <c r="B55" t="str">
        <f>IF(COUNTIF(A:A,A55)&gt;1,_xlfn.CONCAT(A55," (",N55,")"),A55)</f>
        <v>Dōngjiāng Băoshuì Găngqū [Dongjiang Port Free Trade Zone]</v>
      </c>
      <c r="C55" t="str">
        <f>IF(COUNTIF(B:B,B55)&gt;1,_xlfn.CONCAT(A55," (",M55,")"),B55)</f>
        <v>Dōngjiāng Băoshuì Găngqū [Dongjiang Port Free Trade Zone]</v>
      </c>
      <c r="D55" t="s">
        <v>95</v>
      </c>
      <c r="E55" t="s">
        <v>2961</v>
      </c>
      <c r="F55" t="str">
        <f>_xlfn.CONCAT(E55,", ",I55,", ",H55,", ",H55)</f>
        <v>东疆保税港区, 滨海新区, 天津市, 天津市</v>
      </c>
      <c r="G55">
        <v>40495</v>
      </c>
      <c r="H55" t="s">
        <v>3429</v>
      </c>
      <c r="I55" t="s">
        <v>2949</v>
      </c>
      <c r="J55">
        <f>VLOOKUP(F55,[1]!china_towns_second__2[[Column1]:[Y]],3,FALSE)</f>
        <v>39.0252860260319</v>
      </c>
      <c r="K55">
        <f>VLOOKUP(F55,[1]!china_towns_second__2[[Column1]:[Y]],2,FALSE)</f>
        <v>117.8051796</v>
      </c>
      <c r="L55" t="s">
        <v>5103</v>
      </c>
      <c r="M55" t="str">
        <f>VLOOKUP(I55,CHOOSE({1,2},Table8[Native],Table8[Name]),2,0)</f>
        <v>Bīnhăi Xīnqū [incl. Dàgǎng Qū, Hàngū Qū, Tánggū Qū]</v>
      </c>
      <c r="N55" s="2" t="str">
        <f>VLOOKUP(H55,CHOOSE({1,2},Table8[Native],Table8[Name]),2,0)</f>
        <v>Tiānjīn Shì</v>
      </c>
      <c r="O55" s="2" t="str">
        <f t="shared" si="0"/>
        <v>Dongjiang Baoshui Gangqu [Dongjiang Port Free Trade Zone] (Tiānjīn Shì)</v>
      </c>
      <c r="P55" s="2" t="str">
        <f t="shared" si="1"/>
        <v>Dongjiang Baoshui Gangqu [Dongjiang Port Free Trade Zone] (Tiānjīn Shì)</v>
      </c>
    </row>
    <row r="56" spans="1:16" hidden="1" x14ac:dyDescent="0.25">
      <c r="A56" t="s">
        <v>3310</v>
      </c>
      <c r="B56" t="str">
        <f>IF(COUNTIF(A:A,A56)&gt;1,_xlfn.CONCAT(A56," (",N56,")"),A56)</f>
        <v>Dōngjítuó Zhèn</v>
      </c>
      <c r="C56" t="str">
        <f>IF(COUNTIF(B:B,B56)&gt;1,_xlfn.CONCAT(A56," (",M56,")"),B56)</f>
        <v>Dōngjítuó Zhèn</v>
      </c>
      <c r="D56" t="s">
        <v>7</v>
      </c>
      <c r="E56" t="s">
        <v>3311</v>
      </c>
      <c r="F56" t="str">
        <f>_xlfn.CONCAT(E56,", ",I56,", ",H56,", ",H56)</f>
        <v>东棘坨镇, 宁河区, 天津市, 天津市</v>
      </c>
      <c r="G56">
        <v>29769</v>
      </c>
      <c r="H56" t="s">
        <v>3429</v>
      </c>
      <c r="I56" t="s">
        <v>3303</v>
      </c>
      <c r="J56">
        <f>VLOOKUP(F56,[1]!china_towns_second__2[[Column1]:[Y]],3,FALSE)</f>
        <v>39.441377005426702</v>
      </c>
      <c r="K56">
        <f>VLOOKUP(F56,[1]!china_towns_second__2[[Column1]:[Y]],2,FALSE)</f>
        <v>117.58443</v>
      </c>
      <c r="L56" t="s">
        <v>5104</v>
      </c>
      <c r="M56" t="str">
        <f>VLOOKUP(I56,CHOOSE({1,2},Table8[Native],Table8[Name]),2,0)</f>
        <v>Nínghé Qū</v>
      </c>
      <c r="N56" s="2" t="str">
        <f>VLOOKUP(H56,CHOOSE({1,2},Table8[Native],Table8[Name]),2,0)</f>
        <v>Tiānjīn Shì</v>
      </c>
      <c r="O56" s="2" t="str">
        <f t="shared" si="0"/>
        <v>Dongjituo Zhen (Tiānjīn Shì)</v>
      </c>
      <c r="P56" s="2" t="str">
        <f t="shared" si="1"/>
        <v>Dongjituo Zhen (Tiānjīn Shì)</v>
      </c>
    </row>
    <row r="57" spans="1:16" x14ac:dyDescent="0.25">
      <c r="A57" t="s">
        <v>3009</v>
      </c>
      <c r="B57" t="str">
        <f>IF(COUNTIF(A:A,A57)&gt;1,_xlfn.CONCAT(A57," (",N57,")"),A57)</f>
        <v>Dōnglì Qū Jīngjì Jìshù Kāifāqū Kāifāqū [Dongli District Economic and Technological Development Zone]</v>
      </c>
      <c r="C57" t="str">
        <f>IF(COUNTIF(B:B,B57)&gt;1,_xlfn.CONCAT(A57," (",M57,")"),B57)</f>
        <v>Dōnglì Qū Jīngjì Jìshù Kāifāqū Kāifāqū [Dongli District Economic and Technological Development Zone]</v>
      </c>
      <c r="D57" t="s">
        <v>95</v>
      </c>
      <c r="E57" t="s">
        <v>3010</v>
      </c>
      <c r="F57" t="str">
        <f>_xlfn.CONCAT(E57,", ",I57,", ",H57,", ",H57)</f>
        <v>东丽区经济技术开发区, 东丽区, 天津市, 天津市</v>
      </c>
      <c r="G57">
        <v>5142</v>
      </c>
      <c r="H57" t="s">
        <v>3429</v>
      </c>
      <c r="I57" t="s">
        <v>3006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5105</v>
      </c>
      <c r="M57" t="str">
        <f>VLOOKUP(I57,CHOOSE({1,2},Table8[Native],Table8[Name]),2,0)</f>
        <v>Dōnglì Qū</v>
      </c>
      <c r="N57" s="2" t="str">
        <f>VLOOKUP(H57,CHOOSE({1,2},Table8[Native],Table8[Name]),2,0)</f>
        <v>Tiānjīn Shì</v>
      </c>
      <c r="O57" s="2" t="str">
        <f t="shared" si="0"/>
        <v>Dongli Qu Jingji Jishu Kaifaqu Kaifaqu [Dongli District Economic and Technological Development Zone] (Tiānjīn Shì)</v>
      </c>
      <c r="P57" s="2" t="str">
        <f t="shared" si="1"/>
        <v>Dongli Qu Jingji Jishu Kaifaqu Kaifaqu [Dongli District Economic and Technological Development Zone] (Tiānjīn Shì)</v>
      </c>
    </row>
    <row r="58" spans="1:16" x14ac:dyDescent="0.25">
      <c r="A58" t="s">
        <v>3007</v>
      </c>
      <c r="B58" t="str">
        <f>IF(COUNTIF(A:A,A58)&gt;1,_xlfn.CONCAT(A58," (",N58,")"),A58)</f>
        <v>Dōnglìhú Jiēdào [Dongli Lake]</v>
      </c>
      <c r="C58" t="str">
        <f>IF(COUNTIF(B:B,B58)&gt;1,_xlfn.CONCAT(A58," (",M58,")"),B58)</f>
        <v>Dōnglìhú Jiēdào [Dongli Lake]</v>
      </c>
      <c r="D58" t="s">
        <v>12</v>
      </c>
      <c r="E58" t="s">
        <v>3008</v>
      </c>
      <c r="F58" t="str">
        <f>_xlfn.CONCAT(E58,", ",I58,", ",H58,", ",H58)</f>
        <v>东丽湖街道, 东丽区, 天津市, 天津市</v>
      </c>
      <c r="G58">
        <v>3650</v>
      </c>
      <c r="H58" t="s">
        <v>3429</v>
      </c>
      <c r="I58" t="s">
        <v>3006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5106</v>
      </c>
      <c r="M58" t="str">
        <f>VLOOKUP(I58,CHOOSE({1,2},Table8[Native],Table8[Name]),2,0)</f>
        <v>Dōnglì Qū</v>
      </c>
      <c r="N58" s="2" t="str">
        <f>VLOOKUP(H58,CHOOSE({1,2},Table8[Native],Table8[Name]),2,0)</f>
        <v>Tiānjīn Shì</v>
      </c>
      <c r="O58" s="2" t="str">
        <f t="shared" si="0"/>
        <v>Donglihu Jiedao [Dongli Lake] (Tiānjīn Shì)</v>
      </c>
      <c r="P58" s="2" t="str">
        <f t="shared" si="1"/>
        <v>Donglihu Jiedao [Dongli Lake] (Tiānjīn Shì)</v>
      </c>
    </row>
    <row r="59" spans="1:16" hidden="1" x14ac:dyDescent="0.25">
      <c r="A59" t="s">
        <v>3356</v>
      </c>
      <c r="B59" t="str">
        <f>IF(COUNTIF(A:A,A59)&gt;1,_xlfn.CONCAT(A59," (",N59,")"),A59)</f>
        <v>Dōngmăquān Zhèn</v>
      </c>
      <c r="C59" t="str">
        <f>IF(COUNTIF(B:B,B59)&gt;1,_xlfn.CONCAT(A59," (",M59,")"),B59)</f>
        <v>Dōngmăquān Zhèn</v>
      </c>
      <c r="D59" t="s">
        <v>7</v>
      </c>
      <c r="E59" t="s">
        <v>3357</v>
      </c>
      <c r="F59" t="str">
        <f>_xlfn.CONCAT(E59,", ",I59,", ",H59,", ",H59)</f>
        <v>东马圈镇, 武清区, 天津市, 天津市</v>
      </c>
      <c r="G59">
        <v>15850</v>
      </c>
      <c r="H59" t="s">
        <v>3429</v>
      </c>
      <c r="I59" t="s">
        <v>3333</v>
      </c>
      <c r="J59">
        <f>VLOOKUP(F59,[1]!china_towns_second__2[[Column1]:[Y]],3,FALSE)</f>
        <v>39.457999287899398</v>
      </c>
      <c r="K59">
        <f>VLOOKUP(F59,[1]!china_towns_second__2[[Column1]:[Y]],2,FALSE)</f>
        <v>116.8417632</v>
      </c>
      <c r="L59" t="s">
        <v>5107</v>
      </c>
      <c r="M59" t="str">
        <f>VLOOKUP(I59,CHOOSE({1,2},Table8[Native],Table8[Name]),2,0)</f>
        <v>Wŭqīng Qū</v>
      </c>
      <c r="N59" s="2" t="str">
        <f>VLOOKUP(H59,CHOOSE({1,2},Table8[Native],Table8[Name]),2,0)</f>
        <v>Tiānjīn Shì</v>
      </c>
      <c r="O59" s="2" t="str">
        <f t="shared" si="0"/>
        <v>Dongmaquan Zhen (Tiānjīn Shì)</v>
      </c>
      <c r="P59" s="2" t="str">
        <f t="shared" si="1"/>
        <v>Dongmaquan Zhen (Tiānjīn Shì)</v>
      </c>
    </row>
    <row r="60" spans="1:16" x14ac:dyDescent="0.25">
      <c r="A60" t="s">
        <v>3358</v>
      </c>
      <c r="B60" t="str">
        <f>IF(COUNTIF(A:A,A60)&gt;1,_xlfn.CONCAT(A60," (",N60,")"),A60)</f>
        <v>Dōngpúwā Jiēdào</v>
      </c>
      <c r="C60" t="str">
        <f>IF(COUNTIF(B:B,B60)&gt;1,_xlfn.CONCAT(A60," (",M60,")"),B60)</f>
        <v>Dōngpúwā Jiēdào</v>
      </c>
      <c r="D60" t="s">
        <v>12</v>
      </c>
      <c r="E60" t="s">
        <v>3359</v>
      </c>
      <c r="F60" t="str">
        <f>_xlfn.CONCAT(E60,", ",I60,", ",H60,", ",H60)</f>
        <v>东蒲洼街道, 武清区, 天津市, 天津市</v>
      </c>
      <c r="G60">
        <v>44808</v>
      </c>
      <c r="H60" t="s">
        <v>3429</v>
      </c>
      <c r="I60" t="s">
        <v>3333</v>
      </c>
      <c r="J60">
        <f>VLOOKUP(F60,[1]!china_towns_second__2[[Column1]:[Y]],3,FALSE)</f>
        <v>39.386629441287603</v>
      </c>
      <c r="K60">
        <f>VLOOKUP(F60,[1]!china_towns_second__2[[Column1]:[Y]],2,FALSE)</f>
        <v>117.00989970000001</v>
      </c>
      <c r="L60" t="s">
        <v>5108</v>
      </c>
      <c r="M60" t="str">
        <f>VLOOKUP(I60,CHOOSE({1,2},Table8[Native],Table8[Name]),2,0)</f>
        <v>Wŭqīng Qū</v>
      </c>
      <c r="N60" s="2" t="str">
        <f>VLOOKUP(H60,CHOOSE({1,2},Table8[Native],Table8[Name]),2,0)</f>
        <v>Tiānjīn Shì</v>
      </c>
      <c r="O60" s="2" t="str">
        <f t="shared" si="0"/>
        <v>Dongpuwa Jiedao (Tiānjīn Shì)</v>
      </c>
      <c r="P60" s="2" t="str">
        <f t="shared" si="1"/>
        <v>Dongpuwa Jiedao (Tiānjīn Shì)</v>
      </c>
    </row>
    <row r="61" spans="1:16" hidden="1" x14ac:dyDescent="0.25">
      <c r="A61" t="s">
        <v>3238</v>
      </c>
      <c r="B61" t="str">
        <f>IF(COUNTIF(A:A,A61)&gt;1,_xlfn.CONCAT(A61," (",N61,")"),A61)</f>
        <v>Dōngshīgŭ Zhèn</v>
      </c>
      <c r="C61" t="str">
        <f>IF(COUNTIF(B:B,B61)&gt;1,_xlfn.CONCAT(A61," (",M61,")"),B61)</f>
        <v>Dōngshīgŭ Zhèn</v>
      </c>
      <c r="D61" t="s">
        <v>7</v>
      </c>
      <c r="E61" t="s">
        <v>3239</v>
      </c>
      <c r="F61" t="str">
        <f>_xlfn.CONCAT(E61,", ",I61,", ",H61,", ",H61)</f>
        <v>东施古镇, 蓟州区, 天津市, 天津市</v>
      </c>
      <c r="G61">
        <v>15994</v>
      </c>
      <c r="H61" t="s">
        <v>3429</v>
      </c>
      <c r="I61" t="s">
        <v>3225</v>
      </c>
      <c r="J61">
        <f>VLOOKUP(F61,[1]!china_towns_second__2[[Column1]:[Y]],3,FALSE)</f>
        <v>39.889396975842601</v>
      </c>
      <c r="K61">
        <f>VLOOKUP(F61,[1]!china_towns_second__2[[Column1]:[Y]],2,FALSE)</f>
        <v>117.3240066</v>
      </c>
      <c r="L61" t="s">
        <v>5109</v>
      </c>
      <c r="M61" t="str">
        <f>VLOOKUP(I61,CHOOSE({1,2},Table8[Native],Table8[Name]),2,0)</f>
        <v>Jìzhōu Qū</v>
      </c>
      <c r="N61" s="2" t="str">
        <f>VLOOKUP(H61,CHOOSE({1,2},Table8[Native],Table8[Name]),2,0)</f>
        <v>Tiānjīn Shì</v>
      </c>
      <c r="O61" s="2" t="str">
        <f t="shared" si="0"/>
        <v>Dongshigu Zhen (Tiānjīn Shì)</v>
      </c>
      <c r="P61" s="2" t="str">
        <f t="shared" si="1"/>
        <v>Dongshigu Zhen (Tiānjīn Shì)</v>
      </c>
    </row>
    <row r="62" spans="1:16" x14ac:dyDescent="0.25">
      <c r="A62" t="s">
        <v>3071</v>
      </c>
      <c r="B62" t="str">
        <f>IF(COUNTIF(A:A,A62)&gt;1,_xlfn.CONCAT(A62," (",N62,")"),A62)</f>
        <v>Dōngxīn Jiēdào</v>
      </c>
      <c r="C62" t="str">
        <f>IF(COUNTIF(B:B,B62)&gt;1,_xlfn.CONCAT(A62," (",M62,")"),B62)</f>
        <v>Dōngxīn Jiēdào</v>
      </c>
      <c r="D62" t="s">
        <v>12</v>
      </c>
      <c r="E62" t="s">
        <v>3072</v>
      </c>
      <c r="F62" t="str">
        <f>_xlfn.CONCAT(E62,", ",I62,", ",H62,", ",H62)</f>
        <v>东新街道, 河东区, 天津市, 天津市</v>
      </c>
      <c r="G62">
        <v>90809</v>
      </c>
      <c r="H62" t="s">
        <v>3429</v>
      </c>
      <c r="I62" t="s">
        <v>3062</v>
      </c>
      <c r="J62">
        <f>VLOOKUP(F62,[1]!china_towns_second__2[[Column1]:[Y]],3,FALSE)</f>
        <v>39.1371139274287</v>
      </c>
      <c r="K62">
        <f>VLOOKUP(F62,[1]!china_towns_second__2[[Column1]:[Y]],2,FALSE)</f>
        <v>117.27051299999999</v>
      </c>
      <c r="L62" t="s">
        <v>5110</v>
      </c>
      <c r="M62" t="str">
        <f>VLOOKUP(I62,CHOOSE({1,2},Table8[Native],Table8[Name]),2,0)</f>
        <v>Hédōng Qū</v>
      </c>
      <c r="N62" s="2" t="str">
        <f>VLOOKUP(H62,CHOOSE({1,2},Table8[Native],Table8[Name]),2,0)</f>
        <v>Tiānjīn Shì</v>
      </c>
      <c r="O62" s="2" t="str">
        <f t="shared" si="0"/>
        <v>Dongxin Jiedao (Tiānjīn Shì)</v>
      </c>
      <c r="P62" s="2" t="str">
        <f t="shared" si="1"/>
        <v>Dongxin Jiedao (Tiānjīn Shì)</v>
      </c>
    </row>
    <row r="63" spans="1:16" hidden="1" x14ac:dyDescent="0.25">
      <c r="A63" t="s">
        <v>3240</v>
      </c>
      <c r="B63" t="str">
        <f>IF(COUNTIF(A:A,A63)&gt;1,_xlfn.CONCAT(A63," (",N63,")"),A63)</f>
        <v>Dōngzhào Gèzhuāng Zhèn</v>
      </c>
      <c r="C63" t="str">
        <f>IF(COUNTIF(B:B,B63)&gt;1,_xlfn.CONCAT(A63," (",M63,")"),B63)</f>
        <v>Dōngzhào Gèzhuāng Zhèn</v>
      </c>
      <c r="D63" t="s">
        <v>7</v>
      </c>
      <c r="E63" t="s">
        <v>3241</v>
      </c>
      <c r="F63" t="str">
        <f>_xlfn.CONCAT(E63,", ",I63,", ",H63,", ",H63)</f>
        <v>东赵各庄镇, 蓟州区, 天津市, 天津市</v>
      </c>
      <c r="G63">
        <v>19633</v>
      </c>
      <c r="H63" t="s">
        <v>3429</v>
      </c>
      <c r="I63" t="s">
        <v>3225</v>
      </c>
      <c r="J63">
        <f>VLOOKUP(F63,[1]!china_towns_second__2[[Column1]:[Y]],3,FALSE)</f>
        <v>39.957030469209997</v>
      </c>
      <c r="K63">
        <f>VLOOKUP(F63,[1]!china_towns_second__2[[Column1]:[Y]],2,FALSE)</f>
        <v>117.3550707</v>
      </c>
      <c r="L63" t="s">
        <v>5111</v>
      </c>
      <c r="M63" t="str">
        <f>VLOOKUP(I63,CHOOSE({1,2},Table8[Native],Table8[Name]),2,0)</f>
        <v>Jìzhōu Qū</v>
      </c>
      <c r="N63" s="2" t="str">
        <f>VLOOKUP(H63,CHOOSE({1,2},Table8[Native],Table8[Name]),2,0)</f>
        <v>Tiānjīn Shì</v>
      </c>
      <c r="O63" s="2" t="str">
        <f t="shared" si="0"/>
        <v>Dongzhao Gezhuang Zhen (Tiānjīn Shì)</v>
      </c>
      <c r="P63" s="2" t="str">
        <f t="shared" si="1"/>
        <v>Dongzhao Gezhuang Zhen (Tiānjīn Shì)</v>
      </c>
    </row>
    <row r="64" spans="1:16" hidden="1" x14ac:dyDescent="0.25">
      <c r="A64" t="s">
        <v>3360</v>
      </c>
      <c r="B64" t="str">
        <f>IF(COUNTIF(A:A,A64)&gt;1,_xlfn.CONCAT(A64," (",N64,")"),A64)</f>
        <v>Dòuzhāngzhuāng Zhèn</v>
      </c>
      <c r="C64" t="str">
        <f>IF(COUNTIF(B:B,B64)&gt;1,_xlfn.CONCAT(A64," (",M64,")"),B64)</f>
        <v>Dòuzhāngzhuāng Zhèn</v>
      </c>
      <c r="D64" t="s">
        <v>7</v>
      </c>
      <c r="E64" t="s">
        <v>3361</v>
      </c>
      <c r="F64" t="str">
        <f>_xlfn.CONCAT(E64,", ",I64,", ",H64,", ",H64)</f>
        <v>豆张庄镇, 武清区, 天津市, 天津市</v>
      </c>
      <c r="G64">
        <v>23421</v>
      </c>
      <c r="H64" t="s">
        <v>3429</v>
      </c>
      <c r="I64" t="s">
        <v>3333</v>
      </c>
      <c r="J64">
        <f>VLOOKUP(F64,[1]!china_towns_second__2[[Column1]:[Y]],3,FALSE)</f>
        <v>39.3915804053809</v>
      </c>
      <c r="K64">
        <f>VLOOKUP(F64,[1]!china_towns_second__2[[Column1]:[Y]],2,FALSE)</f>
        <v>116.91565559999999</v>
      </c>
      <c r="L64" t="s">
        <v>5112</v>
      </c>
      <c r="M64" t="str">
        <f>VLOOKUP(I64,CHOOSE({1,2},Table8[Native],Table8[Name]),2,0)</f>
        <v>Wŭqīng Qū</v>
      </c>
      <c r="N64" s="2" t="str">
        <f>VLOOKUP(H64,CHOOSE({1,2},Table8[Native],Table8[Name]),2,0)</f>
        <v>Tiānjīn Shì</v>
      </c>
      <c r="O64" s="2" t="str">
        <f t="shared" si="0"/>
        <v>Douzhangzhuang Zhen (Tiānjīn Shì)</v>
      </c>
      <c r="P64" s="2" t="str">
        <f t="shared" si="1"/>
        <v>Douzhangzhuang Zhen (Tiānjīn Shì)</v>
      </c>
    </row>
    <row r="65" spans="1:16" hidden="1" x14ac:dyDescent="0.25">
      <c r="A65" t="s">
        <v>3163</v>
      </c>
      <c r="B65" t="str">
        <f>IF(COUNTIF(A:A,A65)&gt;1,_xlfn.CONCAT(A65," (",N65,")"),A65)</f>
        <v>Dúliú Zhèn</v>
      </c>
      <c r="C65" t="str">
        <f>IF(COUNTIF(B:B,B65)&gt;1,_xlfn.CONCAT(A65," (",M65,")"),B65)</f>
        <v>Dúliú Zhèn</v>
      </c>
      <c r="D65" t="s">
        <v>7</v>
      </c>
      <c r="E65" t="s">
        <v>3164</v>
      </c>
      <c r="F65" t="str">
        <f>_xlfn.CONCAT(E65,", ",I65,", ",H65,", ",H65)</f>
        <v>独流镇, 静海区, 天津市, 天津市</v>
      </c>
      <c r="G65">
        <v>36490</v>
      </c>
      <c r="H65" t="s">
        <v>3429</v>
      </c>
      <c r="I65" t="s">
        <v>3154</v>
      </c>
      <c r="J65">
        <f>VLOOKUP(F65,[1]!china_towns_second__2[[Column1]:[Y]],3,FALSE)</f>
        <v>39.025171087995098</v>
      </c>
      <c r="K65">
        <f>VLOOKUP(F65,[1]!china_towns_second__2[[Column1]:[Y]],2,FALSE)</f>
        <v>116.88099920000001</v>
      </c>
      <c r="L65" t="s">
        <v>5113</v>
      </c>
      <c r="M65" t="str">
        <f>VLOOKUP(I65,CHOOSE({1,2},Table8[Native],Table8[Name]),2,0)</f>
        <v>Jìnghăi Qū</v>
      </c>
      <c r="N65" s="2" t="str">
        <f>VLOOKUP(H65,CHOOSE({1,2},Table8[Native],Table8[Name]),2,0)</f>
        <v>Tiānjīn Shì</v>
      </c>
      <c r="O65" s="2" t="str">
        <f t="shared" si="0"/>
        <v>Duliu Zhen (Tiānjīn Shì)</v>
      </c>
      <c r="P65" s="2" t="str">
        <f t="shared" si="1"/>
        <v>Duliu Zhen (Tiānjīn Shì)</v>
      </c>
    </row>
    <row r="66" spans="1:16" x14ac:dyDescent="0.25">
      <c r="A66" t="s">
        <v>3073</v>
      </c>
      <c r="B66" t="str">
        <f>IF(COUNTIF(A:A,A66)&gt;1,_xlfn.CONCAT(A66," (",N66,")"),A66)</f>
        <v>Èrhàoqiáo Jiēdào</v>
      </c>
      <c r="C66" t="str">
        <f>IF(COUNTIF(B:B,B66)&gt;1,_xlfn.CONCAT(A66," (",M66,")"),B66)</f>
        <v>Èrhàoqiáo Jiēdào</v>
      </c>
      <c r="D66" t="s">
        <v>12</v>
      </c>
      <c r="E66" t="s">
        <v>3074</v>
      </c>
      <c r="F66" t="str">
        <f>_xlfn.CONCAT(E66,", ",I66,", ",H66,", ",H66)</f>
        <v>二号桥街道, 河东区, 天津市, 天津市</v>
      </c>
      <c r="G66">
        <v>61547</v>
      </c>
      <c r="H66" t="s">
        <v>3429</v>
      </c>
      <c r="I66" t="s">
        <v>3062</v>
      </c>
      <c r="J66">
        <f>VLOOKUP(F66,[1]!china_towns_second__2[[Column1]:[Y]],3,FALSE)</f>
        <v>39.094595380940298</v>
      </c>
      <c r="K66">
        <f>VLOOKUP(F66,[1]!china_towns_second__2[[Column1]:[Y]],2,FALSE)</f>
        <v>117.28535359999999</v>
      </c>
      <c r="L66" t="s">
        <v>5114</v>
      </c>
      <c r="M66" t="str">
        <f>VLOOKUP(I66,CHOOSE({1,2},Table8[Native],Table8[Name]),2,0)</f>
        <v>Hédōng Qū</v>
      </c>
      <c r="N66" s="2" t="str">
        <f>VLOOKUP(H66,CHOOSE({1,2},Table8[Native],Table8[Name]),2,0)</f>
        <v>Tiānjīn Shì</v>
      </c>
      <c r="O66" s="2" t="str">
        <f t="shared" ref="O66:O129" si="2">_xlfn.CONCAT(L66," (",N66,")")</f>
        <v>Erhaoqiao Jiedao (Tiānjīn Shì)</v>
      </c>
      <c r="P66" s="2" t="str">
        <f t="shared" ref="P66:P129" si="3">IF(COUNTIF(O:O,O66)&gt;1,_xlfn.CONCAT(L66," (",M66,")"),O66)</f>
        <v>Erhaoqiao Jiedao (Tiānjīn Shì)</v>
      </c>
    </row>
    <row r="67" spans="1:16" hidden="1" x14ac:dyDescent="0.25">
      <c r="A67" t="s">
        <v>2863</v>
      </c>
      <c r="B67" t="str">
        <f>IF(COUNTIF(A:A,A67)&gt;1,_xlfn.CONCAT(A67," (",N67,")"),A67)</f>
        <v>Ĕrwángzhuāng Zhèn</v>
      </c>
      <c r="C67" t="str">
        <f>IF(COUNTIF(B:B,B67)&gt;1,_xlfn.CONCAT(A67," (",M67,")"),B67)</f>
        <v>Ĕrwángzhuāng Zhèn</v>
      </c>
      <c r="D67" t="s">
        <v>7</v>
      </c>
      <c r="E67" t="s">
        <v>2864</v>
      </c>
      <c r="F67" t="str">
        <f>_xlfn.CONCAT(E67,", ",I67,", ",H67,", ",H67)</f>
        <v>尔王庄镇, 宝坻区, 天津市, 天津市</v>
      </c>
      <c r="G67">
        <v>13120</v>
      </c>
      <c r="H67" t="s">
        <v>3429</v>
      </c>
      <c r="I67" t="s">
        <v>2846</v>
      </c>
      <c r="J67">
        <f>VLOOKUP(F67,[1]!china_towns_second__2[[Column1]:[Y]],3,FALSE)</f>
        <v>39.394598619554202</v>
      </c>
      <c r="K67">
        <f>VLOOKUP(F67,[1]!china_towns_second__2[[Column1]:[Y]],2,FALSE)</f>
        <v>117.3627724</v>
      </c>
      <c r="L67" t="s">
        <v>5115</v>
      </c>
      <c r="M67" t="str">
        <f>VLOOKUP(I67,CHOOSE({1,2},Table8[Native],Table8[Name]),2,0)</f>
        <v>Băodí Qū</v>
      </c>
      <c r="N67" s="2" t="str">
        <f>VLOOKUP(H67,CHOOSE({1,2},Table8[Native],Table8[Name]),2,0)</f>
        <v>Tiānjīn Shì</v>
      </c>
      <c r="O67" s="2" t="str">
        <f t="shared" si="2"/>
        <v>Ĕrwangzhuang Zhen (Tiānjīn Shì)</v>
      </c>
      <c r="P67" s="2" t="str">
        <f t="shared" si="3"/>
        <v>Ĕrwangzhuang Zhen (Tiānjīn Shì)</v>
      </c>
    </row>
    <row r="68" spans="1:16" hidden="1" x14ac:dyDescent="0.25">
      <c r="A68" t="s">
        <v>2865</v>
      </c>
      <c r="B68" t="str">
        <f>IF(COUNTIF(A:A,A68)&gt;1,_xlfn.CONCAT(A68," (",N68,")"),A68)</f>
        <v>Fāngjiāzhuāng Zhèn</v>
      </c>
      <c r="C68" t="str">
        <f>IF(COUNTIF(B:B,B68)&gt;1,_xlfn.CONCAT(A68," (",M68,")"),B68)</f>
        <v>Fāngjiāzhuāng Zhèn</v>
      </c>
      <c r="D68" t="s">
        <v>7</v>
      </c>
      <c r="E68" t="s">
        <v>2866</v>
      </c>
      <c r="F68" t="str">
        <f>_xlfn.CONCAT(E68,", ",I68,", ",H68,", ",H68)</f>
        <v>方家庄镇, 宝坻区, 天津市, 天津市</v>
      </c>
      <c r="G68">
        <v>30338</v>
      </c>
      <c r="H68" t="s">
        <v>3429</v>
      </c>
      <c r="I68" t="s">
        <v>2846</v>
      </c>
      <c r="J68">
        <f>VLOOKUP(F68,[1]!china_towns_second__2[[Column1]:[Y]],3,FALSE)</f>
        <v>39.718797275063103</v>
      </c>
      <c r="K68">
        <f>VLOOKUP(F68,[1]!china_towns_second__2[[Column1]:[Y]],2,FALSE)</f>
        <v>117.4203536</v>
      </c>
      <c r="L68" t="s">
        <v>5116</v>
      </c>
      <c r="M68" t="str">
        <f>VLOOKUP(I68,CHOOSE({1,2},Table8[Native],Table8[Name]),2,0)</f>
        <v>Băodí Qū</v>
      </c>
      <c r="N68" s="2" t="str">
        <f>VLOOKUP(H68,CHOOSE({1,2},Table8[Native],Table8[Name]),2,0)</f>
        <v>Tiānjīn Shì</v>
      </c>
      <c r="O68" s="2" t="str">
        <f t="shared" si="2"/>
        <v>Fangjiazhuang Zhen (Tiānjīn Shì)</v>
      </c>
      <c r="P68" s="2" t="str">
        <f t="shared" si="3"/>
        <v>Fangjiazhuang Zhen (Tiānjīn Shì)</v>
      </c>
    </row>
    <row r="69" spans="1:16" x14ac:dyDescent="0.25">
      <c r="A69" t="s">
        <v>3011</v>
      </c>
      <c r="B69" t="str">
        <f>IF(COUNTIF(A:A,A69)&gt;1,_xlfn.CONCAT(A69," (",N69,")"),A69)</f>
        <v>Fēngniáncūn Jiēdào</v>
      </c>
      <c r="C69" t="str">
        <f>IF(COUNTIF(B:B,B69)&gt;1,_xlfn.CONCAT(A69," (",M69,")"),B69)</f>
        <v>Fēngniáncūn Jiēdào</v>
      </c>
      <c r="D69" t="s">
        <v>12</v>
      </c>
      <c r="E69" t="s">
        <v>3012</v>
      </c>
      <c r="F69" t="str">
        <f>_xlfn.CONCAT(E69,", ",I69,", ",H69,", ",H69)</f>
        <v>丰年村街道, 东丽区, 天津市, 天津市</v>
      </c>
      <c r="G69">
        <v>19075</v>
      </c>
      <c r="H69" t="s">
        <v>3429</v>
      </c>
      <c r="I69" t="s">
        <v>3006</v>
      </c>
      <c r="J69">
        <f>VLOOKUP(F69,[1]!china_towns_second__2[[Column1]:[Y]],3,FALSE)</f>
        <v>39.085825219721201</v>
      </c>
      <c r="K69">
        <f>VLOOKUP(F69,[1]!china_towns_second__2[[Column1]:[Y]],2,FALSE)</f>
        <v>117.32463490000001</v>
      </c>
      <c r="L69" t="s">
        <v>5117</v>
      </c>
      <c r="M69" t="str">
        <f>VLOOKUP(I69,CHOOSE({1,2},Table8[Native],Table8[Name]),2,0)</f>
        <v>Dōnglì Qū</v>
      </c>
      <c r="N69" s="2" t="str">
        <f>VLOOKUP(H69,CHOOSE({1,2},Table8[Native],Table8[Name]),2,0)</f>
        <v>Tiānjīn Shì</v>
      </c>
      <c r="O69" s="2" t="str">
        <f t="shared" si="2"/>
        <v>Fengniancun Jiedao (Tiānjīn Shì)</v>
      </c>
      <c r="P69" s="2" t="str">
        <f t="shared" si="3"/>
        <v>Fengniancun Jiedao (Tiānjīn Shì)</v>
      </c>
    </row>
    <row r="70" spans="1:16" hidden="1" x14ac:dyDescent="0.25">
      <c r="A70" t="s">
        <v>3312</v>
      </c>
      <c r="B70" t="str">
        <f>IF(COUNTIF(A:A,A70)&gt;1,_xlfn.CONCAT(A70," (",N70,")"),A70)</f>
        <v>Fēngtái Zhèn</v>
      </c>
      <c r="C70" t="str">
        <f>IF(COUNTIF(B:B,B70)&gt;1,_xlfn.CONCAT(A70," (",M70,")"),B70)</f>
        <v>Fēngtái Zhèn</v>
      </c>
      <c r="D70" t="s">
        <v>7</v>
      </c>
      <c r="E70" t="s">
        <v>3313</v>
      </c>
      <c r="F70" t="str">
        <f>_xlfn.CONCAT(E70,", ",I70,", ",H70,", ",H70)</f>
        <v>丰台镇, 宁河区, 天津市, 天津市</v>
      </c>
      <c r="G70">
        <v>23790</v>
      </c>
      <c r="H70" t="s">
        <v>3429</v>
      </c>
      <c r="I70" t="s">
        <v>3303</v>
      </c>
      <c r="J70">
        <f>VLOOKUP(F70,[1]!china_towns_second__2[[Column1]:[Y]],3,FALSE)</f>
        <v>39.5475036487626</v>
      </c>
      <c r="K70">
        <f>VLOOKUP(F70,[1]!china_towns_second__2[[Column1]:[Y]],2,FALSE)</f>
        <v>117.77812779999999</v>
      </c>
      <c r="L70" t="s">
        <v>5118</v>
      </c>
      <c r="M70" t="str">
        <f>VLOOKUP(I70,CHOOSE({1,2},Table8[Native],Table8[Name]),2,0)</f>
        <v>Nínghé Qū</v>
      </c>
      <c r="N70" s="2" t="str">
        <f>VLOOKUP(H70,CHOOSE({1,2},Table8[Native],Table8[Name]),2,0)</f>
        <v>Tiānjīn Shì</v>
      </c>
      <c r="O70" s="2" t="str">
        <f t="shared" si="2"/>
        <v>Fengtai Zhen (Tiānjīn Shì)</v>
      </c>
      <c r="P70" s="2" t="str">
        <f t="shared" si="3"/>
        <v>Fengtai Zhen (Tiānjīn Shì)</v>
      </c>
    </row>
    <row r="71" spans="1:16" x14ac:dyDescent="0.25">
      <c r="A71" t="s">
        <v>3075</v>
      </c>
      <c r="B71" t="str">
        <f>IF(COUNTIF(A:A,A71)&gt;1,_xlfn.CONCAT(A71," (",N71,")"),A71)</f>
        <v>Fùmínlù Jiēdào</v>
      </c>
      <c r="C71" t="str">
        <f>IF(COUNTIF(B:B,B71)&gt;1,_xlfn.CONCAT(A71," (",M71,")"),B71)</f>
        <v>Fùmínlù Jiēdào</v>
      </c>
      <c r="D71" t="s">
        <v>12</v>
      </c>
      <c r="E71" t="s">
        <v>3076</v>
      </c>
      <c r="F71" t="str">
        <f>_xlfn.CONCAT(E71,", ",I71,", ",H71,", ",H71)</f>
        <v>富民路街道, 河东区, 天津市, 天津市</v>
      </c>
      <c r="G71">
        <v>45419</v>
      </c>
      <c r="H71" t="s">
        <v>3429</v>
      </c>
      <c r="I71" t="s">
        <v>3062</v>
      </c>
      <c r="J71">
        <f>VLOOKUP(F71,[1]!china_towns_second__2[[Column1]:[Y]],3,FALSE)</f>
        <v>39.0924022681492</v>
      </c>
      <c r="K71">
        <f>VLOOKUP(F71,[1]!china_towns_second__2[[Column1]:[Y]],2,FALSE)</f>
        <v>117.2514912</v>
      </c>
      <c r="L71" t="s">
        <v>5119</v>
      </c>
      <c r="M71" t="str">
        <f>VLOOKUP(I71,CHOOSE({1,2},Table8[Native],Table8[Name]),2,0)</f>
        <v>Hédōng Qū</v>
      </c>
      <c r="N71" s="2" t="str">
        <f>VLOOKUP(H71,CHOOSE({1,2},Table8[Native],Table8[Name]),2,0)</f>
        <v>Tiānjīn Shì</v>
      </c>
      <c r="O71" s="2" t="str">
        <f t="shared" si="2"/>
        <v>Fuminlu Jiedao (Tiānjīn Shì)</v>
      </c>
      <c r="P71" s="2" t="str">
        <f t="shared" si="3"/>
        <v>Fuminlu Jiedao (Tiānjīn Shì)</v>
      </c>
    </row>
    <row r="72" spans="1:16" hidden="1" x14ac:dyDescent="0.25">
      <c r="A72" t="s">
        <v>3362</v>
      </c>
      <c r="B72" t="str">
        <f>IF(COUNTIF(A:A,A72)&gt;1,_xlfn.CONCAT(A72," (",N72,")"),A72)</f>
        <v>Gāocūn Zhèn</v>
      </c>
      <c r="C72" t="str">
        <f>IF(COUNTIF(B:B,B72)&gt;1,_xlfn.CONCAT(A72," (",M72,")"),B72)</f>
        <v>Gāocūn Zhèn</v>
      </c>
      <c r="D72" t="s">
        <v>7</v>
      </c>
      <c r="E72" t="s">
        <v>3363</v>
      </c>
      <c r="F72" t="str">
        <f>_xlfn.CONCAT(E72,", ",I72,", ",H72,", ",H72)</f>
        <v>高村镇, 武清区, 天津市, 天津市</v>
      </c>
      <c r="G72">
        <v>18210</v>
      </c>
      <c r="H72" t="s">
        <v>3429</v>
      </c>
      <c r="I72" t="s">
        <v>3333</v>
      </c>
      <c r="J72">
        <f>VLOOKUP(F72,[1]!china_towns_second__2[[Column1]:[Y]],3,FALSE)</f>
        <v>39.633495927644603</v>
      </c>
      <c r="K72">
        <f>VLOOKUP(F72,[1]!china_towns_second__2[[Column1]:[Y]],2,FALSE)</f>
        <v>116.8707745</v>
      </c>
      <c r="L72" t="s">
        <v>5120</v>
      </c>
      <c r="M72" t="str">
        <f>VLOOKUP(I72,CHOOSE({1,2},Table8[Native],Table8[Name]),2,0)</f>
        <v>Wŭqīng Qū</v>
      </c>
      <c r="N72" s="2" t="str">
        <f>VLOOKUP(H72,CHOOSE({1,2},Table8[Native],Table8[Name]),2,0)</f>
        <v>Tiānjīn Shì</v>
      </c>
      <c r="O72" s="2" t="str">
        <f t="shared" si="2"/>
        <v>Gaocun Zhen (Tiānjīn Shì)</v>
      </c>
      <c r="P72" s="2" t="str">
        <f t="shared" si="3"/>
        <v>Gaocun Zhen (Tiānjīn Shì)</v>
      </c>
    </row>
    <row r="73" spans="1:16" hidden="1" x14ac:dyDescent="0.25">
      <c r="A73" t="s">
        <v>3201</v>
      </c>
      <c r="B73" t="str">
        <f>IF(COUNTIF(A:A,A73)&gt;1,_xlfn.CONCAT(A73," (",N73,")"),A73)</f>
        <v>Gĕgū Zhèn</v>
      </c>
      <c r="C73" t="str">
        <f>IF(COUNTIF(B:B,B73)&gt;1,_xlfn.CONCAT(A73," (",M73,")"),B73)</f>
        <v>Gĕgū Zhèn</v>
      </c>
      <c r="D73" t="s">
        <v>7</v>
      </c>
      <c r="E73" t="s">
        <v>3202</v>
      </c>
      <c r="F73" t="str">
        <f>_xlfn.CONCAT(E73,", ",I73,", ",H73,", ",H73)</f>
        <v>葛沽镇, 津南区, 天津市, 天津市</v>
      </c>
      <c r="G73">
        <v>69023</v>
      </c>
      <c r="H73" t="s">
        <v>3429</v>
      </c>
      <c r="I73" t="s">
        <v>3196</v>
      </c>
      <c r="J73">
        <f>VLOOKUP(F73,[1]!china_towns_second__2[[Column1]:[Y]],3,FALSE)</f>
        <v>38.976003050836503</v>
      </c>
      <c r="K73">
        <f>VLOOKUP(F73,[1]!china_towns_second__2[[Column1]:[Y]],2,FALSE)</f>
        <v>117.50118740000001</v>
      </c>
      <c r="L73" t="s">
        <v>5121</v>
      </c>
      <c r="M73" t="str">
        <f>VLOOKUP(I73,CHOOSE({1,2},Table8[Native],Table8[Name]),2,0)</f>
        <v>Jīnnán Qū</v>
      </c>
      <c r="N73" s="2" t="str">
        <f>VLOOKUP(H73,CHOOSE({1,2},Table8[Native],Table8[Name]),2,0)</f>
        <v>Tiānjīn Shì</v>
      </c>
      <c r="O73" s="2" t="str">
        <f t="shared" si="2"/>
        <v>Gegu Zhen (Tiānjīn Shì)</v>
      </c>
      <c r="P73" s="2" t="str">
        <f t="shared" si="3"/>
        <v>Gegu Zhen (Tiānjīn Shì)</v>
      </c>
    </row>
    <row r="74" spans="1:16" x14ac:dyDescent="0.25">
      <c r="A74" t="s">
        <v>3111</v>
      </c>
      <c r="B74" t="str">
        <f>IF(COUNTIF(A:A,A74)&gt;1,_xlfn.CONCAT(A74," (",N74,")"),A74)</f>
        <v>Guàjiăsì Jiēdào</v>
      </c>
      <c r="C74" t="str">
        <f>IF(COUNTIF(B:B,B74)&gt;1,_xlfn.CONCAT(A74," (",M74,")"),B74)</f>
        <v>Guàjiăsì Jiēdào</v>
      </c>
      <c r="D74" t="s">
        <v>12</v>
      </c>
      <c r="E74" t="s">
        <v>3112</v>
      </c>
      <c r="F74" t="str">
        <f>_xlfn.CONCAT(E74,", ",I74,", ",H74,", ",H74)</f>
        <v>挂甲寺街道, 河西区, 天津市, 天津市</v>
      </c>
      <c r="G74">
        <v>88190</v>
      </c>
      <c r="H74" t="s">
        <v>3429</v>
      </c>
      <c r="I74" t="s">
        <v>3104</v>
      </c>
      <c r="J74">
        <f>VLOOKUP(F74,[1]!china_towns_second__2[[Column1]:[Y]],3,FALSE)</f>
        <v>39.093265336668203</v>
      </c>
      <c r="K74">
        <f>VLOOKUP(F74,[1]!china_towns_second__2[[Column1]:[Y]],2,FALSE)</f>
        <v>117.22485020000001</v>
      </c>
      <c r="L74" t="s">
        <v>5122</v>
      </c>
      <c r="M74" t="str">
        <f>VLOOKUP(I74,CHOOSE({1,2},Table8[Native],Table8[Name]),2,0)</f>
        <v>Héxī Qū</v>
      </c>
      <c r="N74" s="2" t="str">
        <f>VLOOKUP(H74,CHOOSE({1,2},Table8[Native],Table8[Name]),2,0)</f>
        <v>Tiānjīn Shì</v>
      </c>
      <c r="O74" s="2" t="str">
        <f t="shared" si="2"/>
        <v>Guajiasi Jiedao (Tiānjīn Shì)</v>
      </c>
      <c r="P74" s="2" t="str">
        <f t="shared" si="3"/>
        <v>Guajiasi Jiedao (Tiānjīn Shì)</v>
      </c>
    </row>
    <row r="75" spans="1:16" x14ac:dyDescent="0.25">
      <c r="A75" t="s">
        <v>3041</v>
      </c>
      <c r="B75" t="str">
        <f>IF(COUNTIF(A:A,A75)&gt;1,_xlfn.CONCAT(A75," (",N75,")"),A75)</f>
        <v>Guāngfùdào Jiēdào</v>
      </c>
      <c r="C75" t="str">
        <f>IF(COUNTIF(B:B,B75)&gt;1,_xlfn.CONCAT(A75," (",M75,")"),B75)</f>
        <v>Guāngfùdào Jiēdào</v>
      </c>
      <c r="D75" t="s">
        <v>12</v>
      </c>
      <c r="E75" t="s">
        <v>3042</v>
      </c>
      <c r="F75" t="str">
        <f>_xlfn.CONCAT(E75,", ",I75,", ",H75,", ",H75)</f>
        <v>光复道街道, 河北区, 天津市, 天津市</v>
      </c>
      <c r="G75">
        <v>53407</v>
      </c>
      <c r="H75" t="s">
        <v>3429</v>
      </c>
      <c r="I75" t="s">
        <v>3040</v>
      </c>
      <c r="J75">
        <f>VLOOKUP(F75,[1]!china_towns_second__2[[Column1]:[Y]],3,FALSE)</f>
        <v>39.139790658534601</v>
      </c>
      <c r="K75">
        <f>VLOOKUP(F75,[1]!china_towns_second__2[[Column1]:[Y]],2,FALSE)</f>
        <v>117.1961381</v>
      </c>
      <c r="L75" t="s">
        <v>5123</v>
      </c>
      <c r="M75" t="str">
        <f>VLOOKUP(I75,CHOOSE({1,2},Table8[Native],Table8[Name]),2,0)</f>
        <v>Hébĕi Qū</v>
      </c>
      <c r="N75" s="2" t="str">
        <f>VLOOKUP(H75,CHOOSE({1,2},Table8[Native],Table8[Name]),2,0)</f>
        <v>Tiānjīn Shì</v>
      </c>
      <c r="O75" s="2" t="str">
        <f t="shared" si="2"/>
        <v>Guangfudao Jiedao (Tiānjīn Shì)</v>
      </c>
      <c r="P75" s="2" t="str">
        <f t="shared" si="3"/>
        <v>Guangfudao Jiedao (Tiānjīn Shì)</v>
      </c>
    </row>
    <row r="76" spans="1:16" x14ac:dyDescent="0.25">
      <c r="A76" t="s">
        <v>3282</v>
      </c>
      <c r="B76" t="str">
        <f>IF(COUNTIF(A:A,A76)&gt;1,_xlfn.CONCAT(A76," (",N76,")"),A76)</f>
        <v>Guăngkāi Jiēdào</v>
      </c>
      <c r="C76" t="str">
        <f>IF(COUNTIF(B:B,B76)&gt;1,_xlfn.CONCAT(A76," (",M76,")"),B76)</f>
        <v>Guăngkāi Jiēdào</v>
      </c>
      <c r="D76" t="s">
        <v>12</v>
      </c>
      <c r="E76" t="s">
        <v>3283</v>
      </c>
      <c r="F76" t="str">
        <f>_xlfn.CONCAT(E76,", ",I76,", ",H76,", ",H76)</f>
        <v>广开街道, 南开区, 天津市, 天津市</v>
      </c>
      <c r="G76">
        <v>73299</v>
      </c>
      <c r="H76" t="s">
        <v>3429</v>
      </c>
      <c r="I76" t="s">
        <v>3279</v>
      </c>
      <c r="J76">
        <f>VLOOKUP(F76,[1]!china_towns_second__2[[Column1]:[Y]],3,FALSE)</f>
        <v>39.1334949893714</v>
      </c>
      <c r="K76">
        <f>VLOOKUP(F76,[1]!china_towns_second__2[[Column1]:[Y]],2,FALSE)</f>
        <v>117.15836590000001</v>
      </c>
      <c r="L76" t="s">
        <v>5124</v>
      </c>
      <c r="M76" t="str">
        <f>VLOOKUP(I76,CHOOSE({1,2},Table8[Native],Table8[Name]),2,0)</f>
        <v>Nánkāi Qū</v>
      </c>
      <c r="N76" s="2" t="str">
        <f>VLOOKUP(H76,CHOOSE({1,2},Table8[Native],Table8[Name]),2,0)</f>
        <v>Tiānjīn Shì</v>
      </c>
      <c r="O76" s="2" t="str">
        <f t="shared" si="2"/>
        <v>Guangkai Jiedao (Tiānjīn Shì)</v>
      </c>
      <c r="P76" s="2" t="str">
        <f t="shared" si="3"/>
        <v>Guangkai Jiedao (Tiānjīn Shì)</v>
      </c>
    </row>
    <row r="77" spans="1:16" hidden="1" x14ac:dyDescent="0.25">
      <c r="A77" t="s">
        <v>3242</v>
      </c>
      <c r="B77" t="str">
        <f>IF(COUNTIF(A:A,A77)&gt;1,_xlfn.CONCAT(A77," (",N77,")"),A77)</f>
        <v>Guānzhuāng Zhèn</v>
      </c>
      <c r="C77" t="str">
        <f>IF(COUNTIF(B:B,B77)&gt;1,_xlfn.CONCAT(A77," (",M77,")"),B77)</f>
        <v>Guānzhuāng Zhèn</v>
      </c>
      <c r="D77" t="s">
        <v>7</v>
      </c>
      <c r="E77" t="s">
        <v>3243</v>
      </c>
      <c r="F77" t="str">
        <f>_xlfn.CONCAT(E77,", ",I77,", ",H77,", ",H77)</f>
        <v>官庄镇, 蓟州区, 天津市, 天津市</v>
      </c>
      <c r="G77">
        <v>30640</v>
      </c>
      <c r="H77" t="s">
        <v>3429</v>
      </c>
      <c r="I77" t="s">
        <v>3225</v>
      </c>
      <c r="J77">
        <f>VLOOKUP(F77,[1]!china_towns_second__2[[Column1]:[Y]],3,FALSE)</f>
        <v>40.073905279462799</v>
      </c>
      <c r="K77">
        <f>VLOOKUP(F77,[1]!china_towns_second__2[[Column1]:[Y]],2,FALSE)</f>
        <v>117.31336279999999</v>
      </c>
      <c r="L77" t="s">
        <v>3745</v>
      </c>
      <c r="M77" t="str">
        <f>VLOOKUP(I77,CHOOSE({1,2},Table8[Native],Table8[Name]),2,0)</f>
        <v>Jìzhōu Qū</v>
      </c>
      <c r="N77" s="2" t="str">
        <f>VLOOKUP(H77,CHOOSE({1,2},Table8[Native],Table8[Name]),2,0)</f>
        <v>Tiānjīn Shì</v>
      </c>
      <c r="O77" s="2" t="str">
        <f t="shared" si="2"/>
        <v>Guanzhuang Zhen (Tiānjīn Shì)</v>
      </c>
      <c r="P77" s="2" t="str">
        <f t="shared" si="3"/>
        <v>Guanzhuang Zhen (Tiānjīn Shì)</v>
      </c>
    </row>
    <row r="78" spans="1:16" x14ac:dyDescent="0.25">
      <c r="A78" t="s">
        <v>2962</v>
      </c>
      <c r="B78" t="str">
        <f>IF(COUNTIF(A:A,A78)&gt;1,_xlfn.CONCAT(A78," (",N78,")"),A78)</f>
        <v>Gŭlín Jiēdào</v>
      </c>
      <c r="C78" t="str">
        <f>IF(COUNTIF(B:B,B78)&gt;1,_xlfn.CONCAT(A78," (",M78,")"),B78)</f>
        <v>Gŭlín Jiēdào</v>
      </c>
      <c r="D78" t="s">
        <v>12</v>
      </c>
      <c r="E78" t="s">
        <v>2963</v>
      </c>
      <c r="F78" t="str">
        <f>_xlfn.CONCAT(E78,", ",I78,", ",H78,", ",H78)</f>
        <v>古林街道, 滨海新区, 天津市, 天津市</v>
      </c>
      <c r="G78">
        <v>47050</v>
      </c>
      <c r="H78" t="s">
        <v>3429</v>
      </c>
      <c r="I78" t="s">
        <v>2949</v>
      </c>
      <c r="J78">
        <f>VLOOKUP(F78,[1]!china_towns_second__2[[Column1]:[Y]],3,FALSE)</f>
        <v>38.750177547906702</v>
      </c>
      <c r="K78">
        <f>VLOOKUP(F78,[1]!china_towns_second__2[[Column1]:[Y]],2,FALSE)</f>
        <v>117.53168220000001</v>
      </c>
      <c r="L78" t="s">
        <v>5125</v>
      </c>
      <c r="M78" t="str">
        <f>VLOOKUP(I78,CHOOSE({1,2},Table8[Native],Table8[Name]),2,0)</f>
        <v>Bīnhăi Xīnqū [incl. Dàgǎng Qū, Hàngū Qū, Tánggū Qū]</v>
      </c>
      <c r="N78" s="2" t="str">
        <f>VLOOKUP(H78,CHOOSE({1,2},Table8[Native],Table8[Name]),2,0)</f>
        <v>Tiānjīn Shì</v>
      </c>
      <c r="O78" s="2" t="str">
        <f t="shared" si="2"/>
        <v>Gulin Jiedao (Tiānjīn Shì)</v>
      </c>
      <c r="P78" s="2" t="str">
        <f t="shared" si="3"/>
        <v>Gulin Jiedao (Tiānjīn Shì)</v>
      </c>
    </row>
    <row r="79" spans="1:16" x14ac:dyDescent="0.25">
      <c r="A79" t="s">
        <v>360</v>
      </c>
      <c r="B79" t="str">
        <f>IF(COUNTIF(A:A,A79)&gt;1,_xlfn.CONCAT(A79," (",N79,")"),A79)</f>
        <v>Gŭlóu Jiēdào</v>
      </c>
      <c r="C79" t="str">
        <f>IF(COUNTIF(B:B,B79)&gt;1,_xlfn.CONCAT(A79," (",M79,")"),B79)</f>
        <v>Gŭlóu Jiēdào</v>
      </c>
      <c r="D79" t="s">
        <v>12</v>
      </c>
      <c r="E79" t="s">
        <v>361</v>
      </c>
      <c r="F79" t="str">
        <f>_xlfn.CONCAT(E79,", ",I79,", ",H79,", ",H79)</f>
        <v>鼓楼街道, 南开区, 天津市, 天津市</v>
      </c>
      <c r="G79">
        <v>28788</v>
      </c>
      <c r="H79" t="s">
        <v>3429</v>
      </c>
      <c r="I79" t="s">
        <v>3279</v>
      </c>
      <c r="J79">
        <f>VLOOKUP(F79,[1]!china_towns_second__2[[Column1]:[Y]],3,FALSE)</f>
        <v>39.140410013708099</v>
      </c>
      <c r="K79">
        <f>VLOOKUP(F79,[1]!china_towns_second__2[[Column1]:[Y]],2,FALSE)</f>
        <v>117.17716919999999</v>
      </c>
      <c r="L79" t="s">
        <v>3748</v>
      </c>
      <c r="M79" t="str">
        <f>VLOOKUP(I79,CHOOSE({1,2},Table8[Native],Table8[Name]),2,0)</f>
        <v>Nánkāi Qū</v>
      </c>
      <c r="N79" s="2" t="str">
        <f>VLOOKUP(H79,CHOOSE({1,2},Table8[Native],Table8[Name]),2,0)</f>
        <v>Tiānjīn Shì</v>
      </c>
      <c r="O79" s="2" t="str">
        <f t="shared" si="2"/>
        <v>Gulou Jiedao (Tiānjīn Shì)</v>
      </c>
      <c r="P79" s="2" t="str">
        <f t="shared" si="3"/>
        <v>Gulou Jiedao (Tiānjīn Shì)</v>
      </c>
    </row>
    <row r="80" spans="1:16" x14ac:dyDescent="0.25">
      <c r="A80" t="s">
        <v>2913</v>
      </c>
      <c r="B80" t="str">
        <f>IF(COUNTIF(A:A,A80)&gt;1,_xlfn.CONCAT(A80," (",N80,")"),A80)</f>
        <v>Guŏyuán Xīncūn Jiēdào</v>
      </c>
      <c r="C80" t="str">
        <f>IF(COUNTIF(B:B,B80)&gt;1,_xlfn.CONCAT(A80," (",M80,")"),B80)</f>
        <v>Guŏyuán Xīncūn Jiēdào</v>
      </c>
      <c r="D80" t="s">
        <v>12</v>
      </c>
      <c r="E80" t="s">
        <v>2914</v>
      </c>
      <c r="F80" t="str">
        <f>_xlfn.CONCAT(E80,", ",I80,", ",H80,", ",H80)</f>
        <v>果园新村街道, 北辰区, 天津市, 天津市</v>
      </c>
      <c r="G80">
        <v>39607</v>
      </c>
      <c r="H80" t="s">
        <v>3429</v>
      </c>
      <c r="I80" t="s">
        <v>2908</v>
      </c>
      <c r="J80">
        <f>VLOOKUP(F80,[1]!china_towns_second__2[[Column1]:[Y]],3,FALSE)</f>
        <v>39.221853646802103</v>
      </c>
      <c r="K80">
        <f>VLOOKUP(F80,[1]!china_towns_second__2[[Column1]:[Y]],2,FALSE)</f>
        <v>117.1393609</v>
      </c>
      <c r="L80" t="s">
        <v>5126</v>
      </c>
      <c r="M80" t="str">
        <f>VLOOKUP(I80,CHOOSE({1,2},Table8[Native],Table8[Name]),2,0)</f>
        <v>Bĕichén Qū</v>
      </c>
      <c r="N80" s="2" t="str">
        <f>VLOOKUP(H80,CHOOSE({1,2},Table8[Native],Table8[Name]),2,0)</f>
        <v>Tiānjīn Shì</v>
      </c>
      <c r="O80" s="2" t="str">
        <f t="shared" si="2"/>
        <v>Guoyuan Xincun Jiedao (Tiānjīn Shì)</v>
      </c>
      <c r="P80" s="2" t="str">
        <f t="shared" si="3"/>
        <v>Guoyuan Xincun Jiedao (Tiānjīn Shì)</v>
      </c>
    </row>
    <row r="81" spans="1:16" x14ac:dyDescent="0.25">
      <c r="A81" t="s">
        <v>2867</v>
      </c>
      <c r="B81" t="str">
        <f>IF(COUNTIF(A:A,A81)&gt;1,_xlfn.CONCAT(A81," (",N81,")"),A81)</f>
        <v>Hăibīn Jiēdào</v>
      </c>
      <c r="C81" t="str">
        <f>IF(COUNTIF(B:B,B81)&gt;1,_xlfn.CONCAT(A81," (",M81,")"),B81)</f>
        <v>Hăibīn Jiēdào</v>
      </c>
      <c r="D81" t="s">
        <v>12</v>
      </c>
      <c r="E81" t="s">
        <v>2868</v>
      </c>
      <c r="F81" t="str">
        <f>_xlfn.CONCAT(E81,", ",I81,", ",H81,", ",H81)</f>
        <v>海滨街道, 宝坻区, 天津市, 天津市</v>
      </c>
      <c r="G81">
        <v>55821</v>
      </c>
      <c r="H81" t="s">
        <v>3429</v>
      </c>
      <c r="I81" t="s">
        <v>2846</v>
      </c>
      <c r="J81">
        <f>VLOOKUP(F81,[1]!china_towns_second__2[[Column1]:[Y]],3,FALSE)</f>
        <v>39.732428127607697</v>
      </c>
      <c r="K81">
        <f>VLOOKUP(F81,[1]!china_towns_second__2[[Column1]:[Y]],2,FALSE)</f>
        <v>117.3087592</v>
      </c>
      <c r="L81" t="s">
        <v>5127</v>
      </c>
      <c r="M81" t="str">
        <f>VLOOKUP(I81,CHOOSE({1,2},Table8[Native],Table8[Name]),2,0)</f>
        <v>Băodí Qū</v>
      </c>
      <c r="N81" s="2" t="str">
        <f>VLOOKUP(H81,CHOOSE({1,2},Table8[Native],Table8[Name]),2,0)</f>
        <v>Tiānjīn Shì</v>
      </c>
      <c r="O81" s="2" t="str">
        <f t="shared" si="2"/>
        <v>Haibin Jiedao (Tiānjīn Shì)</v>
      </c>
      <c r="P81" s="2" t="str">
        <f t="shared" si="3"/>
        <v>Haibin Jiedao (Tiānjīn Shì)</v>
      </c>
    </row>
    <row r="82" spans="1:16" x14ac:dyDescent="0.25">
      <c r="A82" t="s">
        <v>2964</v>
      </c>
      <c r="B82" t="str">
        <f>IF(COUNTIF(A:A,A82)&gt;1,_xlfn.CONCAT(A82," (",N82,")"),A82)</f>
        <v>Hăibīn Jiēdào [incl. Găngxī Jiēdào]</v>
      </c>
      <c r="C82" t="str">
        <f>IF(COUNTIF(B:B,B82)&gt;1,_xlfn.CONCAT(A82," (",M82,")"),B82)</f>
        <v>Hăibīn Jiēdào [incl. Găngxī Jiēdào]</v>
      </c>
      <c r="D82" t="s">
        <v>12</v>
      </c>
      <c r="E82" t="s">
        <v>2868</v>
      </c>
      <c r="F82" t="str">
        <f>_xlfn.CONCAT(E82,", ",I82,", ",H82,", ",H82)</f>
        <v>海滨街道, 滨海新区, 天津市, 天津市</v>
      </c>
      <c r="G82">
        <v>177134</v>
      </c>
      <c r="H82" t="s">
        <v>3429</v>
      </c>
      <c r="I82" t="s">
        <v>2949</v>
      </c>
      <c r="J82">
        <f>VLOOKUP(F82,[1]!china_towns_second__2[[Column1]:[Y]],3,FALSE)</f>
        <v>38.755014841856301</v>
      </c>
      <c r="K82">
        <f>VLOOKUP(F82,[1]!china_towns_second__2[[Column1]:[Y]],2,FALSE)</f>
        <v>117.36860540000001</v>
      </c>
      <c r="L82" t="s">
        <v>5128</v>
      </c>
      <c r="M82" t="str">
        <f>VLOOKUP(I82,CHOOSE({1,2},Table8[Native],Table8[Name]),2,0)</f>
        <v>Bīnhăi Xīnqū [incl. Dàgǎng Qū, Hàngū Qū, Tánggū Qū]</v>
      </c>
      <c r="N82" s="2" t="str">
        <f>VLOOKUP(H82,CHOOSE({1,2},Table8[Native],Table8[Name]),2,0)</f>
        <v>Tiānjīn Shì</v>
      </c>
      <c r="O82" s="2" t="str">
        <f t="shared" si="2"/>
        <v>Haibin Jiedao [incl. Gangxi Jiedao] (Tiānjīn Shì)</v>
      </c>
      <c r="P82" s="2" t="str">
        <f t="shared" si="3"/>
        <v>Haibin Jiedao [incl. Gangxi Jiedao] (Tiānjīn Shì)</v>
      </c>
    </row>
    <row r="83" spans="1:16" x14ac:dyDescent="0.25">
      <c r="A83" t="s">
        <v>3013</v>
      </c>
      <c r="B83" t="str">
        <f>IF(COUNTIF(A:A,A83)&gt;1,_xlfn.CONCAT(A83," (",N83,")"),A83)</f>
        <v>Hángkōng Xīnchéng</v>
      </c>
      <c r="C83" t="str">
        <f>IF(COUNTIF(B:B,B83)&gt;1,_xlfn.CONCAT(A83," (",M83,")"),B83)</f>
        <v>Hángkōng Xīnchéng</v>
      </c>
      <c r="D83" t="s">
        <v>95</v>
      </c>
      <c r="E83" t="s">
        <v>3014</v>
      </c>
      <c r="F83" t="str">
        <f>_xlfn.CONCAT(E83,", ",I83,", ",H83,", ",H83)</f>
        <v>航空新城, 东丽区, 天津市, 天津市</v>
      </c>
      <c r="G83">
        <v>2862</v>
      </c>
      <c r="H83" t="s">
        <v>3429</v>
      </c>
      <c r="I83" t="s">
        <v>3006</v>
      </c>
      <c r="J83">
        <f>VLOOKUP(F83,[1]!china_towns_second__2[[Column1]:[Y]],3,FALSE)</f>
        <v>39.150499632093798</v>
      </c>
      <c r="K83">
        <f>VLOOKUP(F83,[1]!china_towns_second__2[[Column1]:[Y]],2,FALSE)</f>
        <v>117.50885150000001</v>
      </c>
      <c r="L83" t="s">
        <v>5129</v>
      </c>
      <c r="M83" t="str">
        <f>VLOOKUP(I83,CHOOSE({1,2},Table8[Native],Table8[Name]),2,0)</f>
        <v>Dōnglì Qū</v>
      </c>
      <c r="N83" s="2" t="str">
        <f>VLOOKUP(H83,CHOOSE({1,2},Table8[Native],Table8[Name]),2,0)</f>
        <v>Tiānjīn Shì</v>
      </c>
      <c r="O83" s="2" t="str">
        <f t="shared" si="2"/>
        <v>Hangkong Xincheng (Tiānjīn Shì)</v>
      </c>
      <c r="P83" s="2" t="str">
        <f t="shared" si="3"/>
        <v>Hangkong Xincheng (Tiānjīn Shì)</v>
      </c>
    </row>
    <row r="84" spans="1:16" x14ac:dyDescent="0.25">
      <c r="A84" t="s">
        <v>2965</v>
      </c>
      <c r="B84" t="str">
        <f>IF(COUNTIF(A:A,A84)&gt;1,_xlfn.CONCAT(A84," (",N84,")"),A84)</f>
        <v>Hàngū Jiēdào [incl. Dàtián Zhèn]</v>
      </c>
      <c r="C84" t="str">
        <f>IF(COUNTIF(B:B,B84)&gt;1,_xlfn.CONCAT(A84," (",M84,")"),B84)</f>
        <v>Hàngū Jiēdào [incl. Dàtián Zhèn]</v>
      </c>
      <c r="D84" t="s">
        <v>12</v>
      </c>
      <c r="E84" t="s">
        <v>2966</v>
      </c>
      <c r="F84" t="str">
        <f>_xlfn.CONCAT(E84,", ",I84,", ",H84,", ",H84)</f>
        <v>汉沽街道, 滨海新区, 天津市, 天津市</v>
      </c>
      <c r="G84">
        <v>62659</v>
      </c>
      <c r="H84" t="s">
        <v>3429</v>
      </c>
      <c r="I84" t="s">
        <v>2949</v>
      </c>
      <c r="J84">
        <f>VLOOKUP(F84,[1]!china_towns_second__2[[Column1]:[Y]],3,FALSE)</f>
        <v>39.274626374775799</v>
      </c>
      <c r="K84">
        <f>VLOOKUP(F84,[1]!china_towns_second__2[[Column1]:[Y]],2,FALSE)</f>
        <v>117.8172711</v>
      </c>
      <c r="L84" t="s">
        <v>5130</v>
      </c>
      <c r="M84" t="str">
        <f>VLOOKUP(I84,CHOOSE({1,2},Table8[Native],Table8[Name]),2,0)</f>
        <v>Bīnhăi Xīnqū [incl. Dàgǎng Qū, Hàngū Qū, Tánggū Qū]</v>
      </c>
      <c r="N84" s="2" t="str">
        <f>VLOOKUP(H84,CHOOSE({1,2},Table8[Native],Table8[Name]),2,0)</f>
        <v>Tiānjīn Shì</v>
      </c>
      <c r="O84" s="2" t="str">
        <f t="shared" si="2"/>
        <v>Hangu Jiedao [incl. Datian Zhen] (Tiānjīn Shì)</v>
      </c>
      <c r="P84" s="2" t="str">
        <f t="shared" si="3"/>
        <v>Hangu Jiedao [incl. Datian Zhen] (Tiānjīn Shì)</v>
      </c>
    </row>
    <row r="85" spans="1:16" x14ac:dyDescent="0.25">
      <c r="A85" t="s">
        <v>2967</v>
      </c>
      <c r="B85" t="str">
        <f>IF(COUNTIF(A:A,A85)&gt;1,_xlfn.CONCAT(A85," (",N85,")"),A85)</f>
        <v>Hángzhōudào Jiēdào [incl. Xiàngyáng Jiēdào]</v>
      </c>
      <c r="C85" t="str">
        <f>IF(COUNTIF(B:B,B85)&gt;1,_xlfn.CONCAT(A85," (",M85,")"),B85)</f>
        <v>Hángzhōudào Jiēdào [incl. Xiàngyáng Jiēdào]</v>
      </c>
      <c r="D85" t="s">
        <v>12</v>
      </c>
      <c r="E85" t="s">
        <v>2968</v>
      </c>
      <c r="F85" t="str">
        <f>_xlfn.CONCAT(E85,", ",I85,", ",H85,", ",H85)</f>
        <v>杭州道街道, 滨海新区, 天津市, 天津市</v>
      </c>
      <c r="G85">
        <v>200535</v>
      </c>
      <c r="H85" t="s">
        <v>3429</v>
      </c>
      <c r="I85" t="s">
        <v>2949</v>
      </c>
      <c r="J85">
        <f>VLOOKUP(F85,[1]!china_towns_second__2[[Column1]:[Y]],3,FALSE)</f>
        <v>39.0366593935004</v>
      </c>
      <c r="K85">
        <f>VLOOKUP(F85,[1]!china_towns_second__2[[Column1]:[Y]],2,FALSE)</f>
        <v>117.64680970000001</v>
      </c>
      <c r="L85" t="s">
        <v>5131</v>
      </c>
      <c r="M85" t="str">
        <f>VLOOKUP(I85,CHOOSE({1,2},Table8[Native],Table8[Name]),2,0)</f>
        <v>Bīnhăi Xīnqū [incl. Dàgǎng Qū, Hàngū Qū, Tánggū Qū]</v>
      </c>
      <c r="N85" s="2" t="str">
        <f>VLOOKUP(H85,CHOOSE({1,2},Table8[Native],Table8[Name]),2,0)</f>
        <v>Tiānjīn Shì</v>
      </c>
      <c r="O85" s="2" t="str">
        <f t="shared" si="2"/>
        <v>Hangzhoudao Jiedao [incl. Xiangyang Jiedao] (Tiānjīn Shì)</v>
      </c>
      <c r="P85" s="2" t="str">
        <f t="shared" si="3"/>
        <v>Hangzhoudao Jiedao [incl. Xiangyang Jiedao] (Tiānjīn Shì)</v>
      </c>
    </row>
    <row r="86" spans="1:16" hidden="1" x14ac:dyDescent="0.25">
      <c r="A86" t="s">
        <v>2869</v>
      </c>
      <c r="B86" t="str">
        <f>IF(COUNTIF(A:A,A86)&gt;1,_xlfn.CONCAT(A86," (",N86,")"),A86)</f>
        <v>Hăogèzhuāng Zhèn</v>
      </c>
      <c r="C86" t="str">
        <f>IF(COUNTIF(B:B,B86)&gt;1,_xlfn.CONCAT(A86," (",M86,")"),B86)</f>
        <v>Hăogèzhuāng Zhèn</v>
      </c>
      <c r="D86" t="s">
        <v>7</v>
      </c>
      <c r="E86" t="s">
        <v>2870</v>
      </c>
      <c r="F86" t="str">
        <f>_xlfn.CONCAT(E86,", ",I86,", ",H86,", ",H86)</f>
        <v>郝各庄镇, 宝坻区, 天津市, 天津市</v>
      </c>
      <c r="G86">
        <v>18752</v>
      </c>
      <c r="H86" t="s">
        <v>3429</v>
      </c>
      <c r="I86" t="s">
        <v>2846</v>
      </c>
      <c r="J86">
        <f>VLOOKUP(F86,[1]!china_towns_second__2[[Column1]:[Y]],3,FALSE)</f>
        <v>39.6140857927642</v>
      </c>
      <c r="K86">
        <f>VLOOKUP(F86,[1]!china_towns_second__2[[Column1]:[Y]],2,FALSE)</f>
        <v>117.3295308</v>
      </c>
      <c r="L86" t="s">
        <v>5132</v>
      </c>
      <c r="M86" t="str">
        <f>VLOOKUP(I86,CHOOSE({1,2},Table8[Native],Table8[Name]),2,0)</f>
        <v>Băodí Qū</v>
      </c>
      <c r="N86" s="2" t="str">
        <f>VLOOKUP(H86,CHOOSE({1,2},Table8[Native],Table8[Name]),2,0)</f>
        <v>Tiānjīn Shì</v>
      </c>
      <c r="O86" s="2" t="str">
        <f t="shared" si="2"/>
        <v>Haogezhuang Zhen (Tiānjīn Shì)</v>
      </c>
      <c r="P86" s="2" t="str">
        <f t="shared" si="3"/>
        <v>Haogezhuang Zhen (Tiānjīn Shì)</v>
      </c>
    </row>
    <row r="87" spans="1:16" hidden="1" x14ac:dyDescent="0.25">
      <c r="A87" t="s">
        <v>3364</v>
      </c>
      <c r="B87" t="str">
        <f>IF(COUNTIF(A:A,A87)&gt;1,_xlfn.CONCAT(A87," (",N87,")"),A87)</f>
        <v>Hébĕitún Zhèn</v>
      </c>
      <c r="C87" t="str">
        <f>IF(COUNTIF(B:B,B87)&gt;1,_xlfn.CONCAT(A87," (",M87,")"),B87)</f>
        <v>Hébĕitún Zhèn</v>
      </c>
      <c r="D87" t="s">
        <v>7</v>
      </c>
      <c r="E87" t="s">
        <v>3365</v>
      </c>
      <c r="F87" t="str">
        <f>_xlfn.CONCAT(E87,", ",I87,", ",H87,", ",H87)</f>
        <v>河北屯镇, 武清区, 天津市, 天津市</v>
      </c>
      <c r="G87">
        <v>30418</v>
      </c>
      <c r="H87" t="s">
        <v>3429</v>
      </c>
      <c r="I87" t="s">
        <v>3333</v>
      </c>
      <c r="J87">
        <f>VLOOKUP(F87,[1]!china_towns_second__2[[Column1]:[Y]],3,FALSE)</f>
        <v>39.5880570190279</v>
      </c>
      <c r="K87">
        <f>VLOOKUP(F87,[1]!china_towns_second__2[[Column1]:[Y]],2,FALSE)</f>
        <v>117.12912799999999</v>
      </c>
      <c r="L87" t="s">
        <v>5133</v>
      </c>
      <c r="M87" t="str">
        <f>VLOOKUP(I87,CHOOSE({1,2},Table8[Native],Table8[Name]),2,0)</f>
        <v>Wŭqīng Qū</v>
      </c>
      <c r="N87" s="2" t="str">
        <f>VLOOKUP(H87,CHOOSE({1,2},Table8[Native],Table8[Name]),2,0)</f>
        <v>Tiānjīn Shì</v>
      </c>
      <c r="O87" s="2" t="str">
        <f t="shared" si="2"/>
        <v>Hebeitun Zhen (Tiānjīn Shì)</v>
      </c>
      <c r="P87" s="2" t="str">
        <f t="shared" si="3"/>
        <v>Hebeitun Zhen (Tiānjīn Shì)</v>
      </c>
    </row>
    <row r="88" spans="1:16" hidden="1" x14ac:dyDescent="0.25">
      <c r="A88" t="s">
        <v>3366</v>
      </c>
      <c r="B88" t="str">
        <f>IF(COUNTIF(A:A,A88)&gt;1,_xlfn.CONCAT(A88," (",N88,")"),A88)</f>
        <v>Héxīwù Zhèn</v>
      </c>
      <c r="C88" t="str">
        <f>IF(COUNTIF(B:B,B88)&gt;1,_xlfn.CONCAT(A88," (",M88,")"),B88)</f>
        <v>Héxīwù Zhèn</v>
      </c>
      <c r="D88" t="s">
        <v>7</v>
      </c>
      <c r="E88" t="s">
        <v>3367</v>
      </c>
      <c r="F88" t="str">
        <f>_xlfn.CONCAT(E88,", ",I88,", ",H88,", ",H88)</f>
        <v>河西务镇, 武清区, 天津市, 天津市</v>
      </c>
      <c r="G88">
        <v>45814</v>
      </c>
      <c r="H88" t="s">
        <v>3429</v>
      </c>
      <c r="I88" t="s">
        <v>3333</v>
      </c>
      <c r="J88">
        <f>VLOOKUP(F88,[1]!china_towns_second__2[[Column1]:[Y]],3,FALSE)</f>
        <v>39.635680959860103</v>
      </c>
      <c r="K88">
        <f>VLOOKUP(F88,[1]!china_towns_second__2[[Column1]:[Y]],2,FALSE)</f>
        <v>116.9322567</v>
      </c>
      <c r="L88" t="s">
        <v>5134</v>
      </c>
      <c r="M88" t="str">
        <f>VLOOKUP(I88,CHOOSE({1,2},Table8[Native],Table8[Name]),2,0)</f>
        <v>Wŭqīng Qū</v>
      </c>
      <c r="N88" s="2" t="str">
        <f>VLOOKUP(H88,CHOOSE({1,2},Table8[Native],Table8[Name]),2,0)</f>
        <v>Tiānjīn Shì</v>
      </c>
      <c r="O88" s="2" t="str">
        <f t="shared" si="2"/>
        <v>Hexiwu Zhen (Tiānjīn Shì)</v>
      </c>
      <c r="P88" s="2" t="str">
        <f t="shared" si="3"/>
        <v>Hexiwu Zhen (Tiānjīn Shì)</v>
      </c>
    </row>
    <row r="89" spans="1:16" x14ac:dyDescent="0.25">
      <c r="A89" t="s">
        <v>3135</v>
      </c>
      <c r="B89" t="str">
        <f>IF(COUNTIF(A:A,A89)&gt;1,_xlfn.CONCAT(A89," (",N89,")"),A89)</f>
        <v>Héyuàn Jiēdào</v>
      </c>
      <c r="C89" t="str">
        <f>IF(COUNTIF(B:B,B89)&gt;1,_xlfn.CONCAT(A89," (",M89,")"),B89)</f>
        <v>Héyuàn Jiēdào</v>
      </c>
      <c r="D89" t="s">
        <v>12</v>
      </c>
      <c r="E89" t="s">
        <v>3136</v>
      </c>
      <c r="F89" t="str">
        <f>_xlfn.CONCAT(E89,", ",I89,", ",H89,", ",H89)</f>
        <v>和苑街道, 红桥区, 天津市, 天津市</v>
      </c>
      <c r="G89">
        <v>592</v>
      </c>
      <c r="H89" t="s">
        <v>3429</v>
      </c>
      <c r="I89" t="s">
        <v>3130</v>
      </c>
      <c r="J89" t="e">
        <f>VLOOKUP(F89,[1]!china_towns_second__2[[Column1]:[Y]],3,FALSE)</f>
        <v>#N/A</v>
      </c>
      <c r="K89" t="e">
        <f>VLOOKUP(F89,[1]!china_towns_second__2[[Column1]:[Y]],2,FALSE)</f>
        <v>#N/A</v>
      </c>
      <c r="L89" t="s">
        <v>5135</v>
      </c>
      <c r="M89" t="str">
        <f>VLOOKUP(I89,CHOOSE({1,2},Table8[Native],Table8[Name]),2,0)</f>
        <v>Hóngqiáo Qū</v>
      </c>
      <c r="N89" s="2" t="str">
        <f>VLOOKUP(H89,CHOOSE({1,2},Table8[Native],Table8[Name]),2,0)</f>
        <v>Tiānjīn Shì</v>
      </c>
      <c r="O89" s="2" t="str">
        <f t="shared" si="2"/>
        <v>Heyuan Jiedao (Tiānjīn Shì)</v>
      </c>
      <c r="P89" s="2" t="str">
        <f t="shared" si="3"/>
        <v>Heyuan Jiedao (Tiānjīn Shì)</v>
      </c>
    </row>
    <row r="90" spans="1:16" x14ac:dyDescent="0.25">
      <c r="A90" t="s">
        <v>2915</v>
      </c>
      <c r="B90" t="str">
        <f>IF(COUNTIF(A:A,A90)&gt;1,_xlfn.CONCAT(A90," (",N90,")"),A90)</f>
        <v>Hóngqí Nóngchăng</v>
      </c>
      <c r="C90" t="str">
        <f>IF(COUNTIF(B:B,B90)&gt;1,_xlfn.CONCAT(A90," (",M90,")"),B90)</f>
        <v>Hóngqí Nóngchăng</v>
      </c>
      <c r="D90" t="s">
        <v>95</v>
      </c>
      <c r="E90" t="s">
        <v>2916</v>
      </c>
      <c r="F90" t="str">
        <f>_xlfn.CONCAT(E90,", ",I90,", ",H90,", ",H90)</f>
        <v>红旗农场, 北辰区, 天津市, 天津市</v>
      </c>
      <c r="G90">
        <v>1413</v>
      </c>
      <c r="H90" t="s">
        <v>3429</v>
      </c>
      <c r="I90" t="s">
        <v>2908</v>
      </c>
      <c r="J90">
        <f>VLOOKUP(F90,[1]!china_towns_second__2[[Column1]:[Y]],3,FALSE)</f>
        <v>39.2183235001011</v>
      </c>
      <c r="K90">
        <f>VLOOKUP(F90,[1]!china_towns_second__2[[Column1]:[Y]],2,FALSE)</f>
        <v>117.1981555</v>
      </c>
      <c r="L90" t="s">
        <v>5136</v>
      </c>
      <c r="M90" t="str">
        <f>VLOOKUP(I90,CHOOSE({1,2},Table8[Native],Table8[Name]),2,0)</f>
        <v>Bĕichén Qū</v>
      </c>
      <c r="N90" s="2" t="str">
        <f>VLOOKUP(H90,CHOOSE({1,2},Table8[Native],Table8[Name]),2,0)</f>
        <v>Tiānjīn Shì</v>
      </c>
      <c r="O90" s="2" t="str">
        <f t="shared" si="2"/>
        <v>Hongqi Nongchang (Tiānjīn Shì)</v>
      </c>
      <c r="P90" s="2" t="str">
        <f t="shared" si="3"/>
        <v>Hongqi Nongchang (Tiānjīn Shì)</v>
      </c>
    </row>
    <row r="91" spans="1:16" x14ac:dyDescent="0.25">
      <c r="A91" t="s">
        <v>3043</v>
      </c>
      <c r="B91" t="str">
        <f>IF(COUNTIF(A:A,A91)&gt;1,_xlfn.CONCAT(A91," (",N91,")"),A91)</f>
        <v>Hóngshùnlĭ Jiēdào</v>
      </c>
      <c r="C91" t="str">
        <f>IF(COUNTIF(B:B,B91)&gt;1,_xlfn.CONCAT(A91," (",M91,")"),B91)</f>
        <v>Hóngshùnlĭ Jiēdào</v>
      </c>
      <c r="D91" t="s">
        <v>12</v>
      </c>
      <c r="E91" t="s">
        <v>3044</v>
      </c>
      <c r="F91" t="str">
        <f>_xlfn.CONCAT(E91,", ",I91,", ",H91,", ",H91)</f>
        <v>鸿顺里街道, 河北区, 天津市, 天津市</v>
      </c>
      <c r="G91">
        <v>94411</v>
      </c>
      <c r="H91" t="s">
        <v>3429</v>
      </c>
      <c r="I91" t="s">
        <v>3040</v>
      </c>
      <c r="J91">
        <f>VLOOKUP(F91,[1]!china_towns_second__2[[Column1]:[Y]],3,FALSE)</f>
        <v>39.160526092402002</v>
      </c>
      <c r="K91">
        <f>VLOOKUP(F91,[1]!china_towns_second__2[[Column1]:[Y]],2,FALSE)</f>
        <v>117.1901683</v>
      </c>
      <c r="L91" t="s">
        <v>5137</v>
      </c>
      <c r="M91" t="str">
        <f>VLOOKUP(I91,CHOOSE({1,2},Table8[Native],Table8[Name]),2,0)</f>
        <v>Hébĕi Qū</v>
      </c>
      <c r="N91" s="2" t="str">
        <f>VLOOKUP(H91,CHOOSE({1,2},Table8[Native],Table8[Name]),2,0)</f>
        <v>Tiānjīn Shì</v>
      </c>
      <c r="O91" s="2" t="str">
        <f t="shared" si="2"/>
        <v>Hongshunli Jiedao (Tiānjīn Shì)</v>
      </c>
      <c r="P91" s="2" t="str">
        <f t="shared" si="3"/>
        <v>Hongshunli Jiedao (Tiānjīn Shì)</v>
      </c>
    </row>
    <row r="92" spans="1:16" hidden="1" x14ac:dyDescent="0.25">
      <c r="A92" t="s">
        <v>3244</v>
      </c>
      <c r="B92" t="str">
        <f>IF(COUNTIF(A:A,A92)&gt;1,_xlfn.CONCAT(A92," (",N92,")"),A92)</f>
        <v>Hòujiāyíng Zhèn</v>
      </c>
      <c r="C92" t="str">
        <f>IF(COUNTIF(B:B,B92)&gt;1,_xlfn.CONCAT(A92," (",M92,")"),B92)</f>
        <v>Hòujiāyíng Zhèn</v>
      </c>
      <c r="D92" t="s">
        <v>7</v>
      </c>
      <c r="E92" t="s">
        <v>3245</v>
      </c>
      <c r="F92" t="str">
        <f>_xlfn.CONCAT(E92,", ",I92,", ",H92,", ",H92)</f>
        <v>侯家营镇, 蓟州区, 天津市, 天津市</v>
      </c>
      <c r="G92">
        <v>37346</v>
      </c>
      <c r="H92" t="s">
        <v>3429</v>
      </c>
      <c r="I92" t="s">
        <v>3225</v>
      </c>
      <c r="J92">
        <f>VLOOKUP(F92,[1]!china_towns_second__2[[Column1]:[Y]],3,FALSE)</f>
        <v>39.846847256872202</v>
      </c>
      <c r="K92">
        <f>VLOOKUP(F92,[1]!china_towns_second__2[[Column1]:[Y]],2,FALSE)</f>
        <v>117.2733763</v>
      </c>
      <c r="L92" t="s">
        <v>5138</v>
      </c>
      <c r="M92" t="str">
        <f>VLOOKUP(I92,CHOOSE({1,2},Table8[Native],Table8[Name]),2,0)</f>
        <v>Jìzhōu Qū</v>
      </c>
      <c r="N92" s="2" t="str">
        <f>VLOOKUP(H92,CHOOSE({1,2},Table8[Native],Table8[Name]),2,0)</f>
        <v>Tiānjīn Shì</v>
      </c>
      <c r="O92" s="2" t="str">
        <f t="shared" si="2"/>
        <v>Houjiaying Zhen (Tiānjīn Shì)</v>
      </c>
      <c r="P92" s="2" t="str">
        <f t="shared" si="3"/>
        <v>Houjiaying Zhen (Tiānjīn Shì)</v>
      </c>
    </row>
    <row r="93" spans="1:16" x14ac:dyDescent="0.25">
      <c r="A93" t="s">
        <v>3015</v>
      </c>
      <c r="B93" t="str">
        <f>IF(COUNTIF(A:A,A93)&gt;1,_xlfn.CONCAT(A93," (",N93,")"),A93)</f>
        <v>Huámíng Jiēdào</v>
      </c>
      <c r="C93" t="str">
        <f>IF(COUNTIF(B:B,B93)&gt;1,_xlfn.CONCAT(A93," (",M93,")"),B93)</f>
        <v>Huámíng Jiēdào</v>
      </c>
      <c r="D93" t="s">
        <v>12</v>
      </c>
      <c r="E93" t="s">
        <v>3016</v>
      </c>
      <c r="F93" t="str">
        <f>_xlfn.CONCAT(E93,", ",I93,", ",H93,", ",H93)</f>
        <v>华明街道, 东丽区, 天津市, 天津市</v>
      </c>
      <c r="G93">
        <v>64138</v>
      </c>
      <c r="H93" t="s">
        <v>3429</v>
      </c>
      <c r="I93" t="s">
        <v>3006</v>
      </c>
      <c r="J93">
        <f>VLOOKUP(F93,[1]!china_towns_second__2[[Column1]:[Y]],3,FALSE)</f>
        <v>39.189008782909298</v>
      </c>
      <c r="K93">
        <f>VLOOKUP(F93,[1]!china_towns_second__2[[Column1]:[Y]],2,FALSE)</f>
        <v>117.3710305</v>
      </c>
      <c r="L93" t="s">
        <v>5139</v>
      </c>
      <c r="M93" t="str">
        <f>VLOOKUP(I93,CHOOSE({1,2},Table8[Native],Table8[Name]),2,0)</f>
        <v>Dōnglì Qū</v>
      </c>
      <c r="N93" s="2" t="str">
        <f>VLOOKUP(H93,CHOOSE({1,2},Table8[Native],Table8[Name]),2,0)</f>
        <v>Tiānjīn Shì</v>
      </c>
      <c r="O93" s="2" t="str">
        <f t="shared" si="2"/>
        <v>Huaming Jiedao (Tiānjīn Shì)</v>
      </c>
      <c r="P93" s="2" t="str">
        <f t="shared" si="3"/>
        <v>Huaming Jiedao (Tiānjīn Shì)</v>
      </c>
    </row>
    <row r="94" spans="1:16" hidden="1" x14ac:dyDescent="0.25">
      <c r="A94" t="s">
        <v>3368</v>
      </c>
      <c r="B94" t="str">
        <f>IF(COUNTIF(A:A,A94)&gt;1,_xlfn.CONCAT(A94," (",N94,")"),A94)</f>
        <v>Huánghuādiàn Zhèn</v>
      </c>
      <c r="C94" t="str">
        <f>IF(COUNTIF(B:B,B94)&gt;1,_xlfn.CONCAT(A94," (",M94,")"),B94)</f>
        <v>Huánghuādiàn Zhèn</v>
      </c>
      <c r="D94" t="s">
        <v>7</v>
      </c>
      <c r="E94" t="s">
        <v>3369</v>
      </c>
      <c r="F94" t="str">
        <f>_xlfn.CONCAT(E94,", ",I94,", ",H94,", ",H94)</f>
        <v>黄花店镇, 武清区, 天津市, 天津市</v>
      </c>
      <c r="G94">
        <v>24100</v>
      </c>
      <c r="H94" t="s">
        <v>3429</v>
      </c>
      <c r="I94" t="s">
        <v>3333</v>
      </c>
      <c r="J94">
        <f>VLOOKUP(F94,[1]!china_towns_second__2[[Column1]:[Y]],3,FALSE)</f>
        <v>39.359121276943</v>
      </c>
      <c r="K94">
        <f>VLOOKUP(F94,[1]!china_towns_second__2[[Column1]:[Y]],2,FALSE)</f>
        <v>116.87189549999999</v>
      </c>
      <c r="L94" t="s">
        <v>5140</v>
      </c>
      <c r="M94" t="str">
        <f>VLOOKUP(I94,CHOOSE({1,2},Table8[Native],Table8[Name]),2,0)</f>
        <v>Wŭqīng Qū</v>
      </c>
      <c r="N94" s="2" t="str">
        <f>VLOOKUP(H94,CHOOSE({1,2},Table8[Native],Table8[Name]),2,0)</f>
        <v>Tiānjīn Shì</v>
      </c>
      <c r="O94" s="2" t="str">
        <f t="shared" si="2"/>
        <v>Huanghuadian Zhen (Tiānjīn Shì)</v>
      </c>
      <c r="P94" s="2" t="str">
        <f t="shared" si="3"/>
        <v>Huanghuadian Zhen (Tiānjīn Shì)</v>
      </c>
    </row>
    <row r="95" spans="1:16" x14ac:dyDescent="0.25">
      <c r="A95" t="s">
        <v>3370</v>
      </c>
      <c r="B95" t="str">
        <f>IF(COUNTIF(A:A,A95)&gt;1,_xlfn.CONCAT(A95," (",N95,")"),A95)</f>
        <v>Huángzhuāng Jiēdào</v>
      </c>
      <c r="C95" t="str">
        <f>IF(COUNTIF(B:B,B95)&gt;1,_xlfn.CONCAT(A95," (",M95,")"),B95)</f>
        <v>Huángzhuāng Jiēdào</v>
      </c>
      <c r="D95" t="s">
        <v>12</v>
      </c>
      <c r="E95" t="s">
        <v>3371</v>
      </c>
      <c r="F95" t="str">
        <f>_xlfn.CONCAT(E95,", ",I95,", ",H95,", ",H95)</f>
        <v>黄庄街道, 武清区, 天津市, 天津市</v>
      </c>
      <c r="G95">
        <v>16881</v>
      </c>
      <c r="H95" t="s">
        <v>3429</v>
      </c>
      <c r="I95" t="s">
        <v>3333</v>
      </c>
      <c r="J95">
        <f>VLOOKUP(F95,[1]!china_towns_second__2[[Column1]:[Y]],3,FALSE)</f>
        <v>39.336151533775102</v>
      </c>
      <c r="K95">
        <f>VLOOKUP(F95,[1]!china_towns_second__2[[Column1]:[Y]],2,FALSE)</f>
        <v>117.0264842</v>
      </c>
      <c r="L95" t="s">
        <v>5141</v>
      </c>
      <c r="M95" t="str">
        <f>VLOOKUP(I95,CHOOSE({1,2},Table8[Native],Table8[Name]),2,0)</f>
        <v>Wŭqīng Qū</v>
      </c>
      <c r="N95" s="2" t="str">
        <f>VLOOKUP(H95,CHOOSE({1,2},Table8[Native],Table8[Name]),2,0)</f>
        <v>Tiānjīn Shì</v>
      </c>
      <c r="O95" s="2" t="str">
        <f t="shared" si="2"/>
        <v>Huangzhuang Jiedao (Tiānjīn Shì)</v>
      </c>
      <c r="P95" s="2" t="str">
        <f t="shared" si="3"/>
        <v>Huangzhuang Jiedao (Tiānjīn Shì)</v>
      </c>
    </row>
    <row r="96" spans="1:16" x14ac:dyDescent="0.25">
      <c r="A96" t="s">
        <v>2871</v>
      </c>
      <c r="B96" t="str">
        <f>IF(COUNTIF(A:A,A96)&gt;1,_xlfn.CONCAT(A96," (",N96,")"),A96)</f>
        <v>Huángzhuāng Nóngchăng</v>
      </c>
      <c r="C96" t="str">
        <f>IF(COUNTIF(B:B,B96)&gt;1,_xlfn.CONCAT(A96," (",M96,")"),B96)</f>
        <v>Huángzhuāng Nóngchăng</v>
      </c>
      <c r="D96" t="s">
        <v>95</v>
      </c>
      <c r="E96" t="s">
        <v>2872</v>
      </c>
      <c r="F96" t="str">
        <f>_xlfn.CONCAT(E96,", ",I96,", ",H96,", ",H96)</f>
        <v>黄庄农场, 宝坻区, 天津市, 天津市</v>
      </c>
      <c r="G96">
        <v>104</v>
      </c>
      <c r="H96" t="s">
        <v>3429</v>
      </c>
      <c r="I96" t="s">
        <v>2846</v>
      </c>
      <c r="J96">
        <f>VLOOKUP(F96,[1]!china_towns_second__2[[Column1]:[Y]],3,FALSE)</f>
        <v>39.573257877277896</v>
      </c>
      <c r="K96">
        <f>VLOOKUP(F96,[1]!china_towns_second__2[[Column1]:[Y]],2,FALSE)</f>
        <v>117.4624609</v>
      </c>
      <c r="L96" t="s">
        <v>5142</v>
      </c>
      <c r="M96" t="str">
        <f>VLOOKUP(I96,CHOOSE({1,2},Table8[Native],Table8[Name]),2,0)</f>
        <v>Băodí Qū</v>
      </c>
      <c r="N96" s="2" t="str">
        <f>VLOOKUP(H96,CHOOSE({1,2},Table8[Native],Table8[Name]),2,0)</f>
        <v>Tiānjīn Shì</v>
      </c>
      <c r="O96" s="2" t="str">
        <f t="shared" si="2"/>
        <v>Huangzhuang Nongchang (Tiānjīn Shì)</v>
      </c>
      <c r="P96" s="2" t="str">
        <f t="shared" si="3"/>
        <v>Huangzhuang Nongchang (Tiānjīn Shì)</v>
      </c>
    </row>
    <row r="97" spans="1:16" hidden="1" x14ac:dyDescent="0.25">
      <c r="A97" t="s">
        <v>2873</v>
      </c>
      <c r="B97" t="str">
        <f>IF(COUNTIF(A:A,A97)&gt;1,_xlfn.CONCAT(A97," (",N97,")"),A97)</f>
        <v>Huángzhuāng Zhèn</v>
      </c>
      <c r="C97" t="str">
        <f>IF(COUNTIF(B:B,B97)&gt;1,_xlfn.CONCAT(A97," (",M97,")"),B97)</f>
        <v>Huángzhuāng Zhèn</v>
      </c>
      <c r="D97" t="s">
        <v>7</v>
      </c>
      <c r="E97" t="s">
        <v>2874</v>
      </c>
      <c r="F97" t="str">
        <f>_xlfn.CONCAT(E97,", ",I97,", ",H97,", ",H97)</f>
        <v>黄庄镇, 宝坻区, 天津市, 天津市</v>
      </c>
      <c r="G97">
        <v>11475</v>
      </c>
      <c r="H97" t="s">
        <v>3429</v>
      </c>
      <c r="I97" t="s">
        <v>2846</v>
      </c>
      <c r="J97">
        <f>VLOOKUP(F97,[1]!china_towns_second__2[[Column1]:[Y]],3,FALSE)</f>
        <v>39.506400238488801</v>
      </c>
      <c r="K97">
        <f>VLOOKUP(F97,[1]!china_towns_second__2[[Column1]:[Y]],2,FALSE)</f>
        <v>117.51026229999999</v>
      </c>
      <c r="L97" t="s">
        <v>5143</v>
      </c>
      <c r="M97" t="str">
        <f>VLOOKUP(I97,CHOOSE({1,2},Table8[Native],Table8[Name]),2,0)</f>
        <v>Băodí Qū</v>
      </c>
      <c r="N97" s="2" t="str">
        <f>VLOOKUP(H97,CHOOSE({1,2},Table8[Native],Table8[Name]),2,0)</f>
        <v>Tiānjīn Shì</v>
      </c>
      <c r="O97" s="2" t="str">
        <f t="shared" si="2"/>
        <v>Huangzhuang Zhen (Tiānjīn Shì)</v>
      </c>
      <c r="P97" s="2" t="str">
        <f t="shared" si="3"/>
        <v>Huangzhuang Zhen (Tiānjīn Shì)</v>
      </c>
    </row>
    <row r="98" spans="1:16" x14ac:dyDescent="0.25">
      <c r="A98" t="s">
        <v>3284</v>
      </c>
      <c r="B98" t="str">
        <f>IF(COUNTIF(A:A,A98)&gt;1,_xlfn.CONCAT(A98," (",N98,")"),A98)</f>
        <v>Huáyuàn Jiēdào</v>
      </c>
      <c r="C98" t="str">
        <f>IF(COUNTIF(B:B,B98)&gt;1,_xlfn.CONCAT(A98," (",M98,")"),B98)</f>
        <v>Huáyuàn Jiēdào</v>
      </c>
      <c r="D98" t="s">
        <v>12</v>
      </c>
      <c r="E98" t="s">
        <v>3285</v>
      </c>
      <c r="F98" t="str">
        <f>_xlfn.CONCAT(E98,", ",I98,", ",H98,", ",H98)</f>
        <v>华苑街道, 南开区, 天津市, 天津市</v>
      </c>
      <c r="G98">
        <v>52948</v>
      </c>
      <c r="H98" t="s">
        <v>3429</v>
      </c>
      <c r="I98" t="s">
        <v>3279</v>
      </c>
      <c r="J98">
        <f>VLOOKUP(F98,[1]!china_towns_second__2[[Column1]:[Y]],3,FALSE)</f>
        <v>39.080680336386799</v>
      </c>
      <c r="K98">
        <f>VLOOKUP(F98,[1]!china_towns_second__2[[Column1]:[Y]],2,FALSE)</f>
        <v>117.1309291</v>
      </c>
      <c r="L98" t="s">
        <v>5144</v>
      </c>
      <c r="M98" t="str">
        <f>VLOOKUP(I98,CHOOSE({1,2},Table8[Native],Table8[Name]),2,0)</f>
        <v>Nánkāi Qū</v>
      </c>
      <c r="N98" s="2" t="str">
        <f>VLOOKUP(H98,CHOOSE({1,2},Table8[Native],Table8[Name]),2,0)</f>
        <v>Tiānjīn Shì</v>
      </c>
      <c r="O98" s="2" t="str">
        <f t="shared" si="2"/>
        <v>Huayuan Jiedao (Tiānjīn Shì)</v>
      </c>
      <c r="P98" s="2" t="str">
        <f t="shared" si="3"/>
        <v>Huayuan Jiedao (Tiānjīn Shì)</v>
      </c>
    </row>
    <row r="99" spans="1:16" x14ac:dyDescent="0.25">
      <c r="A99" t="s">
        <v>2969</v>
      </c>
      <c r="B99" t="str">
        <f>IF(COUNTIF(A:A,A99)&gt;1,_xlfn.CONCAT(A99," (",N99,")"),A99)</f>
        <v>Hújiāyuán Jiēdào</v>
      </c>
      <c r="C99" t="str">
        <f>IF(COUNTIF(B:B,B99)&gt;1,_xlfn.CONCAT(A99," (",M99,")"),B99)</f>
        <v>Hújiāyuán Jiēdào</v>
      </c>
      <c r="D99" t="s">
        <v>12</v>
      </c>
      <c r="E99" t="s">
        <v>2970</v>
      </c>
      <c r="F99" t="str">
        <f>_xlfn.CONCAT(E99,", ",I99,", ",H99,", ",H99)</f>
        <v>胡家园街道, 滨海新区, 天津市, 天津市</v>
      </c>
      <c r="G99">
        <v>117235</v>
      </c>
      <c r="H99" t="s">
        <v>3429</v>
      </c>
      <c r="I99" t="s">
        <v>2949</v>
      </c>
      <c r="J99">
        <f>VLOOKUP(F99,[1]!china_towns_second__2[[Column1]:[Y]],3,FALSE)</f>
        <v>39.030082736047703</v>
      </c>
      <c r="K99">
        <f>VLOOKUP(F99,[1]!china_towns_second__2[[Column1]:[Y]],2,FALSE)</f>
        <v>117.56701529999999</v>
      </c>
      <c r="L99" t="s">
        <v>5145</v>
      </c>
      <c r="M99" t="str">
        <f>VLOOKUP(I99,CHOOSE({1,2},Table8[Native],Table8[Name]),2,0)</f>
        <v>Bīnhăi Xīnqū [incl. Dàgǎng Qū, Hàngū Qū, Tánggū Qū]</v>
      </c>
      <c r="N99" s="2" t="str">
        <f>VLOOKUP(H99,CHOOSE({1,2},Table8[Native],Table8[Name]),2,0)</f>
        <v>Tiānjīn Shì</v>
      </c>
      <c r="O99" s="2" t="str">
        <f t="shared" si="2"/>
        <v>Hujiayuan Jiedao (Tiānjīn Shì)</v>
      </c>
      <c r="P99" s="2" t="str">
        <f t="shared" si="3"/>
        <v>Hujiayuan Jiedao (Tiānjīn Shì)</v>
      </c>
    </row>
    <row r="100" spans="1:16" hidden="1" x14ac:dyDescent="0.25">
      <c r="A100" t="s">
        <v>2875</v>
      </c>
      <c r="B100" t="str">
        <f>IF(COUNTIF(A:A,A100)&gt;1,_xlfn.CONCAT(A100," (",N100,")"),A100)</f>
        <v>Huògèzhuāng Zhèn</v>
      </c>
      <c r="C100" t="str">
        <f>IF(COUNTIF(B:B,B100)&gt;1,_xlfn.CONCAT(A100," (",M100,")"),B100)</f>
        <v>Huògèzhuāng Zhèn</v>
      </c>
      <c r="D100" t="s">
        <v>7</v>
      </c>
      <c r="E100" t="s">
        <v>2876</v>
      </c>
      <c r="F100" t="str">
        <f>_xlfn.CONCAT(E100,", ",I100,", ",H100,", ",H100)</f>
        <v>霍各庄镇, 宝坻区, 天津市, 天津市</v>
      </c>
      <c r="G100">
        <v>26607</v>
      </c>
      <c r="H100" t="s">
        <v>3429</v>
      </c>
      <c r="I100" t="s">
        <v>2846</v>
      </c>
      <c r="J100">
        <f>VLOOKUP(F100,[1]!china_towns_second__2[[Column1]:[Y]],3,FALSE)</f>
        <v>39.750723053287103</v>
      </c>
      <c r="K100">
        <f>VLOOKUP(F100,[1]!china_towns_second__2[[Column1]:[Y]],2,FALSE)</f>
        <v>117.37015169999999</v>
      </c>
      <c r="L100" t="s">
        <v>5146</v>
      </c>
      <c r="M100" t="str">
        <f>VLOOKUP(I100,CHOOSE({1,2},Table8[Native],Table8[Name]),2,0)</f>
        <v>Băodí Qū</v>
      </c>
      <c r="N100" s="2" t="str">
        <f>VLOOKUP(H100,CHOOSE({1,2},Table8[Native],Table8[Name]),2,0)</f>
        <v>Tiānjīn Shì</v>
      </c>
      <c r="O100" s="2" t="str">
        <f t="shared" si="2"/>
        <v>Huogezhuang Zhen (Tiānjīn Shì)</v>
      </c>
      <c r="P100" s="2" t="str">
        <f t="shared" si="3"/>
        <v>Huogezhuang Zhen (Tiānjīn Shì)</v>
      </c>
    </row>
    <row r="101" spans="1:16" x14ac:dyDescent="0.25">
      <c r="A101" t="s">
        <v>3286</v>
      </c>
      <c r="B101" t="str">
        <f>IF(COUNTIF(A:A,A101)&gt;1,_xlfn.CONCAT(A101," (",N101,")"),A101)</f>
        <v>Jiālíngdào Jiēdào</v>
      </c>
      <c r="C101" t="str">
        <f>IF(COUNTIF(B:B,B101)&gt;1,_xlfn.CONCAT(A101," (",M101,")"),B101)</f>
        <v>Jiālíngdào Jiēdào</v>
      </c>
      <c r="D101" t="s">
        <v>12</v>
      </c>
      <c r="E101" t="s">
        <v>3287</v>
      </c>
      <c r="F101" t="str">
        <f>_xlfn.CONCAT(E101,", ",I101,", ",H101,", ",H101)</f>
        <v>嘉陵道街道, 南开区, 天津市, 天津市</v>
      </c>
      <c r="G101">
        <v>102405</v>
      </c>
      <c r="H101" t="s">
        <v>3429</v>
      </c>
      <c r="I101" t="s">
        <v>3279</v>
      </c>
      <c r="J101">
        <f>VLOOKUP(F101,[1]!china_towns_second__2[[Column1]:[Y]],3,FALSE)</f>
        <v>39.1228466080033</v>
      </c>
      <c r="K101">
        <f>VLOOKUP(F101,[1]!china_towns_second__2[[Column1]:[Y]],2,FALSE)</f>
        <v>117.12914000000001</v>
      </c>
      <c r="L101" t="s">
        <v>5147</v>
      </c>
      <c r="M101" t="str">
        <f>VLOOKUP(I101,CHOOSE({1,2},Table8[Native],Table8[Name]),2,0)</f>
        <v>Nánkāi Qū</v>
      </c>
      <c r="N101" s="2" t="str">
        <f>VLOOKUP(H101,CHOOSE({1,2},Table8[Native],Table8[Name]),2,0)</f>
        <v>Tiānjīn Shì</v>
      </c>
      <c r="O101" s="2" t="str">
        <f t="shared" si="2"/>
        <v>Jialingdao Jiedao (Tiānjīn Shì)</v>
      </c>
      <c r="P101" s="2" t="str">
        <f t="shared" si="3"/>
        <v>Jialingdao Jiedao (Tiānjīn Shì)</v>
      </c>
    </row>
    <row r="102" spans="1:16" x14ac:dyDescent="0.25">
      <c r="A102" t="s">
        <v>3045</v>
      </c>
      <c r="B102" t="str">
        <f>IF(COUNTIF(A:A,A102)&gt;1,_xlfn.CONCAT(A102," (",N102,")"),A102)</f>
        <v>Jiànchāngdào Jiēdào</v>
      </c>
      <c r="C102" t="str">
        <f>IF(COUNTIF(B:B,B102)&gt;1,_xlfn.CONCAT(A102," (",M102,")"),B102)</f>
        <v>Jiànchāngdào Jiēdào</v>
      </c>
      <c r="D102" t="s">
        <v>12</v>
      </c>
      <c r="E102" t="s">
        <v>3046</v>
      </c>
      <c r="F102" t="str">
        <f>_xlfn.CONCAT(E102,", ",I102,", ",H102,", ",H102)</f>
        <v>建昌道街道, 河北区, 天津市, 天津市</v>
      </c>
      <c r="G102">
        <v>90362</v>
      </c>
      <c r="H102" t="s">
        <v>3429</v>
      </c>
      <c r="I102" t="s">
        <v>3040</v>
      </c>
      <c r="J102">
        <f>VLOOKUP(F102,[1]!china_towns_second__2[[Column1]:[Y]],3,FALSE)</f>
        <v>39.176987736476299</v>
      </c>
      <c r="K102">
        <f>VLOOKUP(F102,[1]!china_towns_second__2[[Column1]:[Y]],2,FALSE)</f>
        <v>117.2248833</v>
      </c>
      <c r="L102" t="s">
        <v>5148</v>
      </c>
      <c r="M102" t="str">
        <f>VLOOKUP(I102,CHOOSE({1,2},Table8[Native],Table8[Name]),2,0)</f>
        <v>Hébĕi Qū</v>
      </c>
      <c r="N102" s="2" t="str">
        <f>VLOOKUP(H102,CHOOSE({1,2},Table8[Native],Table8[Name]),2,0)</f>
        <v>Tiānjīn Shì</v>
      </c>
      <c r="O102" s="2" t="str">
        <f t="shared" si="2"/>
        <v>Jianchangdao Jiedao (Tiānjīn Shì)</v>
      </c>
      <c r="P102" s="2" t="str">
        <f t="shared" si="3"/>
        <v>Jianchangdao Jiedao (Tiānjīn Shì)</v>
      </c>
    </row>
    <row r="103" spans="1:16" x14ac:dyDescent="0.25">
      <c r="A103" t="s">
        <v>3047</v>
      </c>
      <c r="B103" t="str">
        <f>IF(COUNTIF(A:A,A103)&gt;1,_xlfn.CONCAT(A103," (",N103,")"),A103)</f>
        <v>Jiāngdūlù Jiēdào</v>
      </c>
      <c r="C103" t="str">
        <f>IF(COUNTIF(B:B,B103)&gt;1,_xlfn.CONCAT(A103," (",M103,")"),B103)</f>
        <v>Jiāngdūlù Jiēdào</v>
      </c>
      <c r="D103" t="s">
        <v>12</v>
      </c>
      <c r="E103" t="s">
        <v>3048</v>
      </c>
      <c r="F103" t="str">
        <f>_xlfn.CONCAT(E103,", ",I103,", ",H103,", ",H103)</f>
        <v>江都路街道, 河北区, 天津市, 天津市</v>
      </c>
      <c r="G103">
        <v>60561</v>
      </c>
      <c r="H103" t="s">
        <v>3429</v>
      </c>
      <c r="I103" t="s">
        <v>3040</v>
      </c>
      <c r="J103">
        <f>VLOOKUP(F103,[1]!china_towns_second__2[[Column1]:[Y]],3,FALSE)</f>
        <v>39.156424828773098</v>
      </c>
      <c r="K103">
        <f>VLOOKUP(F103,[1]!china_towns_second__2[[Column1]:[Y]],2,FALSE)</f>
        <v>117.2343722</v>
      </c>
      <c r="L103" t="s">
        <v>5149</v>
      </c>
      <c r="M103" t="str">
        <f>VLOOKUP(I103,CHOOSE({1,2},Table8[Native],Table8[Name]),2,0)</f>
        <v>Hébĕi Qū</v>
      </c>
      <c r="N103" s="2" t="str">
        <f>VLOOKUP(H103,CHOOSE({1,2},Table8[Native],Table8[Name]),2,0)</f>
        <v>Tiānjīn Shì</v>
      </c>
      <c r="O103" s="2" t="str">
        <f t="shared" si="2"/>
        <v>Jiangdulu Jiedao (Tiānjīn Shì)</v>
      </c>
      <c r="P103" s="2" t="str">
        <f t="shared" si="3"/>
        <v>Jiangdulu Jiedao (Tiānjīn Shì)</v>
      </c>
    </row>
    <row r="104" spans="1:16" x14ac:dyDescent="0.25">
      <c r="A104" t="s">
        <v>3113</v>
      </c>
      <c r="B104" t="str">
        <f>IF(COUNTIF(A:A,A104)&gt;1,_xlfn.CONCAT(A104," (",N104,")"),A104)</f>
        <v>Jiānshān Jiēdào</v>
      </c>
      <c r="C104" t="str">
        <f>IF(COUNTIF(B:B,B104)&gt;1,_xlfn.CONCAT(A104," (",M104,")"),B104)</f>
        <v>Jiānshān Jiēdào</v>
      </c>
      <c r="D104" t="s">
        <v>12</v>
      </c>
      <c r="E104" t="s">
        <v>3114</v>
      </c>
      <c r="F104" t="str">
        <f>_xlfn.CONCAT(E104,", ",I104,", ",H104,", ",H104)</f>
        <v>尖山街道, 河西区, 天津市, 天津市</v>
      </c>
      <c r="G104">
        <v>91767</v>
      </c>
      <c r="H104" t="s">
        <v>3429</v>
      </c>
      <c r="I104" t="s">
        <v>3104</v>
      </c>
      <c r="J104">
        <f>VLOOKUP(F104,[1]!china_towns_second__2[[Column1]:[Y]],3,FALSE)</f>
        <v>39.070699399486301</v>
      </c>
      <c r="K104">
        <f>VLOOKUP(F104,[1]!china_towns_second__2[[Column1]:[Y]],2,FALSE)</f>
        <v>117.2254379</v>
      </c>
      <c r="L104" t="s">
        <v>5150</v>
      </c>
      <c r="M104" t="str">
        <f>VLOOKUP(I104,CHOOSE({1,2},Table8[Native],Table8[Name]),2,0)</f>
        <v>Héxī Qū</v>
      </c>
      <c r="N104" s="2" t="str">
        <f>VLOOKUP(H104,CHOOSE({1,2},Table8[Native],Table8[Name]),2,0)</f>
        <v>Tiānjīn Shì</v>
      </c>
      <c r="O104" s="2" t="str">
        <f t="shared" si="2"/>
        <v>Jianshan Jiedao (Tiānjīn Shì)</v>
      </c>
      <c r="P104" s="2" t="str">
        <f t="shared" si="3"/>
        <v>Jianshan Jiedao (Tiānjīn Shì)</v>
      </c>
    </row>
    <row r="105" spans="1:16" x14ac:dyDescent="0.25">
      <c r="A105" t="s">
        <v>3137</v>
      </c>
      <c r="B105" t="str">
        <f>IF(COUNTIF(A:A,A105)&gt;1,_xlfn.CONCAT(A105," (",N105,")"),A105)</f>
        <v>Jièyuán Jiēdào</v>
      </c>
      <c r="C105" t="str">
        <f>IF(COUNTIF(B:B,B105)&gt;1,_xlfn.CONCAT(A105," (",M105,")"),B105)</f>
        <v>Jièyuán Jiēdào</v>
      </c>
      <c r="D105" t="s">
        <v>12</v>
      </c>
      <c r="E105" t="s">
        <v>3138</v>
      </c>
      <c r="F105" t="str">
        <f>_xlfn.CONCAT(E105,", ",I105,", ",H105,", ",H105)</f>
        <v>芥园街道, 红桥区, 天津市, 天津市</v>
      </c>
      <c r="G105">
        <v>33212</v>
      </c>
      <c r="H105" t="s">
        <v>3429</v>
      </c>
      <c r="I105" t="s">
        <v>3130</v>
      </c>
      <c r="J105">
        <f>VLOOKUP(F105,[1]!china_towns_second__2[[Column1]:[Y]],3,FALSE)</f>
        <v>39.148140438077697</v>
      </c>
      <c r="K105">
        <f>VLOOKUP(F105,[1]!china_towns_second__2[[Column1]:[Y]],2,FALSE)</f>
        <v>117.1569112</v>
      </c>
      <c r="L105" t="s">
        <v>5151</v>
      </c>
      <c r="M105" t="str">
        <f>VLOOKUP(I105,CHOOSE({1,2},Table8[Native],Table8[Name]),2,0)</f>
        <v>Hóngqiáo Qū</v>
      </c>
      <c r="N105" s="2" t="str">
        <f>VLOOKUP(H105,CHOOSE({1,2},Table8[Native],Table8[Name]),2,0)</f>
        <v>Tiānjīn Shì</v>
      </c>
      <c r="O105" s="2" t="str">
        <f t="shared" si="2"/>
        <v>Jieyuan Jiedao (Tiānjīn Shì)</v>
      </c>
      <c r="P105" s="2" t="str">
        <f t="shared" si="3"/>
        <v>Jieyuan Jiedao (Tiānjīn Shì)</v>
      </c>
    </row>
    <row r="106" spans="1:16" hidden="1" x14ac:dyDescent="0.25">
      <c r="A106" t="s">
        <v>3165</v>
      </c>
      <c r="B106" t="str">
        <f>IF(COUNTIF(A:A,A106)&gt;1,_xlfn.CONCAT(A106," (",N106,")"),A106)</f>
        <v>Jìnghăi Zhèn</v>
      </c>
      <c r="C106" t="str">
        <f>IF(COUNTIF(B:B,B106)&gt;1,_xlfn.CONCAT(A106," (",M106,")"),B106)</f>
        <v>Jìnghăi Zhèn</v>
      </c>
      <c r="D106" t="s">
        <v>7</v>
      </c>
      <c r="E106" t="s">
        <v>3166</v>
      </c>
      <c r="F106" t="str">
        <f>_xlfn.CONCAT(E106,", ",I106,", ",H106,", ",H106)</f>
        <v>静海镇, 静海区, 天津市, 天津市</v>
      </c>
      <c r="G106">
        <v>154325</v>
      </c>
      <c r="H106" t="s">
        <v>3429</v>
      </c>
      <c r="I106" t="s">
        <v>3154</v>
      </c>
      <c r="J106">
        <f>VLOOKUP(F106,[1]!china_towns_second__2[[Column1]:[Y]],3,FALSE)</f>
        <v>38.940789794262201</v>
      </c>
      <c r="K106">
        <f>VLOOKUP(F106,[1]!china_towns_second__2[[Column1]:[Y]],2,FALSE)</f>
        <v>116.9330745</v>
      </c>
      <c r="L106" t="s">
        <v>5152</v>
      </c>
      <c r="M106" t="str">
        <f>VLOOKUP(I106,CHOOSE({1,2},Table8[Native],Table8[Name]),2,0)</f>
        <v>Jìnghăi Qū</v>
      </c>
      <c r="N106" s="2" t="str">
        <f>VLOOKUP(H106,CHOOSE({1,2},Table8[Native],Table8[Name]),2,0)</f>
        <v>Tiānjīn Shì</v>
      </c>
      <c r="O106" s="2" t="str">
        <f t="shared" si="2"/>
        <v>Jinghai Zhen (Tiānjīn Shì)</v>
      </c>
      <c r="P106" s="2" t="str">
        <f t="shared" si="3"/>
        <v>Jinghai Zhen (Tiānjīn Shì)</v>
      </c>
    </row>
    <row r="107" spans="1:16" x14ac:dyDescent="0.25">
      <c r="A107" t="s">
        <v>2877</v>
      </c>
      <c r="B107" t="str">
        <f>IF(COUNTIF(A:A,A107)&gt;1,_xlfn.CONCAT(A107," (",N107,")"),A107)</f>
        <v>Jīngjīn Xīnchéng</v>
      </c>
      <c r="C107" t="str">
        <f>IF(COUNTIF(B:B,B107)&gt;1,_xlfn.CONCAT(A107," (",M107,")"),B107)</f>
        <v>Jīngjīn Xīnchéng</v>
      </c>
      <c r="D107" t="s">
        <v>95</v>
      </c>
      <c r="E107" t="s">
        <v>2878</v>
      </c>
      <c r="F107" t="str">
        <f>_xlfn.CONCAT(E107,", ",I107,", ",H107,", ",H107)</f>
        <v>京津新城, 宝坻区, 天津市, 天津市</v>
      </c>
      <c r="G107">
        <v>20038</v>
      </c>
      <c r="H107" t="s">
        <v>3429</v>
      </c>
      <c r="I107" t="s">
        <v>2846</v>
      </c>
      <c r="J107">
        <f>VLOOKUP(F107,[1]!china_towns_second__2[[Column1]:[Y]],3,FALSE)</f>
        <v>39.538402444438297</v>
      </c>
      <c r="K107">
        <f>VLOOKUP(F107,[1]!china_towns_second__2[[Column1]:[Y]],2,FALSE)</f>
        <v>117.39244739999999</v>
      </c>
      <c r="L107" t="s">
        <v>5153</v>
      </c>
      <c r="M107" t="str">
        <f>VLOOKUP(I107,CHOOSE({1,2},Table8[Native],Table8[Name]),2,0)</f>
        <v>Băodí Qū</v>
      </c>
      <c r="N107" s="2" t="str">
        <f>VLOOKUP(H107,CHOOSE({1,2},Table8[Native],Table8[Name]),2,0)</f>
        <v>Tiānjīn Shì</v>
      </c>
      <c r="O107" s="2" t="str">
        <f t="shared" si="2"/>
        <v>Jingjin Xincheng (Tiānjīn Shì)</v>
      </c>
      <c r="P107" s="2" t="str">
        <f t="shared" si="3"/>
        <v>Jingjin Xincheng (Tiānjīn Shì)</v>
      </c>
    </row>
    <row r="108" spans="1:16" hidden="1" x14ac:dyDescent="0.25">
      <c r="A108" t="s">
        <v>3404</v>
      </c>
      <c r="B108" t="str">
        <f>IF(COUNTIF(A:A,A108)&gt;1,_xlfn.CONCAT(A108," (",N108,")"),A108)</f>
        <v>Jīngwŭ Zhèn</v>
      </c>
      <c r="C108" t="str">
        <f>IF(COUNTIF(B:B,B108)&gt;1,_xlfn.CONCAT(A108," (",M108,")"),B108)</f>
        <v>Jīngwŭ Zhèn</v>
      </c>
      <c r="D108" t="s">
        <v>7</v>
      </c>
      <c r="E108" t="s">
        <v>3405</v>
      </c>
      <c r="F108" t="str">
        <f>_xlfn.CONCAT(E108,", ",I108,", ",H108,", ",H108)</f>
        <v>精武镇, 西青区, 天津市, 天津市</v>
      </c>
      <c r="G108">
        <v>49176</v>
      </c>
      <c r="H108" t="s">
        <v>3429</v>
      </c>
      <c r="I108" t="s">
        <v>3401</v>
      </c>
      <c r="J108">
        <f>VLOOKUP(F108,[1]!china_towns_second__2[[Column1]:[Y]],3,FALSE)</f>
        <v>39.026503224129101</v>
      </c>
      <c r="K108">
        <f>VLOOKUP(F108,[1]!china_towns_second__2[[Column1]:[Y]],2,FALSE)</f>
        <v>117.10388810000001</v>
      </c>
      <c r="L108" t="s">
        <v>5154</v>
      </c>
      <c r="M108" t="str">
        <f>VLOOKUP(I108,CHOOSE({1,2},Table8[Native],Table8[Name]),2,0)</f>
        <v>Xīqīng Qū</v>
      </c>
      <c r="N108" s="2" t="str">
        <f>VLOOKUP(H108,CHOOSE({1,2},Table8[Native],Table8[Name]),2,0)</f>
        <v>Tiānjīn Shì</v>
      </c>
      <c r="O108" s="2" t="str">
        <f t="shared" si="2"/>
        <v>Jingwu Zhen (Tiānjīn Shì)</v>
      </c>
      <c r="P108" s="2" t="str">
        <f t="shared" si="3"/>
        <v>Jingwu Zhen (Tiānjīn Shì)</v>
      </c>
    </row>
    <row r="109" spans="1:16" x14ac:dyDescent="0.25">
      <c r="A109" t="s">
        <v>3203</v>
      </c>
      <c r="B109" t="str">
        <f>IF(COUNTIF(A:A,A109)&gt;1,_xlfn.CONCAT(A109," (",N109,")"),A109)</f>
        <v>Jīnnán Guójiā Nóngyè Yuánqū [Jinnan National Agricultural Park]</v>
      </c>
      <c r="C109" t="str">
        <f>IF(COUNTIF(B:B,B109)&gt;1,_xlfn.CONCAT(A109," (",M109,")"),B109)</f>
        <v>Jīnnán Guójiā Nóngyè Yuánqū [Jinnan National Agricultural Park]</v>
      </c>
      <c r="D109" t="s">
        <v>95</v>
      </c>
      <c r="E109" t="s">
        <v>3204</v>
      </c>
      <c r="F109" t="str">
        <f>_xlfn.CONCAT(E109,", ",I109,", ",H109,", ",H109)</f>
        <v>津南国家农业园区, 津南区, 天津市, 天津市</v>
      </c>
      <c r="G109">
        <v>182</v>
      </c>
      <c r="H109" t="s">
        <v>3429</v>
      </c>
      <c r="I109" t="s">
        <v>3196</v>
      </c>
      <c r="J109">
        <f>VLOOKUP(F109,[1]!china_towns_second__2[[Column1]:[Y]],3,FALSE)</f>
        <v>38.936110847434897</v>
      </c>
      <c r="K109">
        <f>VLOOKUP(F109,[1]!china_towns_second__2[[Column1]:[Y]],2,FALSE)</f>
        <v>117.34092029999999</v>
      </c>
      <c r="L109" t="s">
        <v>5155</v>
      </c>
      <c r="M109" t="str">
        <f>VLOOKUP(I109,CHOOSE({1,2},Table8[Native],Table8[Name]),2,0)</f>
        <v>Jīnnán Qū</v>
      </c>
      <c r="N109" s="2" t="str">
        <f>VLOOKUP(H109,CHOOSE({1,2},Table8[Native],Table8[Name]),2,0)</f>
        <v>Tiānjīn Shì</v>
      </c>
      <c r="O109" s="2" t="str">
        <f t="shared" si="2"/>
        <v>Jinnan Guojia Nongye Yuanqu [Jinnan National Agricultural Park] (Tiānjīn Shì)</v>
      </c>
      <c r="P109" s="2" t="str">
        <f t="shared" si="3"/>
        <v>Jinnan Guojia Nongye Yuanqu [Jinnan National Agricultural Park] (Tiānjīn Shì)</v>
      </c>
    </row>
    <row r="110" spans="1:16" x14ac:dyDescent="0.25">
      <c r="A110" t="s">
        <v>3205</v>
      </c>
      <c r="B110" t="str">
        <f>IF(COUNTIF(A:A,A110)&gt;1,_xlfn.CONCAT(A110," (",N110,")"),A110)</f>
        <v>Jīnnán Kāifāqū Dōngqū [Jinnan Development Zone East]</v>
      </c>
      <c r="C110" t="str">
        <f>IF(COUNTIF(B:B,B110)&gt;1,_xlfn.CONCAT(A110," (",M110,")"),B110)</f>
        <v>Jīnnán Kāifāqū Dōngqū [Jinnan Development Zone East]</v>
      </c>
      <c r="D110" t="s">
        <v>95</v>
      </c>
      <c r="E110" t="s">
        <v>3206</v>
      </c>
      <c r="F110" t="str">
        <f>_xlfn.CONCAT(E110,", ",I110,", ",H110,", ",H110)</f>
        <v>津南开发区东区, 津南区, 天津市, 天津市</v>
      </c>
      <c r="G110">
        <v>1908</v>
      </c>
      <c r="H110" t="s">
        <v>3429</v>
      </c>
      <c r="I110" t="s">
        <v>3196</v>
      </c>
      <c r="J110">
        <f>VLOOKUP(F110,[1]!china_towns_second__2[[Column1]:[Y]],3,FALSE)</f>
        <v>38.979223613146097</v>
      </c>
      <c r="K110">
        <f>VLOOKUP(F110,[1]!china_towns_second__2[[Column1]:[Y]],2,FALSE)</f>
        <v>117.4507929</v>
      </c>
      <c r="L110" t="s">
        <v>5156</v>
      </c>
      <c r="M110" t="str">
        <f>VLOOKUP(I110,CHOOSE({1,2},Table8[Native],Table8[Name]),2,0)</f>
        <v>Jīnnán Qū</v>
      </c>
      <c r="N110" s="2" t="str">
        <f>VLOOKUP(H110,CHOOSE({1,2},Table8[Native],Table8[Name]),2,0)</f>
        <v>Tiānjīn Shì</v>
      </c>
      <c r="O110" s="2" t="str">
        <f t="shared" si="2"/>
        <v>Jinnan Kaifaqu Dongqu [Jinnan Development Zone East] (Tiānjīn Shì)</v>
      </c>
      <c r="P110" s="2" t="str">
        <f t="shared" si="3"/>
        <v>Jinnan Kaifaqu Dongqu [Jinnan Development Zone East] (Tiānjīn Shì)</v>
      </c>
    </row>
    <row r="111" spans="1:16" x14ac:dyDescent="0.25">
      <c r="A111" t="s">
        <v>3207</v>
      </c>
      <c r="B111" t="str">
        <f>IF(COUNTIF(A:A,A111)&gt;1,_xlfn.CONCAT(A111," (",N111,")"),A111)</f>
        <v>Jīnnán Kāifāqū Xīqū [Jinnan Development Zone West]</v>
      </c>
      <c r="C111" t="str">
        <f>IF(COUNTIF(B:B,B111)&gt;1,_xlfn.CONCAT(A111," (",M111,")"),B111)</f>
        <v>Jīnnán Kāifāqū Xīqū [Jinnan Development Zone West]</v>
      </c>
      <c r="D111" t="s">
        <v>95</v>
      </c>
      <c r="E111" t="s">
        <v>3208</v>
      </c>
      <c r="F111" t="str">
        <f>_xlfn.CONCAT(E111,", ",I111,", ",H111,", ",H111)</f>
        <v>津南开发区西区, 津南区, 天津市, 天津市</v>
      </c>
      <c r="G111">
        <v>2147</v>
      </c>
      <c r="H111" t="s">
        <v>3429</v>
      </c>
      <c r="I111" t="s">
        <v>3196</v>
      </c>
      <c r="J111">
        <f>VLOOKUP(F111,[1]!china_towns_second__2[[Column1]:[Y]],3,FALSE)</f>
        <v>39.039464695794798</v>
      </c>
      <c r="K111">
        <f>VLOOKUP(F111,[1]!china_towns_second__2[[Column1]:[Y]],2,FALSE)</f>
        <v>117.29304550000001</v>
      </c>
      <c r="L111" t="s">
        <v>5157</v>
      </c>
      <c r="M111" t="str">
        <f>VLOOKUP(I111,CHOOSE({1,2},Table8[Native],Table8[Name]),2,0)</f>
        <v>Jīnnán Qū</v>
      </c>
      <c r="N111" s="2" t="str">
        <f>VLOOKUP(H111,CHOOSE({1,2},Table8[Native],Table8[Name]),2,0)</f>
        <v>Tiānjīn Shì</v>
      </c>
      <c r="O111" s="2" t="str">
        <f t="shared" si="2"/>
        <v>Jinnan Kaifaqu Xiqu [Jinnan Development Zone West] (Tiānjīn Shì)</v>
      </c>
      <c r="P111" s="2" t="str">
        <f t="shared" si="3"/>
        <v>Jinnan Kaifaqu Xiqu [Jinnan Development Zone West] (Tiānjīn Shì)</v>
      </c>
    </row>
    <row r="112" spans="1:16" x14ac:dyDescent="0.25">
      <c r="A112" t="s">
        <v>3017</v>
      </c>
      <c r="B112" t="str">
        <f>IF(COUNTIF(A:A,A112)&gt;1,_xlfn.CONCAT(A112," (",N112,")"),A112)</f>
        <v>Jīnqiáo Jiēdào</v>
      </c>
      <c r="C112" t="str">
        <f>IF(COUNTIF(B:B,B112)&gt;1,_xlfn.CONCAT(A112," (",M112,")"),B112)</f>
        <v>Jīnqiáo Jiēdào</v>
      </c>
      <c r="D112" t="s">
        <v>12</v>
      </c>
      <c r="E112" t="s">
        <v>3018</v>
      </c>
      <c r="F112" t="str">
        <f>_xlfn.CONCAT(E112,", ",I112,", ",H112,", ",H112)</f>
        <v>金桥街道, 东丽区, 天津市, 天津市</v>
      </c>
      <c r="G112">
        <v>14252</v>
      </c>
      <c r="H112" t="s">
        <v>3429</v>
      </c>
      <c r="I112" t="s">
        <v>3006</v>
      </c>
      <c r="J112">
        <f>VLOOKUP(F112,[1]!china_towns_second__2[[Column1]:[Y]],3,FALSE)</f>
        <v>39.114738775147501</v>
      </c>
      <c r="K112">
        <f>VLOOKUP(F112,[1]!china_towns_second__2[[Column1]:[Y]],2,FALSE)</f>
        <v>117.3764372</v>
      </c>
      <c r="L112" t="s">
        <v>5158</v>
      </c>
      <c r="M112" t="str">
        <f>VLOOKUP(I112,CHOOSE({1,2},Table8[Native],Table8[Name]),2,0)</f>
        <v>Dōnglì Qū</v>
      </c>
      <c r="N112" s="2" t="str">
        <f>VLOOKUP(H112,CHOOSE({1,2},Table8[Native],Table8[Name]),2,0)</f>
        <v>Tiānjīn Shì</v>
      </c>
      <c r="O112" s="2" t="str">
        <f t="shared" si="2"/>
        <v>Jinqiao Jiedao (Tiānjīn Shì)</v>
      </c>
      <c r="P112" s="2" t="str">
        <f t="shared" si="3"/>
        <v>Jinqiao Jiedao (Tiānjīn Shì)</v>
      </c>
    </row>
    <row r="113" spans="1:16" x14ac:dyDescent="0.25">
      <c r="A113" t="s">
        <v>3019</v>
      </c>
      <c r="B113" t="str">
        <f>IF(COUNTIF(A:A,A113)&gt;1,_xlfn.CONCAT(A113," (",N113,")"),A113)</f>
        <v>Jīnzhōng Jiēdào</v>
      </c>
      <c r="C113" t="str">
        <f>IF(COUNTIF(B:B,B113)&gt;1,_xlfn.CONCAT(A113," (",M113,")"),B113)</f>
        <v>Jīnzhōng Jiēdào</v>
      </c>
      <c r="D113" t="s">
        <v>12</v>
      </c>
      <c r="E113" t="s">
        <v>3020</v>
      </c>
      <c r="F113" t="str">
        <f>_xlfn.CONCAT(E113,", ",I113,", ",H113,", ",H113)</f>
        <v>金钟街道, 东丽区, 天津市, 天津市</v>
      </c>
      <c r="G113">
        <v>73732</v>
      </c>
      <c r="H113" t="s">
        <v>3429</v>
      </c>
      <c r="I113" t="s">
        <v>3006</v>
      </c>
      <c r="J113">
        <f>VLOOKUP(F113,[1]!china_towns_second__2[[Column1]:[Y]],3,FALSE)</f>
        <v>39.206928320897298</v>
      </c>
      <c r="K113">
        <f>VLOOKUP(F113,[1]!china_towns_second__2[[Column1]:[Y]],2,FALSE)</f>
        <v>117.29141660000001</v>
      </c>
      <c r="L113" t="s">
        <v>5159</v>
      </c>
      <c r="M113" t="str">
        <f>VLOOKUP(I113,CHOOSE({1,2},Table8[Native],Table8[Name]),2,0)</f>
        <v>Dōnglì Qū</v>
      </c>
      <c r="N113" s="2" t="str">
        <f>VLOOKUP(H113,CHOOSE({1,2},Table8[Native],Table8[Name]),2,0)</f>
        <v>Tiānjīn Shì</v>
      </c>
      <c r="O113" s="2" t="str">
        <f t="shared" si="2"/>
        <v>Jinzhong Jiedao (Tiānjīn Shì)</v>
      </c>
      <c r="P113" s="2" t="str">
        <f t="shared" si="3"/>
        <v>Jinzhong Jiedao (Tiānjīn Shì)</v>
      </c>
    </row>
    <row r="114" spans="1:16" x14ac:dyDescent="0.25">
      <c r="A114" t="s">
        <v>2879</v>
      </c>
      <c r="B114" t="str">
        <f>IF(COUNTIF(A:A,A114)&gt;1,_xlfn.CONCAT(A114," (",N114,")"),A114)</f>
        <v>Jiŭyuán Gōngyè Yuánqū</v>
      </c>
      <c r="C114" t="str">
        <f>IF(COUNTIF(B:B,B114)&gt;1,_xlfn.CONCAT(A114," (",M114,")"),B114)</f>
        <v>Jiŭyuán Gōngyè Yuánqū</v>
      </c>
      <c r="D114" t="s">
        <v>95</v>
      </c>
      <c r="E114" t="s">
        <v>2880</v>
      </c>
      <c r="F114" t="str">
        <f>_xlfn.CONCAT(E114,", ",I114,", ",H114,", ",H114)</f>
        <v>九园工业园区, 宝坻区, 天津市, 天津市</v>
      </c>
      <c r="G114">
        <v>2063</v>
      </c>
      <c r="H114" t="s">
        <v>3429</v>
      </c>
      <c r="I114" t="s">
        <v>2846</v>
      </c>
      <c r="J114">
        <f>VLOOKUP(F114,[1]!china_towns_second__2[[Column1]:[Y]],3,FALSE)</f>
        <v>39.447955761838799</v>
      </c>
      <c r="K114">
        <f>VLOOKUP(F114,[1]!china_towns_second__2[[Column1]:[Y]],2,FALSE)</f>
        <v>117.4169174</v>
      </c>
      <c r="L114" t="s">
        <v>5160</v>
      </c>
      <c r="M114" t="str">
        <f>VLOOKUP(I114,CHOOSE({1,2},Table8[Native],Table8[Name]),2,0)</f>
        <v>Băodí Qū</v>
      </c>
      <c r="N114" s="2" t="str">
        <f>VLOOKUP(H114,CHOOSE({1,2},Table8[Native],Table8[Name]),2,0)</f>
        <v>Tiānjīn Shì</v>
      </c>
      <c r="O114" s="2" t="str">
        <f t="shared" si="2"/>
        <v>Jiuyuan Gongye Yuanqu (Tiānjīn Shì)</v>
      </c>
      <c r="P114" s="2" t="str">
        <f t="shared" si="3"/>
        <v>Jiuyuan Gongye Yuanqu (Tiānjīn Shì)</v>
      </c>
    </row>
    <row r="115" spans="1:16" x14ac:dyDescent="0.25">
      <c r="A115" t="s">
        <v>2917</v>
      </c>
      <c r="B115" t="str">
        <f>IF(COUNTIF(A:A,A115)&gt;1,_xlfn.CONCAT(A115," (",N115,")"),A115)</f>
        <v>Jíxiánlĭ Jiēdào</v>
      </c>
      <c r="C115" t="str">
        <f>IF(COUNTIF(B:B,B115)&gt;1,_xlfn.CONCAT(A115," (",M115,")"),B115)</f>
        <v>Jíxiánlĭ Jiēdào</v>
      </c>
      <c r="D115" t="s">
        <v>12</v>
      </c>
      <c r="E115" t="s">
        <v>2918</v>
      </c>
      <c r="F115" t="str">
        <f>_xlfn.CONCAT(E115,", ",I115,", ",H115,", ",H115)</f>
        <v>集贤里街道, 北辰区, 天津市, 天津市</v>
      </c>
      <c r="G115">
        <v>17472</v>
      </c>
      <c r="H115" t="s">
        <v>3429</v>
      </c>
      <c r="I115" t="s">
        <v>2908</v>
      </c>
      <c r="J115">
        <f>VLOOKUP(F115,[1]!china_towns_second__2[[Column1]:[Y]],3,FALSE)</f>
        <v>39.227122108009603</v>
      </c>
      <c r="K115">
        <f>VLOOKUP(F115,[1]!china_towns_second__2[[Column1]:[Y]],2,FALSE)</f>
        <v>117.1259046</v>
      </c>
      <c r="L115" t="s">
        <v>5161</v>
      </c>
      <c r="M115" t="str">
        <f>VLOOKUP(I115,CHOOSE({1,2},Table8[Native],Table8[Name]),2,0)</f>
        <v>Bĕichén Qū</v>
      </c>
      <c r="N115" s="2" t="str">
        <f>VLOOKUP(H115,CHOOSE({1,2},Table8[Native],Table8[Name]),2,0)</f>
        <v>Tiānjīn Shì</v>
      </c>
      <c r="O115" s="2" t="str">
        <f t="shared" si="2"/>
        <v>Jixianli Jiedao (Tiānjīn Shì)</v>
      </c>
      <c r="P115" s="2" t="str">
        <f t="shared" si="3"/>
        <v>Jixianli Jiedao (Tiānjīn Shì)</v>
      </c>
    </row>
    <row r="116" spans="1:16" x14ac:dyDescent="0.25">
      <c r="A116" t="s">
        <v>3021</v>
      </c>
      <c r="B116" t="str">
        <f>IF(COUNTIF(A:A,A116)&gt;1,_xlfn.CONCAT(A116," (",N116,")"),A116)</f>
        <v>Jūnliángchéng Jiēdào</v>
      </c>
      <c r="C116" t="str">
        <f>IF(COUNTIF(B:B,B116)&gt;1,_xlfn.CONCAT(A116," (",M116,")"),B116)</f>
        <v>Jūnliángchéng Jiēdào</v>
      </c>
      <c r="D116" t="s">
        <v>12</v>
      </c>
      <c r="E116" t="s">
        <v>3022</v>
      </c>
      <c r="F116" t="str">
        <f>_xlfn.CONCAT(E116,", ",I116,", ",H116,", ",H116)</f>
        <v>军粮城街道, 东丽区, 天津市, 天津市</v>
      </c>
      <c r="G116">
        <v>52112</v>
      </c>
      <c r="H116" t="s">
        <v>3429</v>
      </c>
      <c r="I116" t="s">
        <v>3006</v>
      </c>
      <c r="J116">
        <f>VLOOKUP(F116,[1]!china_towns_second__2[[Column1]:[Y]],3,FALSE)</f>
        <v>39.068298970595201</v>
      </c>
      <c r="K116">
        <f>VLOOKUP(F116,[1]!china_towns_second__2[[Column1]:[Y]],2,FALSE)</f>
        <v>117.45674150000001</v>
      </c>
      <c r="L116" t="s">
        <v>5162</v>
      </c>
      <c r="M116" t="str">
        <f>VLOOKUP(I116,CHOOSE({1,2},Table8[Native],Table8[Name]),2,0)</f>
        <v>Dōnglì Qū</v>
      </c>
      <c r="N116" s="2" t="str">
        <f>VLOOKUP(H116,CHOOSE({1,2},Table8[Native],Table8[Name]),2,0)</f>
        <v>Tiānjīn Shì</v>
      </c>
      <c r="O116" s="2" t="str">
        <f t="shared" si="2"/>
        <v>Junliangcheng Jiedao (Tiānjīn Shì)</v>
      </c>
      <c r="P116" s="2" t="str">
        <f t="shared" si="3"/>
        <v>Junliangcheng Jiedao (Tiānjīn Shì)</v>
      </c>
    </row>
    <row r="117" spans="1:16" x14ac:dyDescent="0.25">
      <c r="A117" t="s">
        <v>2919</v>
      </c>
      <c r="B117" t="str">
        <f>IF(COUNTIF(A:A,A117)&gt;1,_xlfn.CONCAT(A117," (",N117,")"),A117)</f>
        <v>Kējì Yuánqū Bĕiqū</v>
      </c>
      <c r="C117" t="str">
        <f>IF(COUNTIF(B:B,B117)&gt;1,_xlfn.CONCAT(A117," (",M117,")"),B117)</f>
        <v>Kējì Yuánqū Bĕiqū</v>
      </c>
      <c r="D117" t="s">
        <v>95</v>
      </c>
      <c r="E117" t="s">
        <v>2920</v>
      </c>
      <c r="F117" t="str">
        <f>_xlfn.CONCAT(E117,", ",I117,", ",H117,", ",H117)</f>
        <v>科技园区北区, 北辰区, 天津市, 天津市</v>
      </c>
      <c r="G117">
        <v>1571</v>
      </c>
      <c r="H117" t="s">
        <v>3429</v>
      </c>
      <c r="I117" t="s">
        <v>2908</v>
      </c>
      <c r="J117">
        <f>VLOOKUP(F117,[1]!china_towns_second__2[[Column1]:[Y]],3,FALSE)</f>
        <v>39.267430283085098</v>
      </c>
      <c r="K117">
        <f>VLOOKUP(F117,[1]!china_towns_second__2[[Column1]:[Y]],2,FALSE)</f>
        <v>117.1191803</v>
      </c>
      <c r="L117" t="s">
        <v>5163</v>
      </c>
      <c r="M117" t="str">
        <f>VLOOKUP(I117,CHOOSE({1,2},Table8[Native],Table8[Name]),2,0)</f>
        <v>Bĕichén Qū</v>
      </c>
      <c r="N117" s="2" t="str">
        <f>VLOOKUP(H117,CHOOSE({1,2},Table8[Native],Table8[Name]),2,0)</f>
        <v>Tiānjīn Shì</v>
      </c>
      <c r="O117" s="2" t="str">
        <f t="shared" si="2"/>
        <v>Keji Yuanqu Beiqu (Tiānjīn Shì)</v>
      </c>
      <c r="P117" s="2" t="str">
        <f t="shared" si="3"/>
        <v>Keji Yuanqu Beiqu (Tiānjīn Shì)</v>
      </c>
    </row>
    <row r="118" spans="1:16" x14ac:dyDescent="0.25">
      <c r="A118" t="s">
        <v>2921</v>
      </c>
      <c r="B118" t="str">
        <f>IF(COUNTIF(A:A,A118)&gt;1,_xlfn.CONCAT(A118," (",N118,")"),A118)</f>
        <v>Kējì Yuánqū Nánqū</v>
      </c>
      <c r="C118" t="str">
        <f>IF(COUNTIF(B:B,B118)&gt;1,_xlfn.CONCAT(A118," (",M118,")"),B118)</f>
        <v>Kējì Yuánqū Nánqū</v>
      </c>
      <c r="D118" t="s">
        <v>95</v>
      </c>
      <c r="E118" t="s">
        <v>2922</v>
      </c>
      <c r="F118" t="str">
        <f>_xlfn.CONCAT(E118,", ",I118,", ",H118,", ",H118)</f>
        <v>科技园区南区, 北辰区, 天津市, 天津市</v>
      </c>
      <c r="G118">
        <v>1859</v>
      </c>
      <c r="H118" t="s">
        <v>3429</v>
      </c>
      <c r="I118" t="s">
        <v>2908</v>
      </c>
      <c r="J118">
        <f>VLOOKUP(F118,[1]!china_towns_second__2[[Column1]:[Y]],3,FALSE)</f>
        <v>39.227292552421801</v>
      </c>
      <c r="K118">
        <f>VLOOKUP(F118,[1]!china_towns_second__2[[Column1]:[Y]],2,FALSE)</f>
        <v>117.24145350000001</v>
      </c>
      <c r="L118" t="s">
        <v>5164</v>
      </c>
      <c r="M118" t="str">
        <f>VLOOKUP(I118,CHOOSE({1,2},Table8[Native],Table8[Name]),2,0)</f>
        <v>Bĕichén Qū</v>
      </c>
      <c r="N118" s="2" t="str">
        <f>VLOOKUP(H118,CHOOSE({1,2},Table8[Native],Table8[Name]),2,0)</f>
        <v>Tiānjīn Shì</v>
      </c>
      <c r="O118" s="2" t="str">
        <f t="shared" si="2"/>
        <v>Keji Yuanqu Nanqu (Tiānjīn Shì)</v>
      </c>
      <c r="P118" s="2" t="str">
        <f t="shared" si="3"/>
        <v>Keji Yuanqu Nanqu (Tiānjīn Shì)</v>
      </c>
    </row>
    <row r="119" spans="1:16" hidden="1" x14ac:dyDescent="0.25">
      <c r="A119" t="s">
        <v>2881</v>
      </c>
      <c r="B119" t="str">
        <f>IF(COUNTIF(A:A,A119)&gt;1,_xlfn.CONCAT(A119," (",N119,")"),A119)</f>
        <v>Kŏudōng Zhèn</v>
      </c>
      <c r="C119" t="str">
        <f>IF(COUNTIF(B:B,B119)&gt;1,_xlfn.CONCAT(A119," (",M119,")"),B119)</f>
        <v>Kŏudōng Zhèn</v>
      </c>
      <c r="D119" t="s">
        <v>7</v>
      </c>
      <c r="E119" t="s">
        <v>2882</v>
      </c>
      <c r="F119" t="str">
        <f>_xlfn.CONCAT(E119,", ",I119,", ",H119,", ",H119)</f>
        <v>口东镇, 宝坻区, 天津市, 天津市</v>
      </c>
      <c r="G119">
        <v>29181</v>
      </c>
      <c r="H119" t="s">
        <v>3429</v>
      </c>
      <c r="I119" t="s">
        <v>2846</v>
      </c>
      <c r="J119">
        <f>VLOOKUP(F119,[1]!china_towns_second__2[[Column1]:[Y]],3,FALSE)</f>
        <v>39.641817879960797</v>
      </c>
      <c r="K119">
        <f>VLOOKUP(F119,[1]!china_towns_second__2[[Column1]:[Y]],2,FALSE)</f>
        <v>117.3809002</v>
      </c>
      <c r="L119" t="s">
        <v>5165</v>
      </c>
      <c r="M119" t="str">
        <f>VLOOKUP(I119,CHOOSE({1,2},Table8[Native],Table8[Name]),2,0)</f>
        <v>Băodí Qū</v>
      </c>
      <c r="N119" s="2" t="str">
        <f>VLOOKUP(H119,CHOOSE({1,2},Table8[Native],Table8[Name]),2,0)</f>
        <v>Tiānjīn Shì</v>
      </c>
      <c r="O119" s="2" t="str">
        <f t="shared" si="2"/>
        <v>Koudong Zhen (Tiānjīn Shì)</v>
      </c>
      <c r="P119" s="2" t="str">
        <f t="shared" si="3"/>
        <v>Koudong Zhen (Tiānjīn Shì)</v>
      </c>
    </row>
    <row r="120" spans="1:16" hidden="1" x14ac:dyDescent="0.25">
      <c r="A120" t="s">
        <v>3167</v>
      </c>
      <c r="B120" t="str">
        <f>IF(COUNTIF(A:A,A120)&gt;1,_xlfn.CONCAT(A120," (",N120,")"),A120)</f>
        <v>Liángtóu Zhèn</v>
      </c>
      <c r="C120" t="str">
        <f>IF(COUNTIF(B:B,B120)&gt;1,_xlfn.CONCAT(A120," (",M120,")"),B120)</f>
        <v>Liángtóu Zhèn</v>
      </c>
      <c r="D120" t="s">
        <v>7</v>
      </c>
      <c r="E120" t="s">
        <v>3168</v>
      </c>
      <c r="F120" t="str">
        <f>_xlfn.CONCAT(E120,", ",I120,", ",H120,", ",H120)</f>
        <v>梁头镇, 静海区, 天津市, 天津市</v>
      </c>
      <c r="G120">
        <v>24832</v>
      </c>
      <c r="H120" t="s">
        <v>3429</v>
      </c>
      <c r="I120" t="s">
        <v>3154</v>
      </c>
      <c r="J120">
        <f>VLOOKUP(F120,[1]!china_towns_second__2[[Column1]:[Y]],3,FALSE)</f>
        <v>38.9339437986348</v>
      </c>
      <c r="K120">
        <f>VLOOKUP(F120,[1]!china_towns_second__2[[Column1]:[Y]],2,FALSE)</f>
        <v>116.8405429</v>
      </c>
      <c r="L120" t="s">
        <v>5166</v>
      </c>
      <c r="M120" t="str">
        <f>VLOOKUP(I120,CHOOSE({1,2},Table8[Native],Table8[Name]),2,0)</f>
        <v>Jìnghăi Qū</v>
      </c>
      <c r="N120" s="2" t="str">
        <f>VLOOKUP(H120,CHOOSE({1,2},Table8[Native],Table8[Name]),2,0)</f>
        <v>Tiānjīn Shì</v>
      </c>
      <c r="O120" s="2" t="str">
        <f t="shared" si="2"/>
        <v>Liangtou Zhen (Tiānjīn Shì)</v>
      </c>
      <c r="P120" s="2" t="str">
        <f t="shared" si="3"/>
        <v>Liangtou Zhen (Tiānjīn Shì)</v>
      </c>
    </row>
    <row r="121" spans="1:16" hidden="1" x14ac:dyDescent="0.25">
      <c r="A121" t="s">
        <v>3169</v>
      </c>
      <c r="B121" t="str">
        <f>IF(COUNTIF(A:A,A121)&gt;1,_xlfn.CONCAT(A121," (",N121,")"),A121)</f>
        <v>Liángwángzhuāng Xiāng</v>
      </c>
      <c r="C121" t="str">
        <f>IF(COUNTIF(B:B,B121)&gt;1,_xlfn.CONCAT(A121," (",M121,")"),B121)</f>
        <v>Liángwángzhuāng Xiāng</v>
      </c>
      <c r="D121" t="s">
        <v>174</v>
      </c>
      <c r="E121" t="s">
        <v>3170</v>
      </c>
      <c r="F121" t="str">
        <f>_xlfn.CONCAT(E121,", ",I121,", ",H121,", ",H121)</f>
        <v>良王庄乡, 静海区, 天津市, 天津市</v>
      </c>
      <c r="G121">
        <v>20706</v>
      </c>
      <c r="H121" t="s">
        <v>3429</v>
      </c>
      <c r="I121" t="s">
        <v>3154</v>
      </c>
      <c r="J121" t="e">
        <f>VLOOKUP(F121,[1]!china_towns_second__2[[Column1]:[Y]],3,FALSE)</f>
        <v>#N/A</v>
      </c>
      <c r="K121" t="e">
        <f>VLOOKUP(F121,[1]!china_towns_second__2[[Column1]:[Y]],2,FALSE)</f>
        <v>#N/A</v>
      </c>
      <c r="L121" t="s">
        <v>5167</v>
      </c>
      <c r="M121" t="str">
        <f>VLOOKUP(I121,CHOOSE({1,2},Table8[Native],Table8[Name]),2,0)</f>
        <v>Jìnghăi Qū</v>
      </c>
      <c r="N121" s="2" t="str">
        <f>VLOOKUP(H121,CHOOSE({1,2},Table8[Native],Table8[Name]),2,0)</f>
        <v>Tiānjīn Shì</v>
      </c>
      <c r="O121" s="2" t="str">
        <f t="shared" si="2"/>
        <v>Liangwangzhuang Xiang (Tiānjīn Shì)</v>
      </c>
      <c r="P121" s="2" t="str">
        <f t="shared" si="3"/>
        <v>Liangwangzhuang Xiang (Tiānjīn Shì)</v>
      </c>
    </row>
    <row r="122" spans="1:16" hidden="1" x14ac:dyDescent="0.25">
      <c r="A122" t="s">
        <v>3314</v>
      </c>
      <c r="B122" t="str">
        <f>IF(COUNTIF(A:A,A122)&gt;1,_xlfn.CONCAT(A122," (",N122,")"),A122)</f>
        <v>Liánzhuāng Zhèn</v>
      </c>
      <c r="C122" t="str">
        <f>IF(COUNTIF(B:B,B122)&gt;1,_xlfn.CONCAT(A122," (",M122,")"),B122)</f>
        <v>Liánzhuāng Zhèn</v>
      </c>
      <c r="D122" t="s">
        <v>7</v>
      </c>
      <c r="E122" t="s">
        <v>3315</v>
      </c>
      <c r="F122" t="str">
        <f>_xlfn.CONCAT(E122,", ",I122,", ",H122,", ",H122)</f>
        <v>廉庄镇, 宁河区, 天津市, 天津市</v>
      </c>
      <c r="G122">
        <v>17315</v>
      </c>
      <c r="H122" t="s">
        <v>3429</v>
      </c>
      <c r="I122" t="s">
        <v>3303</v>
      </c>
      <c r="J122">
        <f>VLOOKUP(F122,[1]!china_towns_second__2[[Column1]:[Y]],3,FALSE)</f>
        <v>39.417255056225798</v>
      </c>
      <c r="K122">
        <f>VLOOKUP(F122,[1]!china_towns_second__2[[Column1]:[Y]],2,FALSE)</f>
        <v>117.7293361</v>
      </c>
      <c r="L122" t="s">
        <v>5168</v>
      </c>
      <c r="M122" t="str">
        <f>VLOOKUP(I122,CHOOSE({1,2},Table8[Native],Table8[Name]),2,0)</f>
        <v>Nínghé Qū</v>
      </c>
      <c r="N122" s="2" t="str">
        <f>VLOOKUP(H122,CHOOSE({1,2},Table8[Native],Table8[Name]),2,0)</f>
        <v>Tiānjīn Shì</v>
      </c>
      <c r="O122" s="2" t="str">
        <f t="shared" si="2"/>
        <v>Lianzhuang Zhen (Tiānjīn Shì)</v>
      </c>
      <c r="P122" s="2" t="str">
        <f t="shared" si="3"/>
        <v>Lianzhuang Zhen (Tiānjīn Shì)</v>
      </c>
    </row>
    <row r="123" spans="1:16" hidden="1" x14ac:dyDescent="0.25">
      <c r="A123" t="s">
        <v>3246</v>
      </c>
      <c r="B123" t="str">
        <f>IF(COUNTIF(A:A,A123)&gt;1,_xlfn.CONCAT(A123," (",N123,")"),A123)</f>
        <v>Lĭmíngzhuāng Zhèn</v>
      </c>
      <c r="C123" t="str">
        <f>IF(COUNTIF(B:B,B123)&gt;1,_xlfn.CONCAT(A123," (",M123,")"),B123)</f>
        <v>Lĭmíngzhuāng Zhèn</v>
      </c>
      <c r="D123" t="s">
        <v>7</v>
      </c>
      <c r="E123" t="s">
        <v>3247</v>
      </c>
      <c r="F123" t="str">
        <f>_xlfn.CONCAT(E123,", ",I123,", ",H123,", ",H123)</f>
        <v>礼明庄镇, 蓟州区, 天津市, 天津市</v>
      </c>
      <c r="G123">
        <v>23582</v>
      </c>
      <c r="H123" t="s">
        <v>3429</v>
      </c>
      <c r="I123" t="s">
        <v>3225</v>
      </c>
      <c r="J123">
        <f>VLOOKUP(F123,[1]!china_towns_second__2[[Column1]:[Y]],3,FALSE)</f>
        <v>39.9457728223611</v>
      </c>
      <c r="K123">
        <f>VLOOKUP(F123,[1]!china_towns_second__2[[Column1]:[Y]],2,FALSE)</f>
        <v>117.4311948</v>
      </c>
      <c r="L123" t="s">
        <v>5169</v>
      </c>
      <c r="M123" t="str">
        <f>VLOOKUP(I123,CHOOSE({1,2},Table8[Native],Table8[Name]),2,0)</f>
        <v>Jìzhōu Qū</v>
      </c>
      <c r="N123" s="2" t="str">
        <f>VLOOKUP(H123,CHOOSE({1,2},Table8[Native],Table8[Name]),2,0)</f>
        <v>Tiānjīn Shì</v>
      </c>
      <c r="O123" s="2" t="str">
        <f t="shared" si="2"/>
        <v>Limingzhuang Zhen (Tiānjīn Shì)</v>
      </c>
      <c r="P123" s="2" t="str">
        <f t="shared" si="3"/>
        <v>Limingzhuang Zhen (Tiānjīn Shì)</v>
      </c>
    </row>
    <row r="124" spans="1:16" x14ac:dyDescent="0.25">
      <c r="A124" t="s">
        <v>2971</v>
      </c>
      <c r="B124" t="str">
        <f>IF(COUNTIF(A:A,A124)&gt;1,_xlfn.CONCAT(A124," (",N124,")"),A124)</f>
        <v>Língăng Chănyè Yuánqū'èr [Lingang Industrial Park 2]</v>
      </c>
      <c r="C124" t="str">
        <f>IF(COUNTIF(B:B,B124)&gt;1,_xlfn.CONCAT(A124," (",M124,")"),B124)</f>
        <v>Língăng Chănyè Yuánqū'èr [Lingang Industrial Park 2]</v>
      </c>
      <c r="D124" t="s">
        <v>95</v>
      </c>
      <c r="E124" t="s">
        <v>2972</v>
      </c>
      <c r="F124" t="str">
        <f>_xlfn.CONCAT(E124,", ",I124,", ",H124,", ",H124)</f>
        <v>临港产业园区二, 滨海新区, 天津市, 天津市</v>
      </c>
      <c r="G124">
        <v>91988</v>
      </c>
      <c r="H124" t="s">
        <v>3429</v>
      </c>
      <c r="I124" t="s">
        <v>2949</v>
      </c>
      <c r="J124">
        <f>VLOOKUP(F124,[1]!china_towns_second__2[[Column1]:[Y]],3,FALSE)</f>
        <v>38.894156541621598</v>
      </c>
      <c r="K124">
        <f>VLOOKUP(F124,[1]!china_towns_second__2[[Column1]:[Y]],2,FALSE)</f>
        <v>117.65940260000001</v>
      </c>
      <c r="L124" t="s">
        <v>5170</v>
      </c>
      <c r="M124" t="str">
        <f>VLOOKUP(I124,CHOOSE({1,2},Table8[Native],Table8[Name]),2,0)</f>
        <v>Bīnhăi Xīnqū [incl. Dàgǎng Qū, Hàngū Qū, Tánggū Qū]</v>
      </c>
      <c r="N124" s="2" t="str">
        <f>VLOOKUP(H124,CHOOSE({1,2},Table8[Native],Table8[Name]),2,0)</f>
        <v>Tiānjīn Shì</v>
      </c>
      <c r="O124" s="2" t="str">
        <f t="shared" si="2"/>
        <v>Lingang Chanye Yuanqu'er [Lingang Industrial Park 2] (Tiānjīn Shì)</v>
      </c>
      <c r="P124" s="2" t="str">
        <f t="shared" si="3"/>
        <v>Lingang Chanye Yuanqu'er [Lingang Industrial Park 2] (Tiānjīn Shì)</v>
      </c>
    </row>
    <row r="125" spans="1:16" x14ac:dyDescent="0.25">
      <c r="A125" t="s">
        <v>2973</v>
      </c>
      <c r="B125" t="str">
        <f>IF(COUNTIF(A:A,A125)&gt;1,_xlfn.CONCAT(A125," (",N125,")"),A125)</f>
        <v>Língăng Chănyè Yuánqūyī [Lingang Industrial Park 1]</v>
      </c>
      <c r="C125" t="str">
        <f>IF(COUNTIF(B:B,B125)&gt;1,_xlfn.CONCAT(A125," (",M125,")"),B125)</f>
        <v>Língăng Chănyè Yuánqūyī [Lingang Industrial Park 1]</v>
      </c>
      <c r="D125" t="s">
        <v>95</v>
      </c>
      <c r="E125" t="s">
        <v>2974</v>
      </c>
      <c r="F125" t="str">
        <f>_xlfn.CONCAT(E125,", ",I125,", ",H125,", ",H125)</f>
        <v>临港产业园区一, 滨海新区, 天津市, 天津市</v>
      </c>
      <c r="G125">
        <v>89968</v>
      </c>
      <c r="H125" t="s">
        <v>3429</v>
      </c>
      <c r="I125" t="s">
        <v>2949</v>
      </c>
      <c r="J125">
        <f>VLOOKUP(F125,[1]!china_towns_second__2[[Column1]:[Y]],3,FALSE)</f>
        <v>38.898509009961401</v>
      </c>
      <c r="K125">
        <f>VLOOKUP(F125,[1]!china_towns_second__2[[Column1]:[Y]],2,FALSE)</f>
        <v>117.6633928</v>
      </c>
      <c r="L125" t="s">
        <v>5171</v>
      </c>
      <c r="M125" t="str">
        <f>VLOOKUP(I125,CHOOSE({1,2},Table8[Native],Table8[Name]),2,0)</f>
        <v>Bīnhăi Xīnqū [incl. Dàgǎng Qū, Hàngū Qū, Tánggū Qū]</v>
      </c>
      <c r="N125" s="2" t="str">
        <f>VLOOKUP(H125,CHOOSE({1,2},Table8[Native],Table8[Name]),2,0)</f>
        <v>Tiānjīn Shì</v>
      </c>
      <c r="O125" s="2" t="str">
        <f t="shared" si="2"/>
        <v>Lingang Chanye Yuanquyi [Lingang Industrial Park 1] (Tiānjīn Shì)</v>
      </c>
      <c r="P125" s="2" t="str">
        <f t="shared" si="3"/>
        <v>Lingang Chanye Yuanquyi [Lingang Industrial Park 1] (Tiānjīn Shì)</v>
      </c>
    </row>
    <row r="126" spans="1:16" x14ac:dyDescent="0.25">
      <c r="A126" t="s">
        <v>2975</v>
      </c>
      <c r="B126" t="str">
        <f>IF(COUNTIF(A:A,A126)&gt;1,_xlfn.CONCAT(A126," (",N126,")"),A126)</f>
        <v>Língăng Gōngyèqū [Lingang Industrial Zone]</v>
      </c>
      <c r="C126" t="str">
        <f>IF(COUNTIF(B:B,B126)&gt;1,_xlfn.CONCAT(A126," (",M126,")"),B126)</f>
        <v>Língăng Gōngyèqū [Lingang Industrial Zone]</v>
      </c>
      <c r="D126" t="s">
        <v>95</v>
      </c>
      <c r="E126" t="s">
        <v>2976</v>
      </c>
      <c r="F126" t="str">
        <f>_xlfn.CONCAT(E126,", ",I126,", ",H126,", ",H126)</f>
        <v>临港工业区, 滨海新区, 天津市, 天津市</v>
      </c>
      <c r="G126">
        <v>97895</v>
      </c>
      <c r="H126" t="s">
        <v>3429</v>
      </c>
      <c r="I126" t="s">
        <v>2949</v>
      </c>
      <c r="J126">
        <f>VLOOKUP(F126,[1]!china_towns_second__2[[Column1]:[Y]],3,FALSE)</f>
        <v>38.882028341874502</v>
      </c>
      <c r="K126">
        <f>VLOOKUP(F126,[1]!china_towns_second__2[[Column1]:[Y]],2,FALSE)</f>
        <v>117.7273129</v>
      </c>
      <c r="L126" t="s">
        <v>5172</v>
      </c>
      <c r="M126" t="str">
        <f>VLOOKUP(I126,CHOOSE({1,2},Table8[Native],Table8[Name]),2,0)</f>
        <v>Bīnhăi Xīnqū [incl. Dàgǎng Qū, Hàngū Qū, Tánggū Qū]</v>
      </c>
      <c r="N126" s="2" t="str">
        <f>VLOOKUP(H126,CHOOSE({1,2},Table8[Native],Table8[Name]),2,0)</f>
        <v>Tiānjīn Shì</v>
      </c>
      <c r="O126" s="2" t="str">
        <f t="shared" si="2"/>
        <v>Lingang Gongyequ [Lingang Industrial Zone] (Tiānjīn Shì)</v>
      </c>
      <c r="P126" s="2" t="str">
        <f t="shared" si="3"/>
        <v>Lingang Gongyequ [Lingang Industrial Zone] (Tiānjīn Shì)</v>
      </c>
    </row>
    <row r="127" spans="1:16" x14ac:dyDescent="0.25">
      <c r="A127" t="s">
        <v>3139</v>
      </c>
      <c r="B127" t="str">
        <f>IF(COUNTIF(A:A,A127)&gt;1,_xlfn.CONCAT(A127," (",N127,")"),A127)</f>
        <v>Língdānggé Jiēdào</v>
      </c>
      <c r="C127" t="str">
        <f>IF(COUNTIF(B:B,B127)&gt;1,_xlfn.CONCAT(A127," (",M127,")"),B127)</f>
        <v>Língdānggé Jiēdào</v>
      </c>
      <c r="D127" t="s">
        <v>12</v>
      </c>
      <c r="E127" t="s">
        <v>3140</v>
      </c>
      <c r="F127" t="str">
        <f>_xlfn.CONCAT(E127,", ",I127,", ",H127,", ",H127)</f>
        <v>铃铛阁街道, 红桥区, 天津市, 天津市</v>
      </c>
      <c r="G127">
        <v>39157</v>
      </c>
      <c r="H127" t="s">
        <v>3429</v>
      </c>
      <c r="I127" t="s">
        <v>3130</v>
      </c>
      <c r="J127">
        <f>VLOOKUP(F127,[1]!china_towns_second__2[[Column1]:[Y]],3,FALSE)</f>
        <v>39.143141556986102</v>
      </c>
      <c r="K127">
        <f>VLOOKUP(F127,[1]!china_towns_second__2[[Column1]:[Y]],2,FALSE)</f>
        <v>117.1531485</v>
      </c>
      <c r="L127" t="s">
        <v>5173</v>
      </c>
      <c r="M127" t="str">
        <f>VLOOKUP(I127,CHOOSE({1,2},Table8[Native],Table8[Name]),2,0)</f>
        <v>Hóngqiáo Qū</v>
      </c>
      <c r="N127" s="2" t="str">
        <f>VLOOKUP(H127,CHOOSE({1,2},Table8[Native],Table8[Name]),2,0)</f>
        <v>Tiānjīn Shì</v>
      </c>
      <c r="O127" s="2" t="str">
        <f t="shared" si="2"/>
        <v>Lingdangge Jiedao (Tiānjīn Shì)</v>
      </c>
      <c r="P127" s="2" t="str">
        <f t="shared" si="3"/>
        <v>Lingdangge Jiedao (Tiānjīn Shì)</v>
      </c>
    </row>
    <row r="128" spans="1:16" hidden="1" x14ac:dyDescent="0.25">
      <c r="A128" t="s">
        <v>2883</v>
      </c>
      <c r="B128" t="str">
        <f>IF(COUNTIF(A:A,A128)&gt;1,_xlfn.CONCAT(A128," (",N128,")"),A128)</f>
        <v>Líntíngkŏu Zhèn</v>
      </c>
      <c r="C128" t="str">
        <f>IF(COUNTIF(B:B,B128)&gt;1,_xlfn.CONCAT(A128," (",M128,")"),B128)</f>
        <v>Líntíngkŏu Zhèn</v>
      </c>
      <c r="D128" t="s">
        <v>7</v>
      </c>
      <c r="E128" t="s">
        <v>2884</v>
      </c>
      <c r="F128" t="str">
        <f>_xlfn.CONCAT(E128,", ",I128,", ",H128,", ",H128)</f>
        <v>林亭口镇, 宝坻区, 天津市, 天津市</v>
      </c>
      <c r="G128">
        <v>31810</v>
      </c>
      <c r="H128" t="s">
        <v>3429</v>
      </c>
      <c r="I128" t="s">
        <v>2846</v>
      </c>
      <c r="J128">
        <f>VLOOKUP(F128,[1]!china_towns_second__2[[Column1]:[Y]],3,FALSE)</f>
        <v>39.605020581974898</v>
      </c>
      <c r="K128">
        <f>VLOOKUP(F128,[1]!china_towns_second__2[[Column1]:[Y]],2,FALSE)</f>
        <v>117.4869388</v>
      </c>
      <c r="L128" t="s">
        <v>5174</v>
      </c>
      <c r="M128" t="str">
        <f>VLOOKUP(I128,CHOOSE({1,2},Table8[Native],Table8[Name]),2,0)</f>
        <v>Băodí Qū</v>
      </c>
      <c r="N128" s="2" t="str">
        <f>VLOOKUP(H128,CHOOSE({1,2},Table8[Native],Table8[Name]),2,0)</f>
        <v>Tiānjīn Shì</v>
      </c>
      <c r="O128" s="2" t="str">
        <f t="shared" si="2"/>
        <v>Lintingkou Zhen (Tiānjīn Shì)</v>
      </c>
      <c r="P128" s="2" t="str">
        <f t="shared" si="3"/>
        <v>Lintingkou Zhen (Tiānjīn Shì)</v>
      </c>
    </row>
    <row r="129" spans="1:16" x14ac:dyDescent="0.25">
      <c r="A129" t="s">
        <v>3406</v>
      </c>
      <c r="B129" t="str">
        <f>IF(COUNTIF(A:A,A129)&gt;1,_xlfn.CONCAT(A129," (",N129,")"),A129)</f>
        <v>Lĭqīzhuāng Jiēdào</v>
      </c>
      <c r="C129" t="str">
        <f>IF(COUNTIF(B:B,B129)&gt;1,_xlfn.CONCAT(A129," (",M129,")"),B129)</f>
        <v>Lĭqīzhuāng Jiēdào</v>
      </c>
      <c r="D129" t="s">
        <v>12</v>
      </c>
      <c r="E129" t="s">
        <v>3407</v>
      </c>
      <c r="F129" t="str">
        <f>_xlfn.CONCAT(E129,", ",I129,", ",H129,", ",H129)</f>
        <v>李七庄街道, 西青区, 天津市, 天津市</v>
      </c>
      <c r="G129">
        <v>74762</v>
      </c>
      <c r="H129" t="s">
        <v>3429</v>
      </c>
      <c r="I129" t="s">
        <v>3401</v>
      </c>
      <c r="J129">
        <f>VLOOKUP(F129,[1]!china_towns_second__2[[Column1]:[Y]],3,FALSE)</f>
        <v>39.042295347790699</v>
      </c>
      <c r="K129">
        <f>VLOOKUP(F129,[1]!china_towns_second__2[[Column1]:[Y]],2,FALSE)</f>
        <v>117.17114909999999</v>
      </c>
      <c r="L129" t="s">
        <v>5175</v>
      </c>
      <c r="M129" t="str">
        <f>VLOOKUP(I129,CHOOSE({1,2},Table8[Native],Table8[Name]),2,0)</f>
        <v>Xīqīng Qū</v>
      </c>
      <c r="N129" s="2" t="str">
        <f>VLOOKUP(H129,CHOOSE({1,2},Table8[Native],Table8[Name]),2,0)</f>
        <v>Tiānjīn Shì</v>
      </c>
      <c r="O129" s="2" t="str">
        <f t="shared" si="2"/>
        <v>Liqizhuang Jiedao (Tiānjīn Shì)</v>
      </c>
      <c r="P129" s="2" t="str">
        <f t="shared" si="3"/>
        <v>Liqizhuang Jiedao (Tiānjīn Shì)</v>
      </c>
    </row>
    <row r="130" spans="1:16" x14ac:dyDescent="0.25">
      <c r="A130" t="s">
        <v>3115</v>
      </c>
      <c r="B130" t="str">
        <f>IF(COUNTIF(A:A,A130)&gt;1,_xlfn.CONCAT(A130," (",N130,")"),A130)</f>
        <v>Liŭlín Jiēdào</v>
      </c>
      <c r="C130" t="str">
        <f>IF(COUNTIF(B:B,B130)&gt;1,_xlfn.CONCAT(A130," (",M130,")"),B130)</f>
        <v>Liŭlín Jiēdào</v>
      </c>
      <c r="D130" t="s">
        <v>12</v>
      </c>
      <c r="E130" t="s">
        <v>3116</v>
      </c>
      <c r="F130" t="str">
        <f>_xlfn.CONCAT(E130,", ",I130,", ",H130,", ",H130)</f>
        <v>柳林街道, 河西区, 天津市, 天津市</v>
      </c>
      <c r="G130">
        <v>101679</v>
      </c>
      <c r="H130" t="s">
        <v>3429</v>
      </c>
      <c r="I130" t="s">
        <v>3104</v>
      </c>
      <c r="J130">
        <f>VLOOKUP(F130,[1]!china_towns_second__2[[Column1]:[Y]],3,FALSE)</f>
        <v>39.069320415733699</v>
      </c>
      <c r="K130">
        <f>VLOOKUP(F130,[1]!china_towns_second__2[[Column1]:[Y]],2,FALSE)</f>
        <v>117.2706324</v>
      </c>
      <c r="L130" t="s">
        <v>5176</v>
      </c>
      <c r="M130" t="str">
        <f>VLOOKUP(I130,CHOOSE({1,2},Table8[Native],Table8[Name]),2,0)</f>
        <v>Héxī Qū</v>
      </c>
      <c r="N130" s="2" t="str">
        <f>VLOOKUP(H130,CHOOSE({1,2},Table8[Native],Table8[Name]),2,0)</f>
        <v>Tiānjīn Shì</v>
      </c>
      <c r="O130" s="2" t="str">
        <f t="shared" ref="O130:O193" si="4">_xlfn.CONCAT(L130," (",N130,")")</f>
        <v>Liulin Jiedao (Tiānjīn Shì)</v>
      </c>
      <c r="P130" s="2" t="str">
        <f t="shared" ref="P130:P193" si="5">IF(COUNTIF(O:O,O130)&gt;1,_xlfn.CONCAT(L130," (",M130,")"),O130)</f>
        <v>Liulin Jiedao (Tiānjīn Shì)</v>
      </c>
    </row>
    <row r="131" spans="1:16" x14ac:dyDescent="0.25">
      <c r="A131" t="s">
        <v>2885</v>
      </c>
      <c r="B131" t="str">
        <f>IF(COUNTIF(A:A,A131)&gt;1,_xlfn.CONCAT(A131," (",N131,")"),A131)</f>
        <v>Lĭzìgū Nóngchăng</v>
      </c>
      <c r="C131" t="str">
        <f>IF(COUNTIF(B:B,B131)&gt;1,_xlfn.CONCAT(A131," (",M131,")"),B131)</f>
        <v>Lĭzìgū Nóngchăng</v>
      </c>
      <c r="D131" t="s">
        <v>95</v>
      </c>
      <c r="E131" t="s">
        <v>2886</v>
      </c>
      <c r="F131" t="str">
        <f>_xlfn.CONCAT(E131,", ",I131,", ",H131,", ",H131)</f>
        <v>里自沽农场, 宝坻区, 天津市, 天津市</v>
      </c>
      <c r="G131">
        <v>505</v>
      </c>
      <c r="H131" t="s">
        <v>3429</v>
      </c>
      <c r="I131" t="s">
        <v>2846</v>
      </c>
      <c r="J131">
        <f>VLOOKUP(F131,[1]!china_towns_second__2[[Column1]:[Y]],3,FALSE)</f>
        <v>39.498935146146003</v>
      </c>
      <c r="K131">
        <f>VLOOKUP(F131,[1]!china_towns_second__2[[Column1]:[Y]],2,FALSE)</f>
        <v>117.3797886</v>
      </c>
      <c r="L131" t="s">
        <v>5177</v>
      </c>
      <c r="M131" t="str">
        <f>VLOOKUP(I131,CHOOSE({1,2},Table8[Native],Table8[Name]),2,0)</f>
        <v>Băodí Qū</v>
      </c>
      <c r="N131" s="2" t="str">
        <f>VLOOKUP(H131,CHOOSE({1,2},Table8[Native],Table8[Name]),2,0)</f>
        <v>Tiānjīn Shì</v>
      </c>
      <c r="O131" s="2" t="str">
        <f t="shared" si="4"/>
        <v>Lizigu Nongchang (Tiānjīn Shì)</v>
      </c>
      <c r="P131" s="2" t="str">
        <f t="shared" si="5"/>
        <v>Lizigu Nongchang (Tiānjīn Shì)</v>
      </c>
    </row>
    <row r="132" spans="1:16" hidden="1" x14ac:dyDescent="0.25">
      <c r="A132" t="s">
        <v>3248</v>
      </c>
      <c r="B132" t="str">
        <f>IF(COUNTIF(A:A,A132)&gt;1,_xlfn.CONCAT(A132," (",N132,")"),A132)</f>
        <v>Luózhuāngzi Zhèn</v>
      </c>
      <c r="C132" t="str">
        <f>IF(COUNTIF(B:B,B132)&gt;1,_xlfn.CONCAT(A132," (",M132,")"),B132)</f>
        <v>Luózhuāngzi Zhèn</v>
      </c>
      <c r="D132" t="s">
        <v>7</v>
      </c>
      <c r="E132" t="s">
        <v>3249</v>
      </c>
      <c r="F132" t="str">
        <f>_xlfn.CONCAT(E132,", ",I132,", ",H132,", ",H132)</f>
        <v>罗庄子镇, 蓟州区, 天津市, 天津市</v>
      </c>
      <c r="G132">
        <v>12253</v>
      </c>
      <c r="H132" t="s">
        <v>3429</v>
      </c>
      <c r="I132" t="s">
        <v>3225</v>
      </c>
      <c r="J132">
        <f>VLOOKUP(F132,[1]!china_towns_second__2[[Column1]:[Y]],3,FALSE)</f>
        <v>40.129267464222899</v>
      </c>
      <c r="K132">
        <f>VLOOKUP(F132,[1]!china_towns_second__2[[Column1]:[Y]],2,FALSE)</f>
        <v>117.4014873</v>
      </c>
      <c r="L132" t="s">
        <v>5178</v>
      </c>
      <c r="M132" t="str">
        <f>VLOOKUP(I132,CHOOSE({1,2},Table8[Native],Table8[Name]),2,0)</f>
        <v>Jìzhōu Qū</v>
      </c>
      <c r="N132" s="2" t="str">
        <f>VLOOKUP(H132,CHOOSE({1,2},Table8[Native],Table8[Name]),2,0)</f>
        <v>Tiānjīn Shì</v>
      </c>
      <c r="O132" s="2" t="str">
        <f t="shared" si="4"/>
        <v>Luozhuangzi Zhen (Tiānjīn Shì)</v>
      </c>
      <c r="P132" s="2" t="str">
        <f t="shared" si="5"/>
        <v>Luozhuangzi Zhen (Tiānjīn Shì)</v>
      </c>
    </row>
    <row r="133" spans="1:16" x14ac:dyDescent="0.25">
      <c r="A133" t="s">
        <v>3077</v>
      </c>
      <c r="B133" t="str">
        <f>IF(COUNTIF(A:A,A133)&gt;1,_xlfn.CONCAT(A133," (",N133,")"),A133)</f>
        <v>Lŭshāndào Jiēdào</v>
      </c>
      <c r="C133" t="str">
        <f>IF(COUNTIF(B:B,B133)&gt;1,_xlfn.CONCAT(A133," (",M133,")"),B133)</f>
        <v>Lŭshāndào Jiēdào</v>
      </c>
      <c r="D133" t="s">
        <v>12</v>
      </c>
      <c r="E133" t="s">
        <v>3078</v>
      </c>
      <c r="F133" t="str">
        <f>_xlfn.CONCAT(E133,", ",I133,", ",H133,", ",H133)</f>
        <v>鲁山道街道, 河东区, 天津市, 天津市</v>
      </c>
      <c r="G133">
        <v>43109</v>
      </c>
      <c r="H133" t="s">
        <v>3429</v>
      </c>
      <c r="I133" t="s">
        <v>3062</v>
      </c>
      <c r="J133">
        <f>VLOOKUP(F133,[1]!china_towns_second__2[[Column1]:[Y]],3,FALSE)</f>
        <v>39.1531194479345</v>
      </c>
      <c r="K133">
        <f>VLOOKUP(F133,[1]!china_towns_second__2[[Column1]:[Y]],2,FALSE)</f>
        <v>117.27190469999999</v>
      </c>
      <c r="L133" t="s">
        <v>5179</v>
      </c>
      <c r="M133" t="str">
        <f>VLOOKUP(I133,CHOOSE({1,2},Table8[Native],Table8[Name]),2,0)</f>
        <v>Hédōng Qū</v>
      </c>
      <c r="N133" s="2" t="str">
        <f>VLOOKUP(H133,CHOOSE({1,2},Table8[Native],Table8[Name]),2,0)</f>
        <v>Tiānjīn Shì</v>
      </c>
      <c r="O133" s="2" t="str">
        <f t="shared" si="4"/>
        <v>Lushandao Jiedao (Tiānjīn Shì)</v>
      </c>
      <c r="P133" s="2" t="str">
        <f t="shared" si="5"/>
        <v>Lushandao Jiedao (Tiānjīn Shì)</v>
      </c>
    </row>
    <row r="134" spans="1:16" x14ac:dyDescent="0.25">
      <c r="A134" t="s">
        <v>3316</v>
      </c>
      <c r="B134" t="str">
        <f>IF(COUNTIF(A:A,A134)&gt;1,_xlfn.CONCAT(A134," (",N134,")"),A134)</f>
        <v>Lútái Jiēdào</v>
      </c>
      <c r="C134" t="str">
        <f>IF(COUNTIF(B:B,B134)&gt;1,_xlfn.CONCAT(A134," (",M134,")"),B134)</f>
        <v>Lútái Jiēdào</v>
      </c>
      <c r="D134" t="s">
        <v>12</v>
      </c>
      <c r="E134" t="s">
        <v>3317</v>
      </c>
      <c r="F134" t="str">
        <f>_xlfn.CONCAT(E134,", ",I134,", ",H134,", ",H134)</f>
        <v>芦台街道, 宁河区, 天津市, 天津市</v>
      </c>
      <c r="G134">
        <v>136379</v>
      </c>
      <c r="H134" t="s">
        <v>3429</v>
      </c>
      <c r="I134" t="s">
        <v>3303</v>
      </c>
      <c r="J134" t="e">
        <f>VLOOKUP(F134,[1]!china_towns_second__2[[Column1]:[Y]],3,FALSE)</f>
        <v>#N/A</v>
      </c>
      <c r="K134" t="e">
        <f>VLOOKUP(F134,[1]!china_towns_second__2[[Column1]:[Y]],2,FALSE)</f>
        <v>#N/A</v>
      </c>
      <c r="L134" t="s">
        <v>5180</v>
      </c>
      <c r="M134" t="str">
        <f>VLOOKUP(I134,CHOOSE({1,2},Table8[Native],Table8[Name]),2,0)</f>
        <v>Nínghé Qū</v>
      </c>
      <c r="N134" s="2" t="str">
        <f>VLOOKUP(H134,CHOOSE({1,2},Table8[Native],Table8[Name]),2,0)</f>
        <v>Tiānjīn Shì</v>
      </c>
      <c r="O134" s="2" t="str">
        <f t="shared" si="4"/>
        <v>Lutai Jiedao (Tiānjīn Shì)</v>
      </c>
      <c r="P134" s="2" t="str">
        <f t="shared" si="5"/>
        <v>Lutai Jiedao (Tiānjīn Shì)</v>
      </c>
    </row>
    <row r="135" spans="1:16" x14ac:dyDescent="0.25">
      <c r="A135" t="s">
        <v>3117</v>
      </c>
      <c r="B135" t="str">
        <f>IF(COUNTIF(A:A,A135)&gt;1,_xlfn.CONCAT(A135," (",N135,")"),A135)</f>
        <v>Măchăng Jiēdào</v>
      </c>
      <c r="C135" t="str">
        <f>IF(COUNTIF(B:B,B135)&gt;1,_xlfn.CONCAT(A135," (",M135,")"),B135)</f>
        <v>Măchăng Jiēdào</v>
      </c>
      <c r="D135" t="s">
        <v>12</v>
      </c>
      <c r="E135" t="s">
        <v>3118</v>
      </c>
      <c r="F135" t="str">
        <f>_xlfn.CONCAT(E135,", ",I135,", ",H135,", ",H135)</f>
        <v>马场街道, 河西区, 天津市, 天津市</v>
      </c>
      <c r="G135">
        <v>54949</v>
      </c>
      <c r="H135" t="s">
        <v>3429</v>
      </c>
      <c r="I135" t="s">
        <v>3104</v>
      </c>
      <c r="J135">
        <f>VLOOKUP(F135,[1]!china_towns_second__2[[Column1]:[Y]],3,FALSE)</f>
        <v>39.093359328062597</v>
      </c>
      <c r="K135">
        <f>VLOOKUP(F135,[1]!china_towns_second__2[[Column1]:[Y]],2,FALSE)</f>
        <v>117.1869803</v>
      </c>
      <c r="L135" t="s">
        <v>5181</v>
      </c>
      <c r="M135" t="str">
        <f>VLOOKUP(I135,CHOOSE({1,2},Table8[Native],Table8[Name]),2,0)</f>
        <v>Héxī Qū</v>
      </c>
      <c r="N135" s="2" t="str">
        <f>VLOOKUP(H135,CHOOSE({1,2},Table8[Native],Table8[Name]),2,0)</f>
        <v>Tiānjīn Shì</v>
      </c>
      <c r="O135" s="2" t="str">
        <f t="shared" si="4"/>
        <v>Machang Jiedao (Tiānjīn Shì)</v>
      </c>
      <c r="P135" s="2" t="str">
        <f t="shared" si="5"/>
        <v>Machang Jiedao (Tiānjīn Shì)</v>
      </c>
    </row>
    <row r="136" spans="1:16" hidden="1" x14ac:dyDescent="0.25">
      <c r="A136" t="s">
        <v>3250</v>
      </c>
      <c r="B136" t="str">
        <f>IF(COUNTIF(A:A,A136)&gt;1,_xlfn.CONCAT(A136," (",N136,")"),A136)</f>
        <v>Măshēnqiáo Zhèn</v>
      </c>
      <c r="C136" t="str">
        <f>IF(COUNTIF(B:B,B136)&gt;1,_xlfn.CONCAT(A136," (",M136,")"),B136)</f>
        <v>Măshēnqiáo Zhèn</v>
      </c>
      <c r="D136" t="s">
        <v>7</v>
      </c>
      <c r="E136" t="s">
        <v>3251</v>
      </c>
      <c r="F136" t="str">
        <f>_xlfn.CONCAT(E136,", ",I136,", ",H136,", ",H136)</f>
        <v>马伸桥镇, 蓟州区, 天津市, 天津市</v>
      </c>
      <c r="G136">
        <v>34763</v>
      </c>
      <c r="H136" t="s">
        <v>3429</v>
      </c>
      <c r="I136" t="s">
        <v>3225</v>
      </c>
      <c r="J136">
        <f>VLOOKUP(F136,[1]!china_towns_second__2[[Column1]:[Y]],3,FALSE)</f>
        <v>40.094128407420001</v>
      </c>
      <c r="K136">
        <f>VLOOKUP(F136,[1]!china_towns_second__2[[Column1]:[Y]],2,FALSE)</f>
        <v>117.5962286</v>
      </c>
      <c r="L136" t="s">
        <v>5182</v>
      </c>
      <c r="M136" t="str">
        <f>VLOOKUP(I136,CHOOSE({1,2},Table8[Native],Table8[Name]),2,0)</f>
        <v>Jìzhōu Qū</v>
      </c>
      <c r="N136" s="2" t="str">
        <f>VLOOKUP(H136,CHOOSE({1,2},Table8[Native],Table8[Name]),2,0)</f>
        <v>Tiānjīn Shì</v>
      </c>
      <c r="O136" s="2" t="str">
        <f t="shared" si="4"/>
        <v>Mashenqiao Zhen (Tiānjīn Shì)</v>
      </c>
      <c r="P136" s="2" t="str">
        <f t="shared" si="5"/>
        <v>Mashenqiao Zhen (Tiānjīn Shì)</v>
      </c>
    </row>
    <row r="137" spans="1:16" hidden="1" x14ac:dyDescent="0.25">
      <c r="A137" t="s">
        <v>3372</v>
      </c>
      <c r="B137" t="str">
        <f>IF(COUNTIF(A:A,A137)&gt;1,_xlfn.CONCAT(A137," (",N137,")"),A137)</f>
        <v>Méichăng Zhèn</v>
      </c>
      <c r="C137" t="str">
        <f>IF(COUNTIF(B:B,B137)&gt;1,_xlfn.CONCAT(A137," (",M137,")"),B137)</f>
        <v>Méichăng Zhèn</v>
      </c>
      <c r="D137" t="s">
        <v>7</v>
      </c>
      <c r="E137" t="s">
        <v>3373</v>
      </c>
      <c r="F137" t="str">
        <f>_xlfn.CONCAT(E137,", ",I137,", ",H137,", ",H137)</f>
        <v>梅厂镇, 武清区, 天津市, 天津市</v>
      </c>
      <c r="G137">
        <v>35033</v>
      </c>
      <c r="H137" t="s">
        <v>3429</v>
      </c>
      <c r="I137" t="s">
        <v>3333</v>
      </c>
      <c r="J137">
        <f>VLOOKUP(F137,[1]!china_towns_second__2[[Column1]:[Y]],3,FALSE)</f>
        <v>39.369146147322901</v>
      </c>
      <c r="K137">
        <f>VLOOKUP(F137,[1]!china_towns_second__2[[Column1]:[Y]],2,FALSE)</f>
        <v>117.16765119999999</v>
      </c>
      <c r="L137" t="s">
        <v>5183</v>
      </c>
      <c r="M137" t="str">
        <f>VLOOKUP(I137,CHOOSE({1,2},Table8[Native],Table8[Name]),2,0)</f>
        <v>Wŭqīng Qū</v>
      </c>
      <c r="N137" s="2" t="str">
        <f>VLOOKUP(H137,CHOOSE({1,2},Table8[Native],Table8[Name]),2,0)</f>
        <v>Tiānjīn Shì</v>
      </c>
      <c r="O137" s="2" t="str">
        <f t="shared" si="4"/>
        <v>Meichang Zhen (Tiānjīn Shì)</v>
      </c>
      <c r="P137" s="2" t="str">
        <f t="shared" si="5"/>
        <v>Meichang Zhen (Tiānjīn Shì)</v>
      </c>
    </row>
    <row r="138" spans="1:16" x14ac:dyDescent="0.25">
      <c r="A138" t="s">
        <v>3119</v>
      </c>
      <c r="B138" t="str">
        <f>IF(COUNTIF(A:A,A138)&gt;1,_xlfn.CONCAT(A138," (",N138,")"),A138)</f>
        <v>Méijiāng Jiēdào</v>
      </c>
      <c r="C138" t="str">
        <f>IF(COUNTIF(B:B,B138)&gt;1,_xlfn.CONCAT(A138," (",M138,")"),B138)</f>
        <v>Méijiāng Jiēdào</v>
      </c>
      <c r="D138" t="s">
        <v>12</v>
      </c>
      <c r="E138" t="s">
        <v>3120</v>
      </c>
      <c r="F138" t="str">
        <f>_xlfn.CONCAT(E138,", ",I138,", ",H138,", ",H138)</f>
        <v>梅江街道, 河西区, 天津市, 天津市</v>
      </c>
      <c r="G138">
        <v>27547</v>
      </c>
      <c r="H138" t="s">
        <v>3429</v>
      </c>
      <c r="I138" t="s">
        <v>3104</v>
      </c>
      <c r="J138">
        <f>VLOOKUP(F138,[1]!china_towns_second__2[[Column1]:[Y]],3,FALSE)</f>
        <v>39.063795064583999</v>
      </c>
      <c r="K138">
        <f>VLOOKUP(F138,[1]!china_towns_second__2[[Column1]:[Y]],2,FALSE)</f>
        <v>117.2117827</v>
      </c>
      <c r="L138" t="s">
        <v>5184</v>
      </c>
      <c r="M138" t="str">
        <f>VLOOKUP(I138,CHOOSE({1,2},Table8[Native],Table8[Name]),2,0)</f>
        <v>Héxī Qū</v>
      </c>
      <c r="N138" s="2" t="str">
        <f>VLOOKUP(H138,CHOOSE({1,2},Table8[Native],Table8[Name]),2,0)</f>
        <v>Tiānjīn Shì</v>
      </c>
      <c r="O138" s="2" t="str">
        <f t="shared" si="4"/>
        <v>Meijiang Jiedao (Tiānjīn Shì)</v>
      </c>
      <c r="P138" s="2" t="str">
        <f t="shared" si="5"/>
        <v>Meijiang Jiedao (Tiānjīn Shì)</v>
      </c>
    </row>
    <row r="139" spans="1:16" hidden="1" x14ac:dyDescent="0.25">
      <c r="A139" t="s">
        <v>3318</v>
      </c>
      <c r="B139" t="str">
        <f>IF(COUNTIF(A:A,A139)&gt;1,_xlfn.CONCAT(A139," (",N139,")"),A139)</f>
        <v>Miáozhuāng Zhèn</v>
      </c>
      <c r="C139" t="str">
        <f>IF(COUNTIF(B:B,B139)&gt;1,_xlfn.CONCAT(A139," (",M139,")"),B139)</f>
        <v>Miáozhuāng Zhèn</v>
      </c>
      <c r="D139" t="s">
        <v>7</v>
      </c>
      <c r="E139" t="s">
        <v>3319</v>
      </c>
      <c r="F139" t="str">
        <f>_xlfn.CONCAT(E139,", ",I139,", ",H139,", ",H139)</f>
        <v>苗庄镇, 宁河区, 天津市, 天津市</v>
      </c>
      <c r="G139">
        <v>17296</v>
      </c>
      <c r="H139" t="s">
        <v>3429</v>
      </c>
      <c r="I139" t="s">
        <v>3303</v>
      </c>
      <c r="J139">
        <f>VLOOKUP(F139,[1]!china_towns_second__2[[Column1]:[Y]],3,FALSE)</f>
        <v>39.423174229834203</v>
      </c>
      <c r="K139">
        <f>VLOOKUP(F139,[1]!china_towns_second__2[[Column1]:[Y]],2,FALSE)</f>
        <v>117.8195748</v>
      </c>
      <c r="L139" t="s">
        <v>5185</v>
      </c>
      <c r="M139" t="str">
        <f>VLOOKUP(I139,CHOOSE({1,2},Table8[Native],Table8[Name]),2,0)</f>
        <v>Nínghé Qū</v>
      </c>
      <c r="N139" s="2" t="str">
        <f>VLOOKUP(H139,CHOOSE({1,2},Table8[Native],Table8[Name]),2,0)</f>
        <v>Tiānjīn Shì</v>
      </c>
      <c r="O139" s="2" t="str">
        <f t="shared" si="4"/>
        <v>Miaozhuang Zhen (Tiānjīn Shì)</v>
      </c>
      <c r="P139" s="2" t="str">
        <f t="shared" si="5"/>
        <v>Miaozhuang Zhen (Tiānjīn Shì)</v>
      </c>
    </row>
    <row r="140" spans="1:16" hidden="1" x14ac:dyDescent="0.25">
      <c r="A140" t="s">
        <v>3374</v>
      </c>
      <c r="B140" t="str">
        <f>IF(COUNTIF(A:A,A140)&gt;1,_xlfn.CONCAT(A140," (",N140,")"),A140)</f>
        <v>Náncàicūn Zhèn</v>
      </c>
      <c r="C140" t="str">
        <f>IF(COUNTIF(B:B,B140)&gt;1,_xlfn.CONCAT(A140," (",M140,")"),B140)</f>
        <v>Náncàicūn Zhèn</v>
      </c>
      <c r="D140" t="s">
        <v>7</v>
      </c>
      <c r="E140" t="s">
        <v>3375</v>
      </c>
      <c r="F140" t="str">
        <f>_xlfn.CONCAT(E140,", ",I140,", ",H140,", ",H140)</f>
        <v>南蔡村镇, 武清区, 天津市, 天津市</v>
      </c>
      <c r="G140">
        <v>47091</v>
      </c>
      <c r="H140" t="s">
        <v>3429</v>
      </c>
      <c r="I140" t="s">
        <v>3333</v>
      </c>
      <c r="J140">
        <f>VLOOKUP(F140,[1]!china_towns_second__2[[Column1]:[Y]],3,FALSE)</f>
        <v>39.483340696666602</v>
      </c>
      <c r="K140">
        <f>VLOOKUP(F140,[1]!china_towns_second__2[[Column1]:[Y]],2,FALSE)</f>
        <v>117.02584229999999</v>
      </c>
      <c r="L140" t="s">
        <v>5186</v>
      </c>
      <c r="M140" t="str">
        <f>VLOOKUP(I140,CHOOSE({1,2},Table8[Native],Table8[Name]),2,0)</f>
        <v>Wŭqīng Qū</v>
      </c>
      <c r="N140" s="2" t="str">
        <f>VLOOKUP(H140,CHOOSE({1,2},Table8[Native],Table8[Name]),2,0)</f>
        <v>Tiānjīn Shì</v>
      </c>
      <c r="O140" s="2" t="str">
        <f t="shared" si="4"/>
        <v>Nancaicun Zhen (Tiānjīn Shì)</v>
      </c>
      <c r="P140" s="2" t="str">
        <f t="shared" si="5"/>
        <v>Nancaicun Zhen (Tiānjīn Shì)</v>
      </c>
    </row>
    <row r="141" spans="1:16" x14ac:dyDescent="0.25">
      <c r="A141" t="s">
        <v>2977</v>
      </c>
      <c r="B141" t="str">
        <f>IF(COUNTIF(A:A,A141)&gt;1,_xlfn.CONCAT(A141," (",N141,")"),A141)</f>
        <v>Nángăng Gōngyèqū [Nangang Industrial Zone]</v>
      </c>
      <c r="C141" t="str">
        <f>IF(COUNTIF(B:B,B141)&gt;1,_xlfn.CONCAT(A141," (",M141,")"),B141)</f>
        <v>Nángăng Gōngyèqū [Nangang Industrial Zone]</v>
      </c>
      <c r="D141" t="s">
        <v>95</v>
      </c>
      <c r="E141" t="s">
        <v>2978</v>
      </c>
      <c r="F141" t="str">
        <f>_xlfn.CONCAT(E141,", ",I141,", ",H141,", ",H141)</f>
        <v>南港工业区, 滨海新区, 天津市, 天津市</v>
      </c>
      <c r="G141">
        <v>92852</v>
      </c>
      <c r="H141" t="s">
        <v>3429</v>
      </c>
      <c r="I141" t="s">
        <v>2949</v>
      </c>
      <c r="J141">
        <f>VLOOKUP(F141,[1]!china_towns_second__2[[Column1]:[Y]],3,FALSE)</f>
        <v>38.724942596021698</v>
      </c>
      <c r="K141">
        <f>VLOOKUP(F141,[1]!china_towns_second__2[[Column1]:[Y]],2,FALSE)</f>
        <v>117.56275770000001</v>
      </c>
      <c r="L141" t="s">
        <v>5187</v>
      </c>
      <c r="M141" t="str">
        <f>VLOOKUP(I141,CHOOSE({1,2},Table8[Native],Table8[Name]),2,0)</f>
        <v>Bīnhăi Xīnqū [incl. Dàgǎng Qū, Hàngū Qū, Tánggū Qū]</v>
      </c>
      <c r="N141" s="2" t="str">
        <f>VLOOKUP(H141,CHOOSE({1,2},Table8[Native],Table8[Name]),2,0)</f>
        <v>Tiānjīn Shì</v>
      </c>
      <c r="O141" s="2" t="str">
        <f t="shared" si="4"/>
        <v>Nangang Gongyequ [Nangang Industrial Zone] (Tiānjīn Shì)</v>
      </c>
      <c r="P141" s="2" t="str">
        <f t="shared" si="5"/>
        <v>Nangang Gongyequ [Nangang Industrial Zone] (Tiānjīn Shì)</v>
      </c>
    </row>
    <row r="142" spans="1:16" x14ac:dyDescent="0.25">
      <c r="A142" t="s">
        <v>3091</v>
      </c>
      <c r="B142" t="str">
        <f>IF(COUNTIF(A:A,A142)&gt;1,_xlfn.CONCAT(A142," (",N142,")"),A142)</f>
        <v>Nánshì Jiēdào</v>
      </c>
      <c r="C142" t="str">
        <f>IF(COUNTIF(B:B,B142)&gt;1,_xlfn.CONCAT(A142," (",M142,")"),B142)</f>
        <v>Nánshì Jiēdào</v>
      </c>
      <c r="D142" t="s">
        <v>12</v>
      </c>
      <c r="E142" t="s">
        <v>3092</v>
      </c>
      <c r="F142" t="str">
        <f>_xlfn.CONCAT(E142,", ",I142,", ",H142,", ",H142)</f>
        <v>南市街道, 和平区, 天津市, 天津市</v>
      </c>
      <c r="G142">
        <v>33874</v>
      </c>
      <c r="H142" t="s">
        <v>3429</v>
      </c>
      <c r="I142" t="s">
        <v>3090</v>
      </c>
      <c r="J142">
        <f>VLOOKUP(F142,[1]!china_towns_second__2[[Column1]:[Y]],3,FALSE)</f>
        <v>39.130309298808001</v>
      </c>
      <c r="K142">
        <f>VLOOKUP(F142,[1]!china_towns_second__2[[Column1]:[Y]],2,FALSE)</f>
        <v>117.1801686</v>
      </c>
      <c r="L142" t="s">
        <v>5188</v>
      </c>
      <c r="M142" t="str">
        <f>VLOOKUP(I142,CHOOSE({1,2},Table8[Native],Table8[Name]),2,0)</f>
        <v>Hépíng Qū</v>
      </c>
      <c r="N142" s="2" t="str">
        <f>VLOOKUP(H142,CHOOSE({1,2},Table8[Native],Table8[Name]),2,0)</f>
        <v>Tiānjīn Shì</v>
      </c>
      <c r="O142" s="2" t="str">
        <f t="shared" si="4"/>
        <v>Nanshi Jiedao (Tiānjīn Shì)</v>
      </c>
      <c r="P142" s="2" t="str">
        <f t="shared" si="5"/>
        <v>Nanshi Jiedao (Tiānjīn Shì)</v>
      </c>
    </row>
    <row r="143" spans="1:16" x14ac:dyDescent="0.25">
      <c r="A143" t="s">
        <v>3093</v>
      </c>
      <c r="B143" t="str">
        <f>IF(COUNTIF(A:A,A143)&gt;1,_xlfn.CONCAT(A143," (",N143,")"),A143)</f>
        <v>Nányíngmén Jiēdào</v>
      </c>
      <c r="C143" t="str">
        <f>IF(COUNTIF(B:B,B143)&gt;1,_xlfn.CONCAT(A143," (",M143,")"),B143)</f>
        <v>Nányíngmén Jiēdào</v>
      </c>
      <c r="D143" t="s">
        <v>12</v>
      </c>
      <c r="E143" t="s">
        <v>3094</v>
      </c>
      <c r="F143" t="str">
        <f>_xlfn.CONCAT(E143,", ",I143,", ",H143,", ",H143)</f>
        <v>南营门街道, 和平区, 天津市, 天津市</v>
      </c>
      <c r="G143">
        <v>47306</v>
      </c>
      <c r="H143" t="s">
        <v>3429</v>
      </c>
      <c r="I143" t="s">
        <v>3090</v>
      </c>
      <c r="J143">
        <f>VLOOKUP(F143,[1]!china_towns_second__2[[Column1]:[Y]],3,FALSE)</f>
        <v>39.114891638778502</v>
      </c>
      <c r="K143">
        <f>VLOOKUP(F143,[1]!china_towns_second__2[[Column1]:[Y]],2,FALSE)</f>
        <v>117.1797238</v>
      </c>
      <c r="L143" t="s">
        <v>5189</v>
      </c>
      <c r="M143" t="str">
        <f>VLOOKUP(I143,CHOOSE({1,2},Table8[Native],Table8[Name]),2,0)</f>
        <v>Hépíng Qū</v>
      </c>
      <c r="N143" s="2" t="str">
        <f>VLOOKUP(H143,CHOOSE({1,2},Table8[Native],Table8[Name]),2,0)</f>
        <v>Tiānjīn Shì</v>
      </c>
      <c r="O143" s="2" t="str">
        <f t="shared" si="4"/>
        <v>Nanyingmen Jiedao (Tiānjīn Shì)</v>
      </c>
      <c r="P143" s="2" t="str">
        <f t="shared" si="5"/>
        <v>Nanyingmen Jiedao (Tiānjīn Shì)</v>
      </c>
    </row>
    <row r="144" spans="1:16" hidden="1" x14ac:dyDescent="0.25">
      <c r="A144" t="s">
        <v>3320</v>
      </c>
      <c r="B144" t="str">
        <f>IF(COUNTIF(A:A,A144)&gt;1,_xlfn.CONCAT(A144," (",N144,")"),A144)</f>
        <v>Nínghé Zhèn</v>
      </c>
      <c r="C144" t="str">
        <f>IF(COUNTIF(B:B,B144)&gt;1,_xlfn.CONCAT(A144," (",M144,")"),B144)</f>
        <v>Nínghé Zhèn</v>
      </c>
      <c r="D144" t="s">
        <v>7</v>
      </c>
      <c r="E144" t="s">
        <v>3321</v>
      </c>
      <c r="F144" t="str">
        <f>_xlfn.CONCAT(E144,", ",I144,", ",H144,", ",H144)</f>
        <v>宁河镇, 宁河区, 天津市, 天津市</v>
      </c>
      <c r="G144">
        <v>21689</v>
      </c>
      <c r="H144" t="s">
        <v>3429</v>
      </c>
      <c r="I144" t="s">
        <v>3303</v>
      </c>
      <c r="J144">
        <f>VLOOKUP(F144,[1]!china_towns_second__2[[Column1]:[Y]],3,FALSE)</f>
        <v>39.489132906161998</v>
      </c>
      <c r="K144">
        <f>VLOOKUP(F144,[1]!china_towns_second__2[[Column1]:[Y]],2,FALSE)</f>
        <v>117.7102666</v>
      </c>
      <c r="L144" t="s">
        <v>5190</v>
      </c>
      <c r="M144" t="str">
        <f>VLOOKUP(I144,CHOOSE({1,2},Table8[Native],Table8[Name]),2,0)</f>
        <v>Nínghé Qū</v>
      </c>
      <c r="N144" s="2" t="str">
        <f>VLOOKUP(H144,CHOOSE({1,2},Table8[Native],Table8[Name]),2,0)</f>
        <v>Tiānjīn Shì</v>
      </c>
      <c r="O144" s="2" t="str">
        <f t="shared" si="4"/>
        <v>Ninghe Zhen (Tiānjīn Shì)</v>
      </c>
      <c r="P144" s="2" t="str">
        <f t="shared" si="5"/>
        <v>Ninghe Zhen (Tiānjīn Shì)</v>
      </c>
    </row>
    <row r="145" spans="1:16" x14ac:dyDescent="0.25">
      <c r="A145" t="s">
        <v>3049</v>
      </c>
      <c r="B145" t="str">
        <f>IF(COUNTIF(A:A,A145)&gt;1,_xlfn.CONCAT(A145," (",N145,")"),A145)</f>
        <v>Níngyuán Jiēdào</v>
      </c>
      <c r="C145" t="str">
        <f>IF(COUNTIF(B:B,B145)&gt;1,_xlfn.CONCAT(A145," (",M145,")"),B145)</f>
        <v>Níngyuán Jiēdào</v>
      </c>
      <c r="D145" t="s">
        <v>12</v>
      </c>
      <c r="E145" t="s">
        <v>3050</v>
      </c>
      <c r="F145" t="str">
        <f>_xlfn.CONCAT(E145,", ",I145,", ",H145,", ",H145)</f>
        <v>宁园街道, 河北区, 天津市, 天津市</v>
      </c>
      <c r="G145">
        <v>47253</v>
      </c>
      <c r="H145" t="s">
        <v>3429</v>
      </c>
      <c r="I145" t="s">
        <v>3040</v>
      </c>
      <c r="J145">
        <f>VLOOKUP(F145,[1]!china_towns_second__2[[Column1]:[Y]],3,FALSE)</f>
        <v>39.163643621325299</v>
      </c>
      <c r="K145">
        <f>VLOOKUP(F145,[1]!china_towns_second__2[[Column1]:[Y]],2,FALSE)</f>
        <v>117.2114933</v>
      </c>
      <c r="L145" t="s">
        <v>5191</v>
      </c>
      <c r="M145" t="str">
        <f>VLOOKUP(I145,CHOOSE({1,2},Table8[Native],Table8[Name]),2,0)</f>
        <v>Hébĕi Qū</v>
      </c>
      <c r="N145" s="2" t="str">
        <f>VLOOKUP(H145,CHOOSE({1,2},Table8[Native],Table8[Name]),2,0)</f>
        <v>Tiānjīn Shì</v>
      </c>
      <c r="O145" s="2" t="str">
        <f t="shared" si="4"/>
        <v>Ningyuan Jiedao (Tiānjīn Shì)</v>
      </c>
      <c r="P145" s="2" t="str">
        <f t="shared" si="5"/>
        <v>Ningyuan Jiedao (Tiānjīn Shì)</v>
      </c>
    </row>
    <row r="146" spans="1:16" hidden="1" x14ac:dyDescent="0.25">
      <c r="A146" t="s">
        <v>2887</v>
      </c>
      <c r="B146" t="str">
        <f>IF(COUNTIF(A:A,A146)&gt;1,_xlfn.CONCAT(A146," (",N146,")"),A146)</f>
        <v>Niúdàokŏu Zhèn</v>
      </c>
      <c r="C146" t="str">
        <f>IF(COUNTIF(B:B,B146)&gt;1,_xlfn.CONCAT(A146," (",M146,")"),B146)</f>
        <v>Niúdàokŏu Zhèn</v>
      </c>
      <c r="D146" t="s">
        <v>7</v>
      </c>
      <c r="E146" t="s">
        <v>2888</v>
      </c>
      <c r="F146" t="str">
        <f>_xlfn.CONCAT(E146,", ",I146,", ",H146,", ",H146)</f>
        <v>牛道口镇, 宝坻区, 天津市, 天津市</v>
      </c>
      <c r="G146">
        <v>47168</v>
      </c>
      <c r="H146" t="s">
        <v>3429</v>
      </c>
      <c r="I146" t="s">
        <v>2846</v>
      </c>
      <c r="J146">
        <f>VLOOKUP(F146,[1]!china_towns_second__2[[Column1]:[Y]],3,FALSE)</f>
        <v>39.799230762207699</v>
      </c>
      <c r="K146">
        <f>VLOOKUP(F146,[1]!china_towns_second__2[[Column1]:[Y]],2,FALSE)</f>
        <v>117.2248402</v>
      </c>
      <c r="L146" t="s">
        <v>5192</v>
      </c>
      <c r="M146" t="str">
        <f>VLOOKUP(I146,CHOOSE({1,2},Table8[Native],Table8[Name]),2,0)</f>
        <v>Băodí Qū</v>
      </c>
      <c r="N146" s="2" t="str">
        <f>VLOOKUP(H146,CHOOSE({1,2},Table8[Native],Table8[Name]),2,0)</f>
        <v>Tiānjīn Shì</v>
      </c>
      <c r="O146" s="2" t="str">
        <f t="shared" si="4"/>
        <v>Niudaokou Zhen (Tiānjīn Shì)</v>
      </c>
      <c r="P146" s="2" t="str">
        <f t="shared" si="5"/>
        <v>Niudaokou Zhen (Tiānjīn Shì)</v>
      </c>
    </row>
    <row r="147" spans="1:16" hidden="1" x14ac:dyDescent="0.25">
      <c r="A147" t="s">
        <v>2889</v>
      </c>
      <c r="B147" t="str">
        <f>IF(COUNTIF(A:A,A147)&gt;1,_xlfn.CONCAT(A147," (",N147,")"),A147)</f>
        <v>Niújiāpái Zhèn</v>
      </c>
      <c r="C147" t="str">
        <f>IF(COUNTIF(B:B,B147)&gt;1,_xlfn.CONCAT(A147," (",M147,")"),B147)</f>
        <v>Niújiāpái Zhèn</v>
      </c>
      <c r="D147" t="s">
        <v>7</v>
      </c>
      <c r="E147" t="s">
        <v>2890</v>
      </c>
      <c r="F147" t="str">
        <f>_xlfn.CONCAT(E147,", ",I147,", ",H147,", ",H147)</f>
        <v>牛家牌镇, 宝坻区, 天津市, 天津市</v>
      </c>
      <c r="G147">
        <v>16755</v>
      </c>
      <c r="H147" t="s">
        <v>3429</v>
      </c>
      <c r="I147" t="s">
        <v>2846</v>
      </c>
      <c r="J147">
        <f>VLOOKUP(F147,[1]!china_towns_second__2[[Column1]:[Y]],3,FALSE)</f>
        <v>39.518755418459797</v>
      </c>
      <c r="K147">
        <f>VLOOKUP(F147,[1]!china_towns_second__2[[Column1]:[Y]],2,FALSE)</f>
        <v>117.3024709</v>
      </c>
      <c r="L147" t="s">
        <v>5193</v>
      </c>
      <c r="M147" t="str">
        <f>VLOOKUP(I147,CHOOSE({1,2},Table8[Native],Table8[Name]),2,0)</f>
        <v>Băodí Qū</v>
      </c>
      <c r="N147" s="2" t="str">
        <f>VLOOKUP(H147,CHOOSE({1,2},Table8[Native],Table8[Name]),2,0)</f>
        <v>Tiānjīn Shì</v>
      </c>
      <c r="O147" s="2" t="str">
        <f t="shared" si="4"/>
        <v>Niujiapai Zhen (Tiānjīn Shì)</v>
      </c>
      <c r="P147" s="2" t="str">
        <f t="shared" si="5"/>
        <v>Niujiapai Zhen (Tiānjīn Shì)</v>
      </c>
    </row>
    <row r="148" spans="1:16" x14ac:dyDescent="0.25">
      <c r="A148" t="s">
        <v>3322</v>
      </c>
      <c r="B148" t="str">
        <f>IF(COUNTIF(A:A,A148)&gt;1,_xlfn.CONCAT(A148," (",N148,")"),A148)</f>
        <v>Pānzhuāng Nóngchăng</v>
      </c>
      <c r="C148" t="str">
        <f>IF(COUNTIF(B:B,B148)&gt;1,_xlfn.CONCAT(A148," (",M148,")"),B148)</f>
        <v>Pānzhuāng Nóngchăng</v>
      </c>
      <c r="D148" t="s">
        <v>95</v>
      </c>
      <c r="E148" t="s">
        <v>3323</v>
      </c>
      <c r="F148" t="str">
        <f>_xlfn.CONCAT(E148,", ",I148,", ",H148,", ",H148)</f>
        <v>潘庄农场, 宁河区, 天津市, 天津市</v>
      </c>
      <c r="G148">
        <v>700</v>
      </c>
      <c r="H148" t="s">
        <v>3429</v>
      </c>
      <c r="I148" t="s">
        <v>3303</v>
      </c>
      <c r="J148">
        <f>VLOOKUP(F148,[1]!china_towns_second__2[[Column1]:[Y]],3,FALSE)</f>
        <v>39.309594632251702</v>
      </c>
      <c r="K148">
        <f>VLOOKUP(F148,[1]!china_towns_second__2[[Column1]:[Y]],2,FALSE)</f>
        <v>117.41613390000001</v>
      </c>
      <c r="L148" t="s">
        <v>5194</v>
      </c>
      <c r="M148" t="str">
        <f>VLOOKUP(I148,CHOOSE({1,2},Table8[Native],Table8[Name]),2,0)</f>
        <v>Nínghé Qū</v>
      </c>
      <c r="N148" s="2" t="str">
        <f>VLOOKUP(H148,CHOOSE({1,2},Table8[Native],Table8[Name]),2,0)</f>
        <v>Tiānjīn Shì</v>
      </c>
      <c r="O148" s="2" t="str">
        <f t="shared" si="4"/>
        <v>Panzhuang Nongchang (Tiānjīn Shì)</v>
      </c>
      <c r="P148" s="2" t="str">
        <f t="shared" si="5"/>
        <v>Panzhuang Nongchang (Tiānjīn Shì)</v>
      </c>
    </row>
    <row r="149" spans="1:16" hidden="1" x14ac:dyDescent="0.25">
      <c r="A149" t="s">
        <v>3324</v>
      </c>
      <c r="B149" t="str">
        <f>IF(COUNTIF(A:A,A149)&gt;1,_xlfn.CONCAT(A149," (",N149,")"),A149)</f>
        <v>Pānzhuāng Zhèn</v>
      </c>
      <c r="C149" t="str">
        <f>IF(COUNTIF(B:B,B149)&gt;1,_xlfn.CONCAT(A149," (",M149,")"),B149)</f>
        <v>Pānzhuāng Zhèn</v>
      </c>
      <c r="D149" t="s">
        <v>7</v>
      </c>
      <c r="E149" t="s">
        <v>3325</v>
      </c>
      <c r="F149" t="str">
        <f>_xlfn.CONCAT(E149,", ",I149,", ",H149,", ",H149)</f>
        <v>潘庄镇, 宁河区, 天津市, 天津市</v>
      </c>
      <c r="G149">
        <v>30213</v>
      </c>
      <c r="H149" t="s">
        <v>3429</v>
      </c>
      <c r="I149" t="s">
        <v>3303</v>
      </c>
      <c r="J149">
        <f>VLOOKUP(F149,[1]!china_towns_second__2[[Column1]:[Y]],3,FALSE)</f>
        <v>39.331273359037603</v>
      </c>
      <c r="K149">
        <f>VLOOKUP(F149,[1]!china_towns_second__2[[Column1]:[Y]],2,FALSE)</f>
        <v>117.428883</v>
      </c>
      <c r="L149" t="s">
        <v>5195</v>
      </c>
      <c r="M149" t="str">
        <f>VLOOKUP(I149,CHOOSE({1,2},Table8[Native],Table8[Name]),2,0)</f>
        <v>Nínghé Qū</v>
      </c>
      <c r="N149" s="2" t="str">
        <f>VLOOKUP(H149,CHOOSE({1,2},Table8[Native],Table8[Name]),2,0)</f>
        <v>Tiānjīn Shì</v>
      </c>
      <c r="O149" s="2" t="str">
        <f t="shared" si="4"/>
        <v>Panzhuang Zhen (Tiānjīn Shì)</v>
      </c>
      <c r="P149" s="2" t="str">
        <f t="shared" si="5"/>
        <v>Panzhuang Zhen (Tiānjīn Shì)</v>
      </c>
    </row>
    <row r="150" spans="1:16" x14ac:dyDescent="0.25">
      <c r="A150" t="s">
        <v>2923</v>
      </c>
      <c r="B150" t="str">
        <f>IF(COUNTIF(A:A,A150)&gt;1,_xlfn.CONCAT(A150," (",N150,")"),A150)</f>
        <v>Pŭdōng Jiēdào</v>
      </c>
      <c r="C150" t="str">
        <f>IF(COUNTIF(B:B,B150)&gt;1,_xlfn.CONCAT(A150," (",M150,")"),B150)</f>
        <v>Pŭdōng Jiēdào</v>
      </c>
      <c r="D150" t="s">
        <v>12</v>
      </c>
      <c r="E150" t="s">
        <v>2924</v>
      </c>
      <c r="F150" t="str">
        <f>_xlfn.CONCAT(E150,", ",I150,", ",H150,", ",H150)</f>
        <v>普东街道, 北辰区, 天津市, 天津市</v>
      </c>
      <c r="G150">
        <v>57621</v>
      </c>
      <c r="H150" t="s">
        <v>3429</v>
      </c>
      <c r="I150" t="s">
        <v>2908</v>
      </c>
      <c r="J150">
        <f>VLOOKUP(F150,[1]!china_towns_second__2[[Column1]:[Y]],3,FALSE)</f>
        <v>39.203464222605398</v>
      </c>
      <c r="K150">
        <f>VLOOKUP(F150,[1]!china_towns_second__2[[Column1]:[Y]],2,FALSE)</f>
        <v>117.1930689</v>
      </c>
      <c r="L150" t="s">
        <v>5196</v>
      </c>
      <c r="M150" t="str">
        <f>VLOOKUP(I150,CHOOSE({1,2},Table8[Native],Table8[Name]),2,0)</f>
        <v>Bĕichén Qū</v>
      </c>
      <c r="N150" s="2" t="str">
        <f>VLOOKUP(H150,CHOOSE({1,2},Table8[Native],Table8[Name]),2,0)</f>
        <v>Tiānjīn Shì</v>
      </c>
      <c r="O150" s="2" t="str">
        <f t="shared" si="4"/>
        <v>Pudong Jiedao (Tiānjīn Shì)</v>
      </c>
      <c r="P150" s="2" t="str">
        <f t="shared" si="5"/>
        <v>Pudong Jiedao (Tiānjīn Shì)</v>
      </c>
    </row>
    <row r="151" spans="1:16" hidden="1" x14ac:dyDescent="0.25">
      <c r="A151" t="s">
        <v>3326</v>
      </c>
      <c r="B151" t="str">
        <f>IF(COUNTIF(A:A,A151)&gt;1,_xlfn.CONCAT(A151," (",N151,")"),A151)</f>
        <v>Qīlĭhăi Zhèn</v>
      </c>
      <c r="C151" t="str">
        <f>IF(COUNTIF(B:B,B151)&gt;1,_xlfn.CONCAT(A151," (",M151,")"),B151)</f>
        <v>Qīlĭhăi Zhèn</v>
      </c>
      <c r="D151" t="s">
        <v>7</v>
      </c>
      <c r="E151" t="s">
        <v>3327</v>
      </c>
      <c r="F151" t="str">
        <f>_xlfn.CONCAT(E151,", ",I151,", ",H151,", ",H151)</f>
        <v>七里海镇, 宁河区, 天津市, 天津市</v>
      </c>
      <c r="G151">
        <v>28007</v>
      </c>
      <c r="H151" t="s">
        <v>3429</v>
      </c>
      <c r="I151" t="s">
        <v>3303</v>
      </c>
      <c r="J151">
        <f>VLOOKUP(F151,[1]!china_towns_second__2[[Column1]:[Y]],3,FALSE)</f>
        <v>39.2563445194819</v>
      </c>
      <c r="K151">
        <f>VLOOKUP(F151,[1]!china_towns_second__2[[Column1]:[Y]],2,FALSE)</f>
        <v>117.67297189999999</v>
      </c>
      <c r="L151" t="s">
        <v>5197</v>
      </c>
      <c r="M151" t="str">
        <f>VLOOKUP(I151,CHOOSE({1,2},Table8[Native],Table8[Name]),2,0)</f>
        <v>Nínghé Qū</v>
      </c>
      <c r="N151" s="2" t="str">
        <f>VLOOKUP(H151,CHOOSE({1,2},Table8[Native],Table8[Name]),2,0)</f>
        <v>Tiānjīn Shì</v>
      </c>
      <c r="O151" s="2" t="str">
        <f t="shared" si="4"/>
        <v>Qilihai Zhen (Tiānjīn Shì)</v>
      </c>
      <c r="P151" s="2" t="str">
        <f t="shared" si="5"/>
        <v>Qilihai Zhen (Tiānjīn Shì)</v>
      </c>
    </row>
    <row r="152" spans="1:16" hidden="1" x14ac:dyDescent="0.25">
      <c r="A152" t="s">
        <v>2925</v>
      </c>
      <c r="B152" t="str">
        <f>IF(COUNTIF(A:A,A152)&gt;1,_xlfn.CONCAT(A152," (",N152,")"),A152)</f>
        <v>Qīngguāng Zhèn</v>
      </c>
      <c r="C152" t="str">
        <f>IF(COUNTIF(B:B,B152)&gt;1,_xlfn.CONCAT(A152," (",M152,")"),B152)</f>
        <v>Qīngguāng Zhèn</v>
      </c>
      <c r="D152" t="s">
        <v>7</v>
      </c>
      <c r="E152" t="s">
        <v>2926</v>
      </c>
      <c r="F152" t="str">
        <f>_xlfn.CONCAT(E152,", ",I152,", ",H152,", ",H152)</f>
        <v>青光镇, 北辰区, 天津市, 天津市</v>
      </c>
      <c r="G152">
        <v>43280</v>
      </c>
      <c r="H152" t="s">
        <v>3429</v>
      </c>
      <c r="I152" t="s">
        <v>2908</v>
      </c>
      <c r="J152">
        <f>VLOOKUP(F152,[1]!china_towns_second__2[[Column1]:[Y]],3,FALSE)</f>
        <v>39.189870973553603</v>
      </c>
      <c r="K152">
        <f>VLOOKUP(F152,[1]!china_towns_second__2[[Column1]:[Y]],2,FALSE)</f>
        <v>117.0585653</v>
      </c>
      <c r="L152" t="s">
        <v>5198</v>
      </c>
      <c r="M152" t="str">
        <f>VLOOKUP(I152,CHOOSE({1,2},Table8[Native],Table8[Name]),2,0)</f>
        <v>Bĕichén Qū</v>
      </c>
      <c r="N152" s="2" t="str">
        <f>VLOOKUP(H152,CHOOSE({1,2},Table8[Native],Table8[Name]),2,0)</f>
        <v>Tiānjīn Shì</v>
      </c>
      <c r="O152" s="2" t="str">
        <f t="shared" si="4"/>
        <v>Qingguang Zhen (Tiānjīn Shì)</v>
      </c>
      <c r="P152" s="2" t="str">
        <f t="shared" si="5"/>
        <v>Qingguang Zhen (Tiānjīn Shì)</v>
      </c>
    </row>
    <row r="153" spans="1:16" x14ac:dyDescent="0.25">
      <c r="A153" t="s">
        <v>3095</v>
      </c>
      <c r="B153" t="str">
        <f>IF(COUNTIF(A:A,A153)&gt;1,_xlfn.CONCAT(A153," (",N153,")"),A153)</f>
        <v>Quànyèchăng Jiēdào</v>
      </c>
      <c r="C153" t="str">
        <f>IF(COUNTIF(B:B,B153)&gt;1,_xlfn.CONCAT(A153," (",M153,")"),B153)</f>
        <v>Quànyèchăng Jiēdào</v>
      </c>
      <c r="D153" t="s">
        <v>12</v>
      </c>
      <c r="E153" t="s">
        <v>3096</v>
      </c>
      <c r="F153" t="str">
        <f>_xlfn.CONCAT(E153,", ",I153,", ",H153,", ",H153)</f>
        <v>劝业场街道, 和平区, 天津市, 天津市</v>
      </c>
      <c r="G153">
        <v>59551</v>
      </c>
      <c r="H153" t="s">
        <v>3429</v>
      </c>
      <c r="I153" t="s">
        <v>3090</v>
      </c>
      <c r="J153">
        <f>VLOOKUP(F153,[1]!china_towns_second__2[[Column1]:[Y]],3,FALSE)</f>
        <v>39.1233727619056</v>
      </c>
      <c r="K153">
        <f>VLOOKUP(F153,[1]!china_towns_second__2[[Column1]:[Y]],2,FALSE)</f>
        <v>117.1874341</v>
      </c>
      <c r="L153" t="s">
        <v>5199</v>
      </c>
      <c r="M153" t="str">
        <f>VLOOKUP(I153,CHOOSE({1,2},Table8[Native],Table8[Name]),2,0)</f>
        <v>Hépíng Qū</v>
      </c>
      <c r="N153" s="2" t="str">
        <f>VLOOKUP(H153,CHOOSE({1,2},Table8[Native],Table8[Name]),2,0)</f>
        <v>Tiānjīn Shì</v>
      </c>
      <c r="O153" s="2" t="str">
        <f t="shared" si="4"/>
        <v>Quanyechang Jiedao (Tiānjīn Shì)</v>
      </c>
      <c r="P153" s="2" t="str">
        <f t="shared" si="5"/>
        <v>Quanyechang Jiedao (Tiānjīn Shì)</v>
      </c>
    </row>
    <row r="154" spans="1:16" x14ac:dyDescent="0.25">
      <c r="A154" t="s">
        <v>2927</v>
      </c>
      <c r="B154" t="str">
        <f>IF(COUNTIF(A:A,A154)&gt;1,_xlfn.CONCAT(A154," (",N154,")"),A154)</f>
        <v>Ruìjĭng Jiēdào</v>
      </c>
      <c r="C154" t="str">
        <f>IF(COUNTIF(B:B,B154)&gt;1,_xlfn.CONCAT(A154," (",M154,")"),B154)</f>
        <v>Ruìjĭng Jiēdào</v>
      </c>
      <c r="D154" t="s">
        <v>12</v>
      </c>
      <c r="E154" t="s">
        <v>2928</v>
      </c>
      <c r="F154" t="str">
        <f>_xlfn.CONCAT(E154,", ",I154,", ",H154,", ",H154)</f>
        <v>瑞景街道, 北辰区, 天津市, 天津市</v>
      </c>
      <c r="G154">
        <v>72842</v>
      </c>
      <c r="H154" t="s">
        <v>3429</v>
      </c>
      <c r="I154" t="s">
        <v>2908</v>
      </c>
      <c r="J154">
        <f>VLOOKUP(F154,[1]!china_towns_second__2[[Column1]:[Y]],3,FALSE)</f>
        <v>39.199903606747199</v>
      </c>
      <c r="K154">
        <f>VLOOKUP(F154,[1]!china_towns_second__2[[Column1]:[Y]],2,FALSE)</f>
        <v>117.11424239999999</v>
      </c>
      <c r="L154" t="s">
        <v>5200</v>
      </c>
      <c r="M154" t="str">
        <f>VLOOKUP(I154,CHOOSE({1,2},Table8[Native],Table8[Name]),2,0)</f>
        <v>Bĕichén Qū</v>
      </c>
      <c r="N154" s="2" t="str">
        <f>VLOOKUP(H154,CHOOSE({1,2},Table8[Native],Table8[Name]),2,0)</f>
        <v>Tiānjīn Shì</v>
      </c>
      <c r="O154" s="2" t="str">
        <f t="shared" si="4"/>
        <v>Ruijing Jiedao (Tiānjīn Shì)</v>
      </c>
      <c r="P154" s="2" t="str">
        <f t="shared" si="5"/>
        <v>Ruijing Jiedao (Tiānjīn Shì)</v>
      </c>
    </row>
    <row r="155" spans="1:16" hidden="1" x14ac:dyDescent="0.25">
      <c r="A155" t="s">
        <v>3252</v>
      </c>
      <c r="B155" t="str">
        <f>IF(COUNTIF(A:A,A155)&gt;1,_xlfn.CONCAT(A155," (",N155,")"),A155)</f>
        <v>Sāngzĭ Zhèn</v>
      </c>
      <c r="C155" t="str">
        <f>IF(COUNTIF(B:B,B155)&gt;1,_xlfn.CONCAT(A155," (",M155,")"),B155)</f>
        <v>Sāngzĭ Zhèn</v>
      </c>
      <c r="D155" t="s">
        <v>7</v>
      </c>
      <c r="E155" t="s">
        <v>3253</v>
      </c>
      <c r="F155" t="str">
        <f>_xlfn.CONCAT(E155,", ",I155,", ",H155,", ",H155)</f>
        <v>桑梓镇, 蓟州区, 天津市, 天津市</v>
      </c>
      <c r="G155">
        <v>36586</v>
      </c>
      <c r="H155" t="s">
        <v>3429</v>
      </c>
      <c r="I155" t="s">
        <v>3225</v>
      </c>
      <c r="J155">
        <f>VLOOKUP(F155,[1]!china_towns_second__2[[Column1]:[Y]],3,FALSE)</f>
        <v>39.928716866227298</v>
      </c>
      <c r="K155">
        <f>VLOOKUP(F155,[1]!china_towns_second__2[[Column1]:[Y]],2,FALSE)</f>
        <v>117.18524290000001</v>
      </c>
      <c r="L155" t="s">
        <v>5201</v>
      </c>
      <c r="M155" t="str">
        <f>VLOOKUP(I155,CHOOSE({1,2},Table8[Native],Table8[Name]),2,0)</f>
        <v>Jìzhōu Qū</v>
      </c>
      <c r="N155" s="2" t="str">
        <f>VLOOKUP(H155,CHOOSE({1,2},Table8[Native],Table8[Name]),2,0)</f>
        <v>Tiānjīn Shì</v>
      </c>
      <c r="O155" s="2" t="str">
        <f t="shared" si="4"/>
        <v>Sangzi Zhen (Tiānjīn Shì)</v>
      </c>
      <c r="P155" s="2" t="str">
        <f t="shared" si="5"/>
        <v>Sangzi Zhen (Tiānjīn Shì)</v>
      </c>
    </row>
    <row r="156" spans="1:16" x14ac:dyDescent="0.25">
      <c r="A156" t="s">
        <v>3141</v>
      </c>
      <c r="B156" t="str">
        <f>IF(COUNTIF(A:A,A156)&gt;1,_xlfn.CONCAT(A156," (",N156,")"),A156)</f>
        <v>Sāntiáoshí Jiēdào</v>
      </c>
      <c r="C156" t="str">
        <f>IF(COUNTIF(B:B,B156)&gt;1,_xlfn.CONCAT(A156," (",M156,")"),B156)</f>
        <v>Sāntiáoshí Jiēdào</v>
      </c>
      <c r="D156" t="s">
        <v>12</v>
      </c>
      <c r="E156" t="s">
        <v>3142</v>
      </c>
      <c r="F156" t="str">
        <f>_xlfn.CONCAT(E156,", ",I156,", ",H156,", ",H156)</f>
        <v>三条石街道, 红桥区, 天津市, 天津市</v>
      </c>
      <c r="G156">
        <v>19255</v>
      </c>
      <c r="H156" t="s">
        <v>3429</v>
      </c>
      <c r="I156" t="s">
        <v>3130</v>
      </c>
      <c r="J156">
        <f>VLOOKUP(F156,[1]!china_towns_second__2[[Column1]:[Y]],3,FALSE)</f>
        <v>39.153259174981997</v>
      </c>
      <c r="K156">
        <f>VLOOKUP(F156,[1]!china_towns_second__2[[Column1]:[Y]],2,FALSE)</f>
        <v>117.1722367</v>
      </c>
      <c r="L156" t="s">
        <v>5202</v>
      </c>
      <c r="M156" t="str">
        <f>VLOOKUP(I156,CHOOSE({1,2},Table8[Native],Table8[Name]),2,0)</f>
        <v>Hóngqiáo Qū</v>
      </c>
      <c r="N156" s="2" t="str">
        <f>VLOOKUP(H156,CHOOSE({1,2},Table8[Native],Table8[Name]),2,0)</f>
        <v>Tiānjīn Shì</v>
      </c>
      <c r="O156" s="2" t="str">
        <f t="shared" si="4"/>
        <v>Santiaoshi Jiedao (Tiānjīn Shì)</v>
      </c>
      <c r="P156" s="2" t="str">
        <f t="shared" si="5"/>
        <v>Santiaoshi Jiedao (Tiānjīn Shì)</v>
      </c>
    </row>
    <row r="157" spans="1:16" hidden="1" x14ac:dyDescent="0.25">
      <c r="A157" t="s">
        <v>3254</v>
      </c>
      <c r="B157" t="str">
        <f>IF(COUNTIF(A:A,A157)&gt;1,_xlfn.CONCAT(A157," (",N157,")"),A157)</f>
        <v>Shàngcāng Zhèn</v>
      </c>
      <c r="C157" t="str">
        <f>IF(COUNTIF(B:B,B157)&gt;1,_xlfn.CONCAT(A157," (",M157,")"),B157)</f>
        <v>Shàngcāng Zhèn</v>
      </c>
      <c r="D157" t="s">
        <v>7</v>
      </c>
      <c r="E157" t="s">
        <v>3255</v>
      </c>
      <c r="F157" t="str">
        <f>_xlfn.CONCAT(E157,", ",I157,", ",H157,", ",H157)</f>
        <v>上仓镇, 蓟州区, 天津市, 天津市</v>
      </c>
      <c r="G157">
        <v>33380</v>
      </c>
      <c r="H157" t="s">
        <v>3429</v>
      </c>
      <c r="I157" t="s">
        <v>3225</v>
      </c>
      <c r="J157">
        <f>VLOOKUP(F157,[1]!china_towns_second__2[[Column1]:[Y]],3,FALSE)</f>
        <v>39.905961952283597</v>
      </c>
      <c r="K157">
        <f>VLOOKUP(F157,[1]!china_towns_second__2[[Column1]:[Y]],2,FALSE)</f>
        <v>117.38390339999999</v>
      </c>
      <c r="L157" t="s">
        <v>5203</v>
      </c>
      <c r="M157" t="str">
        <f>VLOOKUP(I157,CHOOSE({1,2},Table8[Native],Table8[Name]),2,0)</f>
        <v>Jìzhōu Qū</v>
      </c>
      <c r="N157" s="2" t="str">
        <f>VLOOKUP(H157,CHOOSE({1,2},Table8[Native],Table8[Name]),2,0)</f>
        <v>Tiānjīn Shì</v>
      </c>
      <c r="O157" s="2" t="str">
        <f t="shared" si="4"/>
        <v>Shangcang Zhen (Tiānjīn Shì)</v>
      </c>
      <c r="P157" s="2" t="str">
        <f t="shared" si="5"/>
        <v>Shangcang Zhen (Tiānjīn Shì)</v>
      </c>
    </row>
    <row r="158" spans="1:16" x14ac:dyDescent="0.25">
      <c r="A158" t="s">
        <v>3079</v>
      </c>
      <c r="B158" t="str">
        <f>IF(COUNTIF(A:A,A158)&gt;1,_xlfn.CONCAT(A158," (",N158,")"),A158)</f>
        <v>Shànghánglù Jiēdào</v>
      </c>
      <c r="C158" t="str">
        <f>IF(COUNTIF(B:B,B158)&gt;1,_xlfn.CONCAT(A158," (",M158,")"),B158)</f>
        <v>Shànghánglù Jiēdào</v>
      </c>
      <c r="D158" t="s">
        <v>12</v>
      </c>
      <c r="E158" t="s">
        <v>3080</v>
      </c>
      <c r="F158" t="str">
        <f>_xlfn.CONCAT(E158,", ",I158,", ",H158,", ",H158)</f>
        <v>上杭路街道, 河东区, 天津市, 天津市</v>
      </c>
      <c r="G158">
        <v>66164</v>
      </c>
      <c r="H158" t="s">
        <v>3429</v>
      </c>
      <c r="I158" t="s">
        <v>3062</v>
      </c>
      <c r="J158">
        <f>VLOOKUP(F158,[1]!china_towns_second__2[[Column1]:[Y]],3,FALSE)</f>
        <v>39.119907265385997</v>
      </c>
      <c r="K158">
        <f>VLOOKUP(F158,[1]!china_towns_second__2[[Column1]:[Y]],2,FALSE)</f>
        <v>117.25436449999999</v>
      </c>
      <c r="L158" t="s">
        <v>5204</v>
      </c>
      <c r="M158" t="str">
        <f>VLOOKUP(I158,CHOOSE({1,2},Table8[Native],Table8[Name]),2,0)</f>
        <v>Hédōng Qū</v>
      </c>
      <c r="N158" s="2" t="str">
        <f>VLOOKUP(H158,CHOOSE({1,2},Table8[Native],Table8[Name]),2,0)</f>
        <v>Tiānjīn Shì</v>
      </c>
      <c r="O158" s="2" t="str">
        <f t="shared" si="4"/>
        <v>Shanghanglu Jiedao (Tiānjīn Shì)</v>
      </c>
      <c r="P158" s="2" t="str">
        <f t="shared" si="5"/>
        <v>Shanghanglu Jiedao (Tiānjīn Shì)</v>
      </c>
    </row>
    <row r="159" spans="1:16" hidden="1" x14ac:dyDescent="0.25">
      <c r="A159" t="s">
        <v>3376</v>
      </c>
      <c r="B159" t="str">
        <f>IF(COUNTIF(A:A,A159)&gt;1,_xlfn.CONCAT(A159," (",N159,")"),A159)</f>
        <v>Shàngmătái Zhèn</v>
      </c>
      <c r="C159" t="str">
        <f>IF(COUNTIF(B:B,B159)&gt;1,_xlfn.CONCAT(A159," (",M159,")"),B159)</f>
        <v>Shàngmătái Zhèn</v>
      </c>
      <c r="D159" t="s">
        <v>7</v>
      </c>
      <c r="E159" t="s">
        <v>3377</v>
      </c>
      <c r="F159" t="str">
        <f>_xlfn.CONCAT(E159,", ",I159,", ",H159,", ",H159)</f>
        <v>上马台镇, 武清区, 天津市, 天津市</v>
      </c>
      <c r="G159">
        <v>22081</v>
      </c>
      <c r="H159" t="s">
        <v>3429</v>
      </c>
      <c r="I159" t="s">
        <v>3333</v>
      </c>
      <c r="J159">
        <f>VLOOKUP(F159,[1]!china_towns_second__2[[Column1]:[Y]],3,FALSE)</f>
        <v>39.3837635125887</v>
      </c>
      <c r="K159">
        <f>VLOOKUP(F159,[1]!china_towns_second__2[[Column1]:[Y]],2,FALSE)</f>
        <v>117.2640825</v>
      </c>
      <c r="L159" t="s">
        <v>5205</v>
      </c>
      <c r="M159" t="str">
        <f>VLOOKUP(I159,CHOOSE({1,2},Table8[Native],Table8[Name]),2,0)</f>
        <v>Wŭqīng Qū</v>
      </c>
      <c r="N159" s="2" t="str">
        <f>VLOOKUP(H159,CHOOSE({1,2},Table8[Native],Table8[Name]),2,0)</f>
        <v>Tiānjīn Shì</v>
      </c>
      <c r="O159" s="2" t="str">
        <f t="shared" si="4"/>
        <v>Shangmatai Zhen (Tiānjīn Shì)</v>
      </c>
      <c r="P159" s="2" t="str">
        <f t="shared" si="5"/>
        <v>Shangmatai Zhen (Tiānjīn Shì)</v>
      </c>
    </row>
    <row r="160" spans="1:16" x14ac:dyDescent="0.25">
      <c r="A160" t="s">
        <v>3143</v>
      </c>
      <c r="B160" t="str">
        <f>IF(COUNTIF(A:A,A160)&gt;1,_xlfn.CONCAT(A160," (",N160,")"),A160)</f>
        <v>Shàogōngzhuāng Jiēdào</v>
      </c>
      <c r="C160" t="str">
        <f>IF(COUNTIF(B:B,B160)&gt;1,_xlfn.CONCAT(A160," (",M160,")"),B160)</f>
        <v>Shàogōngzhuāng Jiēdào</v>
      </c>
      <c r="D160" t="s">
        <v>12</v>
      </c>
      <c r="E160" t="s">
        <v>3144</v>
      </c>
      <c r="F160" t="str">
        <f>_xlfn.CONCAT(E160,", ",I160,", ",H160,", ",H160)</f>
        <v>邵公庄街道, 红桥区, 天津市, 天津市</v>
      </c>
      <c r="G160">
        <v>54413</v>
      </c>
      <c r="H160" t="s">
        <v>3429</v>
      </c>
      <c r="I160" t="s">
        <v>3130</v>
      </c>
      <c r="J160">
        <f>VLOOKUP(F160,[1]!china_towns_second__2[[Column1]:[Y]],3,FALSE)</f>
        <v>39.152555664352199</v>
      </c>
      <c r="K160">
        <f>VLOOKUP(F160,[1]!china_towns_second__2[[Column1]:[Y]],2,FALSE)</f>
        <v>117.1396008</v>
      </c>
      <c r="L160" t="s">
        <v>5206</v>
      </c>
      <c r="M160" t="str">
        <f>VLOOKUP(I160,CHOOSE({1,2},Table8[Native],Table8[Name]),2,0)</f>
        <v>Hóngqiáo Qū</v>
      </c>
      <c r="N160" s="2" t="str">
        <f>VLOOKUP(H160,CHOOSE({1,2},Table8[Native],Table8[Name]),2,0)</f>
        <v>Tiānjīn Shì</v>
      </c>
      <c r="O160" s="2" t="str">
        <f t="shared" si="4"/>
        <v>Shaogongzhuang Jiedao (Tiānjīn Shì)</v>
      </c>
      <c r="P160" s="2" t="str">
        <f t="shared" si="5"/>
        <v>Shaogongzhuang Jiedao (Tiānjīn Shì)</v>
      </c>
    </row>
    <row r="161" spans="1:16" hidden="1" x14ac:dyDescent="0.25">
      <c r="A161" t="s">
        <v>3378</v>
      </c>
      <c r="B161" t="str">
        <f>IF(COUNTIF(A:A,A161)&gt;1,_xlfn.CONCAT(A161," (",N161,")"),A161)</f>
        <v>Shígèzhuāng Zhèn</v>
      </c>
      <c r="C161" t="str">
        <f>IF(COUNTIF(B:B,B161)&gt;1,_xlfn.CONCAT(A161," (",M161,")"),B161)</f>
        <v>Shígèzhuāng Zhèn</v>
      </c>
      <c r="D161" t="s">
        <v>7</v>
      </c>
      <c r="E161" t="s">
        <v>3379</v>
      </c>
      <c r="F161" t="str">
        <f>_xlfn.CONCAT(E161,", ",I161,", ",H161,", ",H161)</f>
        <v>石各庄镇, 武清区, 天津市, 天津市</v>
      </c>
      <c r="G161">
        <v>23309</v>
      </c>
      <c r="H161" t="s">
        <v>3429</v>
      </c>
      <c r="I161" t="s">
        <v>3333</v>
      </c>
      <c r="J161">
        <f>VLOOKUP(F161,[1]!china_towns_second__2[[Column1]:[Y]],3,FALSE)</f>
        <v>39.302029709206799</v>
      </c>
      <c r="K161">
        <f>VLOOKUP(F161,[1]!china_towns_second__2[[Column1]:[Y]],2,FALSE)</f>
        <v>116.9152134</v>
      </c>
      <c r="L161" t="s">
        <v>5207</v>
      </c>
      <c r="M161" t="str">
        <f>VLOOKUP(I161,CHOOSE({1,2},Table8[Native],Table8[Name]),2,0)</f>
        <v>Wŭqīng Qū</v>
      </c>
      <c r="N161" s="2" t="str">
        <f>VLOOKUP(H161,CHOOSE({1,2},Table8[Native],Table8[Name]),2,0)</f>
        <v>Tiānjīn Shì</v>
      </c>
      <c r="O161" s="2" t="str">
        <f t="shared" si="4"/>
        <v>Shigezhuang Zhen (Tiānjīn Shì)</v>
      </c>
      <c r="P161" s="2" t="str">
        <f t="shared" si="5"/>
        <v>Shigezhuang Zhen (Wŭqīng Qū)</v>
      </c>
    </row>
    <row r="162" spans="1:16" hidden="1" x14ac:dyDescent="0.25">
      <c r="A162" t="s">
        <v>2891</v>
      </c>
      <c r="B162" t="str">
        <f>IF(COUNTIF(A:A,A162)&gt;1,_xlfn.CONCAT(A162," (",N162,")"),A162)</f>
        <v>Shĭgèzhuāng Zhèn</v>
      </c>
      <c r="C162" t="str">
        <f>IF(COUNTIF(B:B,B162)&gt;1,_xlfn.CONCAT(A162," (",M162,")"),B162)</f>
        <v>Shĭgèzhuāng Zhèn</v>
      </c>
      <c r="D162" t="s">
        <v>7</v>
      </c>
      <c r="E162" t="s">
        <v>2892</v>
      </c>
      <c r="F162" t="str">
        <f>_xlfn.CONCAT(E162,", ",I162,", ",H162,", ",H162)</f>
        <v>史各庄镇, 宝坻区, 天津市, 天津市</v>
      </c>
      <c r="G162">
        <v>25783</v>
      </c>
      <c r="H162" t="s">
        <v>3429</v>
      </c>
      <c r="I162" t="s">
        <v>2846</v>
      </c>
      <c r="J162">
        <f>VLOOKUP(F162,[1]!china_towns_second__2[[Column1]:[Y]],3,FALSE)</f>
        <v>39.731524157725801</v>
      </c>
      <c r="K162">
        <f>VLOOKUP(F162,[1]!china_towns_second__2[[Column1]:[Y]],2,FALSE)</f>
        <v>117.2030221</v>
      </c>
      <c r="L162" t="s">
        <v>5207</v>
      </c>
      <c r="M162" t="str">
        <f>VLOOKUP(I162,CHOOSE({1,2},Table8[Native],Table8[Name]),2,0)</f>
        <v>Băodí Qū</v>
      </c>
      <c r="N162" s="2" t="str">
        <f>VLOOKUP(H162,CHOOSE({1,2},Table8[Native],Table8[Name]),2,0)</f>
        <v>Tiānjīn Shì</v>
      </c>
      <c r="O162" s="2" t="str">
        <f t="shared" si="4"/>
        <v>Shigezhuang Zhen (Tiānjīn Shì)</v>
      </c>
      <c r="P162" s="2" t="str">
        <f t="shared" si="5"/>
        <v>Shigezhuang Zhen (Băodí Qū)</v>
      </c>
    </row>
    <row r="163" spans="1:16" hidden="1" x14ac:dyDescent="0.25">
      <c r="A163" t="s">
        <v>3209</v>
      </c>
      <c r="B163" t="str">
        <f>IF(COUNTIF(A:A,A163)&gt;1,_xlfn.CONCAT(A163," (",N163,")"),A163)</f>
        <v>Shuānggăng Zhèn [incl. Shuāngxīn Jiēdào]</v>
      </c>
      <c r="C163" t="str">
        <f>IF(COUNTIF(B:B,B163)&gt;1,_xlfn.CONCAT(A163," (",M163,")"),B163)</f>
        <v>Shuānggăng Zhèn [incl. Shuāngxīn Jiēdào]</v>
      </c>
      <c r="D163" t="s">
        <v>7</v>
      </c>
      <c r="E163" t="s">
        <v>3210</v>
      </c>
      <c r="F163" t="str">
        <f>_xlfn.CONCAT(E163,", ",I163,", ",H163,", ",H163)</f>
        <v>双港镇, 津南区, 天津市, 天津市</v>
      </c>
      <c r="G163">
        <v>103185</v>
      </c>
      <c r="H163" t="s">
        <v>3429</v>
      </c>
      <c r="I163" t="s">
        <v>3196</v>
      </c>
      <c r="J163">
        <f>VLOOKUP(F163,[1]!china_towns_second__2[[Column1]:[Y]],3,FALSE)</f>
        <v>39.039019742042903</v>
      </c>
      <c r="K163">
        <f>VLOOKUP(F163,[1]!china_towns_second__2[[Column1]:[Y]],2,FALSE)</f>
        <v>117.2927286</v>
      </c>
      <c r="L163" t="s">
        <v>5208</v>
      </c>
      <c r="M163" t="str">
        <f>VLOOKUP(I163,CHOOSE({1,2},Table8[Native],Table8[Name]),2,0)</f>
        <v>Jīnnán Qū</v>
      </c>
      <c r="N163" s="2" t="str">
        <f>VLOOKUP(H163,CHOOSE({1,2},Table8[Native],Table8[Name]),2,0)</f>
        <v>Tiānjīn Shì</v>
      </c>
      <c r="O163" s="2" t="str">
        <f t="shared" si="4"/>
        <v>Shuanggang Zhen [incl. Shuangxin Jiedao] (Tiānjīn Shì)</v>
      </c>
      <c r="P163" s="2" t="str">
        <f t="shared" si="5"/>
        <v>Shuanggang Zhen [incl. Shuangxin Jiedao] (Tiānjīn Shì)</v>
      </c>
    </row>
    <row r="164" spans="1:16" x14ac:dyDescent="0.25">
      <c r="A164" t="s">
        <v>3145</v>
      </c>
      <c r="B164" t="str">
        <f>IF(COUNTIF(A:A,A164)&gt;1,_xlfn.CONCAT(A164," (",N164,")"),A164)</f>
        <v>Shuānghuáncūn Jiēdào</v>
      </c>
      <c r="C164" t="str">
        <f>IF(COUNTIF(B:B,B164)&gt;1,_xlfn.CONCAT(A164," (",M164,")"),B164)</f>
        <v>Shuānghuáncūn Jiēdào</v>
      </c>
      <c r="D164" t="s">
        <v>12</v>
      </c>
      <c r="E164" t="s">
        <v>3146</v>
      </c>
      <c r="F164" t="str">
        <f>_xlfn.CONCAT(E164,", ",I164,", ",H164,", ",H164)</f>
        <v>双环村街道, 红桥区, 天津市, 天津市</v>
      </c>
      <c r="G164">
        <v>35348</v>
      </c>
      <c r="H164" t="s">
        <v>3429</v>
      </c>
      <c r="I164" t="s">
        <v>3130</v>
      </c>
      <c r="J164" t="e">
        <f>VLOOKUP(F164,[1]!china_towns_second__2[[Column1]:[Y]],3,FALSE)</f>
        <v>#N/A</v>
      </c>
      <c r="K164" t="e">
        <f>VLOOKUP(F164,[1]!china_towns_second__2[[Column1]:[Y]],2,FALSE)</f>
        <v>#N/A</v>
      </c>
      <c r="L164" t="s">
        <v>5209</v>
      </c>
      <c r="M164" t="str">
        <f>VLOOKUP(I164,CHOOSE({1,2},Table8[Native],Table8[Name]),2,0)</f>
        <v>Hóngqiáo Qū</v>
      </c>
      <c r="N164" s="2" t="str">
        <f>VLOOKUP(H164,CHOOSE({1,2},Table8[Native],Table8[Name]),2,0)</f>
        <v>Tiānjīn Shì</v>
      </c>
      <c r="O164" s="2" t="str">
        <f t="shared" si="4"/>
        <v>Shuanghuancun Jiedao (Tiānjīn Shì)</v>
      </c>
      <c r="P164" s="2" t="str">
        <f t="shared" si="5"/>
        <v>Shuanghuancun Jiedao (Tiānjīn Shì)</v>
      </c>
    </row>
    <row r="165" spans="1:16" hidden="1" x14ac:dyDescent="0.25">
      <c r="A165" t="s">
        <v>2929</v>
      </c>
      <c r="B165" t="str">
        <f>IF(COUNTIF(A:A,A165)&gt;1,_xlfn.CONCAT(A165," (",N165,")"),A165)</f>
        <v>Shuāngjiē Zhèn</v>
      </c>
      <c r="C165" t="str">
        <f>IF(COUNTIF(B:B,B165)&gt;1,_xlfn.CONCAT(A165," (",M165,")"),B165)</f>
        <v>Shuāngjiē Zhèn</v>
      </c>
      <c r="D165" t="s">
        <v>7</v>
      </c>
      <c r="E165" t="s">
        <v>2930</v>
      </c>
      <c r="F165" t="str">
        <f>_xlfn.CONCAT(E165,", ",I165,", ",H165,", ",H165)</f>
        <v>双街镇, 北辰区, 天津市, 天津市</v>
      </c>
      <c r="G165">
        <v>54564</v>
      </c>
      <c r="H165" t="s">
        <v>3429</v>
      </c>
      <c r="I165" t="s">
        <v>2908</v>
      </c>
      <c r="J165">
        <f>VLOOKUP(F165,[1]!china_towns_second__2[[Column1]:[Y]],3,FALSE)</f>
        <v>39.276716293866301</v>
      </c>
      <c r="K165">
        <f>VLOOKUP(F165,[1]!china_towns_second__2[[Column1]:[Y]],2,FALSE)</f>
        <v>117.1002436</v>
      </c>
      <c r="L165" t="s">
        <v>5210</v>
      </c>
      <c r="M165" t="str">
        <f>VLOOKUP(I165,CHOOSE({1,2},Table8[Native],Table8[Name]),2,0)</f>
        <v>Bĕichén Qū</v>
      </c>
      <c r="N165" s="2" t="str">
        <f>VLOOKUP(H165,CHOOSE({1,2},Table8[Native],Table8[Name]),2,0)</f>
        <v>Tiānjīn Shì</v>
      </c>
      <c r="O165" s="2" t="str">
        <f t="shared" si="4"/>
        <v>Shuangjie Zhen (Tiānjīn Shì)</v>
      </c>
      <c r="P165" s="2" t="str">
        <f t="shared" si="5"/>
        <v>Shuangjie Zhen (Tiānjīn Shì)</v>
      </c>
    </row>
    <row r="166" spans="1:16" hidden="1" x14ac:dyDescent="0.25">
      <c r="A166" t="s">
        <v>2931</v>
      </c>
      <c r="B166" t="str">
        <f>IF(COUNTIF(A:A,A166)&gt;1,_xlfn.CONCAT(A166," (",N166,")"),A166)</f>
        <v>Shuāngkŏu Zhèn</v>
      </c>
      <c r="C166" t="str">
        <f>IF(COUNTIF(B:B,B166)&gt;1,_xlfn.CONCAT(A166," (",M166,")"),B166)</f>
        <v>Shuāngkŏu Zhèn</v>
      </c>
      <c r="D166" t="s">
        <v>7</v>
      </c>
      <c r="E166" t="s">
        <v>2932</v>
      </c>
      <c r="F166" t="str">
        <f>_xlfn.CONCAT(E166,", ",I166,", ",H166,", ",H166)</f>
        <v>双口镇, 北辰区, 天津市, 天津市</v>
      </c>
      <c r="G166">
        <v>63999</v>
      </c>
      <c r="H166" t="s">
        <v>3429</v>
      </c>
      <c r="I166" t="s">
        <v>2908</v>
      </c>
      <c r="J166">
        <f>VLOOKUP(F166,[1]!china_towns_second__2[[Column1]:[Y]],3,FALSE)</f>
        <v>39.2194633385636</v>
      </c>
      <c r="K166">
        <f>VLOOKUP(F166,[1]!china_towns_second__2[[Column1]:[Y]],2,FALSE)</f>
        <v>117.0052833</v>
      </c>
      <c r="L166" t="s">
        <v>5211</v>
      </c>
      <c r="M166" t="str">
        <f>VLOOKUP(I166,CHOOSE({1,2},Table8[Native],Table8[Name]),2,0)</f>
        <v>Bĕichén Qū</v>
      </c>
      <c r="N166" s="2" t="str">
        <f>VLOOKUP(H166,CHOOSE({1,2},Table8[Native],Table8[Name]),2,0)</f>
        <v>Tiānjīn Shì</v>
      </c>
      <c r="O166" s="2" t="str">
        <f t="shared" si="4"/>
        <v>Shuangkou Zhen (Tiānjīn Shì)</v>
      </c>
      <c r="P166" s="2" t="str">
        <f t="shared" si="5"/>
        <v>Shuangkou Zhen (Tiānjīn Shì)</v>
      </c>
    </row>
    <row r="167" spans="1:16" x14ac:dyDescent="0.25">
      <c r="A167" t="s">
        <v>3211</v>
      </c>
      <c r="B167" t="str">
        <f>IF(COUNTIF(A:A,A167)&gt;1,_xlfn.CONCAT(A167," (",N167,")"),A167)</f>
        <v>Shuānglín Nóngchăng</v>
      </c>
      <c r="C167" t="str">
        <f>IF(COUNTIF(B:B,B167)&gt;1,_xlfn.CONCAT(A167," (",M167,")"),B167)</f>
        <v>Shuānglín Nóngchăng</v>
      </c>
      <c r="D167" t="s">
        <v>95</v>
      </c>
      <c r="E167" t="s">
        <v>3212</v>
      </c>
      <c r="F167" t="str">
        <f>_xlfn.CONCAT(E167,", ",I167,", ",H167,", ",H167)</f>
        <v>双林农场, 津南区, 天津市, 天津市</v>
      </c>
      <c r="G167">
        <v>247</v>
      </c>
      <c r="H167" t="s">
        <v>3429</v>
      </c>
      <c r="I167" t="s">
        <v>3196</v>
      </c>
      <c r="J167">
        <f>VLOOKUP(F167,[1]!china_towns_second__2[[Column1]:[Y]],3,FALSE)</f>
        <v>39.050095299160098</v>
      </c>
      <c r="K167">
        <f>VLOOKUP(F167,[1]!china_towns_second__2[[Column1]:[Y]],2,FALSE)</f>
        <v>117.25389699999999</v>
      </c>
      <c r="L167" t="s">
        <v>5212</v>
      </c>
      <c r="M167" t="str">
        <f>VLOOKUP(I167,CHOOSE({1,2},Table8[Native],Table8[Name]),2,0)</f>
        <v>Jīnnán Qū</v>
      </c>
      <c r="N167" s="2" t="str">
        <f>VLOOKUP(H167,CHOOSE({1,2},Table8[Native],Table8[Name]),2,0)</f>
        <v>Tiānjīn Shì</v>
      </c>
      <c r="O167" s="2" t="str">
        <f t="shared" si="4"/>
        <v>Shuanglin Nongchang (Tiānjīn Shì)</v>
      </c>
      <c r="P167" s="2" t="str">
        <f t="shared" si="5"/>
        <v>Shuanglin Nongchang (Tiānjīn Shì)</v>
      </c>
    </row>
    <row r="168" spans="1:16" hidden="1" x14ac:dyDescent="0.25">
      <c r="A168" t="s">
        <v>3213</v>
      </c>
      <c r="B168" t="str">
        <f>IF(COUNTIF(A:A,A168)&gt;1,_xlfn.CONCAT(A168," (",N168,")"),A168)</f>
        <v>Shuāngqiáohé Zhèn</v>
      </c>
      <c r="C168" t="str">
        <f>IF(COUNTIF(B:B,B168)&gt;1,_xlfn.CONCAT(A168," (",M168,")"),B168)</f>
        <v>Shuāngqiáohé Zhèn</v>
      </c>
      <c r="D168" t="s">
        <v>7</v>
      </c>
      <c r="E168" t="s">
        <v>3214</v>
      </c>
      <c r="F168" t="str">
        <f>_xlfn.CONCAT(E168,", ",I168,", ",H168,", ",H168)</f>
        <v>双桥河镇, 津南区, 天津市, 天津市</v>
      </c>
      <c r="G168">
        <v>37193</v>
      </c>
      <c r="H168" t="s">
        <v>3429</v>
      </c>
      <c r="I168" t="s">
        <v>3196</v>
      </c>
      <c r="J168">
        <f>VLOOKUP(F168,[1]!china_towns_second__2[[Column1]:[Y]],3,FALSE)</f>
        <v>38.993342284218599</v>
      </c>
      <c r="K168">
        <f>VLOOKUP(F168,[1]!china_towns_second__2[[Column1]:[Y]],2,FALSE)</f>
        <v>117.4384311</v>
      </c>
      <c r="L168" t="s">
        <v>5213</v>
      </c>
      <c r="M168" t="str">
        <f>VLOOKUP(I168,CHOOSE({1,2},Table8[Native],Table8[Name]),2,0)</f>
        <v>Jīnnán Qū</v>
      </c>
      <c r="N168" s="2" t="str">
        <f>VLOOKUP(H168,CHOOSE({1,2},Table8[Native],Table8[Name]),2,0)</f>
        <v>Tiānjīn Shì</v>
      </c>
      <c r="O168" s="2" t="str">
        <f t="shared" si="4"/>
        <v>Shuangqiaohe Zhen (Tiānjīn Shì)</v>
      </c>
      <c r="P168" s="2" t="str">
        <f t="shared" si="5"/>
        <v>Shuangqiaohe Zhen (Tiānjīn Shì)</v>
      </c>
    </row>
    <row r="169" spans="1:16" hidden="1" x14ac:dyDescent="0.25">
      <c r="A169" t="s">
        <v>3171</v>
      </c>
      <c r="B169" t="str">
        <f>IF(COUNTIF(A:A,A169)&gt;1,_xlfn.CONCAT(A169," (",N169,")"),A169)</f>
        <v>Shuāngtáng Zhèn</v>
      </c>
      <c r="C169" t="str">
        <f>IF(COUNTIF(B:B,B169)&gt;1,_xlfn.CONCAT(A169," (",M169,")"),B169)</f>
        <v>Shuāngtáng Zhèn</v>
      </c>
      <c r="D169" t="s">
        <v>7</v>
      </c>
      <c r="E169" t="s">
        <v>3172</v>
      </c>
      <c r="F169" t="str">
        <f>_xlfn.CONCAT(E169,", ",I169,", ",H169,", ",H169)</f>
        <v>双塘镇, 静海区, 天津市, 天津市</v>
      </c>
      <c r="G169">
        <v>16656</v>
      </c>
      <c r="H169" t="s">
        <v>3429</v>
      </c>
      <c r="I169" t="s">
        <v>3154</v>
      </c>
      <c r="J169">
        <f>VLOOKUP(F169,[1]!china_towns_second__2[[Column1]:[Y]],3,FALSE)</f>
        <v>38.873194110898098</v>
      </c>
      <c r="K169">
        <f>VLOOKUP(F169,[1]!china_towns_second__2[[Column1]:[Y]],2,FALSE)</f>
        <v>116.9180913</v>
      </c>
      <c r="L169" t="s">
        <v>5214</v>
      </c>
      <c r="M169" t="str">
        <f>VLOOKUP(I169,CHOOSE({1,2},Table8[Native],Table8[Name]),2,0)</f>
        <v>Jìnghăi Qū</v>
      </c>
      <c r="N169" s="2" t="str">
        <f>VLOOKUP(H169,CHOOSE({1,2},Table8[Native],Table8[Name]),2,0)</f>
        <v>Tiānjīn Shì</v>
      </c>
      <c r="O169" s="2" t="str">
        <f t="shared" si="4"/>
        <v>Shuangtang Zhen (Tiānjīn Shì)</v>
      </c>
      <c r="P169" s="2" t="str">
        <f t="shared" si="5"/>
        <v>Shuangtang Zhen (Tiānjīn Shì)</v>
      </c>
    </row>
    <row r="170" spans="1:16" x14ac:dyDescent="0.25">
      <c r="A170" t="s">
        <v>2933</v>
      </c>
      <c r="B170" t="str">
        <f>IF(COUNTIF(A:A,A170)&gt;1,_xlfn.CONCAT(A170," (",N170,")"),A170)</f>
        <v>Shŭguāng Nóngchăng</v>
      </c>
      <c r="C170" t="str">
        <f>IF(COUNTIF(B:B,B170)&gt;1,_xlfn.CONCAT(A170," (",M170,")"),B170)</f>
        <v>Shŭguāng Nóngchăng</v>
      </c>
      <c r="D170" t="s">
        <v>95</v>
      </c>
      <c r="E170" t="s">
        <v>2934</v>
      </c>
      <c r="F170" t="str">
        <f>_xlfn.CONCAT(E170,", ",I170,", ",H170,", ",H170)</f>
        <v>曙光农场, 北辰区, 天津市, 天津市</v>
      </c>
      <c r="G170">
        <v>84</v>
      </c>
      <c r="H170" t="s">
        <v>3429</v>
      </c>
      <c r="I170" t="s">
        <v>2908</v>
      </c>
      <c r="J170">
        <f>VLOOKUP(F170,[1]!china_towns_second__2[[Column1]:[Y]],3,FALSE)</f>
        <v>39.278012622828001</v>
      </c>
      <c r="K170">
        <f>VLOOKUP(F170,[1]!china_towns_second__2[[Column1]:[Y]],2,FALSE)</f>
        <v>117.3580247</v>
      </c>
      <c r="L170" t="s">
        <v>5215</v>
      </c>
      <c r="M170" t="str">
        <f>VLOOKUP(I170,CHOOSE({1,2},Table8[Native],Table8[Name]),2,0)</f>
        <v>Bĕichén Qū</v>
      </c>
      <c r="N170" s="2" t="str">
        <f>VLOOKUP(H170,CHOOSE({1,2},Table8[Native],Table8[Name]),2,0)</f>
        <v>Tiānjīn Shì</v>
      </c>
      <c r="O170" s="2" t="str">
        <f t="shared" si="4"/>
        <v>Shuguang Nongchang (Tiānjīn Shì)</v>
      </c>
      <c r="P170" s="2" t="str">
        <f t="shared" si="5"/>
        <v>Shuguang Nongchang (Tiānjīn Shì)</v>
      </c>
    </row>
    <row r="171" spans="1:16" x14ac:dyDescent="0.25">
      <c r="A171" t="s">
        <v>3288</v>
      </c>
      <c r="B171" t="str">
        <f>IF(COUNTIF(A:A,A171)&gt;1,_xlfn.CONCAT(A171," (",N171,")"),A171)</f>
        <v>Shuĭshàng Gōngyuán Jiēdào</v>
      </c>
      <c r="C171" t="str">
        <f>IF(COUNTIF(B:B,B171)&gt;1,_xlfn.CONCAT(A171," (",M171,")"),B171)</f>
        <v>Shuĭshàng Gōngyuán Jiēdào</v>
      </c>
      <c r="D171" t="s">
        <v>12</v>
      </c>
      <c r="E171" t="s">
        <v>3289</v>
      </c>
      <c r="F171" t="str">
        <f>_xlfn.CONCAT(E171,", ",I171,", ",H171,", ",H171)</f>
        <v>水上公园街道, 南开区, 天津市, 天津市</v>
      </c>
      <c r="G171">
        <v>64853</v>
      </c>
      <c r="H171" t="s">
        <v>3429</v>
      </c>
      <c r="I171" t="s">
        <v>3279</v>
      </c>
      <c r="J171">
        <f>VLOOKUP(F171,[1]!china_towns_second__2[[Column1]:[Y]],3,FALSE)</f>
        <v>39.089292982841698</v>
      </c>
      <c r="K171">
        <f>VLOOKUP(F171,[1]!china_towns_second__2[[Column1]:[Y]],2,FALSE)</f>
        <v>117.1570686</v>
      </c>
      <c r="L171" t="s">
        <v>5216</v>
      </c>
      <c r="M171" t="str">
        <f>VLOOKUP(I171,CHOOSE({1,2},Table8[Native],Table8[Name]),2,0)</f>
        <v>Nánkāi Qū</v>
      </c>
      <c r="N171" s="2" t="str">
        <f>VLOOKUP(H171,CHOOSE({1,2},Table8[Native],Table8[Name]),2,0)</f>
        <v>Tiānjīn Shì</v>
      </c>
      <c r="O171" s="2" t="str">
        <f t="shared" si="4"/>
        <v>Shuishang Gongyuan Jiedao (Tiānjīn Shì)</v>
      </c>
      <c r="P171" s="2" t="str">
        <f t="shared" si="5"/>
        <v>Shuishang Gongyuan Jiedao (Tiānjīn Shì)</v>
      </c>
    </row>
    <row r="172" spans="1:16" hidden="1" x14ac:dyDescent="0.25">
      <c r="A172" t="s">
        <v>3380</v>
      </c>
      <c r="B172" t="str">
        <f>IF(COUNTIF(A:A,A172)&gt;1,_xlfn.CONCAT(A172," (",N172,")"),A172)</f>
        <v>Sìcūndiàn Zhèn</v>
      </c>
      <c r="C172" t="str">
        <f>IF(COUNTIF(B:B,B172)&gt;1,_xlfn.CONCAT(A172," (",M172,")"),B172)</f>
        <v>Sìcūndiàn Zhèn</v>
      </c>
      <c r="D172" t="s">
        <v>7</v>
      </c>
      <c r="E172" t="s">
        <v>3381</v>
      </c>
      <c r="F172" t="str">
        <f>_xlfn.CONCAT(E172,", ",I172,", ",H172,", ",H172)</f>
        <v>泗村店镇, 武清区, 天津市, 天津市</v>
      </c>
      <c r="G172">
        <v>17247</v>
      </c>
      <c r="H172" t="s">
        <v>3429</v>
      </c>
      <c r="I172" t="s">
        <v>3333</v>
      </c>
      <c r="J172">
        <f>VLOOKUP(F172,[1]!china_towns_second__2[[Column1]:[Y]],3,FALSE)</f>
        <v>39.471846251216</v>
      </c>
      <c r="K172">
        <f>VLOOKUP(F172,[1]!china_towns_second__2[[Column1]:[Y]],2,FALSE)</f>
        <v>116.93778880000001</v>
      </c>
      <c r="L172" t="s">
        <v>5217</v>
      </c>
      <c r="M172" t="str">
        <f>VLOOKUP(I172,CHOOSE({1,2},Table8[Native],Table8[Name]),2,0)</f>
        <v>Wŭqīng Qū</v>
      </c>
      <c r="N172" s="2" t="str">
        <f>VLOOKUP(H172,CHOOSE({1,2},Table8[Native],Table8[Name]),2,0)</f>
        <v>Tiānjīn Shì</v>
      </c>
      <c r="O172" s="2" t="str">
        <f t="shared" si="4"/>
        <v>Sicundian Zhen (Tiānjīn Shì)</v>
      </c>
      <c r="P172" s="2" t="str">
        <f t="shared" si="5"/>
        <v>Sicundian Zhen (Tiānjīn Shì)</v>
      </c>
    </row>
    <row r="173" spans="1:16" hidden="1" x14ac:dyDescent="0.25">
      <c r="A173" t="s">
        <v>3256</v>
      </c>
      <c r="B173" t="str">
        <f>IF(COUNTIF(A:A,A173)&gt;1,_xlfn.CONCAT(A173," (",N173,")"),A173)</f>
        <v>Sūngèzhuāng Xiāng</v>
      </c>
      <c r="C173" t="str">
        <f>IF(COUNTIF(B:B,B173)&gt;1,_xlfn.CONCAT(A173," (",M173,")"),B173)</f>
        <v>Sūngèzhuāng Xiāng</v>
      </c>
      <c r="D173" t="s">
        <v>174</v>
      </c>
      <c r="E173" t="s">
        <v>3257</v>
      </c>
      <c r="F173" t="str">
        <f>_xlfn.CONCAT(E173,", ",I173,", ",H173,", ",H173)</f>
        <v>孙各庄乡, 蓟州区, 天津市, 天津市</v>
      </c>
      <c r="G173">
        <v>6717</v>
      </c>
      <c r="H173" t="s">
        <v>3429</v>
      </c>
      <c r="I173" t="s">
        <v>3225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5218</v>
      </c>
      <c r="M173" t="str">
        <f>VLOOKUP(I173,CHOOSE({1,2},Table8[Native],Table8[Name]),2,0)</f>
        <v>Jìzhōu Qū</v>
      </c>
      <c r="N173" s="2" t="str">
        <f>VLOOKUP(H173,CHOOSE({1,2},Table8[Native],Table8[Name]),2,0)</f>
        <v>Tiānjīn Shì</v>
      </c>
      <c r="O173" s="2" t="str">
        <f t="shared" si="4"/>
        <v>Sungezhuang Xiang (Tiānjīn Shì)</v>
      </c>
      <c r="P173" s="2" t="str">
        <f t="shared" si="5"/>
        <v>Sungezhuang Xiang (Tiānjīn Shì)</v>
      </c>
    </row>
    <row r="174" spans="1:16" x14ac:dyDescent="0.25">
      <c r="A174" t="s">
        <v>3215</v>
      </c>
      <c r="B174" t="str">
        <f>IF(COUNTIF(A:A,A174)&gt;1,_xlfn.CONCAT(A174," (",N174,")"),A174)</f>
        <v>Tàidá (Jīnnán) Wēidiànzi Gōngyèqū [Taida (Jinnan) Microelectronics Industrial Zone]</v>
      </c>
      <c r="C174" t="str">
        <f>IF(COUNTIF(B:B,B174)&gt;1,_xlfn.CONCAT(A174," (",M174,")"),B174)</f>
        <v>Tàidá (Jīnnán) Wēidiànzi Gōngyèqū [Taida (Jinnan) Microelectronics Industrial Zone]</v>
      </c>
      <c r="D174" t="s">
        <v>95</v>
      </c>
      <c r="E174" t="s">
        <v>3216</v>
      </c>
      <c r="F174" t="str">
        <f>_xlfn.CONCAT(E174,", ",I174,", ",H174,", ",H174)</f>
        <v>泰达（津南）微电子工业区, 津南区, 天津市, 天津市</v>
      </c>
      <c r="G174">
        <v>650</v>
      </c>
      <c r="H174" t="s">
        <v>3429</v>
      </c>
      <c r="I174" t="s">
        <v>3196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5219</v>
      </c>
      <c r="M174" t="str">
        <f>VLOOKUP(I174,CHOOSE({1,2},Table8[Native],Table8[Name]),2,0)</f>
        <v>Jīnnán Qū</v>
      </c>
      <c r="N174" s="2" t="str">
        <f>VLOOKUP(H174,CHOOSE({1,2},Table8[Native],Table8[Name]),2,0)</f>
        <v>Tiānjīn Shì</v>
      </c>
      <c r="O174" s="2" t="str">
        <f t="shared" si="4"/>
        <v>Taida (Jinnan) Weidianzi Gongyequ [Taida (Jinnan) Microelectronics Industrial Zone] (Tiānjīn Shì)</v>
      </c>
      <c r="P174" s="2" t="str">
        <f t="shared" si="5"/>
        <v>Taida (Jinnan) Weidianzi Gongyequ [Taida (Jinnan) Microelectronics Industrial Zone] (Tiānjīn Shì)</v>
      </c>
    </row>
    <row r="175" spans="1:16" hidden="1" x14ac:dyDescent="0.25">
      <c r="A175" t="s">
        <v>916</v>
      </c>
      <c r="B175" t="str">
        <f>IF(COUNTIF(A:A,A175)&gt;1,_xlfn.CONCAT(A175," (",N175,")"),A175)</f>
        <v>Tàipíng Zhèn</v>
      </c>
      <c r="C175" t="str">
        <f>IF(COUNTIF(B:B,B175)&gt;1,_xlfn.CONCAT(A175," (",M175,")"),B175)</f>
        <v>Tàipíng Zhèn</v>
      </c>
      <c r="D175" t="s">
        <v>7</v>
      </c>
      <c r="E175" t="s">
        <v>917</v>
      </c>
      <c r="F175" t="str">
        <f>_xlfn.CONCAT(E175,", ",I175,", ",H175,", ",H175)</f>
        <v>太平镇, 滨海新区, 天津市, 天津市</v>
      </c>
      <c r="G175">
        <v>37074</v>
      </c>
      <c r="H175" t="s">
        <v>3429</v>
      </c>
      <c r="I175" t="s">
        <v>2949</v>
      </c>
      <c r="J175">
        <f>VLOOKUP(F175,[1]!china_towns_second__2[[Column1]:[Y]],3,FALSE)</f>
        <v>38.6233249391708</v>
      </c>
      <c r="K175">
        <f>VLOOKUP(F175,[1]!china_towns_second__2[[Column1]:[Y]],2,FALSE)</f>
        <v>117.3321662</v>
      </c>
      <c r="L175" t="s">
        <v>5220</v>
      </c>
      <c r="M175" t="str">
        <f>VLOOKUP(I175,CHOOSE({1,2},Table8[Native],Table8[Name]),2,0)</f>
        <v>Bīnhăi Xīnqū [incl. Dàgǎng Qū, Hàngū Qū, Tánggū Qū]</v>
      </c>
      <c r="N175" s="2" t="str">
        <f>VLOOKUP(H175,CHOOSE({1,2},Table8[Native],Table8[Name]),2,0)</f>
        <v>Tiānjīn Shì</v>
      </c>
      <c r="O175" s="2" t="str">
        <f t="shared" si="4"/>
        <v>Taiping Zhen (Tiānjīn Shì)</v>
      </c>
      <c r="P175" s="2" t="str">
        <f t="shared" si="5"/>
        <v>Taiping Zhen (Tiānjīn Shì)</v>
      </c>
    </row>
    <row r="176" spans="1:16" hidden="1" x14ac:dyDescent="0.25">
      <c r="A176" t="s">
        <v>3173</v>
      </c>
      <c r="B176" t="str">
        <f>IF(COUNTIF(A:A,A176)&gt;1,_xlfn.CONCAT(A176," (",N176,")"),A176)</f>
        <v>Táitóu Zhèn</v>
      </c>
      <c r="C176" t="str">
        <f>IF(COUNTIF(B:B,B176)&gt;1,_xlfn.CONCAT(A176," (",M176,")"),B176)</f>
        <v>Táitóu Zhèn</v>
      </c>
      <c r="D176" t="s">
        <v>7</v>
      </c>
      <c r="E176" t="s">
        <v>3174</v>
      </c>
      <c r="F176" t="str">
        <f>_xlfn.CONCAT(E176,", ",I176,", ",H176,", ",H176)</f>
        <v>台头镇, 静海区, 天津市, 天津市</v>
      </c>
      <c r="G176">
        <v>22794</v>
      </c>
      <c r="H176" t="s">
        <v>3429</v>
      </c>
      <c r="I176" t="s">
        <v>3154</v>
      </c>
      <c r="J176">
        <f>VLOOKUP(F176,[1]!china_towns_second__2[[Column1]:[Y]],3,FALSE)</f>
        <v>39.010357464565601</v>
      </c>
      <c r="K176">
        <f>VLOOKUP(F176,[1]!china_towns_second__2[[Column1]:[Y]],2,FALSE)</f>
        <v>116.7928204</v>
      </c>
      <c r="L176" t="s">
        <v>5221</v>
      </c>
      <c r="M176" t="str">
        <f>VLOOKUP(I176,CHOOSE({1,2},Table8[Native],Table8[Name]),2,0)</f>
        <v>Jìnghăi Qū</v>
      </c>
      <c r="N176" s="2" t="str">
        <f>VLOOKUP(H176,CHOOSE({1,2},Table8[Native],Table8[Name]),2,0)</f>
        <v>Tiānjīn Shì</v>
      </c>
      <c r="O176" s="2" t="str">
        <f t="shared" si="4"/>
        <v>Taitou Zhen (Tiānjīn Shì)</v>
      </c>
      <c r="P176" s="2" t="str">
        <f t="shared" si="5"/>
        <v>Taitou Zhen (Tiānjīn Shì)</v>
      </c>
    </row>
    <row r="177" spans="1:16" hidden="1" x14ac:dyDescent="0.25">
      <c r="A177" t="s">
        <v>3175</v>
      </c>
      <c r="B177" t="str">
        <f>IF(COUNTIF(A:A,A177)&gt;1,_xlfn.CONCAT(A177," (",N177,")"),A177)</f>
        <v>Tángguāntún Zhèn</v>
      </c>
      <c r="C177" t="str">
        <f>IF(COUNTIF(B:B,B177)&gt;1,_xlfn.CONCAT(A177," (",M177,")"),B177)</f>
        <v>Tángguāntún Zhèn</v>
      </c>
      <c r="D177" t="s">
        <v>7</v>
      </c>
      <c r="E177" t="s">
        <v>3176</v>
      </c>
      <c r="F177" t="str">
        <f>_xlfn.CONCAT(E177,", ",I177,", ",H177,", ",H177)</f>
        <v>唐官屯镇, 静海区, 天津市, 天津市</v>
      </c>
      <c r="G177">
        <v>44167</v>
      </c>
      <c r="H177" t="s">
        <v>3429</v>
      </c>
      <c r="I177" t="s">
        <v>3154</v>
      </c>
      <c r="J177">
        <f>VLOOKUP(F177,[1]!china_towns_second__2[[Column1]:[Y]],3,FALSE)</f>
        <v>38.721500802117298</v>
      </c>
      <c r="K177">
        <f>VLOOKUP(F177,[1]!china_towns_second__2[[Column1]:[Y]],2,FALSE)</f>
        <v>116.9598228</v>
      </c>
      <c r="L177" t="s">
        <v>5222</v>
      </c>
      <c r="M177" t="str">
        <f>VLOOKUP(I177,CHOOSE({1,2},Table8[Native],Table8[Name]),2,0)</f>
        <v>Jìnghăi Qū</v>
      </c>
      <c r="N177" s="2" t="str">
        <f>VLOOKUP(H177,CHOOSE({1,2},Table8[Native],Table8[Name]),2,0)</f>
        <v>Tiānjīn Shì</v>
      </c>
      <c r="O177" s="2" t="str">
        <f t="shared" si="4"/>
        <v>Tangguantun Zhen (Tiānjīn Shì)</v>
      </c>
      <c r="P177" s="2" t="str">
        <f t="shared" si="5"/>
        <v>Tangguantun Zhen (Tiānjīn Shì)</v>
      </c>
    </row>
    <row r="178" spans="1:16" x14ac:dyDescent="0.25">
      <c r="A178" t="s">
        <v>3081</v>
      </c>
      <c r="B178" t="str">
        <f>IF(COUNTIF(A:A,A178)&gt;1,_xlfn.CONCAT(A178," (",N178,")"),A178)</f>
        <v>Tángjiākŏu Jiēdào</v>
      </c>
      <c r="C178" t="str">
        <f>IF(COUNTIF(B:B,B178)&gt;1,_xlfn.CONCAT(A178," (",M178,")"),B178)</f>
        <v>Tángjiākŏu Jiēdào</v>
      </c>
      <c r="D178" t="s">
        <v>12</v>
      </c>
      <c r="E178" t="s">
        <v>3082</v>
      </c>
      <c r="F178" t="str">
        <f>_xlfn.CONCAT(E178,", ",I178,", ",H178,", ",H178)</f>
        <v>唐家口街道, 河东区, 天津市, 天津市</v>
      </c>
      <c r="G178">
        <v>72845</v>
      </c>
      <c r="H178" t="s">
        <v>3429</v>
      </c>
      <c r="I178" t="s">
        <v>3062</v>
      </c>
      <c r="J178">
        <f>VLOOKUP(F178,[1]!china_towns_second__2[[Column1]:[Y]],3,FALSE)</f>
        <v>39.131198440145297</v>
      </c>
      <c r="K178">
        <f>VLOOKUP(F178,[1]!china_towns_second__2[[Column1]:[Y]],2,FALSE)</f>
        <v>117.2278553</v>
      </c>
      <c r="L178" t="s">
        <v>5223</v>
      </c>
      <c r="M178" t="str">
        <f>VLOOKUP(I178,CHOOSE({1,2},Table8[Native],Table8[Name]),2,0)</f>
        <v>Hédōng Qū</v>
      </c>
      <c r="N178" s="2" t="str">
        <f>VLOOKUP(H178,CHOOSE({1,2},Table8[Native],Table8[Name]),2,0)</f>
        <v>Tiānjīn Shì</v>
      </c>
      <c r="O178" s="2" t="str">
        <f t="shared" si="4"/>
        <v>Tangjiakou Jiedao (Tiānjīn Shì)</v>
      </c>
      <c r="P178" s="2" t="str">
        <f t="shared" si="5"/>
        <v>Tangjiakou Jiedao (Tiānjīn Shì)</v>
      </c>
    </row>
    <row r="179" spans="1:16" x14ac:dyDescent="0.25">
      <c r="A179" t="s">
        <v>3121</v>
      </c>
      <c r="B179" t="str">
        <f>IF(COUNTIF(A:A,A179)&gt;1,_xlfn.CONCAT(A179," (",N179,")"),A179)</f>
        <v>Táoyuán Jiēdào</v>
      </c>
      <c r="C179" t="str">
        <f>IF(COUNTIF(B:B,B179)&gt;1,_xlfn.CONCAT(A179," (",M179,")"),B179)</f>
        <v>Táoyuán Jiēdào</v>
      </c>
      <c r="D179" t="s">
        <v>12</v>
      </c>
      <c r="E179" t="s">
        <v>3122</v>
      </c>
      <c r="F179" t="str">
        <f>_xlfn.CONCAT(E179,", ",I179,", ",H179,", ",H179)</f>
        <v>桃园街道, 河西区, 天津市, 天津市</v>
      </c>
      <c r="G179">
        <v>51061</v>
      </c>
      <c r="H179" t="s">
        <v>3429</v>
      </c>
      <c r="I179" t="s">
        <v>3104</v>
      </c>
      <c r="J179">
        <f>VLOOKUP(F179,[1]!china_towns_second__2[[Column1]:[Y]],3,FALSE)</f>
        <v>39.103356335361397</v>
      </c>
      <c r="K179">
        <f>VLOOKUP(F179,[1]!china_towns_second__2[[Column1]:[Y]],2,FALSE)</f>
        <v>117.2024912</v>
      </c>
      <c r="L179" t="s">
        <v>5224</v>
      </c>
      <c r="M179" t="str">
        <f>VLOOKUP(I179,CHOOSE({1,2},Table8[Native],Table8[Name]),2,0)</f>
        <v>Héxī Qū</v>
      </c>
      <c r="N179" s="2" t="str">
        <f>VLOOKUP(H179,CHOOSE({1,2},Table8[Native],Table8[Name]),2,0)</f>
        <v>Tiānjīn Shì</v>
      </c>
      <c r="O179" s="2" t="str">
        <f t="shared" si="4"/>
        <v>Taoyuan Jiedao (Tiānjīn Shì)</v>
      </c>
      <c r="P179" s="2" t="str">
        <f t="shared" si="5"/>
        <v>Taoyuan Jiedao (Tiānjīn Shì)</v>
      </c>
    </row>
    <row r="180" spans="1:16" x14ac:dyDescent="0.25">
      <c r="A180" t="s">
        <v>2893</v>
      </c>
      <c r="B180" t="str">
        <f>IF(COUNTIF(A:A,A180)&gt;1,_xlfn.CONCAT(A180," (",N180,")"),A180)</f>
        <v>Tiānbăo Gōngyè Yuánqū</v>
      </c>
      <c r="C180" t="str">
        <f>IF(COUNTIF(B:B,B180)&gt;1,_xlfn.CONCAT(A180," (",M180,")"),B180)</f>
        <v>Tiānbăo Gōngyè Yuánqū</v>
      </c>
      <c r="D180" t="s">
        <v>95</v>
      </c>
      <c r="E180" t="s">
        <v>2894</v>
      </c>
      <c r="F180" t="str">
        <f>_xlfn.CONCAT(E180,", ",I180,", ",H180,", ",H180)</f>
        <v>天宝工业园区, 宝坻区, 天津市, 天津市</v>
      </c>
      <c r="G180">
        <v>2073</v>
      </c>
      <c r="H180" t="s">
        <v>3429</v>
      </c>
      <c r="I180" t="s">
        <v>2846</v>
      </c>
      <c r="J180">
        <f>VLOOKUP(F180,[1]!china_towns_second__2[[Column1]:[Y]],3,FALSE)</f>
        <v>39.759351777234997</v>
      </c>
      <c r="K180">
        <f>VLOOKUP(F180,[1]!china_towns_second__2[[Column1]:[Y]],2,FALSE)</f>
        <v>117.26484910000001</v>
      </c>
      <c r="L180" t="s">
        <v>5225</v>
      </c>
      <c r="M180" t="str">
        <f>VLOOKUP(I180,CHOOSE({1,2},Table8[Native],Table8[Name]),2,0)</f>
        <v>Băodí Qū</v>
      </c>
      <c r="N180" s="2" t="str">
        <f>VLOOKUP(H180,CHOOSE({1,2},Table8[Native],Table8[Name]),2,0)</f>
        <v>Tiānjīn Shì</v>
      </c>
      <c r="O180" s="2" t="str">
        <f t="shared" si="4"/>
        <v>Tianbao Gongye Yuanqu (Tiānjīn Shì)</v>
      </c>
      <c r="P180" s="2" t="str">
        <f t="shared" si="5"/>
        <v>Tianbao Gongye Yuanqu (Tiānjīn Shì)</v>
      </c>
    </row>
    <row r="181" spans="1:16" x14ac:dyDescent="0.25">
      <c r="A181" t="s">
        <v>2979</v>
      </c>
      <c r="B181" t="str">
        <f>IF(COUNTIF(A:A,A181)&gt;1,_xlfn.CONCAT(A181," (",N181,")"),A181)</f>
        <v>Tiānjīn Bīnhăi Xīnqū Gāoxīnqū [Tianjin Binhai New Area High-tech Industrial Development Zone]</v>
      </c>
      <c r="C181" t="str">
        <f>IF(COUNTIF(B:B,B181)&gt;1,_xlfn.CONCAT(A181," (",M181,")"),B181)</f>
        <v>Tiānjīn Bīnhăi Xīnqū Gāoxīnqū [Tianjin Binhai New Area High-tech Industrial Development Zone]</v>
      </c>
      <c r="D181" t="s">
        <v>95</v>
      </c>
      <c r="E181" t="s">
        <v>2980</v>
      </c>
      <c r="F181" t="str">
        <f>_xlfn.CONCAT(E181,", ",I181,", ",H181,", ",H181)</f>
        <v>天津滨海新区高新技术产业开发区, 滨海新区, 天津市, 天津市</v>
      </c>
      <c r="G181">
        <v>7583</v>
      </c>
      <c r="H181" t="s">
        <v>3429</v>
      </c>
      <c r="I181" t="s">
        <v>2949</v>
      </c>
      <c r="J181">
        <f>VLOOKUP(F181,[1]!china_towns_second__2[[Column1]:[Y]],3,FALSE)</f>
        <v>39.127287895708903</v>
      </c>
      <c r="K181">
        <f>VLOOKUP(F181,[1]!china_towns_second__2[[Column1]:[Y]],2,FALSE)</f>
        <v>117.49731540000001</v>
      </c>
      <c r="L181" t="s">
        <v>5226</v>
      </c>
      <c r="M181" t="str">
        <f>VLOOKUP(I181,CHOOSE({1,2},Table8[Native],Table8[Name]),2,0)</f>
        <v>Bīnhăi Xīnqū [incl. Dàgǎng Qū, Hàngū Qū, Tánggū Qū]</v>
      </c>
      <c r="N181" s="2" t="str">
        <f>VLOOKUP(H181,CHOOSE({1,2},Table8[Native],Table8[Name]),2,0)</f>
        <v>Tiānjīn Shì</v>
      </c>
      <c r="O181" s="2" t="str">
        <f t="shared" si="4"/>
        <v>Tianjin Binhai Xinqu Gaoxinqu [Tianjin Binhai New Area High-tech Industrial Development Zone] (Tiānjīn Shì)</v>
      </c>
      <c r="P181" s="2" t="str">
        <f t="shared" si="5"/>
        <v>Tianjin Binhai Xinqu Gaoxinqu [Tianjin Binhai New Area High-tech Industrial Development Zone] (Tiānjīn Shì)</v>
      </c>
    </row>
    <row r="182" spans="1:16" x14ac:dyDescent="0.25">
      <c r="A182" t="s">
        <v>2935</v>
      </c>
      <c r="B182" t="str">
        <f>IF(COUNTIF(A:A,A182)&gt;1,_xlfn.CONCAT(A182," (",N182,")"),A182)</f>
        <v>Tiānjīn Fēngdiàn Chănyèyuán</v>
      </c>
      <c r="C182" t="str">
        <f>IF(COUNTIF(B:B,B182)&gt;1,_xlfn.CONCAT(A182," (",M182,")"),B182)</f>
        <v>Tiānjīn Fēngdiàn Chănyèyuán</v>
      </c>
      <c r="D182" t="s">
        <v>95</v>
      </c>
      <c r="E182" t="s">
        <v>2936</v>
      </c>
      <c r="F182" t="str">
        <f>_xlfn.CONCAT(E182,", ",I182,", ",H182,", ",H182)</f>
        <v>天津风电产业园, 北辰区, 天津市, 天津市</v>
      </c>
      <c r="G182" t="s">
        <v>19</v>
      </c>
      <c r="H182" t="s">
        <v>3429</v>
      </c>
      <c r="I182" t="s">
        <v>2908</v>
      </c>
      <c r="J182">
        <f>VLOOKUP(F182,[1]!china_towns_second__2[[Column1]:[Y]],3,FALSE)</f>
        <v>39.310985591230903</v>
      </c>
      <c r="K182">
        <f>VLOOKUP(F182,[1]!china_towns_second__2[[Column1]:[Y]],2,FALSE)</f>
        <v>117.17255129999999</v>
      </c>
      <c r="L182" t="s">
        <v>5227</v>
      </c>
      <c r="M182" t="str">
        <f>VLOOKUP(I182,CHOOSE({1,2},Table8[Native],Table8[Name]),2,0)</f>
        <v>Bĕichén Qū</v>
      </c>
      <c r="N182" s="2" t="str">
        <f>VLOOKUP(H182,CHOOSE({1,2},Table8[Native],Table8[Name]),2,0)</f>
        <v>Tiānjīn Shì</v>
      </c>
      <c r="O182" s="2" t="str">
        <f t="shared" si="4"/>
        <v>Tianjin Fengdian Chanyeyuan (Tiānjīn Shì)</v>
      </c>
      <c r="P182" s="2" t="str">
        <f t="shared" si="5"/>
        <v>Tianjin Fengdian Chanyeyuan (Tiānjīn Shì)</v>
      </c>
    </row>
    <row r="183" spans="1:16" x14ac:dyDescent="0.25">
      <c r="A183" t="s">
        <v>2981</v>
      </c>
      <c r="B183" t="str">
        <f>IF(COUNTIF(A:A,A183)&gt;1,_xlfn.CONCAT(A183," (",N183,")"),A183)</f>
        <v>Tiānjīn Gǎng Băoshuìqū [Tianjin Port Free Trade Zone]</v>
      </c>
      <c r="C183" t="str">
        <f>IF(COUNTIF(B:B,B183)&gt;1,_xlfn.CONCAT(A183," (",M183,")"),B183)</f>
        <v>Tiānjīn Gǎng Băoshuìqū [Tianjin Port Free Trade Zone]</v>
      </c>
      <c r="D183" t="s">
        <v>95</v>
      </c>
      <c r="E183" t="s">
        <v>2982</v>
      </c>
      <c r="F183" t="str">
        <f>_xlfn.CONCAT(E183,", ",I183,", ",H183,", ",H183)</f>
        <v>天津港保税区, 滨海新区, 天津市, 天津市</v>
      </c>
      <c r="G183">
        <v>4751</v>
      </c>
      <c r="H183" t="s">
        <v>3429</v>
      </c>
      <c r="I183" t="s">
        <v>2949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5228</v>
      </c>
      <c r="M183" t="str">
        <f>VLOOKUP(I183,CHOOSE({1,2},Table8[Native],Table8[Name]),2,0)</f>
        <v>Bīnhăi Xīnqū [incl. Dàgǎng Qū, Hàngū Qū, Tánggū Qū]</v>
      </c>
      <c r="N183" s="2" t="str">
        <f>VLOOKUP(H183,CHOOSE({1,2},Table8[Native],Table8[Name]),2,0)</f>
        <v>Tiānjīn Shì</v>
      </c>
      <c r="O183" s="2" t="str">
        <f t="shared" si="4"/>
        <v>Tianjin Gang Baoshuiqu [Tianjin Port Free Trade Zone] (Tiānjīn Shì)</v>
      </c>
      <c r="P183" s="2" t="str">
        <f t="shared" si="5"/>
        <v>Tianjin Gang Baoshuiqu [Tianjin Port Free Trade Zone] (Tiānjīn Shì)</v>
      </c>
    </row>
    <row r="184" spans="1:16" x14ac:dyDescent="0.25">
      <c r="A184" t="s">
        <v>3023</v>
      </c>
      <c r="B184" t="str">
        <f>IF(COUNTIF(A:A,A184)&gt;1,_xlfn.CONCAT(A184," (",N184,")"),A184)</f>
        <v>Tiānjīn Hángkōng Wùliúqū [Tianjin Aviation Logistics District]</v>
      </c>
      <c r="C184" t="str">
        <f>IF(COUNTIF(B:B,B184)&gt;1,_xlfn.CONCAT(A184," (",M184,")"),B184)</f>
        <v>Tiānjīn Hángkōng Wùliúqū [Tianjin Aviation Logistics District]</v>
      </c>
      <c r="D184" t="s">
        <v>95</v>
      </c>
      <c r="E184" t="s">
        <v>3024</v>
      </c>
      <c r="F184" t="str">
        <f>_xlfn.CONCAT(E184,", ",I184,", ",H184,", ",H184)</f>
        <v>天津航空物流区, 东丽区, 天津市, 天津市</v>
      </c>
      <c r="G184">
        <v>108</v>
      </c>
      <c r="H184" t="s">
        <v>3429</v>
      </c>
      <c r="I184" t="s">
        <v>3006</v>
      </c>
      <c r="J184" t="e">
        <f>VLOOKUP(F184,[1]!china_towns_second__2[[Column1]:[Y]],3,FALSE)</f>
        <v>#N/A</v>
      </c>
      <c r="K184" t="e">
        <f>VLOOKUP(F184,[1]!china_towns_second__2[[Column1]:[Y]],2,FALSE)</f>
        <v>#N/A</v>
      </c>
      <c r="L184" t="s">
        <v>5229</v>
      </c>
      <c r="M184" t="str">
        <f>VLOOKUP(I184,CHOOSE({1,2},Table8[Native],Table8[Name]),2,0)</f>
        <v>Dōnglì Qū</v>
      </c>
      <c r="N184" s="2" t="str">
        <f>VLOOKUP(H184,CHOOSE({1,2},Table8[Native],Table8[Name]),2,0)</f>
        <v>Tiānjīn Shì</v>
      </c>
      <c r="O184" s="2" t="str">
        <f t="shared" si="4"/>
        <v>Tianjin Hangkong Wuliuqu [Tianjin Aviation Logistics District] (Tiānjīn Shì)</v>
      </c>
      <c r="P184" s="2" t="str">
        <f t="shared" si="5"/>
        <v>Tianjin Hangkong Wuliuqu [Tianjin Aviation Logistics District] (Tiānjīn Shì)</v>
      </c>
    </row>
    <row r="185" spans="1:16" x14ac:dyDescent="0.25">
      <c r="A185" t="s">
        <v>3177</v>
      </c>
      <c r="B185" t="str">
        <f>IF(COUNTIF(A:A,A185)&gt;1,_xlfn.CONCAT(A185," (",N185,")"),A185)</f>
        <v>Tiānjīn Jìnghăi Jīngjì Kāifāqū</v>
      </c>
      <c r="C185" t="str">
        <f>IF(COUNTIF(B:B,B185)&gt;1,_xlfn.CONCAT(A185," (",M185,")"),B185)</f>
        <v>Tiānjīn Jìnghăi Jīngjì Kāifāqū</v>
      </c>
      <c r="D185" t="s">
        <v>95</v>
      </c>
      <c r="E185" t="s">
        <v>3178</v>
      </c>
      <c r="F185" t="str">
        <f>_xlfn.CONCAT(E185,", ",I185,", ",H185,", ",H185)</f>
        <v>天津静海经济开发区, 静海区, 天津市, 天津市</v>
      </c>
      <c r="G185">
        <v>2387</v>
      </c>
      <c r="H185" t="s">
        <v>3429</v>
      </c>
      <c r="I185" t="s">
        <v>3154</v>
      </c>
      <c r="J185">
        <f>VLOOKUP(F185,[1]!china_towns_second__2[[Column1]:[Y]],3,FALSE)</f>
        <v>38.943814037031203</v>
      </c>
      <c r="K185">
        <f>VLOOKUP(F185,[1]!china_towns_second__2[[Column1]:[Y]],2,FALSE)</f>
        <v>117.0004773</v>
      </c>
      <c r="L185" t="s">
        <v>5230</v>
      </c>
      <c r="M185" t="str">
        <f>VLOOKUP(I185,CHOOSE({1,2},Table8[Native],Table8[Name]),2,0)</f>
        <v>Jìnghăi Qū</v>
      </c>
      <c r="N185" s="2" t="str">
        <f>VLOOKUP(H185,CHOOSE({1,2},Table8[Native],Table8[Name]),2,0)</f>
        <v>Tiānjīn Shì</v>
      </c>
      <c r="O185" s="2" t="str">
        <f t="shared" si="4"/>
        <v>Tianjin Jinghai Jingji Kaifaqu (Tiānjīn Shì)</v>
      </c>
      <c r="P185" s="2" t="str">
        <f t="shared" si="5"/>
        <v>Tianjin Jinghai Jingji Kaifaqu (Tiānjīn Shì)</v>
      </c>
    </row>
    <row r="186" spans="1:16" x14ac:dyDescent="0.25">
      <c r="A186" t="s">
        <v>2983</v>
      </c>
      <c r="B186" t="str">
        <f>IF(COUNTIF(A:A,A186)&gt;1,_xlfn.CONCAT(A186," (",N186,")"),A186)</f>
        <v>Tiānjīn Jīngjì Jìshù Kāifāqū Qítā Piànqū [Tianjin Economic and Technological Development Zone: Other Areas]</v>
      </c>
      <c r="C186" t="str">
        <f>IF(COUNTIF(B:B,B186)&gt;1,_xlfn.CONCAT(A186," (",M186,")"),B186)</f>
        <v>Tiānjīn Jīngjì Jìshù Kāifāqū Qítā Piànqū [Tianjin Economic and Technological Development Zone: Other Areas]</v>
      </c>
      <c r="D186" t="s">
        <v>95</v>
      </c>
      <c r="E186" t="s">
        <v>2984</v>
      </c>
      <c r="F186" t="str">
        <f>_xlfn.CONCAT(E186,", ",I186,", ",H186,", ",H186)</f>
        <v>天津经济技术开发区 其他片区, 滨海新区, 天津市, 天津市</v>
      </c>
      <c r="G186">
        <v>130088</v>
      </c>
      <c r="H186" t="s">
        <v>3429</v>
      </c>
      <c r="I186" t="s">
        <v>2949</v>
      </c>
      <c r="J186" t="e">
        <f>VLOOKUP(F186,[1]!china_towns_second__2[[Column1]:[Y]],3,FALSE)</f>
        <v>#N/A</v>
      </c>
      <c r="K186" t="e">
        <f>VLOOKUP(F186,[1]!china_towns_second__2[[Column1]:[Y]],2,FALSE)</f>
        <v>#N/A</v>
      </c>
      <c r="L186" t="s">
        <v>5231</v>
      </c>
      <c r="M186" t="str">
        <f>VLOOKUP(I186,CHOOSE({1,2},Table8[Native],Table8[Name]),2,0)</f>
        <v>Bīnhăi Xīnqū [incl. Dàgǎng Qū, Hàngū Qū, Tánggū Qū]</v>
      </c>
      <c r="N186" s="2" t="str">
        <f>VLOOKUP(H186,CHOOSE({1,2},Table8[Native],Table8[Name]),2,0)</f>
        <v>Tiānjīn Shì</v>
      </c>
      <c r="O186" s="2" t="str">
        <f t="shared" si="4"/>
        <v>Tianjin Jingji Jishu Kaifaqu Qita Pianqu [Tianjin Economic and Technological Development Zone: Other Areas] (Tiānjīn Shì)</v>
      </c>
      <c r="P186" s="2" t="str">
        <f t="shared" si="5"/>
        <v>Tianjin Jingji Jishu Kaifaqu Qita Pianqu [Tianjin Economic and Technological Development Zone: Other Areas] (Tiānjīn Shì)</v>
      </c>
    </row>
    <row r="187" spans="1:16" x14ac:dyDescent="0.25">
      <c r="A187" t="s">
        <v>3408</v>
      </c>
      <c r="B187" t="str">
        <f>IF(COUNTIF(A:A,A187)&gt;1,_xlfn.CONCAT(A187," (",N187,")"),A187)</f>
        <v>Tiānjīn Kāifāqū Wéidiànzǐ Xiǎoqū Xiăoqū [Tianjin Development Zone for Microelectronics]</v>
      </c>
      <c r="C187" t="str">
        <f>IF(COUNTIF(B:B,B187)&gt;1,_xlfn.CONCAT(A187," (",M187,")"),B187)</f>
        <v>Tiānjīn Kāifāqū Wéidiànzǐ Xiǎoqū Xiăoqū [Tianjin Development Zone for Microelectronics]</v>
      </c>
      <c r="D187" t="s">
        <v>95</v>
      </c>
      <c r="E187" t="s">
        <v>3409</v>
      </c>
      <c r="F187" t="str">
        <f>_xlfn.CONCAT(E187,", ",I187,", ",H187,", ",H187)</f>
        <v>天津开发区微电子小区, 西青区, 天津市, 天津市</v>
      </c>
      <c r="G187">
        <v>11133</v>
      </c>
      <c r="H187" t="s">
        <v>3429</v>
      </c>
      <c r="I187" t="s">
        <v>3401</v>
      </c>
      <c r="J187" t="e">
        <f>VLOOKUP(F187,[1]!china_towns_second__2[[Column1]:[Y]],3,FALSE)</f>
        <v>#N/A</v>
      </c>
      <c r="K187" t="e">
        <f>VLOOKUP(F187,[1]!china_towns_second__2[[Column1]:[Y]],2,FALSE)</f>
        <v>#N/A</v>
      </c>
      <c r="L187" t="s">
        <v>5232</v>
      </c>
      <c r="M187" t="str">
        <f>VLOOKUP(I187,CHOOSE({1,2},Table8[Native],Table8[Name]),2,0)</f>
        <v>Xīqīng Qū</v>
      </c>
      <c r="N187" s="2" t="str">
        <f>VLOOKUP(H187,CHOOSE({1,2},Table8[Native],Table8[Name]),2,0)</f>
        <v>Tiānjīn Shì</v>
      </c>
      <c r="O187" s="2" t="str">
        <f t="shared" si="4"/>
        <v>Tianjin Kaifaqu Weidianzi Xiaoqu Xiaoqu [Tianjin Development Zone for Microelectronics] (Tiānjīn Shì)</v>
      </c>
      <c r="P187" s="2" t="str">
        <f t="shared" si="5"/>
        <v>Tianjin Kaifaqu Weidianzi Xiaoqu Xiaoqu [Tianjin Development Zone for Microelectronics] (Tiānjīn Shì)</v>
      </c>
    </row>
    <row r="188" spans="1:16" x14ac:dyDescent="0.25">
      <c r="A188" t="s">
        <v>3025</v>
      </c>
      <c r="B188" t="str">
        <f>IF(COUNTIF(A:A,A188)&gt;1,_xlfn.CONCAT(A188," (",N188,")"),A188)</f>
        <v>Tiānjīn Kāifāqū Xīqū [Tianjin Development Zone West]</v>
      </c>
      <c r="C188" t="str">
        <f>IF(COUNTIF(B:B,B188)&gt;1,_xlfn.CONCAT(A188," (",M188,")"),B188)</f>
        <v>Tiānjīn Kāifāqū Xīqū [Tianjin Development Zone West]</v>
      </c>
      <c r="D188" t="s">
        <v>95</v>
      </c>
      <c r="E188" t="s">
        <v>3026</v>
      </c>
      <c r="F188" t="str">
        <f>_xlfn.CONCAT(E188,", ",I188,", ",H188,", ",H188)</f>
        <v>天津开发区西区, 东丽区, 天津市, 天津市</v>
      </c>
      <c r="G188">
        <v>7174</v>
      </c>
      <c r="H188" t="s">
        <v>3429</v>
      </c>
      <c r="I188" t="s">
        <v>3006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5233</v>
      </c>
      <c r="M188" t="str">
        <f>VLOOKUP(I188,CHOOSE({1,2},Table8[Native],Table8[Name]),2,0)</f>
        <v>Dōnglì Qū</v>
      </c>
      <c r="N188" s="2" t="str">
        <f>VLOOKUP(H188,CHOOSE({1,2},Table8[Native],Table8[Name]),2,0)</f>
        <v>Tiānjīn Shì</v>
      </c>
      <c r="O188" s="2" t="str">
        <f t="shared" si="4"/>
        <v>Tianjin Kaifaqu Xiqu [Tianjin Development Zone West] (Tiānjīn Shì)</v>
      </c>
      <c r="P188" s="2" t="str">
        <f t="shared" si="5"/>
        <v>Tianjin Kaifaqu Xiqu [Tianjin Development Zone West] (Tiānjīn Shì)</v>
      </c>
    </row>
    <row r="189" spans="1:16" x14ac:dyDescent="0.25">
      <c r="A189" t="s">
        <v>3382</v>
      </c>
      <c r="B189" t="str">
        <f>IF(COUNTIF(A:A,A189)&gt;1,_xlfn.CONCAT(A189," (",N189,")"),A189)</f>
        <v>Tiānjīn Kāifāqū Yìxiān Kēxué Gōngyèyuán Xiăoqū [Tianjin Development Zone: Yixian Science Industrial Park]</v>
      </c>
      <c r="C189" t="str">
        <f>IF(COUNTIF(B:B,B189)&gt;1,_xlfn.CONCAT(A189," (",M189,")"),B189)</f>
        <v>Tiānjīn Kāifāqū Yìxiān Kēxué Gōngyèyuán Xiăoqū [Tianjin Development Zone: Yixian Science Industrial Park]</v>
      </c>
      <c r="D189" t="s">
        <v>95</v>
      </c>
      <c r="E189" t="s">
        <v>3383</v>
      </c>
      <c r="F189" t="str">
        <f>_xlfn.CONCAT(E189,", ",I189,", ",H189,", ",H189)</f>
        <v>天津开发区逸仙科学工业园, 武清区, 天津市, 天津市</v>
      </c>
      <c r="G189">
        <v>1575</v>
      </c>
      <c r="H189" t="s">
        <v>3429</v>
      </c>
      <c r="I189" t="s">
        <v>3333</v>
      </c>
      <c r="J189" t="e">
        <f>VLOOKUP(F189,[1]!china_towns_second__2[[Column1]:[Y]],3,FALSE)</f>
        <v>#N/A</v>
      </c>
      <c r="K189" t="e">
        <f>VLOOKUP(F189,[1]!china_towns_second__2[[Column1]:[Y]],2,FALSE)</f>
        <v>#N/A</v>
      </c>
      <c r="L189" t="s">
        <v>5234</v>
      </c>
      <c r="M189" t="str">
        <f>VLOOKUP(I189,CHOOSE({1,2},Table8[Native],Table8[Name]),2,0)</f>
        <v>Wŭqīng Qū</v>
      </c>
      <c r="N189" s="2" t="str">
        <f>VLOOKUP(H189,CHOOSE({1,2},Table8[Native],Table8[Name]),2,0)</f>
        <v>Tiānjīn Shì</v>
      </c>
      <c r="O189" s="2" t="str">
        <f t="shared" si="4"/>
        <v>Tianjin Kaifaqu Yixian Kexue Gongyeyuan Xiaoqu [Tianjin Development Zone: Yixian Science Industrial Park] (Tiānjīn Shì)</v>
      </c>
      <c r="P189" s="2" t="str">
        <f t="shared" si="5"/>
        <v>Tianjin Kaifaqu Yixian Kexue Gongyeyuan Xiaoqu [Tianjin Development Zone: Yixian Science Industrial Park] (Tiānjīn Shì)</v>
      </c>
    </row>
    <row r="190" spans="1:16" x14ac:dyDescent="0.25">
      <c r="A190" t="s">
        <v>3027</v>
      </c>
      <c r="B190" t="str">
        <f>IF(COUNTIF(A:A,A190)&gt;1,_xlfn.CONCAT(A190," (",N190,")"),A190)</f>
        <v>Tiānjīn Kōnggǎng Jjīngjìqū [Tianjin Airport Economic Zone]</v>
      </c>
      <c r="C190" t="str">
        <f>IF(COUNTIF(B:B,B190)&gt;1,_xlfn.CONCAT(A190," (",M190,")"),B190)</f>
        <v>Tiānjīn Kōnggǎng Jjīngjìqū [Tianjin Airport Economic Zone]</v>
      </c>
      <c r="D190" t="s">
        <v>95</v>
      </c>
      <c r="E190" t="s">
        <v>3028</v>
      </c>
      <c r="F190" t="str">
        <f>_xlfn.CONCAT(E190,", ",I190,", ",H190,", ",H190)</f>
        <v>天津空港经济区, 东丽区, 天津市, 天津市</v>
      </c>
      <c r="G190">
        <v>21580</v>
      </c>
      <c r="H190" t="s">
        <v>3429</v>
      </c>
      <c r="I190" t="s">
        <v>3006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5235</v>
      </c>
      <c r="M190" t="str">
        <f>VLOOKUP(I190,CHOOSE({1,2},Table8[Native],Table8[Name]),2,0)</f>
        <v>Dōnglì Qū</v>
      </c>
      <c r="N190" s="2" t="str">
        <f>VLOOKUP(H190,CHOOSE({1,2},Table8[Native],Table8[Name]),2,0)</f>
        <v>Tiānjīn Shì</v>
      </c>
      <c r="O190" s="2" t="str">
        <f t="shared" si="4"/>
        <v>Tianjin Konggang Jjingjiqu [Tianjin Airport Economic Zone] (Tiānjīn Shì)</v>
      </c>
      <c r="P190" s="2" t="str">
        <f t="shared" si="5"/>
        <v>Tianjin Konggang Jjingjiqu [Tianjin Airport Economic Zone] (Tiānjīn Shì)</v>
      </c>
    </row>
    <row r="191" spans="1:16" x14ac:dyDescent="0.25">
      <c r="A191" t="s">
        <v>2937</v>
      </c>
      <c r="B191" t="str">
        <f>IF(COUNTIF(A:A,A191)&gt;1,_xlfn.CONCAT(A191," (",N191,")"),A191)</f>
        <v>Tiānjīn Lùlù Găng Wùliú Zhuāngbèi Chănyèyuán</v>
      </c>
      <c r="C191" t="str">
        <f>IF(COUNTIF(B:B,B191)&gt;1,_xlfn.CONCAT(A191," (",M191,")"),B191)</f>
        <v>Tiānjīn Lùlù Găng Wùliú Zhuāngbèi Chănyèyuán</v>
      </c>
      <c r="D191" t="s">
        <v>95</v>
      </c>
      <c r="E191" t="s">
        <v>2938</v>
      </c>
      <c r="F191" t="str">
        <f>_xlfn.CONCAT(E191,", ",I191,", ",H191,", ",H191)</f>
        <v>天津陆路港物流装备产业园, 北辰区, 天津市, 天津市</v>
      </c>
      <c r="G191" t="s">
        <v>19</v>
      </c>
      <c r="H191" t="s">
        <v>3429</v>
      </c>
      <c r="I191" t="s">
        <v>2908</v>
      </c>
      <c r="J191">
        <f>VLOOKUP(F191,[1]!china_towns_second__2[[Column1]:[Y]],3,FALSE)</f>
        <v>39.252425473281299</v>
      </c>
      <c r="K191">
        <f>VLOOKUP(F191,[1]!china_towns_second__2[[Column1]:[Y]],2,FALSE)</f>
        <v>117.3095335</v>
      </c>
      <c r="L191" t="s">
        <v>5236</v>
      </c>
      <c r="M191" t="str">
        <f>VLOOKUP(I191,CHOOSE({1,2},Table8[Native],Table8[Name]),2,0)</f>
        <v>Bĕichén Qū</v>
      </c>
      <c r="N191" s="2" t="str">
        <f>VLOOKUP(H191,CHOOSE({1,2},Table8[Native],Table8[Name]),2,0)</f>
        <v>Tiānjīn Shì</v>
      </c>
      <c r="O191" s="2" t="str">
        <f t="shared" si="4"/>
        <v>Tianjin Lulu Gang Wuliu Zhuangbei Chanyeyuan (Tiānjīn Shì)</v>
      </c>
      <c r="P191" s="2" t="str">
        <f t="shared" si="5"/>
        <v>Tianjin Lulu Gang Wuliu Zhuangbei Chanyeyuan (Tiānjīn Shì)</v>
      </c>
    </row>
    <row r="192" spans="1:16" x14ac:dyDescent="0.25">
      <c r="A192" t="s">
        <v>3083</v>
      </c>
      <c r="B192" t="str">
        <f>IF(COUNTIF(A:A,A192)&gt;1,_xlfn.CONCAT(A192," (",N192,")"),A192)</f>
        <v>Tiānjīn Tiĕchăng Jiēdào [↑ exclave in Shè county, Hebei province]</v>
      </c>
      <c r="C192" t="str">
        <f>IF(COUNTIF(B:B,B192)&gt;1,_xlfn.CONCAT(A192," (",M192,")"),B192)</f>
        <v>Tiānjīn Tiĕchăng Jiēdào [↑ exclave in Shè county, Hebei province]</v>
      </c>
      <c r="D192" t="s">
        <v>12</v>
      </c>
      <c r="E192" t="s">
        <v>3084</v>
      </c>
      <c r="F192" t="str">
        <f>_xlfn.CONCAT(E192,", ",I192,", ",H192,", ",H192)</f>
        <v>天津铁厂街道, 河东区, 天津市, 天津市</v>
      </c>
      <c r="G192">
        <v>29769</v>
      </c>
      <c r="H192" t="s">
        <v>3429</v>
      </c>
      <c r="I192" t="s">
        <v>3062</v>
      </c>
      <c r="J192" t="e">
        <f>VLOOKUP(F192,[1]!china_towns_second__2[[Column1]:[Y]],3,FALSE)</f>
        <v>#N/A</v>
      </c>
      <c r="K192" t="e">
        <f>VLOOKUP(F192,[1]!china_towns_second__2[[Column1]:[Y]],2,FALSE)</f>
        <v>#N/A</v>
      </c>
      <c r="L192" t="s">
        <v>5237</v>
      </c>
      <c r="M192" t="str">
        <f>VLOOKUP(I192,CHOOSE({1,2},Table8[Native],Table8[Name]),2,0)</f>
        <v>Hédōng Qū</v>
      </c>
      <c r="N192" s="2" t="str">
        <f>VLOOKUP(H192,CHOOSE({1,2},Table8[Native],Table8[Name]),2,0)</f>
        <v>Tiānjīn Shì</v>
      </c>
      <c r="O192" s="2" t="str">
        <f t="shared" si="4"/>
        <v>Tianjin Tiechang Jiedao [↑ exclave in She county, Hebei province] (Tiānjīn Shì)</v>
      </c>
      <c r="P192" s="2" t="str">
        <f t="shared" si="5"/>
        <v>Tianjin Tiechang Jiedao [↑ exclave in She county, Hebei province] (Tiānjīn Shì)</v>
      </c>
    </row>
    <row r="193" spans="1:16" x14ac:dyDescent="0.25">
      <c r="A193" t="s">
        <v>2939</v>
      </c>
      <c r="B193" t="str">
        <f>IF(COUNTIF(A:A,A193)&gt;1,_xlfn.CONCAT(A193," (",N193,")"),A193)</f>
        <v>Tiānjīn Yīyào Yīliáo Qìxiè Gōngyèyuán</v>
      </c>
      <c r="C193" t="str">
        <f>IF(COUNTIF(B:B,B193)&gt;1,_xlfn.CONCAT(A193," (",M193,")"),B193)</f>
        <v>Tiānjīn Yīyào Yīliáo Qìxiè Gōngyèyuán</v>
      </c>
      <c r="D193" t="s">
        <v>95</v>
      </c>
      <c r="E193" t="s">
        <v>2940</v>
      </c>
      <c r="F193" t="str">
        <f>_xlfn.CONCAT(E193,", ",I193,", ",H193,", ",H193)</f>
        <v>天津医药医疗器械工业园, 北辰区, 天津市, 天津市</v>
      </c>
      <c r="G193" t="s">
        <v>19</v>
      </c>
      <c r="H193" t="s">
        <v>3429</v>
      </c>
      <c r="I193" t="s">
        <v>2908</v>
      </c>
      <c r="J193">
        <f>VLOOKUP(F193,[1]!china_towns_second__2[[Column1]:[Y]],3,FALSE)</f>
        <v>39.223267651654197</v>
      </c>
      <c r="K193">
        <f>VLOOKUP(F193,[1]!china_towns_second__2[[Column1]:[Y]],2,FALSE)</f>
        <v>117.022459</v>
      </c>
      <c r="L193" t="s">
        <v>5238</v>
      </c>
      <c r="M193" t="str">
        <f>VLOOKUP(I193,CHOOSE({1,2},Table8[Native],Table8[Name]),2,0)</f>
        <v>Bĕichén Qū</v>
      </c>
      <c r="N193" s="2" t="str">
        <f>VLOOKUP(H193,CHOOSE({1,2},Table8[Native],Table8[Name]),2,0)</f>
        <v>Tiānjīn Shì</v>
      </c>
      <c r="O193" s="2" t="str">
        <f t="shared" si="4"/>
        <v>Tianjin Yiyao Yiliao Qixie Gongyeyuan (Tiānjīn Shì)</v>
      </c>
      <c r="P193" s="2" t="str">
        <f t="shared" si="5"/>
        <v>Tianjin Yiyao Yiliao Qixie Gongyeyuan (Tiānjīn Shì)</v>
      </c>
    </row>
    <row r="194" spans="1:16" x14ac:dyDescent="0.25">
      <c r="A194" t="s">
        <v>3179</v>
      </c>
      <c r="B194" t="str">
        <f>IF(COUNTIF(A:A,A194)&gt;1,_xlfn.CONCAT(A194," (",N194,")"),A194)</f>
        <v>Tiānjīn Ziyá Xúnhuán Jīngjì Chǎnyèqū Gōngyè Yuánqū [Tianjin Ziya Circular Economy Industrial Zone]</v>
      </c>
      <c r="C194" t="str">
        <f>IF(COUNTIF(B:B,B194)&gt;1,_xlfn.CONCAT(A194," (",M194,")"),B194)</f>
        <v>Tiānjīn Ziyá Xúnhuán Jīngjì Chǎnyèqū Gōngyè Yuánqū [Tianjin Ziya Circular Economy Industrial Zone]</v>
      </c>
      <c r="D194" t="s">
        <v>95</v>
      </c>
      <c r="E194" t="s">
        <v>3180</v>
      </c>
      <c r="F194" t="str">
        <f>_xlfn.CONCAT(E194,", ",I194,", ",H194,", ",H194)</f>
        <v>天津子牙循环经济产业区, 静海区, 天津市, 天津市</v>
      </c>
      <c r="G194">
        <v>303</v>
      </c>
      <c r="H194" t="s">
        <v>3429</v>
      </c>
      <c r="I194" t="s">
        <v>3154</v>
      </c>
      <c r="J194" t="e">
        <f>VLOOKUP(F194,[1]!china_towns_second__2[[Column1]:[Y]],3,FALSE)</f>
        <v>#N/A</v>
      </c>
      <c r="K194" t="e">
        <f>VLOOKUP(F194,[1]!china_towns_second__2[[Column1]:[Y]],2,FALSE)</f>
        <v>#N/A</v>
      </c>
      <c r="L194" t="s">
        <v>5239</v>
      </c>
      <c r="M194" t="str">
        <f>VLOOKUP(I194,CHOOSE({1,2},Table8[Native],Table8[Name]),2,0)</f>
        <v>Jìnghăi Qū</v>
      </c>
      <c r="N194" s="2" t="str">
        <f>VLOOKUP(H194,CHOOSE({1,2},Table8[Native],Table8[Name]),2,0)</f>
        <v>Tiānjīn Shì</v>
      </c>
      <c r="O194" s="2" t="str">
        <f t="shared" ref="O194:O257" si="6">_xlfn.CONCAT(L194," (",N194,")")</f>
        <v>Tianjin Ziya Xunhuan Jingji Chanyequ Gongye Yuanqu [Tianjin Ziya Circular Economy Industrial Zone] (Tiānjīn Shì)</v>
      </c>
      <c r="P194" s="2" t="str">
        <f t="shared" ref="P194:P257" si="7">IF(COUNTIF(O:O,O194)&gt;1,_xlfn.CONCAT(L194," (",M194,")"),O194)</f>
        <v>Tianjin Ziya Xunhuan Jingji Chanyequ Gongye Yuanqu [Tianjin Ziya Circular Economy Industrial Zone] (Tiānjīn Shì)</v>
      </c>
    </row>
    <row r="195" spans="1:16" hidden="1" x14ac:dyDescent="0.25">
      <c r="A195" t="s">
        <v>2941</v>
      </c>
      <c r="B195" t="str">
        <f>IF(COUNTIF(A:A,A195)&gt;1,_xlfn.CONCAT(A195," (",N195,")"),A195)</f>
        <v>Tiānmù Zhèn</v>
      </c>
      <c r="C195" t="str">
        <f>IF(COUNTIF(B:B,B195)&gt;1,_xlfn.CONCAT(A195," (",M195,")"),B195)</f>
        <v>Tiānmù Zhèn</v>
      </c>
      <c r="D195" t="s">
        <v>7</v>
      </c>
      <c r="E195" t="s">
        <v>2942</v>
      </c>
      <c r="F195" t="str">
        <f>_xlfn.CONCAT(E195,", ",I195,", ",H195,", ",H195)</f>
        <v>天穆镇, 北辰区, 天津市, 天津市</v>
      </c>
      <c r="G195">
        <v>116084</v>
      </c>
      <c r="H195" t="s">
        <v>3429</v>
      </c>
      <c r="I195" t="s">
        <v>2908</v>
      </c>
      <c r="J195">
        <f>VLOOKUP(F195,[1]!china_towns_second__2[[Column1]:[Y]],3,FALSE)</f>
        <v>39.203491449450098</v>
      </c>
      <c r="K195">
        <f>VLOOKUP(F195,[1]!china_towns_second__2[[Column1]:[Y]],2,FALSE)</f>
        <v>117.15358620000001</v>
      </c>
      <c r="L195" t="s">
        <v>5240</v>
      </c>
      <c r="M195" t="str">
        <f>VLOOKUP(I195,CHOOSE({1,2},Table8[Native],Table8[Name]),2,0)</f>
        <v>Bĕichén Qū</v>
      </c>
      <c r="N195" s="2" t="str">
        <f>VLOOKUP(H195,CHOOSE({1,2},Table8[Native],Table8[Name]),2,0)</f>
        <v>Tiānjīn Shì</v>
      </c>
      <c r="O195" s="2" t="str">
        <f t="shared" si="6"/>
        <v>Tianmu Zhen (Tiānjīn Shì)</v>
      </c>
      <c r="P195" s="2" t="str">
        <f t="shared" si="7"/>
        <v>Tianmu Zhen (Tiānjīn Shì)</v>
      </c>
    </row>
    <row r="196" spans="1:16" x14ac:dyDescent="0.25">
      <c r="A196" t="s">
        <v>3123</v>
      </c>
      <c r="B196" t="str">
        <f>IF(COUNTIF(A:A,A196)&gt;1,_xlfn.CONCAT(A196," (",N196,")"),A196)</f>
        <v>Tiāntă Jiēdào</v>
      </c>
      <c r="C196" t="str">
        <f>IF(COUNTIF(B:B,B196)&gt;1,_xlfn.CONCAT(A196," (",M196,")"),B196)</f>
        <v>Tiāntă Jiēdào</v>
      </c>
      <c r="D196" t="s">
        <v>12</v>
      </c>
      <c r="E196" t="s">
        <v>3124</v>
      </c>
      <c r="F196" t="str">
        <f>_xlfn.CONCAT(E196,", ",I196,", ",H196,", ",H196)</f>
        <v>天塔街道, 河西区, 天津市, 天津市</v>
      </c>
      <c r="G196">
        <v>83753</v>
      </c>
      <c r="H196" t="s">
        <v>3429</v>
      </c>
      <c r="I196" t="s">
        <v>3104</v>
      </c>
      <c r="J196">
        <f>VLOOKUP(F196,[1]!china_towns_second__2[[Column1]:[Y]],3,FALSE)</f>
        <v>39.078306129668597</v>
      </c>
      <c r="K196">
        <f>VLOOKUP(F196,[1]!china_towns_second__2[[Column1]:[Y]],2,FALSE)</f>
        <v>117.1828982</v>
      </c>
      <c r="L196" t="s">
        <v>5241</v>
      </c>
      <c r="M196" t="str">
        <f>VLOOKUP(I196,CHOOSE({1,2},Table8[Native],Table8[Name]),2,0)</f>
        <v>Héxī Qū</v>
      </c>
      <c r="N196" s="2" t="str">
        <f>VLOOKUP(H196,CHOOSE({1,2},Table8[Native],Table8[Name]),2,0)</f>
        <v>Tiānjīn Shì</v>
      </c>
      <c r="O196" s="2" t="str">
        <f t="shared" si="6"/>
        <v>Tianta Jiedao (Tiānjīn Shì)</v>
      </c>
      <c r="P196" s="2" t="str">
        <f t="shared" si="7"/>
        <v>Tianta Jiedao (Tiānjīn Shì)</v>
      </c>
    </row>
    <row r="197" spans="1:16" x14ac:dyDescent="0.25">
      <c r="A197" t="s">
        <v>3051</v>
      </c>
      <c r="B197" t="str">
        <f>IF(COUNTIF(A:A,A197)&gt;1,_xlfn.CONCAT(A197," (",N197,")"),A197)</f>
        <v>Tiĕdōnglù Jiēdào</v>
      </c>
      <c r="C197" t="str">
        <f>IF(COUNTIF(B:B,B197)&gt;1,_xlfn.CONCAT(A197," (",M197,")"),B197)</f>
        <v>Tiĕdōnglù Jiēdào</v>
      </c>
      <c r="D197" t="s">
        <v>12</v>
      </c>
      <c r="E197" t="s">
        <v>3052</v>
      </c>
      <c r="F197" t="str">
        <f>_xlfn.CONCAT(E197,", ",I197,", ",H197,", ",H197)</f>
        <v>铁东路街道, 河北区, 天津市, 天津市</v>
      </c>
      <c r="G197">
        <v>73722</v>
      </c>
      <c r="H197" t="s">
        <v>3429</v>
      </c>
      <c r="I197" t="s">
        <v>3040</v>
      </c>
      <c r="J197">
        <f>VLOOKUP(F197,[1]!china_towns_second__2[[Column1]:[Y]],3,FALSE)</f>
        <v>39.180348248938401</v>
      </c>
      <c r="K197">
        <f>VLOOKUP(F197,[1]!china_towns_second__2[[Column1]:[Y]],2,FALSE)</f>
        <v>117.19917770000001</v>
      </c>
      <c r="L197" t="s">
        <v>5242</v>
      </c>
      <c r="M197" t="str">
        <f>VLOOKUP(I197,CHOOSE({1,2},Table8[Native],Table8[Name]),2,0)</f>
        <v>Hébĕi Qū</v>
      </c>
      <c r="N197" s="2" t="str">
        <f>VLOOKUP(H197,CHOOSE({1,2},Table8[Native],Table8[Name]),2,0)</f>
        <v>Tiānjīn Shì</v>
      </c>
      <c r="O197" s="2" t="str">
        <f t="shared" si="6"/>
        <v>Tiedonglu Jiedao (Tiānjīn Shì)</v>
      </c>
      <c r="P197" s="2" t="str">
        <f t="shared" si="7"/>
        <v>Tiedonglu Jiedao (Tiānjīn Shì)</v>
      </c>
    </row>
    <row r="198" spans="1:16" x14ac:dyDescent="0.25">
      <c r="A198" t="s">
        <v>3217</v>
      </c>
      <c r="B198" t="str">
        <f>IF(COUNTIF(A:A,A198)&gt;1,_xlfn.CONCAT(A198," (",N198,")"),A198)</f>
        <v>Tiĕlù Shíbājú [Railway 18th Bureau]</v>
      </c>
      <c r="C198" t="str">
        <f>IF(COUNTIF(B:B,B198)&gt;1,_xlfn.CONCAT(A198," (",M198,")"),B198)</f>
        <v>Tiĕlù Shíbājú [Railway 18th Bureau]</v>
      </c>
      <c r="D198" t="s">
        <v>95</v>
      </c>
      <c r="E198" t="s">
        <v>3218</v>
      </c>
      <c r="F198" t="str">
        <f>_xlfn.CONCAT(E198,", ",I198,", ",H198,", ",H198)</f>
        <v>铁路十八局, 津南区, 天津市, 天津市</v>
      </c>
      <c r="G198">
        <v>3760</v>
      </c>
      <c r="H198" t="s">
        <v>3429</v>
      </c>
      <c r="I198" t="s">
        <v>3196</v>
      </c>
      <c r="J198">
        <f>VLOOKUP(F198,[1]!china_towns_second__2[[Column1]:[Y]],3,FALSE)</f>
        <v>39.0639515876573</v>
      </c>
      <c r="K198">
        <f>VLOOKUP(F198,[1]!china_towns_second__2[[Column1]:[Y]],2,FALSE)</f>
        <v>117.2930501</v>
      </c>
      <c r="L198" t="s">
        <v>5243</v>
      </c>
      <c r="M198" t="str">
        <f>VLOOKUP(I198,CHOOSE({1,2},Table8[Native],Table8[Name]),2,0)</f>
        <v>Jīnnán Qū</v>
      </c>
      <c r="N198" s="2" t="str">
        <f>VLOOKUP(H198,CHOOSE({1,2},Table8[Native],Table8[Name]),2,0)</f>
        <v>Tiānjīn Shì</v>
      </c>
      <c r="O198" s="2" t="str">
        <f t="shared" si="6"/>
        <v>Tielu Shibaju [Railway 18th Bureau] (Tiānjīn Shì)</v>
      </c>
      <c r="P198" s="2" t="str">
        <f t="shared" si="7"/>
        <v>Tielu Shibaju [Railway 18th Bureau] (Tiānjīn Shì)</v>
      </c>
    </row>
    <row r="199" spans="1:16" x14ac:dyDescent="0.25">
      <c r="A199" t="s">
        <v>3290</v>
      </c>
      <c r="B199" t="str">
        <f>IF(COUNTIF(A:A,A199)&gt;1,_xlfn.CONCAT(A199," (",N199,")"),A199)</f>
        <v>Tĭyù Zhōngxīn Jiēdào</v>
      </c>
      <c r="C199" t="str">
        <f>IF(COUNTIF(B:B,B199)&gt;1,_xlfn.CONCAT(A199," (",M199,")"),B199)</f>
        <v>Tĭyù Zhōngxīn Jiēdào</v>
      </c>
      <c r="D199" t="s">
        <v>12</v>
      </c>
      <c r="E199" t="s">
        <v>3291</v>
      </c>
      <c r="F199" t="str">
        <f>_xlfn.CONCAT(E199,", ",I199,", ",H199,", ",H199)</f>
        <v>体育中心街道, 南开区, 天津市, 天津市</v>
      </c>
      <c r="G199">
        <v>66948</v>
      </c>
      <c r="H199" t="s">
        <v>3429</v>
      </c>
      <c r="I199" t="s">
        <v>3279</v>
      </c>
      <c r="J199">
        <f>VLOOKUP(F199,[1]!china_towns_second__2[[Column1]:[Y]],3,FALSE)</f>
        <v>39.072061731736703</v>
      </c>
      <c r="K199">
        <f>VLOOKUP(F199,[1]!china_towns_second__2[[Column1]:[Y]],2,FALSE)</f>
        <v>117.1622876</v>
      </c>
      <c r="L199" t="s">
        <v>5244</v>
      </c>
      <c r="M199" t="str">
        <f>VLOOKUP(I199,CHOOSE({1,2},Table8[Native],Table8[Name]),2,0)</f>
        <v>Nánkāi Qū</v>
      </c>
      <c r="N199" s="2" t="str">
        <f>VLOOKUP(H199,CHOOSE({1,2},Table8[Native],Table8[Name]),2,0)</f>
        <v>Tiānjīn Shì</v>
      </c>
      <c r="O199" s="2" t="str">
        <f t="shared" si="6"/>
        <v>Tiyu Zhongxin Jiedao (Tiānjīn Shì)</v>
      </c>
      <c r="P199" s="2" t="str">
        <f t="shared" si="7"/>
        <v>Tiyu Zhongxin Jiedao (Tiānjīn Shì)</v>
      </c>
    </row>
    <row r="200" spans="1:16" hidden="1" x14ac:dyDescent="0.25">
      <c r="A200" t="s">
        <v>3181</v>
      </c>
      <c r="B200" t="str">
        <f>IF(COUNTIF(A:A,A200)&gt;1,_xlfn.CONCAT(A200," (",N200,")"),A200)</f>
        <v>Tuánbó Zhèn</v>
      </c>
      <c r="C200" t="str">
        <f>IF(COUNTIF(B:B,B200)&gt;1,_xlfn.CONCAT(A200," (",M200,")"),B200)</f>
        <v>Tuánbó Zhèn</v>
      </c>
      <c r="D200" t="s">
        <v>7</v>
      </c>
      <c r="E200" t="s">
        <v>3182</v>
      </c>
      <c r="F200" t="str">
        <f>_xlfn.CONCAT(E200,", ",I200,", ",H200,", ",H200)</f>
        <v>团泊镇, 静海区, 天津市, 天津市</v>
      </c>
      <c r="G200">
        <v>18299</v>
      </c>
      <c r="H200" t="s">
        <v>3429</v>
      </c>
      <c r="I200" t="s">
        <v>3154</v>
      </c>
      <c r="J200">
        <f>VLOOKUP(F200,[1]!china_towns_second__2[[Column1]:[Y]],3,FALSE)</f>
        <v>38.860686152650501</v>
      </c>
      <c r="K200">
        <f>VLOOKUP(F200,[1]!china_towns_second__2[[Column1]:[Y]],2,FALSE)</f>
        <v>117.1528186</v>
      </c>
      <c r="L200" t="s">
        <v>5245</v>
      </c>
      <c r="M200" t="str">
        <f>VLOOKUP(I200,CHOOSE({1,2},Table8[Native],Table8[Name]),2,0)</f>
        <v>Jìnghăi Qū</v>
      </c>
      <c r="N200" s="2" t="str">
        <f>VLOOKUP(H200,CHOOSE({1,2},Table8[Native],Table8[Name]),2,0)</f>
        <v>Tiānjīn Shì</v>
      </c>
      <c r="O200" s="2" t="str">
        <f t="shared" si="6"/>
        <v>Tuanbo Zhen (Tiānjīn Shì)</v>
      </c>
      <c r="P200" s="2" t="str">
        <f t="shared" si="7"/>
        <v>Tuanbo Zhen (Tiānjīn Shì)</v>
      </c>
    </row>
    <row r="201" spans="1:16" hidden="1" x14ac:dyDescent="0.25">
      <c r="A201" t="s">
        <v>2895</v>
      </c>
      <c r="B201" t="str">
        <f>IF(COUNTIF(A:A,A201)&gt;1,_xlfn.CONCAT(A201," (",N201,")"),A201)</f>
        <v>Wángbŭzhuāng Zhèn</v>
      </c>
      <c r="C201" t="str">
        <f>IF(COUNTIF(B:B,B201)&gt;1,_xlfn.CONCAT(A201," (",M201,")"),B201)</f>
        <v>Wángbŭzhuāng Zhèn</v>
      </c>
      <c r="D201" t="s">
        <v>7</v>
      </c>
      <c r="E201" t="s">
        <v>2896</v>
      </c>
      <c r="F201" t="str">
        <f>_xlfn.CONCAT(E201,", ",I201,", ",H201,", ",H201)</f>
        <v>王卜庄镇, 宝坻区, 天津市, 天津市</v>
      </c>
      <c r="G201">
        <v>32301</v>
      </c>
      <c r="H201" t="s">
        <v>3429</v>
      </c>
      <c r="I201" t="s">
        <v>2846</v>
      </c>
      <c r="J201">
        <f>VLOOKUP(F201,[1]!china_towns_second__2[[Column1]:[Y]],3,FALSE)</f>
        <v>39.675433274205702</v>
      </c>
      <c r="K201">
        <f>VLOOKUP(F201,[1]!china_towns_second__2[[Column1]:[Y]],2,FALSE)</f>
        <v>117.4660009</v>
      </c>
      <c r="L201" t="s">
        <v>5246</v>
      </c>
      <c r="M201" t="str">
        <f>VLOOKUP(I201,CHOOSE({1,2},Table8[Native],Table8[Name]),2,0)</f>
        <v>Băodí Qū</v>
      </c>
      <c r="N201" s="2" t="str">
        <f>VLOOKUP(H201,CHOOSE({1,2},Table8[Native],Table8[Name]),2,0)</f>
        <v>Tiānjīn Shì</v>
      </c>
      <c r="O201" s="2" t="str">
        <f t="shared" si="6"/>
        <v>Wangbuzhuang Zhen (Tiānjīn Shì)</v>
      </c>
      <c r="P201" s="2" t="str">
        <f t="shared" si="7"/>
        <v>Wangbuzhuang Zhen (Tiānjīn Shì)</v>
      </c>
    </row>
    <row r="202" spans="1:16" x14ac:dyDescent="0.25">
      <c r="A202" t="s">
        <v>3053</v>
      </c>
      <c r="B202" t="str">
        <f>IF(COUNTIF(A:A,A202)&gt;1,_xlfn.CONCAT(A202," (",N202,")"),A202)</f>
        <v>Wángchuànchăng Jiēdào</v>
      </c>
      <c r="C202" t="str">
        <f>IF(COUNTIF(B:B,B202)&gt;1,_xlfn.CONCAT(A202," (",M202,")"),B202)</f>
        <v>Wángchuànchăng Jiēdào</v>
      </c>
      <c r="D202" t="s">
        <v>12</v>
      </c>
      <c r="E202" t="s">
        <v>3054</v>
      </c>
      <c r="F202" t="str">
        <f>_xlfn.CONCAT(E202,", ",I202,", ",H202,", ",H202)</f>
        <v>王串场街道, 河北区, 天津市, 天津市</v>
      </c>
      <c r="G202">
        <v>114109</v>
      </c>
      <c r="H202" t="s">
        <v>3429</v>
      </c>
      <c r="I202" t="s">
        <v>3040</v>
      </c>
      <c r="J202">
        <f>VLOOKUP(F202,[1]!china_towns_second__2[[Column1]:[Y]],3,FALSE)</f>
        <v>39.153217328570101</v>
      </c>
      <c r="K202">
        <f>VLOOKUP(F202,[1]!china_towns_second__2[[Column1]:[Y]],2,FALSE)</f>
        <v>117.21982559999999</v>
      </c>
      <c r="L202" t="s">
        <v>5247</v>
      </c>
      <c r="M202" t="str">
        <f>VLOOKUP(I202,CHOOSE({1,2},Table8[Native],Table8[Name]),2,0)</f>
        <v>Hébĕi Qū</v>
      </c>
      <c r="N202" s="2" t="str">
        <f>VLOOKUP(H202,CHOOSE({1,2},Table8[Native],Table8[Name]),2,0)</f>
        <v>Tiānjīn Shì</v>
      </c>
      <c r="O202" s="2" t="str">
        <f t="shared" si="6"/>
        <v>Wangchuanchang Jiedao (Tiānjīn Shì)</v>
      </c>
      <c r="P202" s="2" t="str">
        <f t="shared" si="7"/>
        <v>Wangchuanchang Jiedao (Tiānjīn Shì)</v>
      </c>
    </row>
    <row r="203" spans="1:16" x14ac:dyDescent="0.25">
      <c r="A203" t="s">
        <v>3292</v>
      </c>
      <c r="B203" t="str">
        <f>IF(COUNTIF(A:A,A203)&gt;1,_xlfn.CONCAT(A203," (",N203,")"),A203)</f>
        <v>Wángdĭngdī Jiēdào</v>
      </c>
      <c r="C203" t="str">
        <f>IF(COUNTIF(B:B,B203)&gt;1,_xlfn.CONCAT(A203," (",M203,")"),B203)</f>
        <v>Wángdĭngdī Jiēdào</v>
      </c>
      <c r="D203" t="s">
        <v>12</v>
      </c>
      <c r="E203" t="s">
        <v>3293</v>
      </c>
      <c r="F203" t="str">
        <f>_xlfn.CONCAT(E203,", ",I203,", ",H203,", ",H203)</f>
        <v>王顶堤街道, 南开区, 天津市, 天津市</v>
      </c>
      <c r="G203">
        <v>122599</v>
      </c>
      <c r="H203" t="s">
        <v>3429</v>
      </c>
      <c r="I203" t="s">
        <v>3279</v>
      </c>
      <c r="J203">
        <f>VLOOKUP(F203,[1]!china_towns_second__2[[Column1]:[Y]],3,FALSE)</f>
        <v>39.099355597791899</v>
      </c>
      <c r="K203">
        <f>VLOOKUP(F203,[1]!china_towns_second__2[[Column1]:[Y]],2,FALSE)</f>
        <v>117.13571709999999</v>
      </c>
      <c r="L203" t="s">
        <v>5248</v>
      </c>
      <c r="M203" t="str">
        <f>VLOOKUP(I203,CHOOSE({1,2},Table8[Native],Table8[Name]),2,0)</f>
        <v>Nánkāi Qū</v>
      </c>
      <c r="N203" s="2" t="str">
        <f>VLOOKUP(H203,CHOOSE({1,2},Table8[Native],Table8[Name]),2,0)</f>
        <v>Tiānjīn Shì</v>
      </c>
      <c r="O203" s="2" t="str">
        <f t="shared" si="6"/>
        <v>Wangdingdi Jiedao (Tiānjīn Shì)</v>
      </c>
      <c r="P203" s="2" t="str">
        <f t="shared" si="7"/>
        <v>Wangdingdi Jiedao (Tiānjīn Shì)</v>
      </c>
    </row>
    <row r="204" spans="1:16" x14ac:dyDescent="0.25">
      <c r="A204" t="s">
        <v>3055</v>
      </c>
      <c r="B204" t="str">
        <f>IF(COUNTIF(A:A,A204)&gt;1,_xlfn.CONCAT(A204," (",N204,")"),A204)</f>
        <v>Wànghăilóu Jiēdào</v>
      </c>
      <c r="C204" t="str">
        <f>IF(COUNTIF(B:B,B204)&gt;1,_xlfn.CONCAT(A204," (",M204,")"),B204)</f>
        <v>Wànghăilóu Jiēdào</v>
      </c>
      <c r="D204" t="s">
        <v>12</v>
      </c>
      <c r="E204" t="s">
        <v>3056</v>
      </c>
      <c r="F204" t="str">
        <f>_xlfn.CONCAT(E204,", ",I204,", ",H204,", ",H204)</f>
        <v>望海楼街道, 河北区, 天津市, 天津市</v>
      </c>
      <c r="G204">
        <v>86401</v>
      </c>
      <c r="H204" t="s">
        <v>3429</v>
      </c>
      <c r="I204" t="s">
        <v>3040</v>
      </c>
      <c r="J204">
        <f>VLOOKUP(F204,[1]!china_towns_second__2[[Column1]:[Y]],3,FALSE)</f>
        <v>39.153897206833797</v>
      </c>
      <c r="K204">
        <f>VLOOKUP(F204,[1]!china_towns_second__2[[Column1]:[Y]],2,FALSE)</f>
        <v>117.1980697</v>
      </c>
      <c r="L204" t="s">
        <v>5249</v>
      </c>
      <c r="M204" t="str">
        <f>VLOOKUP(I204,CHOOSE({1,2},Table8[Native],Table8[Name]),2,0)</f>
        <v>Hébĕi Qū</v>
      </c>
      <c r="N204" s="2" t="str">
        <f>VLOOKUP(H204,CHOOSE({1,2},Table8[Native],Table8[Name]),2,0)</f>
        <v>Tiānjīn Shì</v>
      </c>
      <c r="O204" s="2" t="str">
        <f t="shared" si="6"/>
        <v>Wanghailou Jiedao (Tiānjīn Shì)</v>
      </c>
      <c r="P204" s="2" t="str">
        <f t="shared" si="7"/>
        <v>Wanghailou Jiedao (Tiānjīn Shì)</v>
      </c>
    </row>
    <row r="205" spans="1:16" hidden="1" x14ac:dyDescent="0.25">
      <c r="A205" t="s">
        <v>3183</v>
      </c>
      <c r="B205" t="str">
        <f>IF(COUNTIF(A:A,A205)&gt;1,_xlfn.CONCAT(A205," (",N205,")"),A205)</f>
        <v>Wángkŏu Zhèn</v>
      </c>
      <c r="C205" t="str">
        <f>IF(COUNTIF(B:B,B205)&gt;1,_xlfn.CONCAT(A205," (",M205,")"),B205)</f>
        <v>Wángkŏu Zhèn</v>
      </c>
      <c r="D205" t="s">
        <v>7</v>
      </c>
      <c r="E205" t="s">
        <v>3184</v>
      </c>
      <c r="F205" t="str">
        <f>_xlfn.CONCAT(E205,", ",I205,", ",H205,", ",H205)</f>
        <v>王口镇, 静海区, 天津市, 天津市</v>
      </c>
      <c r="G205">
        <v>32622</v>
      </c>
      <c r="H205" t="s">
        <v>3429</v>
      </c>
      <c r="I205" t="s">
        <v>3154</v>
      </c>
      <c r="J205">
        <f>VLOOKUP(F205,[1]!china_towns_second__2[[Column1]:[Y]],3,FALSE)</f>
        <v>38.934792405761797</v>
      </c>
      <c r="K205">
        <f>VLOOKUP(F205,[1]!china_towns_second__2[[Column1]:[Y]],2,FALSE)</f>
        <v>116.7509032</v>
      </c>
      <c r="L205" t="s">
        <v>5250</v>
      </c>
      <c r="M205" t="str">
        <f>VLOOKUP(I205,CHOOSE({1,2},Table8[Native],Table8[Name]),2,0)</f>
        <v>Jìnghăi Qū</v>
      </c>
      <c r="N205" s="2" t="str">
        <f>VLOOKUP(H205,CHOOSE({1,2},Table8[Native],Table8[Name]),2,0)</f>
        <v>Tiānjīn Shì</v>
      </c>
      <c r="O205" s="2" t="str">
        <f t="shared" si="6"/>
        <v>Wangkou Zhen (Tiānjīn Shì)</v>
      </c>
      <c r="P205" s="2" t="str">
        <f t="shared" si="7"/>
        <v>Wangkou Zhen (Tiānjīn Shì)</v>
      </c>
    </row>
    <row r="206" spans="1:16" hidden="1" x14ac:dyDescent="0.25">
      <c r="A206" t="s">
        <v>3384</v>
      </c>
      <c r="B206" t="str">
        <f>IF(COUNTIF(A:A,A206)&gt;1,_xlfn.CONCAT(A206," (",N206,")"),A206)</f>
        <v>Wángqìngtuó Zhèn</v>
      </c>
      <c r="C206" t="str">
        <f>IF(COUNTIF(B:B,B206)&gt;1,_xlfn.CONCAT(A206," (",M206,")"),B206)</f>
        <v>Wángqìngtuó Zhèn</v>
      </c>
      <c r="D206" t="s">
        <v>7</v>
      </c>
      <c r="E206" t="s">
        <v>3385</v>
      </c>
      <c r="F206" t="str">
        <f>_xlfn.CONCAT(E206,", ",I206,", ",H206,", ",H206)</f>
        <v>王庆坨镇, 武清区, 天津市, 天津市</v>
      </c>
      <c r="G206">
        <v>45016</v>
      </c>
      <c r="H206" t="s">
        <v>3429</v>
      </c>
      <c r="I206" t="s">
        <v>3333</v>
      </c>
      <c r="J206">
        <f>VLOOKUP(F206,[1]!china_towns_second__2[[Column1]:[Y]],3,FALSE)</f>
        <v>39.185686310332102</v>
      </c>
      <c r="K206">
        <f>VLOOKUP(F206,[1]!china_towns_second__2[[Column1]:[Y]],2,FALSE)</f>
        <v>116.89923570000001</v>
      </c>
      <c r="L206" t="s">
        <v>5251</v>
      </c>
      <c r="M206" t="str">
        <f>VLOOKUP(I206,CHOOSE({1,2},Table8[Native],Table8[Name]),2,0)</f>
        <v>Wŭqīng Qū</v>
      </c>
      <c r="N206" s="2" t="str">
        <f>VLOOKUP(H206,CHOOSE({1,2},Table8[Native],Table8[Name]),2,0)</f>
        <v>Tiānjīn Shì</v>
      </c>
      <c r="O206" s="2" t="str">
        <f t="shared" si="6"/>
        <v>Wangqingtuo Zhen (Tiānjīn Shì)</v>
      </c>
      <c r="P206" s="2" t="str">
        <f t="shared" si="7"/>
        <v>Wangqingtuo Zhen (Tiānjīn Shì)</v>
      </c>
    </row>
    <row r="207" spans="1:16" hidden="1" x14ac:dyDescent="0.25">
      <c r="A207" t="s">
        <v>3410</v>
      </c>
      <c r="B207" t="str">
        <f>IF(COUNTIF(A:A,A207)&gt;1,_xlfn.CONCAT(A207," (",N207,")"),A207)</f>
        <v>Wángwĕnzhuāng Zhèn</v>
      </c>
      <c r="C207" t="str">
        <f>IF(COUNTIF(B:B,B207)&gt;1,_xlfn.CONCAT(A207," (",M207,")"),B207)</f>
        <v>Wángwĕnzhuāng Zhèn</v>
      </c>
      <c r="D207" t="s">
        <v>7</v>
      </c>
      <c r="E207" t="s">
        <v>3411</v>
      </c>
      <c r="F207" t="str">
        <f>_xlfn.CONCAT(E207,", ",I207,", ",H207,", ",H207)</f>
        <v>王稳庄镇, 西青区, 天津市, 天津市</v>
      </c>
      <c r="G207">
        <v>41363</v>
      </c>
      <c r="H207" t="s">
        <v>3429</v>
      </c>
      <c r="I207" t="s">
        <v>3401</v>
      </c>
      <c r="J207">
        <f>VLOOKUP(F207,[1]!china_towns_second__2[[Column1]:[Y]],3,FALSE)</f>
        <v>38.898233167970602</v>
      </c>
      <c r="K207">
        <f>VLOOKUP(F207,[1]!china_towns_second__2[[Column1]:[Y]],2,FALSE)</f>
        <v>117.2400586</v>
      </c>
      <c r="L207" t="s">
        <v>5252</v>
      </c>
      <c r="M207" t="str">
        <f>VLOOKUP(I207,CHOOSE({1,2},Table8[Native],Table8[Name]),2,0)</f>
        <v>Xīqīng Qū</v>
      </c>
      <c r="N207" s="2" t="str">
        <f>VLOOKUP(H207,CHOOSE({1,2},Table8[Native],Table8[Name]),2,0)</f>
        <v>Tiānjīn Shì</v>
      </c>
      <c r="O207" s="2" t="str">
        <f t="shared" si="6"/>
        <v>Wangwenzhuang Zhen (Tiānjīn Shì)</v>
      </c>
      <c r="P207" s="2" t="str">
        <f t="shared" si="7"/>
        <v>Wangwenzhuang Zhen (Tiānjīn Shì)</v>
      </c>
    </row>
    <row r="208" spans="1:16" x14ac:dyDescent="0.25">
      <c r="A208" t="s">
        <v>3029</v>
      </c>
      <c r="B208" t="str">
        <f>IF(COUNTIF(A:A,A208)&gt;1,_xlfn.CONCAT(A208," (",N208,")"),A208)</f>
        <v>Wànxīn Jiēdào</v>
      </c>
      <c r="C208" t="str">
        <f>IF(COUNTIF(B:B,B208)&gt;1,_xlfn.CONCAT(A208," (",M208,")"),B208)</f>
        <v>Wànxīn Jiēdào</v>
      </c>
      <c r="D208" t="s">
        <v>12</v>
      </c>
      <c r="E208" t="s">
        <v>3030</v>
      </c>
      <c r="F208" t="str">
        <f>_xlfn.CONCAT(E208,", ",I208,", ",H208,", ",H208)</f>
        <v>万新街道, 东丽区, 天津市, 天津市</v>
      </c>
      <c r="G208">
        <v>98673</v>
      </c>
      <c r="H208" t="s">
        <v>3429</v>
      </c>
      <c r="I208" t="s">
        <v>3006</v>
      </c>
      <c r="J208">
        <f>VLOOKUP(F208,[1]!china_towns_second__2[[Column1]:[Y]],3,FALSE)</f>
        <v>39.120546076422201</v>
      </c>
      <c r="K208">
        <f>VLOOKUP(F208,[1]!china_towns_second__2[[Column1]:[Y]],2,FALSE)</f>
        <v>117.2944615</v>
      </c>
      <c r="L208" t="s">
        <v>5253</v>
      </c>
      <c r="M208" t="str">
        <f>VLOOKUP(I208,CHOOSE({1,2},Table8[Native],Table8[Name]),2,0)</f>
        <v>Dōnglì Qū</v>
      </c>
      <c r="N208" s="2" t="str">
        <f>VLOOKUP(H208,CHOOSE({1,2},Table8[Native],Table8[Name]),2,0)</f>
        <v>Tiānjīn Shì</v>
      </c>
      <c r="O208" s="2" t="str">
        <f t="shared" si="6"/>
        <v>Wanxin Jiedao (Tiānjīn Shì)</v>
      </c>
      <c r="P208" s="2" t="str">
        <f t="shared" si="7"/>
        <v>Wanxin Jiedao (Tiānjīn Shì)</v>
      </c>
    </row>
    <row r="209" spans="1:16" x14ac:dyDescent="0.25">
      <c r="A209" t="s">
        <v>3294</v>
      </c>
      <c r="B209" t="str">
        <f>IF(COUNTIF(A:A,A209)&gt;1,_xlfn.CONCAT(A209," (",N209,")"),A209)</f>
        <v>Wànxīng Jiēdào</v>
      </c>
      <c r="C209" t="str">
        <f>IF(COUNTIF(B:B,B209)&gt;1,_xlfn.CONCAT(A209," (",M209,")"),B209)</f>
        <v>Wànxīng Jiēdào</v>
      </c>
      <c r="D209" t="s">
        <v>12</v>
      </c>
      <c r="E209" t="s">
        <v>3295</v>
      </c>
      <c r="F209" t="str">
        <f>_xlfn.CONCAT(E209,", ",I209,", ",H209,", ",H209)</f>
        <v>万兴街道, 南开区, 天津市, 天津市</v>
      </c>
      <c r="G209">
        <v>140684</v>
      </c>
      <c r="H209" t="s">
        <v>3429</v>
      </c>
      <c r="I209" t="s">
        <v>3279</v>
      </c>
      <c r="J209">
        <f>VLOOKUP(F209,[1]!china_towns_second__2[[Column1]:[Y]],3,FALSE)</f>
        <v>39.120102608360298</v>
      </c>
      <c r="K209">
        <f>VLOOKUP(F209,[1]!china_towns_second__2[[Column1]:[Y]],2,FALSE)</f>
        <v>117.1565774</v>
      </c>
      <c r="L209" t="s">
        <v>5254</v>
      </c>
      <c r="M209" t="str">
        <f>VLOOKUP(I209,CHOOSE({1,2},Table8[Native],Table8[Name]),2,0)</f>
        <v>Nánkāi Qū</v>
      </c>
      <c r="N209" s="2" t="str">
        <f>VLOOKUP(H209,CHOOSE({1,2},Table8[Native],Table8[Name]),2,0)</f>
        <v>Tiānjīn Shì</v>
      </c>
      <c r="O209" s="2" t="str">
        <f t="shared" si="6"/>
        <v>Wanxing Jiedao (Tiānjīn Shì)</v>
      </c>
      <c r="P209" s="2" t="str">
        <f t="shared" si="7"/>
        <v>Wanxing Jiedao (Tiānjīn Shì)</v>
      </c>
    </row>
    <row r="210" spans="1:16" x14ac:dyDescent="0.25">
      <c r="A210" t="s">
        <v>3258</v>
      </c>
      <c r="B210" t="str">
        <f>IF(COUNTIF(A:A,A210)&gt;1,_xlfn.CONCAT(A210," (",N210,")"),A210)</f>
        <v>Wénchāng Jiēdào</v>
      </c>
      <c r="C210" t="str">
        <f>IF(COUNTIF(B:B,B210)&gt;1,_xlfn.CONCAT(A210," (",M210,")"),B210)</f>
        <v>Wénchāng Jiēdào</v>
      </c>
      <c r="D210" t="s">
        <v>12</v>
      </c>
      <c r="E210" t="s">
        <v>3259</v>
      </c>
      <c r="F210" t="str">
        <f>_xlfn.CONCAT(E210,", ",I210,", ",H210,", ",H210)</f>
        <v>文昌街道, 蓟州区, 天津市, 天津市</v>
      </c>
      <c r="G210">
        <v>89207</v>
      </c>
      <c r="H210" t="s">
        <v>3429</v>
      </c>
      <c r="I210" t="s">
        <v>3225</v>
      </c>
      <c r="J210">
        <f>VLOOKUP(F210,[1]!china_towns_second__2[[Column1]:[Y]],3,FALSE)</f>
        <v>40.045291483287301</v>
      </c>
      <c r="K210">
        <f>VLOOKUP(F210,[1]!china_towns_second__2[[Column1]:[Y]],2,FALSE)</f>
        <v>117.4157155</v>
      </c>
      <c r="L210" t="s">
        <v>5255</v>
      </c>
      <c r="M210" t="str">
        <f>VLOOKUP(I210,CHOOSE({1,2},Table8[Native],Table8[Name]),2,0)</f>
        <v>Jìzhōu Qū</v>
      </c>
      <c r="N210" s="2" t="str">
        <f>VLOOKUP(H210,CHOOSE({1,2},Table8[Native],Table8[Name]),2,0)</f>
        <v>Tiānjīn Shì</v>
      </c>
      <c r="O210" s="2" t="str">
        <f t="shared" si="6"/>
        <v>Wenchang Jiedao (Tiānjīn Shì)</v>
      </c>
      <c r="P210" s="2" t="str">
        <f t="shared" si="7"/>
        <v>Wenchang Jiedao (Tiānjīn Shì)</v>
      </c>
    </row>
    <row r="211" spans="1:16" x14ac:dyDescent="0.25">
      <c r="A211" t="s">
        <v>3097</v>
      </c>
      <c r="B211" t="str">
        <f>IF(COUNTIF(A:A,A211)&gt;1,_xlfn.CONCAT(A211," (",N211,")"),A211)</f>
        <v>Wǔdàdào Jiēdào [Tĭyùguăn Jiēdào]</v>
      </c>
      <c r="C211" t="str">
        <f>IF(COUNTIF(B:B,B211)&gt;1,_xlfn.CONCAT(A211," (",M211,")"),B211)</f>
        <v>Wǔdàdào Jiēdào [Tĭyùguăn Jiēdào]</v>
      </c>
      <c r="D211" t="s">
        <v>12</v>
      </c>
      <c r="E211" t="s">
        <v>3098</v>
      </c>
      <c r="F211" t="str">
        <f>_xlfn.CONCAT(E211,", ",I211,", ",H211,", ",H211)</f>
        <v>五大道街道, 和平区, 天津市, 天津市</v>
      </c>
      <c r="G211">
        <v>41421</v>
      </c>
      <c r="H211" t="s">
        <v>3429</v>
      </c>
      <c r="I211" t="s">
        <v>3090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5256</v>
      </c>
      <c r="M211" t="str">
        <f>VLOOKUP(I211,CHOOSE({1,2},Table8[Native],Table8[Name]),2,0)</f>
        <v>Hépíng Qū</v>
      </c>
      <c r="N211" s="2" t="str">
        <f>VLOOKUP(H211,CHOOSE({1,2},Table8[Native],Table8[Name]),2,0)</f>
        <v>Tiānjīn Shì</v>
      </c>
      <c r="O211" s="2" t="str">
        <f t="shared" si="6"/>
        <v>Wudadao Jiedao [Tiyuguan Jiedao] (Tiānjīn Shì)</v>
      </c>
      <c r="P211" s="2" t="str">
        <f t="shared" si="7"/>
        <v>Wudadao Jiedao [Tiyuguan Jiedao] (Tiānjīn Shì)</v>
      </c>
    </row>
    <row r="212" spans="1:16" x14ac:dyDescent="0.25">
      <c r="A212" t="s">
        <v>3386</v>
      </c>
      <c r="B212" t="str">
        <f>IF(COUNTIF(A:A,A212)&gt;1,_xlfn.CONCAT(A212," (",N212,")"),A212)</f>
        <v>Wǔqīng Jīngjì Jìshù Kāifāqū Kāifāqū [Wuqing Economic and Technological Development Zone]</v>
      </c>
      <c r="C212" t="str">
        <f>IF(COUNTIF(B:B,B212)&gt;1,_xlfn.CONCAT(A212," (",M212,")"),B212)</f>
        <v>Wǔqīng Jīngjì Jìshù Kāifāqū Kāifāqū [Wuqing Economic and Technological Development Zone]</v>
      </c>
      <c r="D212" t="s">
        <v>95</v>
      </c>
      <c r="E212" t="s">
        <v>3387</v>
      </c>
      <c r="F212" t="str">
        <f>_xlfn.CONCAT(E212,", ",I212,", ",H212,", ",H212)</f>
        <v>武清经济技术开发区, 武清区, 天津市, 天津市</v>
      </c>
      <c r="G212">
        <v>28991</v>
      </c>
      <c r="H212" t="s">
        <v>3429</v>
      </c>
      <c r="I212" t="s">
        <v>3333</v>
      </c>
      <c r="J212" t="e">
        <f>VLOOKUP(F212,[1]!china_towns_second__2[[Column1]:[Y]],3,FALSE)</f>
        <v>#N/A</v>
      </c>
      <c r="K212" t="e">
        <f>VLOOKUP(F212,[1]!china_towns_second__2[[Column1]:[Y]],2,FALSE)</f>
        <v>#N/A</v>
      </c>
      <c r="L212" t="s">
        <v>5257</v>
      </c>
      <c r="M212" t="str">
        <f>VLOOKUP(I212,CHOOSE({1,2},Table8[Native],Table8[Name]),2,0)</f>
        <v>Wŭqīng Qū</v>
      </c>
      <c r="N212" s="2" t="str">
        <f>VLOOKUP(H212,CHOOSE({1,2},Table8[Native],Table8[Name]),2,0)</f>
        <v>Tiānjīn Shì</v>
      </c>
      <c r="O212" s="2" t="str">
        <f t="shared" si="6"/>
        <v>Wuqing Jingji Jishu Kaifaqu Kaifaqu [Wuqing Economic and Technological Development Zone] (Tiānjīn Shì)</v>
      </c>
      <c r="P212" s="2" t="str">
        <f t="shared" si="7"/>
        <v>Wuqing Jingji Jishu Kaifaqu Kaifaqu [Wuqing Economic and Technological Development Zone] (Tiānjīn Shì)</v>
      </c>
    </row>
    <row r="213" spans="1:16" x14ac:dyDescent="0.25">
      <c r="A213" t="s">
        <v>3388</v>
      </c>
      <c r="B213" t="str">
        <f>IF(COUNTIF(A:A,A213)&gt;1,_xlfn.CONCAT(A213," (",N213,")"),A213)</f>
        <v>Wŭqīng Nóngchăng</v>
      </c>
      <c r="C213" t="str">
        <f>IF(COUNTIF(B:B,B213)&gt;1,_xlfn.CONCAT(A213," (",M213,")"),B213)</f>
        <v>Wŭqīng Nóngchăng</v>
      </c>
      <c r="D213" t="s">
        <v>95</v>
      </c>
      <c r="E213" t="s">
        <v>3389</v>
      </c>
      <c r="F213" t="str">
        <f>_xlfn.CONCAT(E213,", ",I213,", ",H213,", ",H213)</f>
        <v>武清农场, 武清区, 天津市, 天津市</v>
      </c>
      <c r="G213">
        <v>1900</v>
      </c>
      <c r="H213" t="s">
        <v>3429</v>
      </c>
      <c r="I213" t="s">
        <v>3333</v>
      </c>
      <c r="J213">
        <f>VLOOKUP(F213,[1]!china_towns_second__2[[Column1]:[Y]],3,FALSE)</f>
        <v>39.309702686312797</v>
      </c>
      <c r="K213">
        <f>VLOOKUP(F213,[1]!china_towns_second__2[[Column1]:[Y]],2,FALSE)</f>
        <v>117.1314024</v>
      </c>
      <c r="L213" t="s">
        <v>5258</v>
      </c>
      <c r="M213" t="str">
        <f>VLOOKUP(I213,CHOOSE({1,2},Table8[Native],Table8[Name]),2,0)</f>
        <v>Wŭqīng Qū</v>
      </c>
      <c r="N213" s="2" t="str">
        <f>VLOOKUP(H213,CHOOSE({1,2},Table8[Native],Table8[Name]),2,0)</f>
        <v>Tiānjīn Shì</v>
      </c>
      <c r="O213" s="2" t="str">
        <f t="shared" si="6"/>
        <v>Wuqing Nongchang (Tiānjīn Shì)</v>
      </c>
      <c r="P213" s="2" t="str">
        <f t="shared" si="7"/>
        <v>Wuqing Nongchang (Tiānjīn Shì)</v>
      </c>
    </row>
    <row r="214" spans="1:16" x14ac:dyDescent="0.25">
      <c r="A214" t="s">
        <v>3031</v>
      </c>
      <c r="B214" t="str">
        <f>IF(COUNTIF(A:A,A214)&gt;1,_xlfn.CONCAT(A214," (",N214,")"),A214)</f>
        <v>Wúxiá Jiēdào</v>
      </c>
      <c r="C214" t="str">
        <f>IF(COUNTIF(B:B,B214)&gt;1,_xlfn.CONCAT(A214," (",M214,")"),B214)</f>
        <v>Wúxiá Jiēdào</v>
      </c>
      <c r="D214" t="s">
        <v>12</v>
      </c>
      <c r="E214" t="s">
        <v>3032</v>
      </c>
      <c r="F214" t="str">
        <f>_xlfn.CONCAT(E214,", ",I214,", ",H214,", ",H214)</f>
        <v>无瑕街道, 东丽区, 天津市, 天津市</v>
      </c>
      <c r="G214">
        <v>54126</v>
      </c>
      <c r="H214" t="s">
        <v>3429</v>
      </c>
      <c r="I214" t="s">
        <v>3006</v>
      </c>
      <c r="J214">
        <f>VLOOKUP(F214,[1]!china_towns_second__2[[Column1]:[Y]],3,FALSE)</f>
        <v>39.027797146073098</v>
      </c>
      <c r="K214">
        <f>VLOOKUP(F214,[1]!china_towns_second__2[[Column1]:[Y]],2,FALSE)</f>
        <v>117.4908681</v>
      </c>
      <c r="L214" t="s">
        <v>5259</v>
      </c>
      <c r="M214" t="str">
        <f>VLOOKUP(I214,CHOOSE({1,2},Table8[Native],Table8[Name]),2,0)</f>
        <v>Dōnglì Qū</v>
      </c>
      <c r="N214" s="2" t="str">
        <f>VLOOKUP(H214,CHOOSE({1,2},Table8[Native],Table8[Name]),2,0)</f>
        <v>Tiānjīn Shì</v>
      </c>
      <c r="O214" s="2" t="str">
        <f t="shared" si="6"/>
        <v>Wuxia Jiedao (Tiānjīn Shì)</v>
      </c>
      <c r="P214" s="2" t="str">
        <f t="shared" si="7"/>
        <v>Wuxia Jiedao (Tiānjīn Shì)</v>
      </c>
    </row>
    <row r="215" spans="1:16" hidden="1" x14ac:dyDescent="0.25">
      <c r="A215" t="s">
        <v>3260</v>
      </c>
      <c r="B215" t="str">
        <f>IF(COUNTIF(A:A,A215)&gt;1,_xlfn.CONCAT(A215," (",N215,")"),A215)</f>
        <v>Xiàcāng Zhèn</v>
      </c>
      <c r="C215" t="str">
        <f>IF(COUNTIF(B:B,B215)&gt;1,_xlfn.CONCAT(A215," (",M215,")"),B215)</f>
        <v>Xiàcāng Zhèn</v>
      </c>
      <c r="D215" t="s">
        <v>7</v>
      </c>
      <c r="E215" t="s">
        <v>3261</v>
      </c>
      <c r="F215" t="str">
        <f>_xlfn.CONCAT(E215,", ",I215,", ",H215,", ",H215)</f>
        <v>下仓镇, 蓟州区, 天津市, 天津市</v>
      </c>
      <c r="G215">
        <v>41717</v>
      </c>
      <c r="H215" t="s">
        <v>3429</v>
      </c>
      <c r="I215" t="s">
        <v>3225</v>
      </c>
      <c r="J215">
        <f>VLOOKUP(F215,[1]!china_towns_second__2[[Column1]:[Y]],3,FALSE)</f>
        <v>39.797168553016398</v>
      </c>
      <c r="K215">
        <f>VLOOKUP(F215,[1]!china_towns_second__2[[Column1]:[Y]],2,FALSE)</f>
        <v>117.4783547</v>
      </c>
      <c r="L215" t="s">
        <v>5260</v>
      </c>
      <c r="M215" t="str">
        <f>VLOOKUP(I215,CHOOSE({1,2},Table8[Native],Table8[Name]),2,0)</f>
        <v>Jìzhōu Qū</v>
      </c>
      <c r="N215" s="2" t="str">
        <f>VLOOKUP(H215,CHOOSE({1,2},Table8[Native],Table8[Name]),2,0)</f>
        <v>Tiānjīn Shì</v>
      </c>
      <c r="O215" s="2" t="str">
        <f t="shared" si="6"/>
        <v>Xiacang Zhen (Tiānjīn Shì)</v>
      </c>
      <c r="P215" s="2" t="str">
        <f t="shared" si="7"/>
        <v>Xiacang Zhen (Tiānjīn Shì)</v>
      </c>
    </row>
    <row r="216" spans="1:16" x14ac:dyDescent="0.25">
      <c r="A216" t="s">
        <v>3085</v>
      </c>
      <c r="B216" t="str">
        <f>IF(COUNTIF(A:A,A216)&gt;1,_xlfn.CONCAT(A216," (",N216,")"),A216)</f>
        <v>Xiàngyánglóu Jiēdào</v>
      </c>
      <c r="C216" t="str">
        <f>IF(COUNTIF(B:B,B216)&gt;1,_xlfn.CONCAT(A216," (",M216,")"),B216)</f>
        <v>Xiàngyánglóu Jiēdào</v>
      </c>
      <c r="D216" t="s">
        <v>12</v>
      </c>
      <c r="E216" t="s">
        <v>3086</v>
      </c>
      <c r="F216" t="str">
        <f>_xlfn.CONCAT(E216,", ",I216,", ",H216,", ",H216)</f>
        <v>向阳楼街道, 河东区, 天津市, 天津市</v>
      </c>
      <c r="G216">
        <v>80678</v>
      </c>
      <c r="H216" t="s">
        <v>3429</v>
      </c>
      <c r="I216" t="s">
        <v>3062</v>
      </c>
      <c r="J216">
        <f>VLOOKUP(F216,[1]!china_towns_second__2[[Column1]:[Y]],3,FALSE)</f>
        <v>39.135758669055598</v>
      </c>
      <c r="K216">
        <f>VLOOKUP(F216,[1]!china_towns_second__2[[Column1]:[Y]],2,FALSE)</f>
        <v>117.2500383</v>
      </c>
      <c r="L216" t="s">
        <v>5261</v>
      </c>
      <c r="M216" t="str">
        <f>VLOOKUP(I216,CHOOSE({1,2},Table8[Native],Table8[Name]),2,0)</f>
        <v>Hédōng Qū</v>
      </c>
      <c r="N216" s="2" t="str">
        <f>VLOOKUP(H216,CHOOSE({1,2},Table8[Native],Table8[Name]),2,0)</f>
        <v>Tiānjīn Shì</v>
      </c>
      <c r="O216" s="2" t="str">
        <f t="shared" si="6"/>
        <v>Xiangyanglou Jiedao (Tiānjīn Shì)</v>
      </c>
      <c r="P216" s="2" t="str">
        <f t="shared" si="7"/>
        <v>Xiangyanglou Jiedao (Tiānjīn Shì)</v>
      </c>
    </row>
    <row r="217" spans="1:16" x14ac:dyDescent="0.25">
      <c r="A217" t="s">
        <v>3296</v>
      </c>
      <c r="B217" t="str">
        <f>IF(COUNTIF(A:A,A217)&gt;1,_xlfn.CONCAT(A217," (",N217,")"),A217)</f>
        <v>Xiàngyánglù Jiēdào</v>
      </c>
      <c r="C217" t="str">
        <f>IF(COUNTIF(B:B,B217)&gt;1,_xlfn.CONCAT(A217," (",M217,")"),B217)</f>
        <v>Xiàngyánglù Jiēdào</v>
      </c>
      <c r="D217" t="s">
        <v>12</v>
      </c>
      <c r="E217" t="s">
        <v>3297</v>
      </c>
      <c r="F217" t="str">
        <f>_xlfn.CONCAT(E217,", ",I217,", ",H217,", ",H217)</f>
        <v>向阳路街道, 南开区, 天津市, 天津市</v>
      </c>
      <c r="G217">
        <v>145263</v>
      </c>
      <c r="H217" t="s">
        <v>3429</v>
      </c>
      <c r="I217" t="s">
        <v>3279</v>
      </c>
      <c r="J217">
        <f>VLOOKUP(F217,[1]!china_towns_second__2[[Column1]:[Y]],3,FALSE)</f>
        <v>39.137235377515204</v>
      </c>
      <c r="K217">
        <f>VLOOKUP(F217,[1]!china_towns_second__2[[Column1]:[Y]],2,FALSE)</f>
        <v>117.1206019</v>
      </c>
      <c r="L217" t="s">
        <v>5262</v>
      </c>
      <c r="M217" t="str">
        <f>VLOOKUP(I217,CHOOSE({1,2},Table8[Native],Table8[Name]),2,0)</f>
        <v>Nánkāi Qū</v>
      </c>
      <c r="N217" s="2" t="str">
        <f>VLOOKUP(H217,CHOOSE({1,2},Table8[Native],Table8[Name]),2,0)</f>
        <v>Tiānjīn Shì</v>
      </c>
      <c r="O217" s="2" t="str">
        <f t="shared" si="6"/>
        <v>Xiangyanglu Jiedao (Tiānjīn Shì)</v>
      </c>
      <c r="P217" s="2" t="str">
        <f t="shared" si="7"/>
        <v>Xiangyanglu Jiedao (Tiānjīn Shì)</v>
      </c>
    </row>
    <row r="218" spans="1:16" hidden="1" x14ac:dyDescent="0.25">
      <c r="A218" t="s">
        <v>3219</v>
      </c>
      <c r="B218" t="str">
        <f>IF(COUNTIF(A:A,A218)&gt;1,_xlfn.CONCAT(A218," (",N218,")"),A218)</f>
        <v>Xiánshuĭgū Zhèn</v>
      </c>
      <c r="C218" t="str">
        <f>IF(COUNTIF(B:B,B218)&gt;1,_xlfn.CONCAT(A218," (",M218,")"),B218)</f>
        <v>Xiánshuĭgū Zhèn</v>
      </c>
      <c r="D218" t="s">
        <v>7</v>
      </c>
      <c r="E218" t="s">
        <v>3220</v>
      </c>
      <c r="F218" t="str">
        <f>_xlfn.CONCAT(E218,", ",I218,", ",H218,", ",H218)</f>
        <v>咸水沽镇, 津南区, 天津市, 天津市</v>
      </c>
      <c r="G218">
        <v>148602</v>
      </c>
      <c r="H218" t="s">
        <v>3429</v>
      </c>
      <c r="I218" t="s">
        <v>3196</v>
      </c>
      <c r="J218">
        <f>VLOOKUP(F218,[1]!china_towns_second__2[[Column1]:[Y]],3,FALSE)</f>
        <v>38.987233308610001</v>
      </c>
      <c r="K218">
        <f>VLOOKUP(F218,[1]!china_towns_second__2[[Column1]:[Y]],2,FALSE)</f>
        <v>117.39245940000001</v>
      </c>
      <c r="L218" t="s">
        <v>5263</v>
      </c>
      <c r="M218" t="str">
        <f>VLOOKUP(I218,CHOOSE({1,2},Table8[Native],Table8[Name]),2,0)</f>
        <v>Jīnnán Qū</v>
      </c>
      <c r="N218" s="2" t="str">
        <f>VLOOKUP(H218,CHOOSE({1,2},Table8[Native],Table8[Name]),2,0)</f>
        <v>Tiānjīn Shì</v>
      </c>
      <c r="O218" s="2" t="str">
        <f t="shared" si="6"/>
        <v>Xianshuigu Zhen (Tiānjīn Shì)</v>
      </c>
      <c r="P218" s="2" t="str">
        <f t="shared" si="7"/>
        <v>Xianshuigu Zhen (Tiānjīn Shì)</v>
      </c>
    </row>
    <row r="219" spans="1:16" x14ac:dyDescent="0.25">
      <c r="A219" t="s">
        <v>3147</v>
      </c>
      <c r="B219" t="str">
        <f>IF(COUNTIF(A:A,A219)&gt;1,_xlfn.CONCAT(A219," (",N219,")"),A219)</f>
        <v>Xiányáng Bĕilù Jiēdào</v>
      </c>
      <c r="C219" t="str">
        <f>IF(COUNTIF(B:B,B219)&gt;1,_xlfn.CONCAT(A219," (",M219,")"),B219)</f>
        <v>Xiányáng Bĕilù Jiēdào</v>
      </c>
      <c r="D219" t="s">
        <v>12</v>
      </c>
      <c r="E219" t="s">
        <v>3148</v>
      </c>
      <c r="F219" t="str">
        <f>_xlfn.CONCAT(E219,", ",I219,", ",H219,", ",H219)</f>
        <v>咸阳北路街道, 红桥区, 天津市, 天津市</v>
      </c>
      <c r="G219">
        <v>74799</v>
      </c>
      <c r="H219" t="s">
        <v>3429</v>
      </c>
      <c r="I219" t="s">
        <v>3130</v>
      </c>
      <c r="J219">
        <f>VLOOKUP(F219,[1]!china_towns_second__2[[Column1]:[Y]],3,FALSE)</f>
        <v>39.181560190036599</v>
      </c>
      <c r="K219">
        <f>VLOOKUP(F219,[1]!china_towns_second__2[[Column1]:[Y]],2,FALSE)</f>
        <v>117.1405986</v>
      </c>
      <c r="L219" t="s">
        <v>5264</v>
      </c>
      <c r="M219" t="str">
        <f>VLOOKUP(I219,CHOOSE({1,2},Table8[Native],Table8[Name]),2,0)</f>
        <v>Hóngqiáo Qū</v>
      </c>
      <c r="N219" s="2" t="str">
        <f>VLOOKUP(H219,CHOOSE({1,2},Table8[Native],Table8[Name]),2,0)</f>
        <v>Tiānjīn Shì</v>
      </c>
      <c r="O219" s="2" t="str">
        <f t="shared" si="6"/>
        <v>Xianyang Beilu Jiedao (Tiānjīn Shì)</v>
      </c>
      <c r="P219" s="2" t="str">
        <f t="shared" si="7"/>
        <v>Xianyang Beilu Jiedao (Tiānjīn Shì)</v>
      </c>
    </row>
    <row r="220" spans="1:16" x14ac:dyDescent="0.25">
      <c r="A220" t="s">
        <v>3099</v>
      </c>
      <c r="B220" t="str">
        <f>IF(COUNTIF(A:A,A220)&gt;1,_xlfn.CONCAT(A220," (",N220,")"),A220)</f>
        <v>Xiăobáilóu Jiēdào</v>
      </c>
      <c r="C220" t="str">
        <f>IF(COUNTIF(B:B,B220)&gt;1,_xlfn.CONCAT(A220," (",M220,")"),B220)</f>
        <v>Xiăobáilóu Jiēdào</v>
      </c>
      <c r="D220" t="s">
        <v>12</v>
      </c>
      <c r="E220" t="s">
        <v>3100</v>
      </c>
      <c r="F220" t="str">
        <f>_xlfn.CONCAT(E220,", ",I220,", ",H220,", ",H220)</f>
        <v>小白楼街道, 和平区, 天津市, 天津市</v>
      </c>
      <c r="G220">
        <v>30982</v>
      </c>
      <c r="H220" t="s">
        <v>3429</v>
      </c>
      <c r="I220" t="s">
        <v>3090</v>
      </c>
      <c r="J220">
        <f>VLOOKUP(F220,[1]!china_towns_second__2[[Column1]:[Y]],3,FALSE)</f>
        <v>39.122515078700999</v>
      </c>
      <c r="K220">
        <f>VLOOKUP(F220,[1]!china_towns_second__2[[Column1]:[Y]],2,FALSE)</f>
        <v>117.2034082</v>
      </c>
      <c r="L220" t="s">
        <v>5265</v>
      </c>
      <c r="M220" t="str">
        <f>VLOOKUP(I220,CHOOSE({1,2},Table8[Native],Table8[Name]),2,0)</f>
        <v>Hépíng Qū</v>
      </c>
      <c r="N220" s="2" t="str">
        <f>VLOOKUP(H220,CHOOSE({1,2},Table8[Native],Table8[Name]),2,0)</f>
        <v>Tiānjīn Shì</v>
      </c>
      <c r="O220" s="2" t="str">
        <f t="shared" si="6"/>
        <v>Xiaobailou Jiedao (Tiānjīn Shì)</v>
      </c>
      <c r="P220" s="2" t="str">
        <f t="shared" si="7"/>
        <v>Xiaobailou Jiedao (Tiānjīn Shì)</v>
      </c>
    </row>
    <row r="221" spans="1:16" hidden="1" x14ac:dyDescent="0.25">
      <c r="A221" t="s">
        <v>2943</v>
      </c>
      <c r="B221" t="str">
        <f>IF(COUNTIF(A:A,A221)&gt;1,_xlfn.CONCAT(A221," (",N221,")"),A221)</f>
        <v>Xiăodiàn Zhèn</v>
      </c>
      <c r="C221" t="str">
        <f>IF(COUNTIF(B:B,B221)&gt;1,_xlfn.CONCAT(A221," (",M221,")"),B221)</f>
        <v>Xiăodiàn Zhèn</v>
      </c>
      <c r="D221" t="s">
        <v>7</v>
      </c>
      <c r="E221" t="s">
        <v>2944</v>
      </c>
      <c r="F221" t="str">
        <f>_xlfn.CONCAT(E221,", ",I221,", ",H221,", ",H221)</f>
        <v>小淀镇, 北辰区, 天津市, 天津市</v>
      </c>
      <c r="G221">
        <v>34512</v>
      </c>
      <c r="H221" t="s">
        <v>3429</v>
      </c>
      <c r="I221" t="s">
        <v>2908</v>
      </c>
      <c r="J221">
        <f>VLOOKUP(F221,[1]!china_towns_second__2[[Column1]:[Y]],3,FALSE)</f>
        <v>39.245738517415703</v>
      </c>
      <c r="K221">
        <f>VLOOKUP(F221,[1]!china_towns_second__2[[Column1]:[Y]],2,FALSE)</f>
        <v>117.21727509999999</v>
      </c>
      <c r="L221" t="s">
        <v>5266</v>
      </c>
      <c r="M221" t="str">
        <f>VLOOKUP(I221,CHOOSE({1,2},Table8[Native],Table8[Name]),2,0)</f>
        <v>Bĕichén Qū</v>
      </c>
      <c r="N221" s="2" t="str">
        <f>VLOOKUP(H221,CHOOSE({1,2},Table8[Native],Table8[Name]),2,0)</f>
        <v>Tiānjīn Shì</v>
      </c>
      <c r="O221" s="2" t="str">
        <f t="shared" si="6"/>
        <v>Xiaodian Zhen (Tiānjīn Shì)</v>
      </c>
      <c r="P221" s="2" t="str">
        <f t="shared" si="7"/>
        <v>Xiaodian Zhen (Tiānjīn Shì)</v>
      </c>
    </row>
    <row r="222" spans="1:16" hidden="1" x14ac:dyDescent="0.25">
      <c r="A222" t="s">
        <v>2985</v>
      </c>
      <c r="B222" t="str">
        <f>IF(COUNTIF(A:A,A222)&gt;1,_xlfn.CONCAT(A222," (",N222,")"),A222)</f>
        <v>Xiăowángzhuāng Zhèn</v>
      </c>
      <c r="C222" t="str">
        <f>IF(COUNTIF(B:B,B222)&gt;1,_xlfn.CONCAT(A222," (",M222,")"),B222)</f>
        <v>Xiăowángzhuāng Zhèn</v>
      </c>
      <c r="D222" t="s">
        <v>7</v>
      </c>
      <c r="E222" t="s">
        <v>2986</v>
      </c>
      <c r="F222" t="str">
        <f>_xlfn.CONCAT(E222,", ",I222,", ",H222,", ",H222)</f>
        <v>小王庄镇, 滨海新区, 天津市, 天津市</v>
      </c>
      <c r="G222">
        <v>23084</v>
      </c>
      <c r="H222" t="s">
        <v>3429</v>
      </c>
      <c r="I222" t="s">
        <v>2949</v>
      </c>
      <c r="J222">
        <f>VLOOKUP(F222,[1]!china_towns_second__2[[Column1]:[Y]],3,FALSE)</f>
        <v>38.699857392220899</v>
      </c>
      <c r="K222">
        <f>VLOOKUP(F222,[1]!china_towns_second__2[[Column1]:[Y]],2,FALSE)</f>
        <v>117.19714260000001</v>
      </c>
      <c r="L222" t="s">
        <v>5267</v>
      </c>
      <c r="M222" t="str">
        <f>VLOOKUP(I222,CHOOSE({1,2},Table8[Native],Table8[Name]),2,0)</f>
        <v>Bīnhăi Xīnqū [incl. Dàgǎng Qū, Hàngū Qū, Tánggū Qū]</v>
      </c>
      <c r="N222" s="2" t="str">
        <f>VLOOKUP(H222,CHOOSE({1,2},Table8[Native],Table8[Name]),2,0)</f>
        <v>Tiānjīn Shì</v>
      </c>
      <c r="O222" s="2" t="str">
        <f t="shared" si="6"/>
        <v>Xiaowangzhuang Zhen (Tiānjīn Shì)</v>
      </c>
      <c r="P222" s="2" t="str">
        <f t="shared" si="7"/>
        <v>Xiaowangzhuang Zhen (Tiānjīn Shì)</v>
      </c>
    </row>
    <row r="223" spans="1:16" hidden="1" x14ac:dyDescent="0.25">
      <c r="A223" t="s">
        <v>3221</v>
      </c>
      <c r="B223" t="str">
        <f>IF(COUNTIF(A:A,A223)&gt;1,_xlfn.CONCAT(A223," (",N223,")"),A223)</f>
        <v>Xiăozhàn Zhèn</v>
      </c>
      <c r="C223" t="str">
        <f>IF(COUNTIF(B:B,B223)&gt;1,_xlfn.CONCAT(A223," (",M223,")"),B223)</f>
        <v>Xiăozhàn Zhèn</v>
      </c>
      <c r="D223" t="s">
        <v>7</v>
      </c>
      <c r="E223" t="s">
        <v>3222</v>
      </c>
      <c r="F223" t="str">
        <f>_xlfn.CONCAT(E223,", ",I223,", ",H223,", ",H223)</f>
        <v>小站镇, 津南区, 天津市, 天津市</v>
      </c>
      <c r="G223">
        <v>82582</v>
      </c>
      <c r="H223" t="s">
        <v>3429</v>
      </c>
      <c r="I223" t="s">
        <v>3196</v>
      </c>
      <c r="J223">
        <f>VLOOKUP(F223,[1]!china_towns_second__2[[Column1]:[Y]],3,FALSE)</f>
        <v>38.913550943041002</v>
      </c>
      <c r="K223">
        <f>VLOOKUP(F223,[1]!china_towns_second__2[[Column1]:[Y]],2,FALSE)</f>
        <v>117.44348410000001</v>
      </c>
      <c r="L223" t="s">
        <v>5268</v>
      </c>
      <c r="M223" t="str">
        <f>VLOOKUP(I223,CHOOSE({1,2},Table8[Native],Table8[Name]),2,0)</f>
        <v>Jīnnán Qū</v>
      </c>
      <c r="N223" s="2" t="str">
        <f>VLOOKUP(H223,CHOOSE({1,2},Table8[Native],Table8[Name]),2,0)</f>
        <v>Tiānjīn Shì</v>
      </c>
      <c r="O223" s="2" t="str">
        <f t="shared" si="6"/>
        <v>Xiaozhan Zhen (Tiānjīn Shì)</v>
      </c>
      <c r="P223" s="2" t="str">
        <f t="shared" si="7"/>
        <v>Xiaozhan Zhen (Tiānjīn Shì)</v>
      </c>
    </row>
    <row r="224" spans="1:16" x14ac:dyDescent="0.25">
      <c r="A224" t="s">
        <v>3125</v>
      </c>
      <c r="B224" t="str">
        <f>IF(COUNTIF(A:A,A224)&gt;1,_xlfn.CONCAT(A224," (",N224,")"),A224)</f>
        <v>Xiàwăfáng Jiēdào</v>
      </c>
      <c r="C224" t="str">
        <f>IF(COUNTIF(B:B,B224)&gt;1,_xlfn.CONCAT(A224," (",M224,")"),B224)</f>
        <v>Xiàwăfáng Jiēdào</v>
      </c>
      <c r="D224" t="s">
        <v>12</v>
      </c>
      <c r="E224" t="s">
        <v>3126</v>
      </c>
      <c r="F224" t="str">
        <f>_xlfn.CONCAT(E224,", ",I224,", ",H224,", ",H224)</f>
        <v>下瓦房街道, 河西区, 天津市, 天津市</v>
      </c>
      <c r="G224">
        <v>49767</v>
      </c>
      <c r="H224" t="s">
        <v>3429</v>
      </c>
      <c r="I224" t="s">
        <v>3104</v>
      </c>
      <c r="J224">
        <f>VLOOKUP(F224,[1]!china_towns_second__2[[Column1]:[Y]],3,FALSE)</f>
        <v>39.103180692535901</v>
      </c>
      <c r="K224">
        <f>VLOOKUP(F224,[1]!china_towns_second__2[[Column1]:[Y]],2,FALSE)</f>
        <v>117.220952</v>
      </c>
      <c r="L224" t="s">
        <v>5269</v>
      </c>
      <c r="M224" t="str">
        <f>VLOOKUP(I224,CHOOSE({1,2},Table8[Native],Table8[Name]),2,0)</f>
        <v>Héxī Qū</v>
      </c>
      <c r="N224" s="2" t="str">
        <f>VLOOKUP(H224,CHOOSE({1,2},Table8[Native],Table8[Name]),2,0)</f>
        <v>Tiānjīn Shì</v>
      </c>
      <c r="O224" s="2" t="str">
        <f t="shared" si="6"/>
        <v>Xiawafang Jiedao (Tiānjīn Shì)</v>
      </c>
      <c r="P224" s="2" t="str">
        <f t="shared" si="7"/>
        <v>Xiawafang Jiedao (Tiānjīn Shì)</v>
      </c>
    </row>
    <row r="225" spans="1:16" hidden="1" x14ac:dyDescent="0.25">
      <c r="A225" t="s">
        <v>3262</v>
      </c>
      <c r="B225" t="str">
        <f>IF(COUNTIF(A:A,A225)&gt;1,_xlfn.CONCAT(A225," (",N225,")"),A225)</f>
        <v>Xiàwōtóu Zhèn</v>
      </c>
      <c r="C225" t="str">
        <f>IF(COUNTIF(B:B,B225)&gt;1,_xlfn.CONCAT(A225," (",M225,")"),B225)</f>
        <v>Xiàwōtóu Zhèn</v>
      </c>
      <c r="D225" t="s">
        <v>7</v>
      </c>
      <c r="E225" t="s">
        <v>3263</v>
      </c>
      <c r="F225" t="str">
        <f>_xlfn.CONCAT(E225,", ",I225,", ",H225,", ",H225)</f>
        <v>下窝头镇, 蓟州区, 天津市, 天津市</v>
      </c>
      <c r="G225">
        <v>26769</v>
      </c>
      <c r="H225" t="s">
        <v>3429</v>
      </c>
      <c r="I225" t="s">
        <v>3225</v>
      </c>
      <c r="J225">
        <f>VLOOKUP(F225,[1]!china_towns_second__2[[Column1]:[Y]],3,FALSE)</f>
        <v>39.834658689553898</v>
      </c>
      <c r="K225">
        <f>VLOOKUP(F225,[1]!china_towns_second__2[[Column1]:[Y]],2,FALSE)</f>
        <v>117.3672485</v>
      </c>
      <c r="L225" t="s">
        <v>5270</v>
      </c>
      <c r="M225" t="str">
        <f>VLOOKUP(I225,CHOOSE({1,2},Table8[Native],Table8[Name]),2,0)</f>
        <v>Jìzhōu Qū</v>
      </c>
      <c r="N225" s="2" t="str">
        <f>VLOOKUP(H225,CHOOSE({1,2},Table8[Native],Table8[Name]),2,0)</f>
        <v>Tiānjīn Shì</v>
      </c>
      <c r="O225" s="2" t="str">
        <f t="shared" si="6"/>
        <v>Xiawotou Zhen (Tiānjīn Shì)</v>
      </c>
      <c r="P225" s="2" t="str">
        <f t="shared" si="7"/>
        <v>Xiawotou Zhen (Tiānjīn Shì)</v>
      </c>
    </row>
    <row r="226" spans="1:16" hidden="1" x14ac:dyDescent="0.25">
      <c r="A226" t="s">
        <v>3390</v>
      </c>
      <c r="B226" t="str">
        <f>IF(COUNTIF(A:A,A226)&gt;1,_xlfn.CONCAT(A226," (",N226,")"),A226)</f>
        <v>Xiàwŭqí Zhèn</v>
      </c>
      <c r="C226" t="str">
        <f>IF(COUNTIF(B:B,B226)&gt;1,_xlfn.CONCAT(A226," (",M226,")"),B226)</f>
        <v>Xiàwŭqí Zhèn</v>
      </c>
      <c r="D226" t="s">
        <v>7</v>
      </c>
      <c r="E226" t="s">
        <v>3391</v>
      </c>
      <c r="F226" t="str">
        <f>_xlfn.CONCAT(E226,", ",I226,", ",H226,", ",H226)</f>
        <v>下伍旗镇, 武清区, 天津市, 天津市</v>
      </c>
      <c r="G226">
        <v>23889</v>
      </c>
      <c r="H226" t="s">
        <v>3429</v>
      </c>
      <c r="I226" t="s">
        <v>3333</v>
      </c>
      <c r="J226">
        <f>VLOOKUP(F226,[1]!china_towns_second__2[[Column1]:[Y]],3,FALSE)</f>
        <v>39.618378976613897</v>
      </c>
      <c r="K226">
        <f>VLOOKUP(F226,[1]!china_towns_second__2[[Column1]:[Y]],2,FALSE)</f>
        <v>117.03829589999999</v>
      </c>
      <c r="L226" t="s">
        <v>5271</v>
      </c>
      <c r="M226" t="str">
        <f>VLOOKUP(I226,CHOOSE({1,2},Table8[Native],Table8[Name]),2,0)</f>
        <v>Wŭqīng Qū</v>
      </c>
      <c r="N226" s="2" t="str">
        <f>VLOOKUP(H226,CHOOSE({1,2},Table8[Native],Table8[Name]),2,0)</f>
        <v>Tiānjīn Shì</v>
      </c>
      <c r="O226" s="2" t="str">
        <f t="shared" si="6"/>
        <v>Xiawuqi Zhen (Tiānjīn Shì)</v>
      </c>
      <c r="P226" s="2" t="str">
        <f t="shared" si="7"/>
        <v>Xiawuqi Zhen (Tiānjīn Shì)</v>
      </c>
    </row>
    <row r="227" spans="1:16" hidden="1" x14ac:dyDescent="0.25">
      <c r="A227" t="s">
        <v>3264</v>
      </c>
      <c r="B227" t="str">
        <f>IF(COUNTIF(A:A,A227)&gt;1,_xlfn.CONCAT(A227," (",N227,")"),A227)</f>
        <v>Xiàyíng Zhèn</v>
      </c>
      <c r="C227" t="str">
        <f>IF(COUNTIF(B:B,B227)&gt;1,_xlfn.CONCAT(A227," (",M227,")"),B227)</f>
        <v>Xiàyíng Zhèn</v>
      </c>
      <c r="D227" t="s">
        <v>7</v>
      </c>
      <c r="E227" t="s">
        <v>3265</v>
      </c>
      <c r="F227" t="str">
        <f>_xlfn.CONCAT(E227,", ",I227,", ",H227,", ",H227)</f>
        <v>下营镇, 蓟州区, 天津市, 天津市</v>
      </c>
      <c r="G227">
        <v>18759</v>
      </c>
      <c r="H227" t="s">
        <v>3429</v>
      </c>
      <c r="I227" t="s">
        <v>3225</v>
      </c>
      <c r="J227">
        <f>VLOOKUP(F227,[1]!china_towns_second__2[[Column1]:[Y]],3,FALSE)</f>
        <v>40.194537680264702</v>
      </c>
      <c r="K227">
        <f>VLOOKUP(F227,[1]!china_towns_second__2[[Column1]:[Y]],2,FALSE)</f>
        <v>117.47748300000001</v>
      </c>
      <c r="L227" t="s">
        <v>5272</v>
      </c>
      <c r="M227" t="str">
        <f>VLOOKUP(I227,CHOOSE({1,2},Table8[Native],Table8[Name]),2,0)</f>
        <v>Jìzhōu Qū</v>
      </c>
      <c r="N227" s="2" t="str">
        <f>VLOOKUP(H227,CHOOSE({1,2},Table8[Native],Table8[Name]),2,0)</f>
        <v>Tiānjīn Shì</v>
      </c>
      <c r="O227" s="2" t="str">
        <f t="shared" si="6"/>
        <v>Xiaying Zhen (Tiānjīn Shì)</v>
      </c>
      <c r="P227" s="2" t="str">
        <f t="shared" si="7"/>
        <v>Xiaying Zhen (Tiānjīn Shì)</v>
      </c>
    </row>
    <row r="228" spans="1:16" x14ac:dyDescent="0.25">
      <c r="A228" t="s">
        <v>3392</v>
      </c>
      <c r="B228" t="str">
        <f>IF(COUNTIF(A:A,A228)&gt;1,_xlfn.CONCAT(A228," (",N228,")"),A228)</f>
        <v>Xiàzhūzhuāng Jiēdào</v>
      </c>
      <c r="C228" t="str">
        <f>IF(COUNTIF(B:B,B228)&gt;1,_xlfn.CONCAT(A228," (",M228,")"),B228)</f>
        <v>Xiàzhūzhuāng Jiēdào</v>
      </c>
      <c r="D228" t="s">
        <v>12</v>
      </c>
      <c r="E228" t="s">
        <v>3393</v>
      </c>
      <c r="F228" t="str">
        <f>_xlfn.CONCAT(E228,", ",I228,", ",H228,", ",H228)</f>
        <v>下朱庄街道, 武清区, 天津市, 天津市</v>
      </c>
      <c r="G228">
        <v>24295</v>
      </c>
      <c r="H228" t="s">
        <v>3429</v>
      </c>
      <c r="I228" t="s">
        <v>3333</v>
      </c>
      <c r="J228">
        <f>VLOOKUP(F228,[1]!china_towns_second__2[[Column1]:[Y]],3,FALSE)</f>
        <v>39.3338612332278</v>
      </c>
      <c r="K228">
        <f>VLOOKUP(F228,[1]!china_towns_second__2[[Column1]:[Y]],2,FALSE)</f>
        <v>117.09483520000001</v>
      </c>
      <c r="L228" t="s">
        <v>5273</v>
      </c>
      <c r="M228" t="str">
        <f>VLOOKUP(I228,CHOOSE({1,2},Table8[Native],Table8[Name]),2,0)</f>
        <v>Wŭqīng Qū</v>
      </c>
      <c r="N228" s="2" t="str">
        <f>VLOOKUP(H228,CHOOSE({1,2},Table8[Native],Table8[Name]),2,0)</f>
        <v>Tiānjīn Shì</v>
      </c>
      <c r="O228" s="2" t="str">
        <f t="shared" si="6"/>
        <v>Xiazhuzhuang Jiedao (Tiānjīn Shì)</v>
      </c>
      <c r="P228" s="2" t="str">
        <f t="shared" si="7"/>
        <v>Xiazhuzhuang Jiedao (Tiānjīn Shì)</v>
      </c>
    </row>
    <row r="229" spans="1:16" hidden="1" x14ac:dyDescent="0.25">
      <c r="A229" t="s">
        <v>2945</v>
      </c>
      <c r="B229" t="str">
        <f>IF(COUNTIF(A:A,A229)&gt;1,_xlfn.CONCAT(A229," (",N229,")"),A229)</f>
        <v>Xīdītóu Zhèn</v>
      </c>
      <c r="C229" t="str">
        <f>IF(COUNTIF(B:B,B229)&gt;1,_xlfn.CONCAT(A229," (",M229,")"),B229)</f>
        <v>Xīdītóu Zhèn</v>
      </c>
      <c r="D229" t="s">
        <v>7</v>
      </c>
      <c r="E229" t="s">
        <v>2946</v>
      </c>
      <c r="F229" t="str">
        <f>_xlfn.CONCAT(E229,", ",I229,", ",H229,", ",H229)</f>
        <v>西堤头镇, 北辰区, 天津市, 天津市</v>
      </c>
      <c r="G229">
        <v>45407</v>
      </c>
      <c r="H229" t="s">
        <v>3429</v>
      </c>
      <c r="I229" t="s">
        <v>2908</v>
      </c>
      <c r="J229">
        <f>VLOOKUP(F229,[1]!china_towns_second__2[[Column1]:[Y]],3,FALSE)</f>
        <v>39.284058575459298</v>
      </c>
      <c r="K229">
        <f>VLOOKUP(F229,[1]!china_towns_second__2[[Column1]:[Y]],2,FALSE)</f>
        <v>117.32473210000001</v>
      </c>
      <c r="L229" t="s">
        <v>5274</v>
      </c>
      <c r="M229" t="str">
        <f>VLOOKUP(I229,CHOOSE({1,2},Table8[Native],Table8[Name]),2,0)</f>
        <v>Bĕichén Qū</v>
      </c>
      <c r="N229" s="2" t="str">
        <f>VLOOKUP(H229,CHOOSE({1,2},Table8[Native],Table8[Name]),2,0)</f>
        <v>Tiānjīn Shì</v>
      </c>
      <c r="O229" s="2" t="str">
        <f t="shared" si="6"/>
        <v>Xiditou Zhen (Tiānjīn Shì)</v>
      </c>
      <c r="P229" s="2" t="str">
        <f t="shared" si="7"/>
        <v>Xiditou Zhen (Tiānjīn Shì)</v>
      </c>
    </row>
    <row r="230" spans="1:16" x14ac:dyDescent="0.25">
      <c r="A230" t="s">
        <v>3149</v>
      </c>
      <c r="B230" t="str">
        <f>IF(COUNTIF(A:A,A230)&gt;1,_xlfn.CONCAT(A230," (",N230,")"),A230)</f>
        <v>Xīgū Jiēdào</v>
      </c>
      <c r="C230" t="str">
        <f>IF(COUNTIF(B:B,B230)&gt;1,_xlfn.CONCAT(A230," (",M230,")"),B230)</f>
        <v>Xīgū Jiēdào</v>
      </c>
      <c r="D230" t="s">
        <v>12</v>
      </c>
      <c r="E230" t="s">
        <v>3150</v>
      </c>
      <c r="F230" t="str">
        <f>_xlfn.CONCAT(E230,", ",I230,", ",H230,", ",H230)</f>
        <v>西沽街道, 红桥区, 天津市, 天津市</v>
      </c>
      <c r="G230">
        <v>86971</v>
      </c>
      <c r="H230" t="s">
        <v>3429</v>
      </c>
      <c r="I230" t="s">
        <v>3130</v>
      </c>
      <c r="J230">
        <f>VLOOKUP(F230,[1]!china_towns_second__2[[Column1]:[Y]],3,FALSE)</f>
        <v>39.162925251104703</v>
      </c>
      <c r="K230">
        <f>VLOOKUP(F230,[1]!china_towns_second__2[[Column1]:[Y]],2,FALSE)</f>
        <v>117.14598669999999</v>
      </c>
      <c r="L230" t="s">
        <v>5275</v>
      </c>
      <c r="M230" t="str">
        <f>VLOOKUP(I230,CHOOSE({1,2},Table8[Native],Table8[Name]),2,0)</f>
        <v>Hóngqiáo Qū</v>
      </c>
      <c r="N230" s="2" t="str">
        <f>VLOOKUP(H230,CHOOSE({1,2},Table8[Native],Table8[Name]),2,0)</f>
        <v>Tiānjīn Shì</v>
      </c>
      <c r="O230" s="2" t="str">
        <f t="shared" si="6"/>
        <v>Xigu Jiedao (Tiānjīn Shì)</v>
      </c>
      <c r="P230" s="2" t="str">
        <f t="shared" si="7"/>
        <v>Xigu Jiedao (Tiānjīn Shì)</v>
      </c>
    </row>
    <row r="231" spans="1:16" hidden="1" x14ac:dyDescent="0.25">
      <c r="A231" t="s">
        <v>3266</v>
      </c>
      <c r="B231" t="str">
        <f>IF(COUNTIF(A:A,A231)&gt;1,_xlfn.CONCAT(A231," (",N231,")"),A231)</f>
        <v>Xīlóng Hŭyù Zhèn</v>
      </c>
      <c r="C231" t="str">
        <f>IF(COUNTIF(B:B,B231)&gt;1,_xlfn.CONCAT(A231," (",M231,")"),B231)</f>
        <v>Xīlóng Hŭyù Zhèn</v>
      </c>
      <c r="D231" t="s">
        <v>7</v>
      </c>
      <c r="E231" t="s">
        <v>3267</v>
      </c>
      <c r="F231" t="str">
        <f>_xlfn.CONCAT(E231,", ",I231,", ",H231,", ",H231)</f>
        <v>西龙虎峪镇, 蓟州区, 天津市, 天津市</v>
      </c>
      <c r="G231">
        <v>25196</v>
      </c>
      <c r="H231" t="s">
        <v>3429</v>
      </c>
      <c r="I231" t="s">
        <v>3225</v>
      </c>
      <c r="J231">
        <f>VLOOKUP(F231,[1]!china_towns_second__2[[Column1]:[Y]],3,FALSE)</f>
        <v>39.998824919480199</v>
      </c>
      <c r="K231">
        <f>VLOOKUP(F231,[1]!china_towns_second__2[[Column1]:[Y]],2,FALSE)</f>
        <v>117.7410709</v>
      </c>
      <c r="L231" t="s">
        <v>5276</v>
      </c>
      <c r="M231" t="str">
        <f>VLOOKUP(I231,CHOOSE({1,2},Table8[Native],Table8[Name]),2,0)</f>
        <v>Jìzhōu Qū</v>
      </c>
      <c r="N231" s="2" t="str">
        <f>VLOOKUP(H231,CHOOSE({1,2},Table8[Native],Table8[Name]),2,0)</f>
        <v>Tiānjīn Shì</v>
      </c>
      <c r="O231" s="2" t="str">
        <f t="shared" si="6"/>
        <v>Xilong Huyu Zhen (Tiānjīn Shì)</v>
      </c>
      <c r="P231" s="2" t="str">
        <f t="shared" si="7"/>
        <v>Xilong Huyu Zhen (Tiānjīn Shì)</v>
      </c>
    </row>
    <row r="232" spans="1:16" hidden="1" x14ac:dyDescent="0.25">
      <c r="A232" t="s">
        <v>2897</v>
      </c>
      <c r="B232" t="str">
        <f>IF(COUNTIF(A:A,A232)&gt;1,_xlfn.CONCAT(A232," (",N232,")"),A232)</f>
        <v>Xīn'ān Zhèn</v>
      </c>
      <c r="C232" t="str">
        <f>IF(COUNTIF(B:B,B232)&gt;1,_xlfn.CONCAT(A232," (",M232,")"),B232)</f>
        <v>Xīn'ān Zhèn</v>
      </c>
      <c r="D232" t="s">
        <v>7</v>
      </c>
      <c r="E232" t="s">
        <v>2898</v>
      </c>
      <c r="F232" t="str">
        <f>_xlfn.CONCAT(E232,", ",I232,", ",H232,", ",H232)</f>
        <v>新安镇, 宝坻区, 天津市, 天津市</v>
      </c>
      <c r="G232">
        <v>30783</v>
      </c>
      <c r="H232" t="s">
        <v>3429</v>
      </c>
      <c r="I232" t="s">
        <v>2846</v>
      </c>
      <c r="J232">
        <f>VLOOKUP(F232,[1]!china_towns_second__2[[Column1]:[Y]],3,FALSE)</f>
        <v>39.742854732105897</v>
      </c>
      <c r="K232">
        <f>VLOOKUP(F232,[1]!china_towns_second__2[[Column1]:[Y]],2,FALSE)</f>
        <v>117.508723</v>
      </c>
      <c r="L232" t="s">
        <v>5277</v>
      </c>
      <c r="M232" t="str">
        <f>VLOOKUP(I232,CHOOSE({1,2},Table8[Native],Table8[Name]),2,0)</f>
        <v>Băodí Qū</v>
      </c>
      <c r="N232" s="2" t="str">
        <f>VLOOKUP(H232,CHOOSE({1,2},Table8[Native],Table8[Name]),2,0)</f>
        <v>Tiānjīn Shì</v>
      </c>
      <c r="O232" s="2" t="str">
        <f t="shared" si="6"/>
        <v>Xin'an Zhen (Tiānjīn Shì)</v>
      </c>
      <c r="P232" s="2" t="str">
        <f t="shared" si="7"/>
        <v>Xin'an Zhen (Tiānjīn Shì)</v>
      </c>
    </row>
    <row r="233" spans="1:16" x14ac:dyDescent="0.25">
      <c r="A233" t="s">
        <v>2987</v>
      </c>
      <c r="B233" t="str">
        <f>IF(COUNTIF(A:A,A233)&gt;1,_xlfn.CONCAT(A233," (",N233,")"),A233)</f>
        <v>Xīnbĕi Jiēdào</v>
      </c>
      <c r="C233" t="str">
        <f>IF(COUNTIF(B:B,B233)&gt;1,_xlfn.CONCAT(A233," (",M233,")"),B233)</f>
        <v>Xīnbĕi Jiēdào</v>
      </c>
      <c r="D233" t="s">
        <v>12</v>
      </c>
      <c r="E233" t="s">
        <v>2988</v>
      </c>
      <c r="F233" t="str">
        <f>_xlfn.CONCAT(E233,", ",I233,", ",H233,", ",H233)</f>
        <v>新北街道, 滨海新区, 天津市, 天津市</v>
      </c>
      <c r="G233">
        <v>80702</v>
      </c>
      <c r="H233" t="s">
        <v>3429</v>
      </c>
      <c r="I233" t="s">
        <v>2949</v>
      </c>
      <c r="J233">
        <f>VLOOKUP(F233,[1]!china_towns_second__2[[Column1]:[Y]],3,FALSE)</f>
        <v>39.058204081131102</v>
      </c>
      <c r="K233">
        <f>VLOOKUP(F233,[1]!china_towns_second__2[[Column1]:[Y]],2,FALSE)</f>
        <v>117.648594</v>
      </c>
      <c r="L233" t="s">
        <v>5278</v>
      </c>
      <c r="M233" t="str">
        <f>VLOOKUP(I233,CHOOSE({1,2},Table8[Native],Table8[Name]),2,0)</f>
        <v>Bīnhăi Xīnqū [incl. Dàgǎng Qū, Hàngū Qū, Tánggū Qū]</v>
      </c>
      <c r="N233" s="2" t="str">
        <f>VLOOKUP(H233,CHOOSE({1,2},Table8[Native],Table8[Name]),2,0)</f>
        <v>Tiānjīn Shì</v>
      </c>
      <c r="O233" s="2" t="str">
        <f t="shared" si="6"/>
        <v>Xinbei Jiedao (Tiānjīn Shì)</v>
      </c>
      <c r="P233" s="2" t="str">
        <f t="shared" si="7"/>
        <v>Xinbei Jiedao (Tiānjīn Shì)</v>
      </c>
    </row>
    <row r="234" spans="1:16" hidden="1" x14ac:dyDescent="0.25">
      <c r="A234" t="s">
        <v>2989</v>
      </c>
      <c r="B234" t="str">
        <f>IF(COUNTIF(A:A,A234)&gt;1,_xlfn.CONCAT(A234," (",N234,")"),A234)</f>
        <v>Xīnchéng Zhèn</v>
      </c>
      <c r="C234" t="str">
        <f>IF(COUNTIF(B:B,B234)&gt;1,_xlfn.CONCAT(A234," (",M234,")"),B234)</f>
        <v>Xīnchéng Zhèn</v>
      </c>
      <c r="D234" t="s">
        <v>7</v>
      </c>
      <c r="E234" t="s">
        <v>2990</v>
      </c>
      <c r="F234" t="str">
        <f>_xlfn.CONCAT(E234,", ",I234,", ",H234,", ",H234)</f>
        <v>新城镇, 滨海新区, 天津市, 天津市</v>
      </c>
      <c r="G234">
        <v>43128</v>
      </c>
      <c r="H234" t="s">
        <v>3429</v>
      </c>
      <c r="I234" t="s">
        <v>2949</v>
      </c>
      <c r="J234">
        <f>VLOOKUP(F234,[1]!china_towns_second__2[[Column1]:[Y]],3,FALSE)</f>
        <v>38.984009518203102</v>
      </c>
      <c r="K234">
        <f>VLOOKUP(F234,[1]!china_towns_second__2[[Column1]:[Y]],2,FALSE)</f>
        <v>117.5898794</v>
      </c>
      <c r="L234" t="s">
        <v>5279</v>
      </c>
      <c r="M234" t="str">
        <f>VLOOKUP(I234,CHOOSE({1,2},Table8[Native],Table8[Name]),2,0)</f>
        <v>Bīnhăi Xīnqū [incl. Dàgǎng Qū, Hàngū Qū, Tánggū Qū]</v>
      </c>
      <c r="N234" s="2" t="str">
        <f>VLOOKUP(H234,CHOOSE({1,2},Table8[Native],Table8[Name]),2,0)</f>
        <v>Tiānjīn Shì</v>
      </c>
      <c r="O234" s="2" t="str">
        <f t="shared" si="6"/>
        <v>Xincheng Zhen (Tiānjīn Shì)</v>
      </c>
      <c r="P234" s="2" t="str">
        <f t="shared" si="7"/>
        <v>Xincheng Zhen (Tiānjīn Shì)</v>
      </c>
    </row>
    <row r="235" spans="1:16" x14ac:dyDescent="0.25">
      <c r="A235" t="s">
        <v>245</v>
      </c>
      <c r="B235" t="str">
        <f>IF(COUNTIF(A:A,A235)&gt;1,_xlfn.CONCAT(A235," (",N235,")"),A235)</f>
        <v>Xīncūn Jiēdào</v>
      </c>
      <c r="C235" t="str">
        <f>IF(COUNTIF(B:B,B235)&gt;1,_xlfn.CONCAT(A235," (",M235,")"),B235)</f>
        <v>Xīncūn Jiēdào</v>
      </c>
      <c r="D235" t="s">
        <v>12</v>
      </c>
      <c r="E235" t="s">
        <v>246</v>
      </c>
      <c r="F235" t="str">
        <f>_xlfn.CONCAT(E235,", ",I235,", ",H235,", ",H235)</f>
        <v>新村街道, 滨海新区, 天津市, 天津市</v>
      </c>
      <c r="G235">
        <v>72831</v>
      </c>
      <c r="H235" t="s">
        <v>3429</v>
      </c>
      <c r="I235" t="s">
        <v>2949</v>
      </c>
      <c r="J235">
        <f>VLOOKUP(F235,[1]!china_towns_second__2[[Column1]:[Y]],3,FALSE)</f>
        <v>39.011647778423097</v>
      </c>
      <c r="K235">
        <f>VLOOKUP(F235,[1]!china_towns_second__2[[Column1]:[Y]],2,FALSE)</f>
        <v>117.63714640000001</v>
      </c>
      <c r="L235" t="s">
        <v>3931</v>
      </c>
      <c r="M235" t="str">
        <f>VLOOKUP(I235,CHOOSE({1,2},Table8[Native],Table8[Name]),2,0)</f>
        <v>Bīnhăi Xīnqū [incl. Dàgǎng Qū, Hàngū Qū, Tánggū Qū]</v>
      </c>
      <c r="N235" s="2" t="str">
        <f>VLOOKUP(H235,CHOOSE({1,2},Table8[Native],Table8[Name]),2,0)</f>
        <v>Tiānjīn Shì</v>
      </c>
      <c r="O235" s="2" t="str">
        <f t="shared" si="6"/>
        <v>Xincun Jiedao (Tiānjīn Shì)</v>
      </c>
      <c r="P235" s="2" t="str">
        <f t="shared" si="7"/>
        <v>Xincun Jiedao (Tiānjīn Shì)</v>
      </c>
    </row>
    <row r="236" spans="1:16" x14ac:dyDescent="0.25">
      <c r="A236" t="s">
        <v>2991</v>
      </c>
      <c r="B236" t="str">
        <f>IF(COUNTIF(A:A,A236)&gt;1,_xlfn.CONCAT(A236," (",N236,")"),A236)</f>
        <v>Xīngăng Jiēdào</v>
      </c>
      <c r="C236" t="str">
        <f>IF(COUNTIF(B:B,B236)&gt;1,_xlfn.CONCAT(A236," (",M236,")"),B236)</f>
        <v>Xīngăng Jiēdào</v>
      </c>
      <c r="D236" t="s">
        <v>12</v>
      </c>
      <c r="E236" t="s">
        <v>2992</v>
      </c>
      <c r="F236" t="str">
        <f>_xlfn.CONCAT(E236,", ",I236,", ",H236,", ",H236)</f>
        <v>新港街道, 滨海新区, 天津市, 天津市</v>
      </c>
      <c r="G236">
        <v>91776</v>
      </c>
      <c r="H236" t="s">
        <v>3429</v>
      </c>
      <c r="I236" t="s">
        <v>2949</v>
      </c>
      <c r="J236">
        <f>VLOOKUP(F236,[1]!china_towns_second__2[[Column1]:[Y]],3,FALSE)</f>
        <v>38.981821054672402</v>
      </c>
      <c r="K236">
        <f>VLOOKUP(F236,[1]!china_towns_second__2[[Column1]:[Y]],2,FALSE)</f>
        <v>117.7841293</v>
      </c>
      <c r="L236" t="s">
        <v>5280</v>
      </c>
      <c r="M236" t="str">
        <f>VLOOKUP(I236,CHOOSE({1,2},Table8[Native],Table8[Name]),2,0)</f>
        <v>Bīnhăi Xīnqū [incl. Dàgǎng Qū, Hàngū Qū, Tánggū Qū]</v>
      </c>
      <c r="N236" s="2" t="str">
        <f>VLOOKUP(H236,CHOOSE({1,2},Table8[Native],Table8[Name]),2,0)</f>
        <v>Tiānjīn Shì</v>
      </c>
      <c r="O236" s="2" t="str">
        <f t="shared" si="6"/>
        <v>Xingang Jiedao (Tiānjīn Shì)</v>
      </c>
      <c r="P236" s="2" t="str">
        <f t="shared" si="7"/>
        <v>Xingang Jiedao (Tiānjīn Shì)</v>
      </c>
    </row>
    <row r="237" spans="1:16" x14ac:dyDescent="0.25">
      <c r="A237" t="s">
        <v>3298</v>
      </c>
      <c r="B237" t="str">
        <f>IF(COUNTIF(A:A,A237)&gt;1,_xlfn.CONCAT(A237," (",N237,")"),A237)</f>
        <v>Xīngnán Jiēdào</v>
      </c>
      <c r="C237" t="str">
        <f>IF(COUNTIF(B:B,B237)&gt;1,_xlfn.CONCAT(A237," (",M237,")"),B237)</f>
        <v>Xīngnán Jiēdào</v>
      </c>
      <c r="D237" t="s">
        <v>12</v>
      </c>
      <c r="E237" t="s">
        <v>3299</v>
      </c>
      <c r="F237" t="str">
        <f>_xlfn.CONCAT(E237,", ",I237,", ",H237,", ",H237)</f>
        <v>兴南街道, 南开区, 天津市, 天津市</v>
      </c>
      <c r="G237">
        <v>43744</v>
      </c>
      <c r="H237" t="s">
        <v>3429</v>
      </c>
      <c r="I237" t="s">
        <v>3279</v>
      </c>
      <c r="J237">
        <f>VLOOKUP(F237,[1]!china_towns_second__2[[Column1]:[Y]],3,FALSE)</f>
        <v>39.1289020165135</v>
      </c>
      <c r="K237">
        <f>VLOOKUP(F237,[1]!china_towns_second__2[[Column1]:[Y]],2,FALSE)</f>
        <v>117.1690188</v>
      </c>
      <c r="L237" t="s">
        <v>5281</v>
      </c>
      <c r="M237" t="str">
        <f>VLOOKUP(I237,CHOOSE({1,2},Table8[Native],Table8[Name]),2,0)</f>
        <v>Nánkāi Qū</v>
      </c>
      <c r="N237" s="2" t="str">
        <f>VLOOKUP(H237,CHOOSE({1,2},Table8[Native],Table8[Name]),2,0)</f>
        <v>Tiānjīn Shì</v>
      </c>
      <c r="O237" s="2" t="str">
        <f t="shared" si="6"/>
        <v>Xingnan Jiedao (Tiānjīn Shì)</v>
      </c>
      <c r="P237" s="2" t="str">
        <f t="shared" si="7"/>
        <v>Xingnan Jiedao (Tiānjīn Shì)</v>
      </c>
    </row>
    <row r="238" spans="1:16" x14ac:dyDescent="0.25">
      <c r="A238" t="s">
        <v>2993</v>
      </c>
      <c r="B238" t="str">
        <f>IF(COUNTIF(A:A,A238)&gt;1,_xlfn.CONCAT(A238," (",N238,")"),A238)</f>
        <v>Xīnhé Jiēdào</v>
      </c>
      <c r="C238" t="str">
        <f>IF(COUNTIF(B:B,B238)&gt;1,_xlfn.CONCAT(A238," (",M238,")"),B238)</f>
        <v>Xīnhé Jiēdào</v>
      </c>
      <c r="D238" t="s">
        <v>12</v>
      </c>
      <c r="E238" t="s">
        <v>2994</v>
      </c>
      <c r="F238" t="str">
        <f>_xlfn.CONCAT(E238,", ",I238,", ",H238,", ",H238)</f>
        <v>新河街道, 滨海新区, 天津市, 天津市</v>
      </c>
      <c r="G238">
        <v>73160</v>
      </c>
      <c r="H238" t="s">
        <v>3429</v>
      </c>
      <c r="I238" t="s">
        <v>2949</v>
      </c>
      <c r="J238">
        <f>VLOOKUP(F238,[1]!china_towns_second__2[[Column1]:[Y]],3,FALSE)</f>
        <v>39.069814490749501</v>
      </c>
      <c r="K238">
        <f>VLOOKUP(F238,[1]!china_towns_second__2[[Column1]:[Y]],2,FALSE)</f>
        <v>117.6057938</v>
      </c>
      <c r="L238" t="s">
        <v>5282</v>
      </c>
      <c r="M238" t="str">
        <f>VLOOKUP(I238,CHOOSE({1,2},Table8[Native],Table8[Name]),2,0)</f>
        <v>Bīnhăi Xīnqū [incl. Dàgǎng Qū, Hàngū Qū, Tánggū Qū]</v>
      </c>
      <c r="N238" s="2" t="str">
        <f>VLOOKUP(H238,CHOOSE({1,2},Table8[Native],Table8[Name]),2,0)</f>
        <v>Tiānjīn Shì</v>
      </c>
      <c r="O238" s="2" t="str">
        <f t="shared" si="6"/>
        <v>Xinhe Jiedao (Tiānjīn Shì)</v>
      </c>
      <c r="P238" s="2" t="str">
        <f t="shared" si="7"/>
        <v>Xinhe Jiedao (Tiānjīn Shì)</v>
      </c>
    </row>
    <row r="239" spans="1:16" x14ac:dyDescent="0.25">
      <c r="A239" t="s">
        <v>3412</v>
      </c>
      <c r="B239" t="str">
        <f>IF(COUNTIF(A:A,A239)&gt;1,_xlfn.CONCAT(A239," (",N239,")"),A239)</f>
        <v>Xīnjìshù Chănyè Yuánqū [New Technology Industrial Park]</v>
      </c>
      <c r="C239" t="str">
        <f>IF(COUNTIF(B:B,B239)&gt;1,_xlfn.CONCAT(A239," (",M239,")"),B239)</f>
        <v>Xīnjìshù Chănyè Yuánqū [New Technology Industrial Park]</v>
      </c>
      <c r="D239" t="s">
        <v>95</v>
      </c>
      <c r="E239" t="s">
        <v>3413</v>
      </c>
      <c r="F239" t="str">
        <f>_xlfn.CONCAT(E239,", ",I239,", ",H239,", ",H239)</f>
        <v>新技术产业园区, 西青区, 天津市, 天津市</v>
      </c>
      <c r="G239">
        <v>17237</v>
      </c>
      <c r="H239" t="s">
        <v>3429</v>
      </c>
      <c r="I239" t="s">
        <v>3401</v>
      </c>
      <c r="J239">
        <f>VLOOKUP(F239,[1]!china_towns_second__2[[Column1]:[Y]],3,FALSE)</f>
        <v>39.087583208470399</v>
      </c>
      <c r="K239">
        <f>VLOOKUP(F239,[1]!china_towns_second__2[[Column1]:[Y]],2,FALSE)</f>
        <v>117.0832097</v>
      </c>
      <c r="L239" t="s">
        <v>5283</v>
      </c>
      <c r="M239" t="str">
        <f>VLOOKUP(I239,CHOOSE({1,2},Table8[Native],Table8[Name]),2,0)</f>
        <v>Xīqīng Qū</v>
      </c>
      <c r="N239" s="2" t="str">
        <f>VLOOKUP(H239,CHOOSE({1,2},Table8[Native],Table8[Name]),2,0)</f>
        <v>Tiānjīn Shì</v>
      </c>
      <c r="O239" s="2" t="str">
        <f t="shared" si="6"/>
        <v>Xinjishu Chanye Yuanqu [New Technology Industrial Park] (Tiānjīn Shì)</v>
      </c>
      <c r="P239" s="2" t="str">
        <f t="shared" si="7"/>
        <v>Xinjishu Chanye Yuanqu [New Technology Industrial Park] (Tiānjīn Shì)</v>
      </c>
    </row>
    <row r="240" spans="1:16" x14ac:dyDescent="0.25">
      <c r="A240" t="s">
        <v>3057</v>
      </c>
      <c r="B240" t="str">
        <f>IF(COUNTIF(A:A,A240)&gt;1,_xlfn.CONCAT(A240," (",N240,")"),A240)</f>
        <v>Xīnkāihé Jiēdào</v>
      </c>
      <c r="C240" t="str">
        <f>IF(COUNTIF(B:B,B240)&gt;1,_xlfn.CONCAT(A240," (",M240,")"),B240)</f>
        <v>Xīnkāihé Jiēdào</v>
      </c>
      <c r="D240" t="s">
        <v>12</v>
      </c>
      <c r="E240" t="s">
        <v>3058</v>
      </c>
      <c r="F240" t="str">
        <f>_xlfn.CONCAT(E240,", ",I240,", ",H240,", ",H240)</f>
        <v>新开河街道, 河北区, 天津市, 天津市</v>
      </c>
      <c r="G240">
        <v>82661</v>
      </c>
      <c r="H240" t="s">
        <v>3429</v>
      </c>
      <c r="I240" t="s">
        <v>3040</v>
      </c>
      <c r="J240">
        <f>VLOOKUP(F240,[1]!china_towns_second__2[[Column1]:[Y]],3,FALSE)</f>
        <v>39.175375805971299</v>
      </c>
      <c r="K240">
        <f>VLOOKUP(F240,[1]!china_towns_second__2[[Column1]:[Y]],2,FALSE)</f>
        <v>117.1788391</v>
      </c>
      <c r="L240" t="s">
        <v>5284</v>
      </c>
      <c r="M240" t="str">
        <f>VLOOKUP(I240,CHOOSE({1,2},Table8[Native],Table8[Name]),2,0)</f>
        <v>Hébĕi Qū</v>
      </c>
      <c r="N240" s="2" t="str">
        <f>VLOOKUP(H240,CHOOSE({1,2},Table8[Native],Table8[Name]),2,0)</f>
        <v>Tiānjīn Shì</v>
      </c>
      <c r="O240" s="2" t="str">
        <f t="shared" si="6"/>
        <v>Xinkaihe Jiedao (Tiānjīn Shì)</v>
      </c>
      <c r="P240" s="2" t="str">
        <f t="shared" si="7"/>
        <v>Xinkaihe Jiedao (Tiānjīn Shì)</v>
      </c>
    </row>
    <row r="241" spans="1:16" hidden="1" x14ac:dyDescent="0.25">
      <c r="A241" t="s">
        <v>2899</v>
      </c>
      <c r="B241" t="str">
        <f>IF(COUNTIF(A:A,A241)&gt;1,_xlfn.CONCAT(A241," (",N241,")"),A241)</f>
        <v>Xīnkāikŏu Zhèn</v>
      </c>
      <c r="C241" t="str">
        <f>IF(COUNTIF(B:B,B241)&gt;1,_xlfn.CONCAT(A241," (",M241,")"),B241)</f>
        <v>Xīnkāikŏu Zhèn</v>
      </c>
      <c r="D241" t="s">
        <v>7</v>
      </c>
      <c r="E241" t="s">
        <v>2900</v>
      </c>
      <c r="F241" t="str">
        <f>_xlfn.CONCAT(E241,", ",I241,", ",H241,", ",H241)</f>
        <v>新开口镇, 宝坻区, 天津市, 天津市</v>
      </c>
      <c r="G241">
        <v>25748</v>
      </c>
      <c r="H241" t="s">
        <v>3429</v>
      </c>
      <c r="I241" t="s">
        <v>2846</v>
      </c>
      <c r="J241">
        <f>VLOOKUP(F241,[1]!china_towns_second__2[[Column1]:[Y]],3,FALSE)</f>
        <v>39.681464044053598</v>
      </c>
      <c r="K241">
        <f>VLOOKUP(F241,[1]!china_towns_second__2[[Column1]:[Y]],2,FALSE)</f>
        <v>117.1900928</v>
      </c>
      <c r="L241" t="s">
        <v>5285</v>
      </c>
      <c r="M241" t="str">
        <f>VLOOKUP(I241,CHOOSE({1,2},Table8[Native],Table8[Name]),2,0)</f>
        <v>Băodí Qū</v>
      </c>
      <c r="N241" s="2" t="str">
        <f>VLOOKUP(H241,CHOOSE({1,2},Table8[Native],Table8[Name]),2,0)</f>
        <v>Tiānjīn Shì</v>
      </c>
      <c r="O241" s="2" t="str">
        <f t="shared" si="6"/>
        <v>Xinkaikou Zhen (Tiānjīn Shì)</v>
      </c>
      <c r="P241" s="2" t="str">
        <f t="shared" si="7"/>
        <v>Xinkaikou Zhen (Tiānjīn Shì)</v>
      </c>
    </row>
    <row r="242" spans="1:16" hidden="1" x14ac:dyDescent="0.25">
      <c r="A242" t="s">
        <v>3414</v>
      </c>
      <c r="B242" t="str">
        <f>IF(COUNTIF(A:A,A242)&gt;1,_xlfn.CONCAT(A242," (",N242,")"),A242)</f>
        <v>Xīnkŏu Zhèn</v>
      </c>
      <c r="C242" t="str">
        <f>IF(COUNTIF(B:B,B242)&gt;1,_xlfn.CONCAT(A242," (",M242,")"),B242)</f>
        <v>Xīnkŏu Zhèn</v>
      </c>
      <c r="D242" t="s">
        <v>7</v>
      </c>
      <c r="E242" t="s">
        <v>3415</v>
      </c>
      <c r="F242" t="str">
        <f>_xlfn.CONCAT(E242,", ",I242,", ",H242,", ",H242)</f>
        <v>辛口镇, 西青区, 天津市, 天津市</v>
      </c>
      <c r="G242">
        <v>42274</v>
      </c>
      <c r="H242" t="s">
        <v>3429</v>
      </c>
      <c r="I242" t="s">
        <v>3401</v>
      </c>
      <c r="J242">
        <f>VLOOKUP(F242,[1]!china_towns_second__2[[Column1]:[Y]],3,FALSE)</f>
        <v>39.079074944282297</v>
      </c>
      <c r="K242">
        <f>VLOOKUP(F242,[1]!china_towns_second__2[[Column1]:[Y]],2,FALSE)</f>
        <v>116.9448237</v>
      </c>
      <c r="L242" t="s">
        <v>5286</v>
      </c>
      <c r="M242" t="str">
        <f>VLOOKUP(I242,CHOOSE({1,2},Table8[Native],Table8[Name]),2,0)</f>
        <v>Xīqīng Qū</v>
      </c>
      <c r="N242" s="2" t="str">
        <f>VLOOKUP(H242,CHOOSE({1,2},Table8[Native],Table8[Name]),2,0)</f>
        <v>Tiānjīn Shì</v>
      </c>
      <c r="O242" s="2" t="str">
        <f t="shared" si="6"/>
        <v>Xinkou Zhen (Tiānjīn Shì)</v>
      </c>
      <c r="P242" s="2" t="str">
        <f t="shared" si="7"/>
        <v>Xinkou Zhen (Tiānjīn Shì)</v>
      </c>
    </row>
    <row r="243" spans="1:16" x14ac:dyDescent="0.25">
      <c r="A243" t="s">
        <v>3033</v>
      </c>
      <c r="B243" t="str">
        <f>IF(COUNTIF(A:A,A243)&gt;1,_xlfn.CONCAT(A243," (",N243,")"),A243)</f>
        <v>Xīnlì Jiēdào</v>
      </c>
      <c r="C243" t="str">
        <f>IF(COUNTIF(B:B,B243)&gt;1,_xlfn.CONCAT(A243," (",M243,")"),B243)</f>
        <v>Xīnlì Jiēdào</v>
      </c>
      <c r="D243" t="s">
        <v>12</v>
      </c>
      <c r="E243" t="s">
        <v>3034</v>
      </c>
      <c r="F243" t="str">
        <f>_xlfn.CONCAT(E243,", ",I243,", ",H243,", ",H243)</f>
        <v>新立街道, 东丽区, 天津市, 天津市</v>
      </c>
      <c r="G243">
        <v>136357</v>
      </c>
      <c r="H243" t="s">
        <v>3429</v>
      </c>
      <c r="I243" t="s">
        <v>3006</v>
      </c>
      <c r="J243">
        <f>VLOOKUP(F243,[1]!china_towns_second__2[[Column1]:[Y]],3,FALSE)</f>
        <v>39.070668785550701</v>
      </c>
      <c r="K243">
        <f>VLOOKUP(F243,[1]!china_towns_second__2[[Column1]:[Y]],2,FALSE)</f>
        <v>117.3771174</v>
      </c>
      <c r="L243" t="s">
        <v>5287</v>
      </c>
      <c r="M243" t="str">
        <f>VLOOKUP(I243,CHOOSE({1,2},Table8[Native],Table8[Name]),2,0)</f>
        <v>Dōnglì Qū</v>
      </c>
      <c r="N243" s="2" t="str">
        <f>VLOOKUP(H243,CHOOSE({1,2},Table8[Native],Table8[Name]),2,0)</f>
        <v>Tiānjīn Shì</v>
      </c>
      <c r="O243" s="2" t="str">
        <f t="shared" si="6"/>
        <v>Xinli Jiedao (Tiānjīn Shì)</v>
      </c>
      <c r="P243" s="2" t="str">
        <f t="shared" si="7"/>
        <v>Xinli Jiedao (Tiānjīn Shì)</v>
      </c>
    </row>
    <row r="244" spans="1:16" x14ac:dyDescent="0.25">
      <c r="A244" t="s">
        <v>3101</v>
      </c>
      <c r="B244" t="str">
        <f>IF(COUNTIF(A:A,A244)&gt;1,_xlfn.CONCAT(A244," (",N244,")"),A244)</f>
        <v>Xīnxīng Jiēdào</v>
      </c>
      <c r="C244" t="str">
        <f>IF(COUNTIF(B:B,B244)&gt;1,_xlfn.CONCAT(A244," (",M244,")"),B244)</f>
        <v>Xīnxīng Jiēdào</v>
      </c>
      <c r="D244" t="s">
        <v>12</v>
      </c>
      <c r="E244" t="s">
        <v>3102</v>
      </c>
      <c r="F244" t="str">
        <f>_xlfn.CONCAT(E244,", ",I244,", ",H244,", ",H244)</f>
        <v>新兴街道, 和平区, 天津市, 天津市</v>
      </c>
      <c r="G244">
        <v>60343</v>
      </c>
      <c r="H244" t="s">
        <v>3429</v>
      </c>
      <c r="I244" t="s">
        <v>3090</v>
      </c>
      <c r="J244">
        <f>VLOOKUP(F244,[1]!china_towns_second__2[[Column1]:[Y]],3,FALSE)</f>
        <v>39.105613131029401</v>
      </c>
      <c r="K244">
        <f>VLOOKUP(F244,[1]!china_towns_second__2[[Column1]:[Y]],2,FALSE)</f>
        <v>117.18148290000001</v>
      </c>
      <c r="L244" t="s">
        <v>5288</v>
      </c>
      <c r="M244" t="str">
        <f>VLOOKUP(I244,CHOOSE({1,2},Table8[Native],Table8[Name]),2,0)</f>
        <v>Hépíng Qū</v>
      </c>
      <c r="N244" s="2" t="str">
        <f>VLOOKUP(H244,CHOOSE({1,2},Table8[Native],Table8[Name]),2,0)</f>
        <v>Tiānjīn Shì</v>
      </c>
      <c r="O244" s="2" t="str">
        <f t="shared" si="6"/>
        <v>Xinxing Jiedao (Tiānjīn Shì)</v>
      </c>
      <c r="P244" s="2" t="str">
        <f t="shared" si="7"/>
        <v>Xinxing Jiedao (Tiānjīn Shì)</v>
      </c>
    </row>
    <row r="245" spans="1:16" hidden="1" x14ac:dyDescent="0.25">
      <c r="A245" t="s">
        <v>2630</v>
      </c>
      <c r="B245" t="str">
        <f>IF(COUNTIF(A:A,A245)&gt;1,_xlfn.CONCAT(A245," (",N245,")"),A245)</f>
        <v>Xīnzhuāng Zhèn</v>
      </c>
      <c r="C245" t="str">
        <f>IF(COUNTIF(B:B,B245)&gt;1,_xlfn.CONCAT(A245," (",M245,")"),B245)</f>
        <v>Xīnzhuāng Zhèn</v>
      </c>
      <c r="D245" t="s">
        <v>7</v>
      </c>
      <c r="E245" t="s">
        <v>3223</v>
      </c>
      <c r="F245" t="str">
        <f>_xlfn.CONCAT(E245,", ",I245,", ",H245,", ",H245)</f>
        <v>辛庄镇, 津南区, 天津市, 天津市</v>
      </c>
      <c r="G245">
        <v>38666</v>
      </c>
      <c r="H245" t="s">
        <v>3429</v>
      </c>
      <c r="I245" t="s">
        <v>3196</v>
      </c>
      <c r="J245">
        <f>VLOOKUP(F245,[1]!china_towns_second__2[[Column1]:[Y]],3,FALSE)</f>
        <v>39.033163587278104</v>
      </c>
      <c r="K245">
        <f>VLOOKUP(F245,[1]!china_towns_second__2[[Column1]:[Y]],2,FALSE)</f>
        <v>117.3422877</v>
      </c>
      <c r="L245" t="s">
        <v>5014</v>
      </c>
      <c r="M245" t="str">
        <f>VLOOKUP(I245,CHOOSE({1,2},Table8[Native],Table8[Name]),2,0)</f>
        <v>Jīnnán Qū</v>
      </c>
      <c r="N245" s="2" t="str">
        <f>VLOOKUP(H245,CHOOSE({1,2},Table8[Native],Table8[Name]),2,0)</f>
        <v>Tiānjīn Shì</v>
      </c>
      <c r="O245" s="2" t="str">
        <f t="shared" si="6"/>
        <v>Xinzhuang Zhen (Tiānjīn Shì)</v>
      </c>
      <c r="P245" s="2" t="str">
        <f t="shared" si="7"/>
        <v>Xinzhuang Zhen (Tiānjīn Shì)</v>
      </c>
    </row>
    <row r="246" spans="1:16" x14ac:dyDescent="0.25">
      <c r="A246" t="s">
        <v>3416</v>
      </c>
      <c r="B246" t="str">
        <f>IF(COUNTIF(A:A,A246)&gt;1,_xlfn.CONCAT(A246," (",N246,")"),A246)</f>
        <v>Xīqīnggāo Xiàoqū [Xiqing College and University Area]</v>
      </c>
      <c r="C246" t="str">
        <f>IF(COUNTIF(B:B,B246)&gt;1,_xlfn.CONCAT(A246," (",M246,")"),B246)</f>
        <v>Xīqīnggāo Xiàoqū [Xiqing College and University Area]</v>
      </c>
      <c r="D246" t="s">
        <v>95</v>
      </c>
      <c r="E246" t="s">
        <v>3417</v>
      </c>
      <c r="F246" t="str">
        <f>_xlfn.CONCAT(E246,", ",I246,", ",H246,", ",H246)</f>
        <v>西青高校区, 西青区, 天津市, 天津市</v>
      </c>
      <c r="G246">
        <v>66494</v>
      </c>
      <c r="H246" t="s">
        <v>3429</v>
      </c>
      <c r="I246" t="s">
        <v>3401</v>
      </c>
      <c r="J246">
        <f>VLOOKUP(F246,[1]!china_towns_second__2[[Column1]:[Y]],3,FALSE)</f>
        <v>39.097695004749099</v>
      </c>
      <c r="K246">
        <f>VLOOKUP(F246,[1]!china_towns_second__2[[Column1]:[Y]],2,FALSE)</f>
        <v>117.0865369</v>
      </c>
      <c r="L246" t="s">
        <v>5289</v>
      </c>
      <c r="M246" t="str">
        <f>VLOOKUP(I246,CHOOSE({1,2},Table8[Native],Table8[Name]),2,0)</f>
        <v>Xīqīng Qū</v>
      </c>
      <c r="N246" s="2" t="str">
        <f>VLOOKUP(H246,CHOOSE({1,2},Table8[Native],Table8[Name]),2,0)</f>
        <v>Tiānjīn Shì</v>
      </c>
      <c r="O246" s="2" t="str">
        <f t="shared" si="6"/>
        <v>Xiqinggao Xiaoqu [Xiqing College and University Area] (Tiānjīn Shì)</v>
      </c>
      <c r="P246" s="2" t="str">
        <f t="shared" si="7"/>
        <v>Xiqinggao Xiaoqu [Xiqing College and University Area] (Tiānjīn Shì)</v>
      </c>
    </row>
    <row r="247" spans="1:16" x14ac:dyDescent="0.25">
      <c r="A247" t="s">
        <v>3418</v>
      </c>
      <c r="B247" t="str">
        <f>IF(COUNTIF(A:A,A247)&gt;1,_xlfn.CONCAT(A247," (",N247,")"),A247)</f>
        <v>Xīqīngqū Kāifāqū [Xiqing Development Zone]</v>
      </c>
      <c r="C247" t="str">
        <f>IF(COUNTIF(B:B,B247)&gt;1,_xlfn.CONCAT(A247," (",M247,")"),B247)</f>
        <v>Xīqīngqū Kāifāqū [Xiqing Development Zone]</v>
      </c>
      <c r="D247" t="s">
        <v>95</v>
      </c>
      <c r="E247" t="s">
        <v>3419</v>
      </c>
      <c r="F247" t="str">
        <f>_xlfn.CONCAT(E247,", ",I247,", ",H247,", ",H247)</f>
        <v>西青区开发区, 西青区, 天津市, 天津市</v>
      </c>
      <c r="G247">
        <v>8224</v>
      </c>
      <c r="H247" t="s">
        <v>3429</v>
      </c>
      <c r="I247" t="s">
        <v>3401</v>
      </c>
      <c r="J247">
        <f>VLOOKUP(F247,[1]!china_towns_second__2[[Column1]:[Y]],3,FALSE)</f>
        <v>38.980463093808901</v>
      </c>
      <c r="K247">
        <f>VLOOKUP(F247,[1]!china_towns_second__2[[Column1]:[Y]],2,FALSE)</f>
        <v>117.2329179</v>
      </c>
      <c r="L247" t="s">
        <v>5290</v>
      </c>
      <c r="M247" t="str">
        <f>VLOOKUP(I247,CHOOSE({1,2},Table8[Native],Table8[Name]),2,0)</f>
        <v>Xīqīng Qū</v>
      </c>
      <c r="N247" s="2" t="str">
        <f>VLOOKUP(H247,CHOOSE({1,2},Table8[Native],Table8[Name]),2,0)</f>
        <v>Tiānjīn Shì</v>
      </c>
      <c r="O247" s="2" t="str">
        <f t="shared" si="6"/>
        <v>Xiqingqu Kaifaqu [Xiqing Development Zone] (Tiānjīn Shì)</v>
      </c>
      <c r="P247" s="2" t="str">
        <f t="shared" si="7"/>
        <v>Xiqingqu Kaifaqu [Xiqing Development Zone] (Tiānjīn Shì)</v>
      </c>
    </row>
    <row r="248" spans="1:16" x14ac:dyDescent="0.25">
      <c r="A248" t="s">
        <v>3420</v>
      </c>
      <c r="B248" t="str">
        <f>IF(COUNTIF(A:A,A248)&gt;1,_xlfn.CONCAT(A248," (",N248,")"),A248)</f>
        <v>Xīyíngmén Jiēdào</v>
      </c>
      <c r="C248" t="str">
        <f>IF(COUNTIF(B:B,B248)&gt;1,_xlfn.CONCAT(A248," (",M248,")"),B248)</f>
        <v>Xīyíngmén Jiēdào</v>
      </c>
      <c r="D248" t="s">
        <v>12</v>
      </c>
      <c r="E248" t="s">
        <v>3421</v>
      </c>
      <c r="F248" t="str">
        <f>_xlfn.CONCAT(E248,", ",I248,", ",H248,", ",H248)</f>
        <v>西营门街道, 西青区, 天津市, 天津市</v>
      </c>
      <c r="G248">
        <v>30216</v>
      </c>
      <c r="H248" t="s">
        <v>3429</v>
      </c>
      <c r="I248" t="s">
        <v>3401</v>
      </c>
      <c r="J248">
        <f>VLOOKUP(F248,[1]!china_towns_second__2[[Column1]:[Y]],3,FALSE)</f>
        <v>39.148124811462999</v>
      </c>
      <c r="K248">
        <f>VLOOKUP(F248,[1]!china_towns_second__2[[Column1]:[Y]],2,FALSE)</f>
        <v>117.1006258</v>
      </c>
      <c r="L248" t="s">
        <v>5291</v>
      </c>
      <c r="M248" t="str">
        <f>VLOOKUP(I248,CHOOSE({1,2},Table8[Native],Table8[Name]),2,0)</f>
        <v>Xīqīng Qū</v>
      </c>
      <c r="N248" s="2" t="str">
        <f>VLOOKUP(H248,CHOOSE({1,2},Table8[Native],Table8[Name]),2,0)</f>
        <v>Tiānjīn Shì</v>
      </c>
      <c r="O248" s="2" t="str">
        <f t="shared" si="6"/>
        <v>Xiyingmen Jiedao (Tiānjīn Shì)</v>
      </c>
      <c r="P248" s="2" t="str">
        <f t="shared" si="7"/>
        <v>Xiyingmen Jiedao (Tiānjīn Shì)</v>
      </c>
    </row>
    <row r="249" spans="1:16" x14ac:dyDescent="0.25">
      <c r="A249" t="s">
        <v>3151</v>
      </c>
      <c r="B249" t="str">
        <f>IF(COUNTIF(A:A,A249)&gt;1,_xlfn.CONCAT(A249," (",N249,")"),A249)</f>
        <v>Xīyúzhuāng Jiēdào</v>
      </c>
      <c r="C249" t="str">
        <f>IF(COUNTIF(B:B,B249)&gt;1,_xlfn.CONCAT(A249," (",M249,")"),B249)</f>
        <v>Xīyúzhuāng Jiēdào</v>
      </c>
      <c r="D249" t="s">
        <v>12</v>
      </c>
      <c r="E249" t="s">
        <v>3152</v>
      </c>
      <c r="F249" t="str">
        <f>_xlfn.CONCAT(E249,", ",I249,", ",H249,", ",H249)</f>
        <v>西于庄街道, 红桥区, 天津市, 天津市</v>
      </c>
      <c r="G249">
        <v>80888</v>
      </c>
      <c r="H249" t="s">
        <v>3429</v>
      </c>
      <c r="I249" t="s">
        <v>3130</v>
      </c>
      <c r="J249">
        <f>VLOOKUP(F249,[1]!china_towns_second__2[[Column1]:[Y]],3,FALSE)</f>
        <v>39.169812907336798</v>
      </c>
      <c r="K249">
        <f>VLOOKUP(F249,[1]!china_towns_second__2[[Column1]:[Y]],2,FALSE)</f>
        <v>117.14368140000001</v>
      </c>
      <c r="L249" t="s">
        <v>5292</v>
      </c>
      <c r="M249" t="str">
        <f>VLOOKUP(I249,CHOOSE({1,2},Table8[Native],Table8[Name]),2,0)</f>
        <v>Hóngqiáo Qū</v>
      </c>
      <c r="N249" s="2" t="str">
        <f>VLOOKUP(H249,CHOOSE({1,2},Table8[Native],Table8[Name]),2,0)</f>
        <v>Tiānjīn Shì</v>
      </c>
      <c r="O249" s="2" t="str">
        <f t="shared" si="6"/>
        <v>Xiyuzhuang Jiedao (Tiānjīn Shì)</v>
      </c>
      <c r="P249" s="2" t="str">
        <f t="shared" si="7"/>
        <v>Xiyuzhuang Jiedao (Tiānjīn Shì)</v>
      </c>
    </row>
    <row r="250" spans="1:16" hidden="1" x14ac:dyDescent="0.25">
      <c r="A250" t="s">
        <v>3185</v>
      </c>
      <c r="B250" t="str">
        <f>IF(COUNTIF(A:A,A250)&gt;1,_xlfn.CONCAT(A250," (",N250,")"),A250)</f>
        <v>Xīzháizhuāng Zhèn</v>
      </c>
      <c r="C250" t="str">
        <f>IF(COUNTIF(B:B,B250)&gt;1,_xlfn.CONCAT(A250," (",M250,")"),B250)</f>
        <v>Xīzháizhuāng Zhèn</v>
      </c>
      <c r="D250" t="s">
        <v>7</v>
      </c>
      <c r="E250" t="s">
        <v>3186</v>
      </c>
      <c r="F250" t="str">
        <f>_xlfn.CONCAT(E250,", ",I250,", ",H250,", ",H250)</f>
        <v>西翟庄镇, 静海区, 天津市, 天津市</v>
      </c>
      <c r="G250">
        <v>13310</v>
      </c>
      <c r="H250" t="s">
        <v>3429</v>
      </c>
      <c r="I250" t="s">
        <v>3154</v>
      </c>
      <c r="J250">
        <f>VLOOKUP(F250,[1]!china_towns_second__2[[Column1]:[Y]],3,FALSE)</f>
        <v>38.777044783767103</v>
      </c>
      <c r="K250">
        <f>VLOOKUP(F250,[1]!china_towns_second__2[[Column1]:[Y]],2,FALSE)</f>
        <v>116.9912736</v>
      </c>
      <c r="L250" t="s">
        <v>5293</v>
      </c>
      <c r="M250" t="str">
        <f>VLOOKUP(I250,CHOOSE({1,2},Table8[Native],Table8[Name]),2,0)</f>
        <v>Jìnghăi Qū</v>
      </c>
      <c r="N250" s="2" t="str">
        <f>VLOOKUP(H250,CHOOSE({1,2},Table8[Native],Table8[Name]),2,0)</f>
        <v>Tiānjīn Shì</v>
      </c>
      <c r="O250" s="2" t="str">
        <f t="shared" si="6"/>
        <v>Xizhaizhuang Zhen (Tiānjīn Shì)</v>
      </c>
      <c r="P250" s="2" t="str">
        <f t="shared" si="7"/>
        <v>Xizhaizhuang Zhen (Tiānjīn Shì)</v>
      </c>
    </row>
    <row r="251" spans="1:16" x14ac:dyDescent="0.25">
      <c r="A251" t="s">
        <v>3300</v>
      </c>
      <c r="B251" t="str">
        <f>IF(COUNTIF(A:A,A251)&gt;1,_xlfn.CONCAT(A251," (",N251,")"),A251)</f>
        <v>Xuéfŭ Jiēdào</v>
      </c>
      <c r="C251" t="str">
        <f>IF(COUNTIF(B:B,B251)&gt;1,_xlfn.CONCAT(A251," (",M251,")"),B251)</f>
        <v>Xuéfŭ Jiēdào</v>
      </c>
      <c r="D251" t="s">
        <v>12</v>
      </c>
      <c r="E251" t="s">
        <v>3301</v>
      </c>
      <c r="F251" t="str">
        <f>_xlfn.CONCAT(E251,", ",I251,", ",H251,", ",H251)</f>
        <v>学府街道, 南开区, 天津市, 天津市</v>
      </c>
      <c r="G251">
        <v>103319</v>
      </c>
      <c r="H251" t="s">
        <v>3429</v>
      </c>
      <c r="I251" t="s">
        <v>3279</v>
      </c>
      <c r="J251">
        <f>VLOOKUP(F251,[1]!china_towns_second__2[[Column1]:[Y]],3,FALSE)</f>
        <v>39.106380005000801</v>
      </c>
      <c r="K251">
        <f>VLOOKUP(F251,[1]!china_towns_second__2[[Column1]:[Y]],2,FALSE)</f>
        <v>117.15741869999999</v>
      </c>
      <c r="L251" t="s">
        <v>5294</v>
      </c>
      <c r="M251" t="str">
        <f>VLOOKUP(I251,CHOOSE({1,2},Table8[Native],Table8[Name]),2,0)</f>
        <v>Nánkāi Qū</v>
      </c>
      <c r="N251" s="2" t="str">
        <f>VLOOKUP(H251,CHOOSE({1,2},Table8[Native],Table8[Name]),2,0)</f>
        <v>Tiānjīn Shì</v>
      </c>
      <c r="O251" s="2" t="str">
        <f t="shared" si="6"/>
        <v>Xuefu Jiedao (Tiānjīn Shì)</v>
      </c>
      <c r="P251" s="2" t="str">
        <f t="shared" si="7"/>
        <v>Xuefu Jiedao (Tiānjīn Shì)</v>
      </c>
    </row>
    <row r="252" spans="1:16" x14ac:dyDescent="0.25">
      <c r="A252" t="s">
        <v>3394</v>
      </c>
      <c r="B252" t="str">
        <f>IF(COUNTIF(A:A,A252)&gt;1,_xlfn.CONCAT(A252," (",N252,")"),A252)</f>
        <v>Xúguāntún Jiēdào</v>
      </c>
      <c r="C252" t="str">
        <f>IF(COUNTIF(B:B,B252)&gt;1,_xlfn.CONCAT(A252," (",M252,")"),B252)</f>
        <v>Xúguāntún Jiēdào</v>
      </c>
      <c r="D252" t="s">
        <v>12</v>
      </c>
      <c r="E252" t="s">
        <v>3395</v>
      </c>
      <c r="F252" t="str">
        <f>_xlfn.CONCAT(E252,", ",I252,", ",H252,", ",H252)</f>
        <v>徐官屯街道, 武清区, 天津市, 天津市</v>
      </c>
      <c r="G252">
        <v>16981</v>
      </c>
      <c r="H252" t="s">
        <v>3429</v>
      </c>
      <c r="I252" t="s">
        <v>3333</v>
      </c>
      <c r="J252">
        <f>VLOOKUP(F252,[1]!china_towns_second__2[[Column1]:[Y]],3,FALSE)</f>
        <v>39.407314807383699</v>
      </c>
      <c r="K252">
        <f>VLOOKUP(F252,[1]!china_towns_second__2[[Column1]:[Y]],2,FALSE)</f>
        <v>117.0876162</v>
      </c>
      <c r="L252" t="s">
        <v>5295</v>
      </c>
      <c r="M252" t="str">
        <f>VLOOKUP(I252,CHOOSE({1,2},Table8[Native],Table8[Name]),2,0)</f>
        <v>Wŭqīng Qū</v>
      </c>
      <c r="N252" s="2" t="str">
        <f>VLOOKUP(H252,CHOOSE({1,2},Table8[Native],Table8[Name]),2,0)</f>
        <v>Tiānjīn Shì</v>
      </c>
      <c r="O252" s="2" t="str">
        <f t="shared" si="6"/>
        <v>Xuguantun Jiedao (Tiānjīn Shì)</v>
      </c>
      <c r="P252" s="2" t="str">
        <f t="shared" si="7"/>
        <v>Xuguantun Jiedao (Tiānjīn Shì)</v>
      </c>
    </row>
    <row r="253" spans="1:16" hidden="1" x14ac:dyDescent="0.25">
      <c r="A253" t="s">
        <v>3268</v>
      </c>
      <c r="B253" t="str">
        <f>IF(COUNTIF(A:A,A253)&gt;1,_xlfn.CONCAT(A253," (",N253,")"),A253)</f>
        <v>Xŭjiātái Zhèn</v>
      </c>
      <c r="C253" t="str">
        <f>IF(COUNTIF(B:B,B253)&gt;1,_xlfn.CONCAT(A253," (",M253,")"),B253)</f>
        <v>Xŭjiātái Zhèn</v>
      </c>
      <c r="D253" t="s">
        <v>7</v>
      </c>
      <c r="E253" t="s">
        <v>3269</v>
      </c>
      <c r="F253" t="str">
        <f>_xlfn.CONCAT(E253,", ",I253,", ",H253,", ",H253)</f>
        <v>许家台镇, 蓟州区, 天津市, 天津市</v>
      </c>
      <c r="G253">
        <v>10634</v>
      </c>
      <c r="H253" t="s">
        <v>3429</v>
      </c>
      <c r="I253" t="s">
        <v>3225</v>
      </c>
      <c r="J253">
        <f>VLOOKUP(F253,[1]!china_towns_second__2[[Column1]:[Y]],3,FALSE)</f>
        <v>40.064451859971399</v>
      </c>
      <c r="K253">
        <f>VLOOKUP(F253,[1]!china_towns_second__2[[Column1]:[Y]],2,FALSE)</f>
        <v>117.24619130000001</v>
      </c>
      <c r="L253" t="s">
        <v>5296</v>
      </c>
      <c r="M253" t="str">
        <f>VLOOKUP(I253,CHOOSE({1,2},Table8[Native],Table8[Name]),2,0)</f>
        <v>Jìzhōu Qū</v>
      </c>
      <c r="N253" s="2" t="str">
        <f>VLOOKUP(H253,CHOOSE({1,2},Table8[Native],Table8[Name]),2,0)</f>
        <v>Tiānjīn Shì</v>
      </c>
      <c r="O253" s="2" t="str">
        <f t="shared" si="6"/>
        <v>Xujiatai Zhen (Tiānjīn Shì)</v>
      </c>
      <c r="P253" s="2" t="str">
        <f t="shared" si="7"/>
        <v>Xujiatai Zhen (Tiānjīn Shì)</v>
      </c>
    </row>
    <row r="254" spans="1:16" hidden="1" x14ac:dyDescent="0.25">
      <c r="A254" t="s">
        <v>3187</v>
      </c>
      <c r="B254" t="str">
        <f>IF(COUNTIF(A:A,A254)&gt;1,_xlfn.CONCAT(A254," (",N254,")"),A254)</f>
        <v>Yángchéngzhuāng Xiāng</v>
      </c>
      <c r="C254" t="str">
        <f>IF(COUNTIF(B:B,B254)&gt;1,_xlfn.CONCAT(A254," (",M254,")"),B254)</f>
        <v>Yángchéngzhuāng Xiāng</v>
      </c>
      <c r="D254" t="s">
        <v>174</v>
      </c>
      <c r="E254" t="s">
        <v>3188</v>
      </c>
      <c r="F254" t="str">
        <f>_xlfn.CONCAT(E254,", ",I254,", ",H254,", ",H254)</f>
        <v>杨成庄乡, 静海区, 天津市, 天津市</v>
      </c>
      <c r="G254">
        <v>24987</v>
      </c>
      <c r="H254" t="s">
        <v>3429</v>
      </c>
      <c r="I254" t="s">
        <v>3154</v>
      </c>
      <c r="J254" t="e">
        <f>VLOOKUP(F254,[1]!china_towns_second__2[[Column1]:[Y]],3,FALSE)</f>
        <v>#N/A</v>
      </c>
      <c r="K254" t="e">
        <f>VLOOKUP(F254,[1]!china_towns_second__2[[Column1]:[Y]],2,FALSE)</f>
        <v>#N/A</v>
      </c>
      <c r="L254" t="s">
        <v>5297</v>
      </c>
      <c r="M254" t="str">
        <f>VLOOKUP(I254,CHOOSE({1,2},Table8[Native],Table8[Name]),2,0)</f>
        <v>Jìnghăi Qū</v>
      </c>
      <c r="N254" s="2" t="str">
        <f>VLOOKUP(H254,CHOOSE({1,2},Table8[Native],Table8[Name]),2,0)</f>
        <v>Tiānjīn Shì</v>
      </c>
      <c r="O254" s="2" t="str">
        <f t="shared" si="6"/>
        <v>Yangchengzhuang Xiang (Tiānjīn Shì)</v>
      </c>
      <c r="P254" s="2" t="str">
        <f t="shared" si="7"/>
        <v>Yangchengzhuang Xiang (Tiānjīn Shì)</v>
      </c>
    </row>
    <row r="255" spans="1:16" x14ac:dyDescent="0.25">
      <c r="A255" t="s">
        <v>3396</v>
      </c>
      <c r="B255" t="str">
        <f>IF(COUNTIF(A:A,A255)&gt;1,_xlfn.CONCAT(A255," (",N255,")"),A255)</f>
        <v>Yángcūn Jiēdào</v>
      </c>
      <c r="C255" t="str">
        <f>IF(COUNTIF(B:B,B255)&gt;1,_xlfn.CONCAT(A255," (",M255,")"),B255)</f>
        <v>Yángcūn Jiēdào</v>
      </c>
      <c r="D255" t="s">
        <v>12</v>
      </c>
      <c r="E255" t="s">
        <v>3397</v>
      </c>
      <c r="F255" t="str">
        <f>_xlfn.CONCAT(E255,", ",I255,", ",H255,", ",H255)</f>
        <v>杨村街道, 武清区, 天津市, 天津市</v>
      </c>
      <c r="G255">
        <v>45947</v>
      </c>
      <c r="H255" t="s">
        <v>3429</v>
      </c>
      <c r="I255" t="s">
        <v>3333</v>
      </c>
      <c r="J255">
        <f>VLOOKUP(F255,[1]!china_towns_second__2[[Column1]:[Y]],3,FALSE)</f>
        <v>39.3727843666532</v>
      </c>
      <c r="K255">
        <f>VLOOKUP(F255,[1]!china_towns_second__2[[Column1]:[Y]],2,FALSE)</f>
        <v>117.0826335</v>
      </c>
      <c r="L255" t="s">
        <v>5298</v>
      </c>
      <c r="M255" t="str">
        <f>VLOOKUP(I255,CHOOSE({1,2},Table8[Native],Table8[Name]),2,0)</f>
        <v>Wŭqīng Qū</v>
      </c>
      <c r="N255" s="2" t="str">
        <f>VLOOKUP(H255,CHOOSE({1,2},Table8[Native],Table8[Name]),2,0)</f>
        <v>Tiānjīn Shì</v>
      </c>
      <c r="O255" s="2" t="str">
        <f t="shared" si="6"/>
        <v>Yangcun Jiedao (Tiānjīn Shì)</v>
      </c>
      <c r="P255" s="2" t="str">
        <f t="shared" si="7"/>
        <v>Yangcun Jiedao (Tiānjīn Shì)</v>
      </c>
    </row>
    <row r="256" spans="1:16" hidden="1" x14ac:dyDescent="0.25">
      <c r="A256" t="s">
        <v>2995</v>
      </c>
      <c r="B256" t="str">
        <f>IF(COUNTIF(A:A,A256)&gt;1,_xlfn.CONCAT(A256," (",N256,")"),A256)</f>
        <v>Yángjiābó Zhèn</v>
      </c>
      <c r="C256" t="str">
        <f>IF(COUNTIF(B:B,B256)&gt;1,_xlfn.CONCAT(A256," (",M256,")"),B256)</f>
        <v>Yángjiābó Zhèn</v>
      </c>
      <c r="D256" t="s">
        <v>7</v>
      </c>
      <c r="E256" t="s">
        <v>2996</v>
      </c>
      <c r="F256" t="str">
        <f>_xlfn.CONCAT(E256,", ",I256,", ",H256,", ",H256)</f>
        <v>杨家泊镇, 滨海新区, 天津市, 天津市</v>
      </c>
      <c r="G256">
        <v>21559</v>
      </c>
      <c r="H256" t="s">
        <v>3429</v>
      </c>
      <c r="I256" t="s">
        <v>2949</v>
      </c>
      <c r="J256">
        <f>VLOOKUP(F256,[1]!china_towns_second__2[[Column1]:[Y]],3,FALSE)</f>
        <v>39.294510310474401</v>
      </c>
      <c r="K256">
        <f>VLOOKUP(F256,[1]!china_towns_second__2[[Column1]:[Y]],2,FALSE)</f>
        <v>117.93189390000001</v>
      </c>
      <c r="L256" t="s">
        <v>5299</v>
      </c>
      <c r="M256" t="str">
        <f>VLOOKUP(I256,CHOOSE({1,2},Table8[Native],Table8[Name]),2,0)</f>
        <v>Bīnhăi Xīnqū [incl. Dàgǎng Qū, Hàngū Qū, Tánggū Qū]</v>
      </c>
      <c r="N256" s="2" t="str">
        <f>VLOOKUP(H256,CHOOSE({1,2},Table8[Native],Table8[Name]),2,0)</f>
        <v>Tiānjīn Shì</v>
      </c>
      <c r="O256" s="2" t="str">
        <f t="shared" si="6"/>
        <v>Yangjiabo Zhen (Tiānjīn Shì)</v>
      </c>
      <c r="P256" s="2" t="str">
        <f t="shared" si="7"/>
        <v>Yangjiabo Zhen (Tiānjīn Shì)</v>
      </c>
    </row>
    <row r="257" spans="1:16" hidden="1" x14ac:dyDescent="0.25">
      <c r="A257" t="s">
        <v>3270</v>
      </c>
      <c r="B257" t="str">
        <f>IF(COUNTIF(A:A,A257)&gt;1,_xlfn.CONCAT(A257," (",N257,")"),A257)</f>
        <v>Yángjīnzhuāng Zhèn</v>
      </c>
      <c r="C257" t="str">
        <f>IF(COUNTIF(B:B,B257)&gt;1,_xlfn.CONCAT(A257," (",M257,")"),B257)</f>
        <v>Yángjīnzhuāng Zhèn</v>
      </c>
      <c r="D257" t="s">
        <v>7</v>
      </c>
      <c r="E257" t="s">
        <v>3271</v>
      </c>
      <c r="F257" t="str">
        <f>_xlfn.CONCAT(E257,", ",I257,", ",H257,", ",H257)</f>
        <v>杨津庄镇, 蓟州区, 天津市, 天津市</v>
      </c>
      <c r="G257">
        <v>33028</v>
      </c>
      <c r="H257" t="s">
        <v>3429</v>
      </c>
      <c r="I257" t="s">
        <v>3225</v>
      </c>
      <c r="J257">
        <f>VLOOKUP(F257,[1]!china_towns_second__2[[Column1]:[Y]],3,FALSE)</f>
        <v>39.869176672214998</v>
      </c>
      <c r="K257">
        <f>VLOOKUP(F257,[1]!china_towns_second__2[[Column1]:[Y]],2,FALSE)</f>
        <v>117.47118469999999</v>
      </c>
      <c r="L257" t="s">
        <v>5300</v>
      </c>
      <c r="M257" t="str">
        <f>VLOOKUP(I257,CHOOSE({1,2},Table8[Native],Table8[Name]),2,0)</f>
        <v>Jìzhōu Qū</v>
      </c>
      <c r="N257" s="2" t="str">
        <f>VLOOKUP(H257,CHOOSE({1,2},Table8[Native],Table8[Name]),2,0)</f>
        <v>Tiānjīn Shì</v>
      </c>
      <c r="O257" s="2" t="str">
        <f t="shared" si="6"/>
        <v>Yangjinzhuang Zhen (Tiānjīn Shì)</v>
      </c>
      <c r="P257" s="2" t="str">
        <f t="shared" si="7"/>
        <v>Yangjinzhuang Zhen (Tiānjīn Shì)</v>
      </c>
    </row>
    <row r="258" spans="1:16" hidden="1" x14ac:dyDescent="0.25">
      <c r="A258" t="s">
        <v>3422</v>
      </c>
      <c r="B258" t="str">
        <f>IF(COUNTIF(A:A,A258)&gt;1,_xlfn.CONCAT(A258," (",N258,")"),A258)</f>
        <v>Yángliŭqīng Zhèn</v>
      </c>
      <c r="C258" t="str">
        <f>IF(COUNTIF(B:B,B258)&gt;1,_xlfn.CONCAT(A258," (",M258,")"),B258)</f>
        <v>Yángliŭqīng Zhèn</v>
      </c>
      <c r="D258" t="s">
        <v>7</v>
      </c>
      <c r="E258" t="s">
        <v>3423</v>
      </c>
      <c r="F258" t="str">
        <f>_xlfn.CONCAT(E258,", ",I258,", ",H258,", ",H258)</f>
        <v>杨柳青镇, 西青区, 天津市, 天津市</v>
      </c>
      <c r="G258">
        <v>118291</v>
      </c>
      <c r="H258" t="s">
        <v>3429</v>
      </c>
      <c r="I258" t="s">
        <v>3401</v>
      </c>
      <c r="J258">
        <f>VLOOKUP(F258,[1]!china_towns_second__2[[Column1]:[Y]],3,FALSE)</f>
        <v>39.136261903075599</v>
      </c>
      <c r="K258">
        <f>VLOOKUP(F258,[1]!china_towns_second__2[[Column1]:[Y]],2,FALSE)</f>
        <v>116.9841598</v>
      </c>
      <c r="L258" t="s">
        <v>5301</v>
      </c>
      <c r="M258" t="str">
        <f>VLOOKUP(I258,CHOOSE({1,2},Table8[Native],Table8[Name]),2,0)</f>
        <v>Xīqīng Qū</v>
      </c>
      <c r="N258" s="2" t="str">
        <f>VLOOKUP(H258,CHOOSE({1,2},Table8[Native],Table8[Name]),2,0)</f>
        <v>Tiānjīn Shì</v>
      </c>
      <c r="O258" s="2" t="str">
        <f t="shared" ref="O258:O321" si="8">_xlfn.CONCAT(L258," (",N258,")")</f>
        <v>Yangliuqing Zhen (Tiānjīn Shì)</v>
      </c>
      <c r="P258" s="2" t="str">
        <f t="shared" ref="P258:P321" si="9">IF(COUNTIF(O:O,O258)&gt;1,_xlfn.CONCAT(L258," (",M258,")"),O258)</f>
        <v>Yangliuqing Zhen (Tiānjīn Shì)</v>
      </c>
    </row>
    <row r="259" spans="1:16" hidden="1" x14ac:dyDescent="0.25">
      <c r="A259" t="s">
        <v>3189</v>
      </c>
      <c r="B259" t="str">
        <f>IF(COUNTIF(A:A,A259)&gt;1,_xlfn.CONCAT(A259," (",N259,")"),A259)</f>
        <v>Yánzhuāng Zhèn</v>
      </c>
      <c r="C259" t="str">
        <f>IF(COUNTIF(B:B,B259)&gt;1,_xlfn.CONCAT(A259," (",M259,")"),B259)</f>
        <v>Yánzhuāng Zhèn</v>
      </c>
      <c r="D259" t="s">
        <v>7</v>
      </c>
      <c r="E259" t="s">
        <v>3190</v>
      </c>
      <c r="F259" t="str">
        <f>_xlfn.CONCAT(E259,", ",I259,", ",H259,", ",H259)</f>
        <v>沿庄镇, 静海区, 天津市, 天津市</v>
      </c>
      <c r="G259">
        <v>33181</v>
      </c>
      <c r="H259" t="s">
        <v>3429</v>
      </c>
      <c r="I259" t="s">
        <v>3154</v>
      </c>
      <c r="J259">
        <f>VLOOKUP(F259,[1]!china_towns_second__2[[Column1]:[Y]],3,FALSE)</f>
        <v>38.787293412234398</v>
      </c>
      <c r="K259">
        <f>VLOOKUP(F259,[1]!china_towns_second__2[[Column1]:[Y]],2,FALSE)</f>
        <v>116.8064191</v>
      </c>
      <c r="L259" t="s">
        <v>5302</v>
      </c>
      <c r="M259" t="str">
        <f>VLOOKUP(I259,CHOOSE({1,2},Table8[Native],Table8[Name]),2,0)</f>
        <v>Jìnghăi Qū</v>
      </c>
      <c r="N259" s="2" t="str">
        <f>VLOOKUP(H259,CHOOSE({1,2},Table8[Native],Table8[Name]),2,0)</f>
        <v>Tiānjīn Shì</v>
      </c>
      <c r="O259" s="2" t="str">
        <f t="shared" si="8"/>
        <v>Yanzhuang Zhen (Tiānjīn Shì)</v>
      </c>
      <c r="P259" s="2" t="str">
        <f t="shared" si="9"/>
        <v>Yanzhuang Zhen (Tiānjīn Shì)</v>
      </c>
    </row>
    <row r="260" spans="1:16" hidden="1" x14ac:dyDescent="0.25">
      <c r="A260" t="s">
        <v>3272</v>
      </c>
      <c r="B260" t="str">
        <f>IF(COUNTIF(A:A,A260)&gt;1,_xlfn.CONCAT(A260," (",N260,")"),A260)</f>
        <v>Yīnliū Zhèn</v>
      </c>
      <c r="C260" t="str">
        <f>IF(COUNTIF(B:B,B260)&gt;1,_xlfn.CONCAT(A260," (",M260,")"),B260)</f>
        <v>Yīnliū Zhèn</v>
      </c>
      <c r="D260" t="s">
        <v>7</v>
      </c>
      <c r="E260" t="s">
        <v>3273</v>
      </c>
      <c r="F260" t="str">
        <f>_xlfn.CONCAT(E260,", ",I260,", ",H260,", ",H260)</f>
        <v>洇溜镇, 蓟州区, 天津市, 天津市</v>
      </c>
      <c r="G260">
        <v>23915</v>
      </c>
      <c r="H260" t="s">
        <v>3429</v>
      </c>
      <c r="I260" t="s">
        <v>3225</v>
      </c>
      <c r="J260">
        <f>VLOOKUP(F260,[1]!china_towns_second__2[[Column1]:[Y]],3,FALSE)</f>
        <v>39.996734857194497</v>
      </c>
      <c r="K260">
        <f>VLOOKUP(F260,[1]!china_towns_second__2[[Column1]:[Y]],2,FALSE)</f>
        <v>117.36127380000001</v>
      </c>
      <c r="L260" t="s">
        <v>5303</v>
      </c>
      <c r="M260" t="str">
        <f>VLOOKUP(I260,CHOOSE({1,2},Table8[Native],Table8[Name]),2,0)</f>
        <v>Jìzhōu Qū</v>
      </c>
      <c r="N260" s="2" t="str">
        <f>VLOOKUP(H260,CHOOSE({1,2},Table8[Native],Table8[Name]),2,0)</f>
        <v>Tiānjīn Shì</v>
      </c>
      <c r="O260" s="2" t="str">
        <f t="shared" si="8"/>
        <v>Yinliu Zhen (Tiānjīn Shì)</v>
      </c>
      <c r="P260" s="2" t="str">
        <f t="shared" si="9"/>
        <v>Yinliu Zhen (Tiānjīn Shì)</v>
      </c>
    </row>
    <row r="261" spans="1:16" hidden="1" x14ac:dyDescent="0.25">
      <c r="A261" t="s">
        <v>2947</v>
      </c>
      <c r="B261" t="str">
        <f>IF(COUNTIF(A:A,A261)&gt;1,_xlfn.CONCAT(A261," (",N261,")"),A261)</f>
        <v>Yíxīngbù Zhèn</v>
      </c>
      <c r="C261" t="str">
        <f>IF(COUNTIF(B:B,B261)&gt;1,_xlfn.CONCAT(A261," (",M261,")"),B261)</f>
        <v>Yíxīngbù Zhèn</v>
      </c>
      <c r="D261" t="s">
        <v>7</v>
      </c>
      <c r="E261" t="s">
        <v>2948</v>
      </c>
      <c r="F261" t="str">
        <f>_xlfn.CONCAT(E261,", ",I261,", ",H261,", ",H261)</f>
        <v>宜兴埠镇, 北辰区, 天津市, 天津市</v>
      </c>
      <c r="G261">
        <v>41985</v>
      </c>
      <c r="H261" t="s">
        <v>3429</v>
      </c>
      <c r="I261" t="s">
        <v>2908</v>
      </c>
      <c r="J261">
        <f>VLOOKUP(F261,[1]!china_towns_second__2[[Column1]:[Y]],3,FALSE)</f>
        <v>39.211263946076102</v>
      </c>
      <c r="K261">
        <f>VLOOKUP(F261,[1]!china_towns_second__2[[Column1]:[Y]],2,FALSE)</f>
        <v>117.2251864</v>
      </c>
      <c r="L261" t="s">
        <v>5304</v>
      </c>
      <c r="M261" t="str">
        <f>VLOOKUP(I261,CHOOSE({1,2},Table8[Native],Table8[Name]),2,0)</f>
        <v>Bĕichén Qū</v>
      </c>
      <c r="N261" s="2" t="str">
        <f>VLOOKUP(H261,CHOOSE({1,2},Table8[Native],Table8[Name]),2,0)</f>
        <v>Tiānjīn Shì</v>
      </c>
      <c r="O261" s="2" t="str">
        <f t="shared" si="8"/>
        <v>Yixingbu Zhen (Tiānjīn Shì)</v>
      </c>
      <c r="P261" s="2" t="str">
        <f t="shared" si="9"/>
        <v>Yixingbu Zhen (Tiānjīn Shì)</v>
      </c>
    </row>
    <row r="262" spans="1:16" hidden="1" x14ac:dyDescent="0.25">
      <c r="A262" t="s">
        <v>3274</v>
      </c>
      <c r="B262" t="str">
        <f>IF(COUNTIF(A:A,A262)&gt;1,_xlfn.CONCAT(A262," (",N262,")"),A262)</f>
        <v>Yóugŭzhuāng Zhèn</v>
      </c>
      <c r="C262" t="str">
        <f>IF(COUNTIF(B:B,B262)&gt;1,_xlfn.CONCAT(A262," (",M262,")"),B262)</f>
        <v>Yóugŭzhuāng Zhèn</v>
      </c>
      <c r="D262" t="s">
        <v>7</v>
      </c>
      <c r="E262" t="s">
        <v>3275</v>
      </c>
      <c r="F262" t="str">
        <f>_xlfn.CONCAT(E262,", ",I262,", ",H262,", ",H262)</f>
        <v>尤古庄镇, 蓟州区, 天津市, 天津市</v>
      </c>
      <c r="G262">
        <v>24601</v>
      </c>
      <c r="H262" t="s">
        <v>3429</v>
      </c>
      <c r="I262" t="s">
        <v>3225</v>
      </c>
      <c r="J262">
        <f>VLOOKUP(F262,[1]!china_towns_second__2[[Column1]:[Y]],3,FALSE)</f>
        <v>39.915095197953001</v>
      </c>
      <c r="K262">
        <f>VLOOKUP(F262,[1]!china_towns_second__2[[Column1]:[Y]],2,FALSE)</f>
        <v>117.2488304</v>
      </c>
      <c r="L262" t="s">
        <v>5305</v>
      </c>
      <c r="M262" t="str">
        <f>VLOOKUP(I262,CHOOSE({1,2},Table8[Native],Table8[Name]),2,0)</f>
        <v>Jìzhōu Qū</v>
      </c>
      <c r="N262" s="2" t="str">
        <f>VLOOKUP(H262,CHOOSE({1,2},Table8[Native],Table8[Name]),2,0)</f>
        <v>Tiānjīn Shì</v>
      </c>
      <c r="O262" s="2" t="str">
        <f t="shared" si="8"/>
        <v>Youguzhuang Zhen (Tiānjīn Shì)</v>
      </c>
      <c r="P262" s="2" t="str">
        <f t="shared" si="9"/>
        <v>Youguzhuang Zhen (Tiānjīn Shì)</v>
      </c>
    </row>
    <row r="263" spans="1:16" x14ac:dyDescent="0.25">
      <c r="A263" t="s">
        <v>2397</v>
      </c>
      <c r="B263" t="str">
        <f>IF(COUNTIF(A:A,A263)&gt;1,_xlfn.CONCAT(A263," (",N263,")"),A263)</f>
        <v>Yŏuyìlù Jiēdào</v>
      </c>
      <c r="C263" t="str">
        <f>IF(COUNTIF(B:B,B263)&gt;1,_xlfn.CONCAT(A263," (",M263,")"),B263)</f>
        <v>Yŏuyìlù Jiēdào</v>
      </c>
      <c r="D263" t="s">
        <v>12</v>
      </c>
      <c r="E263" t="s">
        <v>2398</v>
      </c>
      <c r="F263" t="str">
        <f>_xlfn.CONCAT(E263,", ",I263,", ",H263,", ",H263)</f>
        <v>友谊路街道, 河西区, 天津市, 天津市</v>
      </c>
      <c r="G263">
        <v>77883</v>
      </c>
      <c r="H263" t="s">
        <v>3429</v>
      </c>
      <c r="I263" t="s">
        <v>3104</v>
      </c>
      <c r="J263">
        <f>VLOOKUP(F263,[1]!china_towns_second__2[[Column1]:[Y]],3,FALSE)</f>
        <v>39.078661793896899</v>
      </c>
      <c r="K263">
        <f>VLOOKUP(F263,[1]!china_towns_second__2[[Column1]:[Y]],2,FALSE)</f>
        <v>117.2031703</v>
      </c>
      <c r="L263" t="s">
        <v>5027</v>
      </c>
      <c r="M263" t="str">
        <f>VLOOKUP(I263,CHOOSE({1,2},Table8[Native],Table8[Name]),2,0)</f>
        <v>Héxī Qū</v>
      </c>
      <c r="N263" s="2" t="str">
        <f>VLOOKUP(H263,CHOOSE({1,2},Table8[Native],Table8[Name]),2,0)</f>
        <v>Tiānjīn Shì</v>
      </c>
      <c r="O263" s="2" t="str">
        <f t="shared" si="8"/>
        <v>Youyilu Jiedao (Tiānjīn Shì)</v>
      </c>
      <c r="P263" s="2" t="str">
        <f t="shared" si="9"/>
        <v>Youyilu Jiedao (Tiānjīn Shì)</v>
      </c>
    </row>
    <row r="264" spans="1:16" hidden="1" x14ac:dyDescent="0.25">
      <c r="A264" t="s">
        <v>3328</v>
      </c>
      <c r="B264" t="str">
        <f>IF(COUNTIF(A:A,A264)&gt;1,_xlfn.CONCAT(A264," (",N264,")"),A264)</f>
        <v>Yuèlóng Zhèn</v>
      </c>
      <c r="C264" t="str">
        <f>IF(COUNTIF(B:B,B264)&gt;1,_xlfn.CONCAT(A264," (",M264,")"),B264)</f>
        <v>Yuèlóng Zhèn</v>
      </c>
      <c r="D264" t="s">
        <v>7</v>
      </c>
      <c r="E264" t="s">
        <v>3329</v>
      </c>
      <c r="F264" t="str">
        <f>_xlfn.CONCAT(E264,", ",I264,", ",H264,", ",H264)</f>
        <v>岳龙镇, 宁河区, 天津市, 天津市</v>
      </c>
      <c r="G264">
        <v>15014</v>
      </c>
      <c r="H264" t="s">
        <v>3429</v>
      </c>
      <c r="I264" t="s">
        <v>3303</v>
      </c>
      <c r="J264">
        <f>VLOOKUP(F264,[1]!china_towns_second__2[[Column1]:[Y]],3,FALSE)</f>
        <v>39.5477977333287</v>
      </c>
      <c r="K264">
        <f>VLOOKUP(F264,[1]!china_towns_second__2[[Column1]:[Y]],2,FALSE)</f>
        <v>117.8721492</v>
      </c>
      <c r="L264" t="s">
        <v>5306</v>
      </c>
      <c r="M264" t="str">
        <f>VLOOKUP(I264,CHOOSE({1,2},Table8[Native],Table8[Name]),2,0)</f>
        <v>Nínghé Qū</v>
      </c>
      <c r="N264" s="2" t="str">
        <f>VLOOKUP(H264,CHOOSE({1,2},Table8[Native],Table8[Name]),2,0)</f>
        <v>Tiānjīn Shì</v>
      </c>
      <c r="O264" s="2" t="str">
        <f t="shared" si="8"/>
        <v>Yuelong Zhen (Tiānjīn Shì)</v>
      </c>
      <c r="P264" s="2" t="str">
        <f t="shared" si="9"/>
        <v>Yuelong Zhen (Tiānjīn Shì)</v>
      </c>
    </row>
    <row r="265" spans="1:16" x14ac:dyDescent="0.25">
      <c r="A265" t="s">
        <v>3127</v>
      </c>
      <c r="B265" t="str">
        <f>IF(COUNTIF(A:A,A265)&gt;1,_xlfn.CONCAT(A265," (",N265,")"),A265)</f>
        <v>Yuèxiùlù Jiēdào</v>
      </c>
      <c r="C265" t="str">
        <f>IF(COUNTIF(B:B,B265)&gt;1,_xlfn.CONCAT(A265," (",M265,")"),B265)</f>
        <v>Yuèxiùlù Jiēdào</v>
      </c>
      <c r="D265" t="s">
        <v>12</v>
      </c>
      <c r="E265" t="s">
        <v>3128</v>
      </c>
      <c r="F265" t="str">
        <f>_xlfn.CONCAT(E265,", ",I265,", ",H265,", ",H265)</f>
        <v>越秀路街道, 河西区, 天津市, 天津市</v>
      </c>
      <c r="G265">
        <v>76409</v>
      </c>
      <c r="H265" t="s">
        <v>3429</v>
      </c>
      <c r="I265" t="s">
        <v>3104</v>
      </c>
      <c r="J265">
        <f>VLOOKUP(F265,[1]!china_towns_second__2[[Column1]:[Y]],3,FALSE)</f>
        <v>39.091880061648197</v>
      </c>
      <c r="K265">
        <f>VLOOKUP(F265,[1]!china_towns_second__2[[Column1]:[Y]],2,FALSE)</f>
        <v>117.2054772</v>
      </c>
      <c r="L265" t="s">
        <v>5307</v>
      </c>
      <c r="M265" t="str">
        <f>VLOOKUP(I265,CHOOSE({1,2},Table8[Native],Table8[Name]),2,0)</f>
        <v>Héxī Qū</v>
      </c>
      <c r="N265" s="2" t="str">
        <f>VLOOKUP(H265,CHOOSE({1,2},Table8[Native],Table8[Name]),2,0)</f>
        <v>Tiānjīn Shì</v>
      </c>
      <c r="O265" s="2" t="str">
        <f t="shared" si="8"/>
        <v>Yuexiulu Jiedao (Tiānjīn Shì)</v>
      </c>
      <c r="P265" s="2" t="str">
        <f t="shared" si="9"/>
        <v>Yuexiulu Jiedao (Tiānjīn Shì)</v>
      </c>
    </row>
    <row r="266" spans="1:16" x14ac:dyDescent="0.25">
      <c r="A266" t="s">
        <v>3059</v>
      </c>
      <c r="B266" t="str">
        <f>IF(COUNTIF(A:A,A266)&gt;1,_xlfn.CONCAT(A266," (",N266,")"),A266)</f>
        <v>Yuèyáhé Jiēdào</v>
      </c>
      <c r="C266" t="str">
        <f>IF(COUNTIF(B:B,B266)&gt;1,_xlfn.CONCAT(A266," (",M266,")"),B266)</f>
        <v>Yuèyáhé Jiēdào</v>
      </c>
      <c r="D266" t="s">
        <v>12</v>
      </c>
      <c r="E266" t="s">
        <v>3060</v>
      </c>
      <c r="F266" t="str">
        <f>_xlfn.CONCAT(E266,", ",I266,", ",H266,", ",H266)</f>
        <v>月牙河街道, 河北区, 天津市, 天津市</v>
      </c>
      <c r="G266">
        <v>85564</v>
      </c>
      <c r="H266" t="s">
        <v>3429</v>
      </c>
      <c r="I266" t="s">
        <v>3040</v>
      </c>
      <c r="J266">
        <f>VLOOKUP(F266,[1]!china_towns_second__2[[Column1]:[Y]],3,FALSE)</f>
        <v>39.1638579960415</v>
      </c>
      <c r="K266">
        <f>VLOOKUP(F266,[1]!china_towns_second__2[[Column1]:[Y]],2,FALSE)</f>
        <v>117.2438322</v>
      </c>
      <c r="L266" t="s">
        <v>5308</v>
      </c>
      <c r="M266" t="str">
        <f>VLOOKUP(I266,CHOOSE({1,2},Table8[Native],Table8[Name]),2,0)</f>
        <v>Hébĕi Qū</v>
      </c>
      <c r="N266" s="2" t="str">
        <f>VLOOKUP(H266,CHOOSE({1,2},Table8[Native],Table8[Name]),2,0)</f>
        <v>Tiānjīn Shì</v>
      </c>
      <c r="O266" s="2" t="str">
        <f t="shared" si="8"/>
        <v>Yueyahe Jiedao (Tiānjīn Shì)</v>
      </c>
      <c r="P266" s="2" t="str">
        <f t="shared" si="9"/>
        <v>Yueyahe Jiedao (Tiānjīn Shì)</v>
      </c>
    </row>
    <row r="267" spans="1:16" x14ac:dyDescent="0.25">
      <c r="A267" t="s">
        <v>2901</v>
      </c>
      <c r="B267" t="str">
        <f>IF(COUNTIF(A:A,A267)&gt;1,_xlfn.CONCAT(A267," (",N267,")"),A267)</f>
        <v>Yùhuá Jiēdào</v>
      </c>
      <c r="C267" t="str">
        <f>IF(COUNTIF(B:B,B267)&gt;1,_xlfn.CONCAT(A267," (",M267,")"),B267)</f>
        <v>Yùhuá Jiēdào</v>
      </c>
      <c r="D267" t="s">
        <v>12</v>
      </c>
      <c r="E267" t="s">
        <v>2902</v>
      </c>
      <c r="F267" t="str">
        <f>_xlfn.CONCAT(E267,", ",I267,", ",H267,", ",H267)</f>
        <v>钰华街道, 宝坻区, 天津市, 天津市</v>
      </c>
      <c r="G267">
        <v>48825</v>
      </c>
      <c r="H267" t="s">
        <v>3429</v>
      </c>
      <c r="I267" t="s">
        <v>2846</v>
      </c>
      <c r="J267">
        <f>VLOOKUP(F267,[1]!china_towns_second__2[[Column1]:[Y]],3,FALSE)</f>
        <v>39.697487366523397</v>
      </c>
      <c r="K267">
        <f>VLOOKUP(F267,[1]!china_towns_second__2[[Column1]:[Y]],2,FALSE)</f>
        <v>117.32048589999999</v>
      </c>
      <c r="L267" t="s">
        <v>5309</v>
      </c>
      <c r="M267" t="str">
        <f>VLOOKUP(I267,CHOOSE({1,2},Table8[Native],Table8[Name]),2,0)</f>
        <v>Băodí Qū</v>
      </c>
      <c r="N267" s="2" t="str">
        <f>VLOOKUP(H267,CHOOSE({1,2},Table8[Native],Table8[Name]),2,0)</f>
        <v>Tiānjīn Shì</v>
      </c>
      <c r="O267" s="2" t="str">
        <f t="shared" si="8"/>
        <v>Yuhua Jiedao (Tiānjīn Shì)</v>
      </c>
      <c r="P267" s="2" t="str">
        <f t="shared" si="9"/>
        <v>Yuhua Jiedao (Tiānjīn Shì)</v>
      </c>
    </row>
    <row r="268" spans="1:16" x14ac:dyDescent="0.25">
      <c r="A268" t="s">
        <v>2997</v>
      </c>
      <c r="B268" t="str">
        <f>IF(COUNTIF(A:A,A268)&gt;1,_xlfn.CONCAT(A268," (",N268,")"),A268)</f>
        <v>Yújiābăo Jiēdào [→ Tánggū Jiēdào]</v>
      </c>
      <c r="C268" t="str">
        <f>IF(COUNTIF(B:B,B268)&gt;1,_xlfn.CONCAT(A268," (",M268,")"),B268)</f>
        <v>Yújiābăo Jiēdào [→ Tánggū Jiēdào]</v>
      </c>
      <c r="D268" t="s">
        <v>12</v>
      </c>
      <c r="E268" t="s">
        <v>2998</v>
      </c>
      <c r="F268" t="str">
        <f>_xlfn.CONCAT(E268,", ",I268,", ",H268,", ",H268)</f>
        <v>于家堡街道, 滨海新区, 天津市, 天津市</v>
      </c>
      <c r="G268">
        <v>80801</v>
      </c>
      <c r="H268" t="s">
        <v>3429</v>
      </c>
      <c r="I268" t="s">
        <v>2949</v>
      </c>
      <c r="J268">
        <f>VLOOKUP(F268,[1]!china_towns_second__2[[Column1]:[Y]],3,FALSE)</f>
        <v>39.013891470805497</v>
      </c>
      <c r="K268">
        <f>VLOOKUP(F268,[1]!china_towns_second__2[[Column1]:[Y]],2,FALSE)</f>
        <v>117.6769589</v>
      </c>
      <c r="L268" t="s">
        <v>5310</v>
      </c>
      <c r="M268" t="str">
        <f>VLOOKUP(I268,CHOOSE({1,2},Table8[Native],Table8[Name]),2,0)</f>
        <v>Bīnhăi Xīnqū [incl. Dàgǎng Qū, Hàngū Qū, Tánggū Qū]</v>
      </c>
      <c r="N268" s="2" t="str">
        <f>VLOOKUP(H268,CHOOSE({1,2},Table8[Native],Table8[Name]),2,0)</f>
        <v>Tiānjīn Shì</v>
      </c>
      <c r="O268" s="2" t="str">
        <f t="shared" si="8"/>
        <v>Yujiabao Jiedao [→ Tanggu Jiedao] (Tiānjīn Shì)</v>
      </c>
      <c r="P268" s="2" t="str">
        <f t="shared" si="9"/>
        <v>Yujiabao Jiedao [→ Tanggu Jiedao] (Tiānjīn Shì)</v>
      </c>
    </row>
    <row r="269" spans="1:16" x14ac:dyDescent="0.25">
      <c r="A269" t="s">
        <v>3398</v>
      </c>
      <c r="B269" t="str">
        <f>IF(COUNTIF(A:A,A269)&gt;1,_xlfn.CONCAT(A269," (",N269,")"),A269)</f>
        <v>Yùnhéxī Jiēdào</v>
      </c>
      <c r="C269" t="str">
        <f>IF(COUNTIF(B:B,B269)&gt;1,_xlfn.CONCAT(A269," (",M269,")"),B269)</f>
        <v>Yùnhéxī Jiēdào</v>
      </c>
      <c r="D269" t="s">
        <v>12</v>
      </c>
      <c r="E269" t="s">
        <v>3399</v>
      </c>
      <c r="F269" t="str">
        <f>_xlfn.CONCAT(E269,", ",I269,", ",H269,", ",H269)</f>
        <v>运河西街道, 武清区, 天津市, 天津市</v>
      </c>
      <c r="G269">
        <v>68661</v>
      </c>
      <c r="H269" t="s">
        <v>3429</v>
      </c>
      <c r="I269" t="s">
        <v>3333</v>
      </c>
      <c r="J269">
        <f>VLOOKUP(F269,[1]!china_towns_second__2[[Column1]:[Y]],3,FALSE)</f>
        <v>39.375246484841099</v>
      </c>
      <c r="K269">
        <f>VLOOKUP(F269,[1]!china_towns_second__2[[Column1]:[Y]],2,FALSE)</f>
        <v>117.04877</v>
      </c>
      <c r="L269" t="s">
        <v>5311</v>
      </c>
      <c r="M269" t="str">
        <f>VLOOKUP(I269,CHOOSE({1,2},Table8[Native],Table8[Name]),2,0)</f>
        <v>Wŭqīng Qū</v>
      </c>
      <c r="N269" s="2" t="str">
        <f>VLOOKUP(H269,CHOOSE({1,2},Table8[Native],Table8[Name]),2,0)</f>
        <v>Tiānjīn Shì</v>
      </c>
      <c r="O269" s="2" t="str">
        <f t="shared" si="8"/>
        <v>Yunhexi Jiedao (Tiānjīn Shì)</v>
      </c>
      <c r="P269" s="2" t="str">
        <f t="shared" si="9"/>
        <v>Yunhexi Jiedao (Tiānjīn Shì)</v>
      </c>
    </row>
    <row r="270" spans="1:16" hidden="1" x14ac:dyDescent="0.25">
      <c r="A270" t="s">
        <v>692</v>
      </c>
      <c r="B270" t="str">
        <f>IF(COUNTIF(A:A,A270)&gt;1,_xlfn.CONCAT(A270," (",N270,")"),A270)</f>
        <v>Yúyáng Zhèn</v>
      </c>
      <c r="C270" t="str">
        <f>IF(COUNTIF(B:B,B270)&gt;1,_xlfn.CONCAT(A270," (",M270,")"),B270)</f>
        <v>Yúyáng Zhèn</v>
      </c>
      <c r="D270" t="s">
        <v>7</v>
      </c>
      <c r="E270" t="s">
        <v>630</v>
      </c>
      <c r="F270" t="str">
        <f>_xlfn.CONCAT(E270,", ",I270,", ",H270,", ",H270)</f>
        <v>渔阳镇, 蓟州区, 天津市, 天津市</v>
      </c>
      <c r="G270">
        <v>57669</v>
      </c>
      <c r="H270" t="s">
        <v>3429</v>
      </c>
      <c r="I270" t="s">
        <v>3225</v>
      </c>
      <c r="J270">
        <f>VLOOKUP(F270,[1]!china_towns_second__2[[Column1]:[Y]],3,FALSE)</f>
        <v>40.063125717959203</v>
      </c>
      <c r="K270">
        <f>VLOOKUP(F270,[1]!china_towns_second__2[[Column1]:[Y]],2,FALSE)</f>
        <v>117.42541079999999</v>
      </c>
      <c r="L270" t="s">
        <v>3972</v>
      </c>
      <c r="M270" t="str">
        <f>VLOOKUP(I270,CHOOSE({1,2},Table8[Native],Table8[Name]),2,0)</f>
        <v>Jìzhōu Qū</v>
      </c>
      <c r="N270" s="2" t="str">
        <f>VLOOKUP(H270,CHOOSE({1,2},Table8[Native],Table8[Name]),2,0)</f>
        <v>Tiānjīn Shì</v>
      </c>
      <c r="O270" s="2" t="str">
        <f t="shared" si="8"/>
        <v>Yuyang Zhen (Tiānjīn Shì)</v>
      </c>
      <c r="P270" s="2" t="str">
        <f t="shared" si="9"/>
        <v>Yuyang Zhen (Tiānjīn Shì)</v>
      </c>
    </row>
    <row r="271" spans="1:16" hidden="1" x14ac:dyDescent="0.25">
      <c r="A271" t="s">
        <v>3330</v>
      </c>
      <c r="B271" t="str">
        <f>IF(COUNTIF(A:A,A271)&gt;1,_xlfn.CONCAT(A271," (",N271,")"),A271)</f>
        <v>Zàojiăchéng Zhèn</v>
      </c>
      <c r="C271" t="str">
        <f>IF(COUNTIF(B:B,B271)&gt;1,_xlfn.CONCAT(A271," (",M271,")"),B271)</f>
        <v>Zàojiăchéng Zhèn</v>
      </c>
      <c r="D271" t="s">
        <v>7</v>
      </c>
      <c r="E271" t="s">
        <v>3331</v>
      </c>
      <c r="F271" t="str">
        <f>_xlfn.CONCAT(E271,", ",I271,", ",H271,", ",H271)</f>
        <v>造甲城镇, 宁河区, 天津市, 天津市</v>
      </c>
      <c r="G271">
        <v>29536</v>
      </c>
      <c r="H271" t="s">
        <v>3429</v>
      </c>
      <c r="I271" t="s">
        <v>3303</v>
      </c>
      <c r="J271">
        <f>VLOOKUP(F271,[1]!china_towns_second__2[[Column1]:[Y]],3,FALSE)</f>
        <v>39.261010863560799</v>
      </c>
      <c r="K271">
        <f>VLOOKUP(F271,[1]!china_towns_second__2[[Column1]:[Y]],2,FALSE)</f>
        <v>117.4731056</v>
      </c>
      <c r="L271" t="s">
        <v>5312</v>
      </c>
      <c r="M271" t="str">
        <f>VLOOKUP(I271,CHOOSE({1,2},Table8[Native],Table8[Name]),2,0)</f>
        <v>Nínghé Qū</v>
      </c>
      <c r="N271" s="2" t="str">
        <f>VLOOKUP(H271,CHOOSE({1,2},Table8[Native],Table8[Name]),2,0)</f>
        <v>Tiānjīn Shì</v>
      </c>
      <c r="O271" s="2" t="str">
        <f t="shared" si="8"/>
        <v>Zaojiacheng Zhen (Tiānjīn Shì)</v>
      </c>
      <c r="P271" s="2" t="str">
        <f t="shared" si="9"/>
        <v>Zaojiacheng Zhen (Tiānjīn Shì)</v>
      </c>
    </row>
    <row r="272" spans="1:16" x14ac:dyDescent="0.25">
      <c r="A272" t="s">
        <v>2999</v>
      </c>
      <c r="B272" t="str">
        <f>IF(COUNTIF(A:A,A272)&gt;1,_xlfn.CONCAT(A272," (",N272,")"),A272)</f>
        <v>Zhàishàng Jiēdào</v>
      </c>
      <c r="C272" t="str">
        <f>IF(COUNTIF(B:B,B272)&gt;1,_xlfn.CONCAT(A272," (",M272,")"),B272)</f>
        <v>Zhàishàng Jiēdào</v>
      </c>
      <c r="D272" t="s">
        <v>12</v>
      </c>
      <c r="E272" t="s">
        <v>3000</v>
      </c>
      <c r="F272" t="str">
        <f>_xlfn.CONCAT(E272,", ",I272,", ",H272,", ",H272)</f>
        <v>寨上街道, 滨海新区, 天津市, 天津市</v>
      </c>
      <c r="G272">
        <v>66510</v>
      </c>
      <c r="H272" t="s">
        <v>3429</v>
      </c>
      <c r="I272" t="s">
        <v>2949</v>
      </c>
      <c r="J272">
        <f>VLOOKUP(F272,[1]!china_towns_second__2[[Column1]:[Y]],3,FALSE)</f>
        <v>39.231572298515502</v>
      </c>
      <c r="K272">
        <f>VLOOKUP(F272,[1]!china_towns_second__2[[Column1]:[Y]],2,FALSE)</f>
        <v>117.91406360000001</v>
      </c>
      <c r="L272" t="s">
        <v>5313</v>
      </c>
      <c r="M272" t="str">
        <f>VLOOKUP(I272,CHOOSE({1,2},Table8[Native],Table8[Name]),2,0)</f>
        <v>Bīnhăi Xīnqū [incl. Dàgǎng Qū, Hàngū Qū, Tánggū Qū]</v>
      </c>
      <c r="N272" s="2" t="str">
        <f>VLOOKUP(H272,CHOOSE({1,2},Table8[Native],Table8[Name]),2,0)</f>
        <v>Tiānjīn Shì</v>
      </c>
      <c r="O272" s="2" t="str">
        <f t="shared" si="8"/>
        <v>Zhaishang Jiedao (Tiānjīn Shì)</v>
      </c>
      <c r="P272" s="2" t="str">
        <f t="shared" si="9"/>
        <v>Zhaishang Jiedao (Tiānjīn Shì)</v>
      </c>
    </row>
    <row r="273" spans="1:16" x14ac:dyDescent="0.25">
      <c r="A273" t="s">
        <v>3035</v>
      </c>
      <c r="B273" t="str">
        <f>IF(COUNTIF(A:A,A273)&gt;1,_xlfn.CONCAT(A273," (",N273,")"),A273)</f>
        <v>Zhāngguìzhuāng Jiēdào</v>
      </c>
      <c r="C273" t="str">
        <f>IF(COUNTIF(B:B,B273)&gt;1,_xlfn.CONCAT(A273," (",M273,")"),B273)</f>
        <v>Zhāngguìzhuāng Jiēdào</v>
      </c>
      <c r="D273" t="s">
        <v>12</v>
      </c>
      <c r="E273" t="s">
        <v>3036</v>
      </c>
      <c r="F273" t="str">
        <f>_xlfn.CONCAT(E273,", ",I273,", ",H273,", ",H273)</f>
        <v>张贵庄街道, 东丽区, 天津市, 天津市</v>
      </c>
      <c r="G273">
        <v>45931</v>
      </c>
      <c r="H273" t="s">
        <v>3429</v>
      </c>
      <c r="I273" t="s">
        <v>3006</v>
      </c>
      <c r="J273">
        <f>VLOOKUP(F273,[1]!china_towns_second__2[[Column1]:[Y]],3,FALSE)</f>
        <v>39.090529333136502</v>
      </c>
      <c r="K273">
        <f>VLOOKUP(F273,[1]!china_towns_second__2[[Column1]:[Y]],2,FALSE)</f>
        <v>117.3083582</v>
      </c>
      <c r="L273" t="s">
        <v>5314</v>
      </c>
      <c r="M273" t="str">
        <f>VLOOKUP(I273,CHOOSE({1,2},Table8[Native],Table8[Name]),2,0)</f>
        <v>Dōnglì Qū</v>
      </c>
      <c r="N273" s="2" t="str">
        <f>VLOOKUP(H273,CHOOSE({1,2},Table8[Native],Table8[Name]),2,0)</f>
        <v>Tiānjīn Shì</v>
      </c>
      <c r="O273" s="2" t="str">
        <f t="shared" si="8"/>
        <v>Zhangguizhuang Jiedao (Tiānjīn Shì)</v>
      </c>
      <c r="P273" s="2" t="str">
        <f t="shared" si="9"/>
        <v>Zhangguizhuang Jiedao (Tiānjīn Shì)</v>
      </c>
    </row>
    <row r="274" spans="1:16" hidden="1" x14ac:dyDescent="0.25">
      <c r="A274" t="s">
        <v>3424</v>
      </c>
      <c r="B274" t="str">
        <f>IF(COUNTIF(A:A,A274)&gt;1,_xlfn.CONCAT(A274," (",N274,")"),A274)</f>
        <v>Zhāngjiāwō Zhèn</v>
      </c>
      <c r="C274" t="str">
        <f>IF(COUNTIF(B:B,B274)&gt;1,_xlfn.CONCAT(A274," (",M274,")"),B274)</f>
        <v>Zhāngjiāwō Zhèn</v>
      </c>
      <c r="D274" t="s">
        <v>7</v>
      </c>
      <c r="E274" t="s">
        <v>3425</v>
      </c>
      <c r="F274" t="str">
        <f>_xlfn.CONCAT(E274,", ",I274,", ",H274,", ",H274)</f>
        <v>张家窝镇, 西青区, 天津市, 天津市</v>
      </c>
      <c r="G274">
        <v>47786</v>
      </c>
      <c r="H274" t="s">
        <v>3429</v>
      </c>
      <c r="I274" t="s">
        <v>3401</v>
      </c>
      <c r="J274">
        <f>VLOOKUP(F274,[1]!china_towns_second__2[[Column1]:[Y]],3,FALSE)</f>
        <v>39.0577974271107</v>
      </c>
      <c r="K274">
        <f>VLOOKUP(F274,[1]!china_towns_second__2[[Column1]:[Y]],2,FALSE)</f>
        <v>117.0352707</v>
      </c>
      <c r="L274" t="s">
        <v>5315</v>
      </c>
      <c r="M274" t="str">
        <f>VLOOKUP(I274,CHOOSE({1,2},Table8[Native],Table8[Name]),2,0)</f>
        <v>Xīqīng Qū</v>
      </c>
      <c r="N274" s="2" t="str">
        <f>VLOOKUP(H274,CHOOSE({1,2},Table8[Native],Table8[Name]),2,0)</f>
        <v>Tiānjīn Shì</v>
      </c>
      <c r="O274" s="2" t="str">
        <f t="shared" si="8"/>
        <v>Zhangjiawo Zhen (Tiānjīn Shì)</v>
      </c>
      <c r="P274" s="2" t="str">
        <f t="shared" si="9"/>
        <v>Zhangjiawo Zhen (Tiānjīn Shì)</v>
      </c>
    </row>
    <row r="275" spans="1:16" x14ac:dyDescent="0.25">
      <c r="A275" t="s">
        <v>2903</v>
      </c>
      <c r="B275" t="str">
        <f>IF(COUNTIF(A:A,A275)&gt;1,_xlfn.CONCAT(A275," (",N275,")"),A275)</f>
        <v>Zhāoxiá Jiēdào [Gāojiāzhuāng Zhèn]</v>
      </c>
      <c r="C275" t="str">
        <f>IF(COUNTIF(B:B,B275)&gt;1,_xlfn.CONCAT(A275," (",M275,")"),B275)</f>
        <v>Zhāoxiá Jiēdào [Gāojiāzhuāng Zhèn]</v>
      </c>
      <c r="D275" t="s">
        <v>12</v>
      </c>
      <c r="E275" t="s">
        <v>2904</v>
      </c>
      <c r="F275" t="str">
        <f>_xlfn.CONCAT(E275,", ",I275,", ",H275,", ",H275)</f>
        <v>朝霞街道, 宝坻区, 天津市, 天津市</v>
      </c>
      <c r="G275">
        <v>39941</v>
      </c>
      <c r="H275" t="s">
        <v>3429</v>
      </c>
      <c r="I275" t="s">
        <v>2846</v>
      </c>
      <c r="J275" t="e">
        <f>VLOOKUP(F275,[1]!china_towns_second__2[[Column1]:[Y]],3,FALSE)</f>
        <v>#N/A</v>
      </c>
      <c r="K275" t="e">
        <f>VLOOKUP(F275,[1]!china_towns_second__2[[Column1]:[Y]],2,FALSE)</f>
        <v>#N/A</v>
      </c>
      <c r="L275" t="s">
        <v>5316</v>
      </c>
      <c r="M275" t="str">
        <f>VLOOKUP(I275,CHOOSE({1,2},Table8[Native],Table8[Name]),2,0)</f>
        <v>Băodí Qū</v>
      </c>
      <c r="N275" s="2" t="str">
        <f>VLOOKUP(H275,CHOOSE({1,2},Table8[Native],Table8[Name]),2,0)</f>
        <v>Tiānjīn Shì</v>
      </c>
      <c r="O275" s="2" t="str">
        <f t="shared" si="8"/>
        <v>Zhaoxia Jiedao [Gaojiazhuang Zhen] (Tiānjīn Shì)</v>
      </c>
      <c r="P275" s="2" t="str">
        <f t="shared" si="9"/>
        <v>Zhaoxia Jiedao [Gaojiazhuang Zhen] (Tiānjīn Shì)</v>
      </c>
    </row>
    <row r="276" spans="1:16" hidden="1" x14ac:dyDescent="0.25">
      <c r="A276" t="s">
        <v>3426</v>
      </c>
      <c r="B276" t="str">
        <f>IF(COUNTIF(A:A,A276)&gt;1,_xlfn.CONCAT(A276," (",N276,")"),A276)</f>
        <v>Zhōngbĕi Zhèn</v>
      </c>
      <c r="C276" t="str">
        <f>IF(COUNTIF(B:B,B276)&gt;1,_xlfn.CONCAT(A276," (",M276,")"),B276)</f>
        <v>Zhōngbĕi Zhèn</v>
      </c>
      <c r="D276" t="s">
        <v>7</v>
      </c>
      <c r="E276" t="s">
        <v>3427</v>
      </c>
      <c r="F276" t="str">
        <f>_xlfn.CONCAT(E276,", ",I276,", ",H276,", ",H276)</f>
        <v>中北镇, 西青区, 天津市, 天津市</v>
      </c>
      <c r="G276">
        <v>92814</v>
      </c>
      <c r="H276" t="s">
        <v>3429</v>
      </c>
      <c r="I276" t="s">
        <v>3401</v>
      </c>
      <c r="J276">
        <f>VLOOKUP(F276,[1]!china_towns_second__2[[Column1]:[Y]],3,FALSE)</f>
        <v>39.123617632870399</v>
      </c>
      <c r="K276">
        <f>VLOOKUP(F276,[1]!china_towns_second__2[[Column1]:[Y]],2,FALSE)</f>
        <v>117.0710428</v>
      </c>
      <c r="L276" t="s">
        <v>5317</v>
      </c>
      <c r="M276" t="str">
        <f>VLOOKUP(I276,CHOOSE({1,2},Table8[Native],Table8[Name]),2,0)</f>
        <v>Xīqīng Qū</v>
      </c>
      <c r="N276" s="2" t="str">
        <f>VLOOKUP(H276,CHOOSE({1,2},Table8[Native],Table8[Name]),2,0)</f>
        <v>Tiānjīn Shì</v>
      </c>
      <c r="O276" s="2" t="str">
        <f t="shared" si="8"/>
        <v>Zhongbei Zhen (Tiānjīn Shì)</v>
      </c>
      <c r="P276" s="2" t="str">
        <f t="shared" si="9"/>
        <v>Zhongbei Zhen (Tiānjīn Shì)</v>
      </c>
    </row>
    <row r="277" spans="1:16" x14ac:dyDescent="0.25">
      <c r="A277" t="s">
        <v>3087</v>
      </c>
      <c r="B277" t="str">
        <f>IF(COUNTIF(A:A,A277)&gt;1,_xlfn.CONCAT(A277," (",N277,")"),A277)</f>
        <v>Zhōngshānmén Jiēdào</v>
      </c>
      <c r="C277" t="str">
        <f>IF(COUNTIF(B:B,B277)&gt;1,_xlfn.CONCAT(A277," (",M277,")"),B277)</f>
        <v>Zhōngshānmén Jiēdào</v>
      </c>
      <c r="D277" t="s">
        <v>12</v>
      </c>
      <c r="E277" t="s">
        <v>3088</v>
      </c>
      <c r="F277" t="str">
        <f>_xlfn.CONCAT(E277,", ",I277,", ",H277,", ",H277)</f>
        <v>中山门街道, 河东区, 天津市, 天津市</v>
      </c>
      <c r="G277">
        <v>94762</v>
      </c>
      <c r="H277" t="s">
        <v>3429</v>
      </c>
      <c r="I277" t="s">
        <v>3062</v>
      </c>
      <c r="J277">
        <f>VLOOKUP(F277,[1]!china_towns_second__2[[Column1]:[Y]],3,FALSE)</f>
        <v>39.104127397075899</v>
      </c>
      <c r="K277">
        <f>VLOOKUP(F277,[1]!china_towns_second__2[[Column1]:[Y]],2,FALSE)</f>
        <v>117.26033870000001</v>
      </c>
      <c r="L277" t="s">
        <v>5318</v>
      </c>
      <c r="M277" t="str">
        <f>VLOOKUP(I277,CHOOSE({1,2},Table8[Native],Table8[Name]),2,0)</f>
        <v>Hédōng Qū</v>
      </c>
      <c r="N277" s="2" t="str">
        <f>VLOOKUP(H277,CHOOSE({1,2},Table8[Native],Table8[Name]),2,0)</f>
        <v>Tiānjīn Shì</v>
      </c>
      <c r="O277" s="2" t="str">
        <f t="shared" si="8"/>
        <v>Zhongshanmen Jiedao (Tiānjīn Shì)</v>
      </c>
      <c r="P277" s="2" t="str">
        <f t="shared" si="9"/>
        <v>Zhongshanmen Jiedao (Tiānjīn Shì)</v>
      </c>
    </row>
    <row r="278" spans="1:16" hidden="1" x14ac:dyDescent="0.25">
      <c r="A278" t="s">
        <v>1554</v>
      </c>
      <c r="B278" t="str">
        <f>IF(COUNTIF(A:A,A278)&gt;1,_xlfn.CONCAT(A278," (",N278,")"),A278)</f>
        <v>Zhōngtáng Zhèn</v>
      </c>
      <c r="C278" t="str">
        <f>IF(COUNTIF(B:B,B278)&gt;1,_xlfn.CONCAT(A278," (",M278,")"),B278)</f>
        <v>Zhōngtáng Zhèn</v>
      </c>
      <c r="D278" t="s">
        <v>7</v>
      </c>
      <c r="E278" t="s">
        <v>1555</v>
      </c>
      <c r="F278" t="str">
        <f>_xlfn.CONCAT(E278,", ",I278,", ",H278,", ",H278)</f>
        <v>中塘镇, 滨海新区, 天津市, 天津市</v>
      </c>
      <c r="G278">
        <v>55586</v>
      </c>
      <c r="H278" t="s">
        <v>3429</v>
      </c>
      <c r="I278" t="s">
        <v>2949</v>
      </c>
      <c r="J278">
        <f>VLOOKUP(F278,[1]!china_towns_second__2[[Column1]:[Y]],3,FALSE)</f>
        <v>38.815823767542199</v>
      </c>
      <c r="K278">
        <f>VLOOKUP(F278,[1]!china_towns_second__2[[Column1]:[Y]],2,FALSE)</f>
        <v>117.2960065</v>
      </c>
      <c r="L278" t="s">
        <v>4803</v>
      </c>
      <c r="M278" t="str">
        <f>VLOOKUP(I278,CHOOSE({1,2},Table8[Native],Table8[Name]),2,0)</f>
        <v>Bīnhăi Xīnqū [incl. Dàgǎng Qū, Hàngū Qū, Tánggū Qū]</v>
      </c>
      <c r="N278" s="2" t="str">
        <f>VLOOKUP(H278,CHOOSE({1,2},Table8[Native],Table8[Name]),2,0)</f>
        <v>Tiānjīn Shì</v>
      </c>
      <c r="O278" s="2" t="str">
        <f t="shared" si="8"/>
        <v>Zhongtang Zhen (Tiānjīn Shì)</v>
      </c>
      <c r="P278" s="2" t="str">
        <f t="shared" si="9"/>
        <v>Zhongtang Zhen (Tiānjīn Shì)</v>
      </c>
    </row>
    <row r="279" spans="1:16" hidden="1" x14ac:dyDescent="0.25">
      <c r="A279" t="s">
        <v>3191</v>
      </c>
      <c r="B279" t="str">
        <f>IF(COUNTIF(A:A,A279)&gt;1,_xlfn.CONCAT(A279," (",N279,")"),A279)</f>
        <v>Zhōngwàng Zhèn</v>
      </c>
      <c r="C279" t="str">
        <f>IF(COUNTIF(B:B,B279)&gt;1,_xlfn.CONCAT(A279," (",M279,")"),B279)</f>
        <v>Zhōngwàng Zhèn</v>
      </c>
      <c r="D279" t="s">
        <v>7</v>
      </c>
      <c r="E279" t="s">
        <v>3192</v>
      </c>
      <c r="F279" t="str">
        <f>_xlfn.CONCAT(E279,", ",I279,", ",H279,", ",H279)</f>
        <v>中旺镇, 静海区, 天津市, 天津市</v>
      </c>
      <c r="G279">
        <v>31128</v>
      </c>
      <c r="H279" t="s">
        <v>3429</v>
      </c>
      <c r="I279" t="s">
        <v>3154</v>
      </c>
      <c r="J279">
        <f>VLOOKUP(F279,[1]!china_towns_second__2[[Column1]:[Y]],3,FALSE)</f>
        <v>38.6635842120779</v>
      </c>
      <c r="K279">
        <f>VLOOKUP(F279,[1]!china_towns_second__2[[Column1]:[Y]],2,FALSE)</f>
        <v>117.10203370000001</v>
      </c>
      <c r="L279" t="s">
        <v>5319</v>
      </c>
      <c r="M279" t="str">
        <f>VLOOKUP(I279,CHOOSE({1,2},Table8[Native],Table8[Name]),2,0)</f>
        <v>Jìnghăi Qū</v>
      </c>
      <c r="N279" s="2" t="str">
        <f>VLOOKUP(H279,CHOOSE({1,2},Table8[Native],Table8[Name]),2,0)</f>
        <v>Tiānjīn Shì</v>
      </c>
      <c r="O279" s="2" t="str">
        <f t="shared" si="8"/>
        <v>Zhongwang Zhen (Tiānjīn Shì)</v>
      </c>
      <c r="P279" s="2" t="str">
        <f t="shared" si="9"/>
        <v>Zhongwang Zhen (Tiānjīn Shì)</v>
      </c>
    </row>
    <row r="280" spans="1:16" x14ac:dyDescent="0.25">
      <c r="A280" t="s">
        <v>3001</v>
      </c>
      <c r="B280" t="str">
        <f>IF(COUNTIF(A:A,A280)&gt;1,_xlfn.CONCAT(A280," (",N280,")"),A280)</f>
        <v>Zhōngxīn Shāngwùqū [Zhongqui Business Zone]</v>
      </c>
      <c r="C280" t="str">
        <f>IF(COUNTIF(B:B,B280)&gt;1,_xlfn.CONCAT(A280," (",M280,")"),B280)</f>
        <v>Zhōngxīn Shāngwùqū [Zhongqui Business Zone]</v>
      </c>
      <c r="D280" t="s">
        <v>95</v>
      </c>
      <c r="E280" t="s">
        <v>3002</v>
      </c>
      <c r="F280" t="str">
        <f>_xlfn.CONCAT(E280,", ",I280,", ",H280,", ",H280)</f>
        <v>中心商务区, 滨海新区, 天津市, 天津市</v>
      </c>
      <c r="G280">
        <v>94001</v>
      </c>
      <c r="H280" t="s">
        <v>3429</v>
      </c>
      <c r="I280" t="s">
        <v>2949</v>
      </c>
      <c r="J280">
        <f>VLOOKUP(F280,[1]!china_towns_second__2[[Column1]:[Y]],3,FALSE)</f>
        <v>38.997478574123797</v>
      </c>
      <c r="K280">
        <f>VLOOKUP(F280,[1]!china_towns_second__2[[Column1]:[Y]],2,FALSE)</f>
        <v>117.67205420000001</v>
      </c>
      <c r="L280" t="s">
        <v>5320</v>
      </c>
      <c r="M280" t="str">
        <f>VLOOKUP(I280,CHOOSE({1,2},Table8[Native],Table8[Name]),2,0)</f>
        <v>Bīnhăi Xīnqū [incl. Dàgǎng Qū, Hàngū Qū, Tánggū Qū]</v>
      </c>
      <c r="N280" s="2" t="str">
        <f>VLOOKUP(H280,CHOOSE({1,2},Table8[Native],Table8[Name]),2,0)</f>
        <v>Tiānjīn Shì</v>
      </c>
      <c r="O280" s="2" t="str">
        <f t="shared" si="8"/>
        <v>Zhongxin Shangwuqu [Zhongqui Business Zone] (Tiānjīn Shì)</v>
      </c>
      <c r="P280" s="2" t="str">
        <f t="shared" si="9"/>
        <v>Zhongxin Shangwuqu [Zhongqui Business Zone] (Tiānjīn Shì)</v>
      </c>
    </row>
    <row r="281" spans="1:16" x14ac:dyDescent="0.25">
      <c r="A281" t="s">
        <v>3003</v>
      </c>
      <c r="B281" t="str">
        <f>IF(COUNTIF(A:A,A281)&gt;1,_xlfn.CONCAT(A281," (",N281,")"),A281)</f>
        <v>Zhōngxīn Tiānjīn Shēngtài Chéng [Tianjin Eco-City]</v>
      </c>
      <c r="C281" t="str">
        <f>IF(COUNTIF(B:B,B281)&gt;1,_xlfn.CONCAT(A281," (",M281,")"),B281)</f>
        <v>Zhōngxīn Tiānjīn Shēngtài Chéng [Tianjin Eco-City]</v>
      </c>
      <c r="D281" t="s">
        <v>95</v>
      </c>
      <c r="E281" t="s">
        <v>3004</v>
      </c>
      <c r="F281" t="str">
        <f>_xlfn.CONCAT(E281,", ",I281,", ",H281,", ",H281)</f>
        <v>中新天津生态城, 滨海新区, 天津市, 天津市</v>
      </c>
      <c r="G281">
        <v>91280</v>
      </c>
      <c r="H281" t="s">
        <v>3429</v>
      </c>
      <c r="I281" t="s">
        <v>2949</v>
      </c>
      <c r="J281">
        <f>VLOOKUP(F281,[1]!china_towns_second__2[[Column1]:[Y]],3,FALSE)</f>
        <v>39.145484109499101</v>
      </c>
      <c r="K281">
        <f>VLOOKUP(F281,[1]!china_towns_second__2[[Column1]:[Y]],2,FALSE)</f>
        <v>117.7514676</v>
      </c>
      <c r="L281" t="s">
        <v>5321</v>
      </c>
      <c r="M281" t="str">
        <f>VLOOKUP(I281,CHOOSE({1,2},Table8[Native],Table8[Name]),2,0)</f>
        <v>Bīnhăi Xīnqū [incl. Dàgǎng Qū, Hàngū Qū, Tánggū Qū]</v>
      </c>
      <c r="N281" s="2" t="str">
        <f>VLOOKUP(H281,CHOOSE({1,2},Table8[Native],Table8[Name]),2,0)</f>
        <v>Tiānjīn Shì</v>
      </c>
      <c r="O281" s="2" t="str">
        <f t="shared" si="8"/>
        <v>Zhongxin Tianjin Shengtai Cheng [Tianjin Eco-City] (Tiānjīn Shì)</v>
      </c>
      <c r="P281" s="2" t="str">
        <f t="shared" si="9"/>
        <v>Zhongxin Tianjin Shengtai Cheng [Tianjin Eco-City] (Tiānjīn Shì)</v>
      </c>
    </row>
    <row r="282" spans="1:16" hidden="1" x14ac:dyDescent="0.25">
      <c r="A282" t="s">
        <v>3276</v>
      </c>
      <c r="B282" t="str">
        <f>IF(COUNTIF(A:A,A282)&gt;1,_xlfn.CONCAT(A282," (",N282,")"),A282)</f>
        <v>Zhōuhéwān Zhèn [Wŭbăihù Zhèn]</v>
      </c>
      <c r="C282" t="str">
        <f>IF(COUNTIF(B:B,B282)&gt;1,_xlfn.CONCAT(A282," (",M282,")"),B282)</f>
        <v>Zhōuhéwān Zhèn [Wŭbăihù Zhèn]</v>
      </c>
      <c r="D282" t="s">
        <v>7</v>
      </c>
      <c r="E282" t="s">
        <v>3277</v>
      </c>
      <c r="F282" t="str">
        <f>_xlfn.CONCAT(E282,", ",I282,", ",H282,", ",H282)</f>
        <v>州河湾镇, 蓟州区, 天津市, 天津市</v>
      </c>
      <c r="G282">
        <v>22692</v>
      </c>
      <c r="H282" t="s">
        <v>3429</v>
      </c>
      <c r="I282" t="s">
        <v>3225</v>
      </c>
      <c r="J282">
        <f>VLOOKUP(F282,[1]!china_towns_second__2[[Column1]:[Y]],3,FALSE)</f>
        <v>39.9964606813042</v>
      </c>
      <c r="K282">
        <f>VLOOKUP(F282,[1]!china_towns_second__2[[Column1]:[Y]],2,FALSE)</f>
        <v>117.5971107</v>
      </c>
      <c r="L282" t="s">
        <v>5322</v>
      </c>
      <c r="M282" t="str">
        <f>VLOOKUP(I282,CHOOSE({1,2},Table8[Native],Table8[Name]),2,0)</f>
        <v>Jìzhōu Qū</v>
      </c>
      <c r="N282" s="2" t="str">
        <f>VLOOKUP(H282,CHOOSE({1,2},Table8[Native],Table8[Name]),2,0)</f>
        <v>Tiānjīn Shì</v>
      </c>
      <c r="O282" s="2" t="str">
        <f t="shared" si="8"/>
        <v>Zhouhewan Zhen [Wubaihu Zhen] (Tiānjīn Shì)</v>
      </c>
      <c r="P282" s="2" t="str">
        <f t="shared" si="9"/>
        <v>Zhouhewan Zhen [Wubaihu Zhen] (Tiānjīn Shì)</v>
      </c>
    </row>
    <row r="283" spans="1:16" x14ac:dyDescent="0.25">
      <c r="A283" t="s">
        <v>2905</v>
      </c>
      <c r="B283" t="str">
        <f>IF(COUNTIF(A:A,A283)&gt;1,_xlfn.CONCAT(A283," (",N283,")"),A283)</f>
        <v>Zhōuliáng Jiēdào [Zhōuliáng Zhuāng Zhèn]</v>
      </c>
      <c r="C283" t="str">
        <f>IF(COUNTIF(B:B,B283)&gt;1,_xlfn.CONCAT(A283," (",M283,")"),B283)</f>
        <v>Zhōuliáng Jiēdào [Zhōuliáng Zhuāng Zhèn]</v>
      </c>
      <c r="D283" t="s">
        <v>12</v>
      </c>
      <c r="E283" t="s">
        <v>2906</v>
      </c>
      <c r="F283" t="str">
        <f>_xlfn.CONCAT(E283,", ",I283,", ",H283,", ",H283)</f>
        <v>周良街道, 宝坻区, 天津市, 天津市</v>
      </c>
      <c r="G283">
        <v>12144</v>
      </c>
      <c r="H283" t="s">
        <v>3429</v>
      </c>
      <c r="I283" t="s">
        <v>2846</v>
      </c>
      <c r="J283" t="e">
        <f>VLOOKUP(F283,[1]!china_towns_second__2[[Column1]:[Y]],3,FALSE)</f>
        <v>#N/A</v>
      </c>
      <c r="K283" t="e">
        <f>VLOOKUP(F283,[1]!china_towns_second__2[[Column1]:[Y]],2,FALSE)</f>
        <v>#N/A</v>
      </c>
      <c r="L283" t="s">
        <v>5323</v>
      </c>
      <c r="M283" t="str">
        <f>VLOOKUP(I283,CHOOSE({1,2},Table8[Native],Table8[Name]),2,0)</f>
        <v>Băodí Qū</v>
      </c>
      <c r="N283" s="2" t="str">
        <f>VLOOKUP(H283,CHOOSE({1,2},Table8[Native],Table8[Name]),2,0)</f>
        <v>Tiānjīn Shì</v>
      </c>
      <c r="O283" s="2" t="str">
        <f t="shared" si="8"/>
        <v>Zhouliang Jiedao [Zhouliang Zhuang Zhen] (Tiānjīn Shì)</v>
      </c>
      <c r="P283" s="2" t="str">
        <f t="shared" si="9"/>
        <v>Zhouliang Jiedao [Zhouliang Zhuang Zhen] (Tiānjīn Shì)</v>
      </c>
    </row>
    <row r="284" spans="1:16" hidden="1" x14ac:dyDescent="0.25">
      <c r="A284" t="s">
        <v>3193</v>
      </c>
      <c r="B284" t="str">
        <f>IF(COUNTIF(A:A,A284)&gt;1,_xlfn.CONCAT(A284," (",N284,")"),A284)</f>
        <v>Ziyá Zhèn</v>
      </c>
      <c r="C284" t="str">
        <f>IF(COUNTIF(B:B,B284)&gt;1,_xlfn.CONCAT(A284," (",M284,")"),B284)</f>
        <v>Ziyá Zhèn</v>
      </c>
      <c r="D284" t="s">
        <v>7</v>
      </c>
      <c r="E284" t="s">
        <v>3194</v>
      </c>
      <c r="F284" t="str">
        <f>_xlfn.CONCAT(E284,", ",I284,", ",H284,", ",H284)</f>
        <v>子牙镇, 静海区, 天津市, 天津市</v>
      </c>
      <c r="G284">
        <v>31757</v>
      </c>
      <c r="H284" t="s">
        <v>3429</v>
      </c>
      <c r="I284" t="s">
        <v>3154</v>
      </c>
      <c r="J284">
        <f>VLOOKUP(F284,[1]!china_towns_second__2[[Column1]:[Y]],3,FALSE)</f>
        <v>38.852576179697301</v>
      </c>
      <c r="K284">
        <f>VLOOKUP(F284,[1]!china_towns_second__2[[Column1]:[Y]],2,FALSE)</f>
        <v>116.7767999</v>
      </c>
      <c r="L284" t="s">
        <v>5324</v>
      </c>
      <c r="M284" t="str">
        <f>VLOOKUP(I284,CHOOSE({1,2},Table8[Native],Table8[Name]),2,0)</f>
        <v>Jìnghăi Qū</v>
      </c>
      <c r="N284" s="2" t="str">
        <f>VLOOKUP(H284,CHOOSE({1,2},Table8[Native],Table8[Name]),2,0)</f>
        <v>Tiānjīn Shì</v>
      </c>
      <c r="O284" s="2" t="str">
        <f t="shared" si="8"/>
        <v>Ziya Zhen (Tiānjīn Shì)</v>
      </c>
      <c r="P284" s="2" t="str">
        <f t="shared" si="9"/>
        <v>Ziya Zhen (Tiānjīn Shì)</v>
      </c>
    </row>
    <row r="285" spans="1:16" x14ac:dyDescent="0.25">
      <c r="A285" t="s">
        <v>3037</v>
      </c>
      <c r="B285" t="str">
        <f>IF(COUNTIF(A:A,A285)&gt;1,_xlfn.CONCAT(A285," (",N285,")"),A285)</f>
        <v>Zōnghé Băoshuìqū [Zonghe Free Trade Zone]</v>
      </c>
      <c r="C285" t="str">
        <f>IF(COUNTIF(B:B,B285)&gt;1,_xlfn.CONCAT(A285," (",M285,")"),B285)</f>
        <v>Zōnghé Băoshuìqū [Zonghe Free Trade Zone]</v>
      </c>
      <c r="D285" t="s">
        <v>95</v>
      </c>
      <c r="E285" t="s">
        <v>3038</v>
      </c>
      <c r="F285" t="str">
        <f>_xlfn.CONCAT(E285,", ",I285,", ",H285,", ",H285)</f>
        <v>综合保税区, 东丽区, 天津市, 天津市</v>
      </c>
      <c r="G285">
        <v>54</v>
      </c>
      <c r="H285" t="s">
        <v>3429</v>
      </c>
      <c r="I285" t="s">
        <v>3006</v>
      </c>
      <c r="J285">
        <f>VLOOKUP(F285,[1]!china_towns_second__2[[Column1]:[Y]],3,FALSE)</f>
        <v>39.112498860527801</v>
      </c>
      <c r="K285">
        <f>VLOOKUP(F285,[1]!china_towns_second__2[[Column1]:[Y]],2,FALSE)</f>
        <v>117.3927022</v>
      </c>
      <c r="L285" t="s">
        <v>5325</v>
      </c>
      <c r="M285" t="str">
        <f>VLOOKUP(I285,CHOOSE({1,2},Table8[Native],Table8[Name]),2,0)</f>
        <v>Dōnglì Qū</v>
      </c>
      <c r="N285" s="2" t="str">
        <f>VLOOKUP(H285,CHOOSE({1,2},Table8[Native],Table8[Name]),2,0)</f>
        <v>Tiānjīn Shì</v>
      </c>
      <c r="O285" s="2" t="str">
        <f t="shared" si="8"/>
        <v>Zonghe Baoshuiqu [Zonghe Free Trade Zone] (Tiānjīn Shì)</v>
      </c>
      <c r="P285" s="2" t="str">
        <f t="shared" si="9"/>
        <v>Zonghe Baoshuiqu [Zonghe Free Trade Zone] (Tiānjīn Shì)</v>
      </c>
    </row>
  </sheetData>
  <phoneticPr fontId="1" type="noConversion"/>
  <conditionalFormatting sqref="J2:J285">
    <cfRule type="expression" dxfId="6" priority="7">
      <formula>ISERROR(J2)</formula>
    </cfRule>
  </conditionalFormatting>
  <conditionalFormatting sqref="A2:A285">
    <cfRule type="duplicateValues" dxfId="5" priority="6"/>
  </conditionalFormatting>
  <conditionalFormatting sqref="B2:B285">
    <cfRule type="duplicateValues" dxfId="4" priority="5"/>
  </conditionalFormatting>
  <conditionalFormatting sqref="C2:C285">
    <cfRule type="duplicateValues" dxfId="3" priority="4"/>
  </conditionalFormatting>
  <conditionalFormatting sqref="L2:L285">
    <cfRule type="duplicateValues" dxfId="2" priority="3"/>
  </conditionalFormatting>
  <conditionalFormatting sqref="O2:O285">
    <cfRule type="duplicateValues" dxfId="1" priority="2"/>
  </conditionalFormatting>
  <conditionalFormatting sqref="P2:P28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4088-9E4E-4081-A7B7-6F577E82B3F8}">
  <dimension ref="A1:I108"/>
  <sheetViews>
    <sheetView topLeftCell="A81" workbookViewId="0">
      <selection sqref="A1:I108"/>
    </sheetView>
  </sheetViews>
  <sheetFormatPr defaultRowHeight="15" x14ac:dyDescent="0.25"/>
  <sheetData>
    <row r="1" spans="1:9" x14ac:dyDescent="0.25">
      <c r="A1" t="s">
        <v>705</v>
      </c>
      <c r="B1" t="s">
        <v>5330</v>
      </c>
      <c r="C1" t="s">
        <v>5437</v>
      </c>
      <c r="D1">
        <v>39.617650679999997</v>
      </c>
      <c r="E1" t="s">
        <v>706</v>
      </c>
      <c r="F1">
        <v>116.4943306</v>
      </c>
      <c r="G1" t="s">
        <v>707</v>
      </c>
      <c r="H1">
        <v>30764</v>
      </c>
      <c r="I1" t="s">
        <v>708</v>
      </c>
    </row>
    <row r="2" spans="1:9" x14ac:dyDescent="0.25">
      <c r="A2" t="s">
        <v>705</v>
      </c>
      <c r="B2" t="s">
        <v>5331</v>
      </c>
      <c r="C2" t="s">
        <v>5437</v>
      </c>
      <c r="D2">
        <v>40.344019299999999</v>
      </c>
      <c r="E2" t="s">
        <v>706</v>
      </c>
      <c r="F2">
        <v>115.97960980000001</v>
      </c>
      <c r="G2" t="s">
        <v>707</v>
      </c>
      <c r="H2">
        <v>10024</v>
      </c>
      <c r="I2" t="s">
        <v>708</v>
      </c>
    </row>
    <row r="3" spans="1:9" x14ac:dyDescent="0.25">
      <c r="A3" t="s">
        <v>705</v>
      </c>
      <c r="B3" t="s">
        <v>5332</v>
      </c>
      <c r="C3" t="s">
        <v>5437</v>
      </c>
      <c r="D3">
        <v>40.160073420000003</v>
      </c>
      <c r="E3" t="s">
        <v>706</v>
      </c>
      <c r="F3">
        <v>116.32472610000001</v>
      </c>
      <c r="G3" t="s">
        <v>707</v>
      </c>
      <c r="H3">
        <v>36546</v>
      </c>
      <c r="I3" t="s">
        <v>708</v>
      </c>
    </row>
    <row r="4" spans="1:9" x14ac:dyDescent="0.25">
      <c r="A4" t="s">
        <v>705</v>
      </c>
      <c r="B4" t="s">
        <v>5333</v>
      </c>
      <c r="C4" t="s">
        <v>5437</v>
      </c>
      <c r="D4">
        <v>40.786171670000002</v>
      </c>
      <c r="E4" t="s">
        <v>706</v>
      </c>
      <c r="F4">
        <v>116.484999</v>
      </c>
      <c r="G4" t="s">
        <v>707</v>
      </c>
      <c r="H4">
        <v>6246</v>
      </c>
      <c r="I4" t="s">
        <v>708</v>
      </c>
    </row>
    <row r="5" spans="1:9" x14ac:dyDescent="0.25">
      <c r="A5" t="s">
        <v>705</v>
      </c>
      <c r="B5" t="s">
        <v>5334</v>
      </c>
      <c r="C5" t="s">
        <v>5437</v>
      </c>
      <c r="D5">
        <v>40.323470139999998</v>
      </c>
      <c r="E5" t="s">
        <v>706</v>
      </c>
      <c r="F5">
        <v>116.71543560000001</v>
      </c>
      <c r="G5" t="s">
        <v>707</v>
      </c>
      <c r="H5">
        <v>33712</v>
      </c>
      <c r="I5" t="s">
        <v>708</v>
      </c>
    </row>
    <row r="6" spans="1:9" x14ac:dyDescent="0.25">
      <c r="A6" t="s">
        <v>705</v>
      </c>
      <c r="B6" t="s">
        <v>5335</v>
      </c>
      <c r="C6" t="s">
        <v>5437</v>
      </c>
      <c r="D6">
        <v>40.108442609999997</v>
      </c>
      <c r="E6" t="s">
        <v>706</v>
      </c>
      <c r="F6">
        <v>116.4218539</v>
      </c>
      <c r="G6" t="s">
        <v>707</v>
      </c>
      <c r="H6">
        <v>308907</v>
      </c>
      <c r="I6" t="s">
        <v>708</v>
      </c>
    </row>
    <row r="7" spans="1:9" x14ac:dyDescent="0.25">
      <c r="A7" t="s">
        <v>705</v>
      </c>
      <c r="B7" t="s">
        <v>5336</v>
      </c>
      <c r="C7" t="s">
        <v>5437</v>
      </c>
      <c r="D7">
        <v>40.248461050000003</v>
      </c>
      <c r="E7" t="s">
        <v>706</v>
      </c>
      <c r="F7">
        <v>116.5332882</v>
      </c>
      <c r="G7" t="s">
        <v>707</v>
      </c>
      <c r="H7">
        <v>15109</v>
      </c>
      <c r="I7" t="s">
        <v>708</v>
      </c>
    </row>
    <row r="8" spans="1:9" x14ac:dyDescent="0.25">
      <c r="A8" t="s">
        <v>705</v>
      </c>
      <c r="B8" t="s">
        <v>5337</v>
      </c>
      <c r="C8" t="s">
        <v>5437</v>
      </c>
      <c r="D8">
        <v>40.060316010000001</v>
      </c>
      <c r="E8" t="s">
        <v>706</v>
      </c>
      <c r="F8">
        <v>116.8178211</v>
      </c>
      <c r="G8" t="s">
        <v>707</v>
      </c>
      <c r="H8">
        <v>13980</v>
      </c>
      <c r="I8" t="s">
        <v>708</v>
      </c>
    </row>
    <row r="9" spans="1:9" x14ac:dyDescent="0.25">
      <c r="A9" t="s">
        <v>705</v>
      </c>
      <c r="B9" t="s">
        <v>5338</v>
      </c>
      <c r="C9" t="s">
        <v>5437</v>
      </c>
      <c r="D9">
        <v>40.206868319999998</v>
      </c>
      <c r="E9" t="s">
        <v>706</v>
      </c>
      <c r="F9">
        <v>116.721495</v>
      </c>
      <c r="G9" t="s">
        <v>707</v>
      </c>
      <c r="H9">
        <v>42805</v>
      </c>
      <c r="I9" t="s">
        <v>708</v>
      </c>
    </row>
    <row r="10" spans="1:9" x14ac:dyDescent="0.25">
      <c r="A10" t="s">
        <v>705</v>
      </c>
      <c r="B10" t="s">
        <v>5339</v>
      </c>
      <c r="C10" t="s">
        <v>5437</v>
      </c>
      <c r="D10">
        <v>39.669778299999997</v>
      </c>
      <c r="E10" t="s">
        <v>706</v>
      </c>
      <c r="F10">
        <v>116.2583755</v>
      </c>
      <c r="G10" t="s">
        <v>707</v>
      </c>
      <c r="H10">
        <v>35391</v>
      </c>
      <c r="I10" t="s">
        <v>708</v>
      </c>
    </row>
    <row r="11" spans="1:9" x14ac:dyDescent="0.25">
      <c r="A11" t="s">
        <v>705</v>
      </c>
      <c r="B11" t="s">
        <v>5340</v>
      </c>
      <c r="C11" t="s">
        <v>5437</v>
      </c>
      <c r="D11">
        <v>40.493326879999998</v>
      </c>
      <c r="E11" t="s">
        <v>706</v>
      </c>
      <c r="F11">
        <v>117.1706195</v>
      </c>
      <c r="G11" t="s">
        <v>707</v>
      </c>
      <c r="H11">
        <v>5993</v>
      </c>
      <c r="I11" t="s">
        <v>708</v>
      </c>
    </row>
    <row r="12" spans="1:9" x14ac:dyDescent="0.25">
      <c r="A12" t="s">
        <v>705</v>
      </c>
      <c r="B12" t="s">
        <v>5341</v>
      </c>
      <c r="C12" t="s">
        <v>5437</v>
      </c>
      <c r="D12">
        <v>40.428768740000002</v>
      </c>
      <c r="E12" t="s">
        <v>706</v>
      </c>
      <c r="F12">
        <v>116.47291010000001</v>
      </c>
      <c r="G12" t="s">
        <v>707</v>
      </c>
      <c r="H12">
        <v>12702</v>
      </c>
      <c r="I12" t="s">
        <v>708</v>
      </c>
    </row>
    <row r="13" spans="1:9" x14ac:dyDescent="0.25">
      <c r="A13" t="s">
        <v>705</v>
      </c>
      <c r="B13" t="s">
        <v>5342</v>
      </c>
      <c r="C13" t="s">
        <v>5437</v>
      </c>
      <c r="D13">
        <v>40.597184239999997</v>
      </c>
      <c r="E13" t="s">
        <v>706</v>
      </c>
      <c r="F13">
        <v>116.9750298</v>
      </c>
      <c r="G13" t="s">
        <v>707</v>
      </c>
      <c r="H13">
        <v>12705</v>
      </c>
      <c r="I13" t="s">
        <v>708</v>
      </c>
    </row>
    <row r="14" spans="1:9" x14ac:dyDescent="0.25">
      <c r="A14" t="s">
        <v>705</v>
      </c>
      <c r="B14" t="s">
        <v>5343</v>
      </c>
      <c r="C14" t="s">
        <v>5437</v>
      </c>
      <c r="D14">
        <v>39.63656486</v>
      </c>
      <c r="E14" t="s">
        <v>706</v>
      </c>
      <c r="F14">
        <v>116.6583909</v>
      </c>
      <c r="G14" t="s">
        <v>707</v>
      </c>
      <c r="H14">
        <v>54690</v>
      </c>
      <c r="I14" t="s">
        <v>708</v>
      </c>
    </row>
    <row r="15" spans="1:9" x14ac:dyDescent="0.25">
      <c r="A15" t="s">
        <v>705</v>
      </c>
      <c r="B15" t="s">
        <v>5344</v>
      </c>
      <c r="C15" t="s">
        <v>5437</v>
      </c>
      <c r="D15">
        <v>39.583343159999998</v>
      </c>
      <c r="E15" t="s">
        <v>706</v>
      </c>
      <c r="F15">
        <v>115.86135470000001</v>
      </c>
      <c r="G15" t="s">
        <v>707</v>
      </c>
      <c r="H15">
        <v>22002</v>
      </c>
      <c r="I15" t="s">
        <v>708</v>
      </c>
    </row>
    <row r="16" spans="1:9" x14ac:dyDescent="0.25">
      <c r="A16" t="s">
        <v>705</v>
      </c>
      <c r="B16" t="s">
        <v>5345</v>
      </c>
      <c r="C16" t="s">
        <v>5437</v>
      </c>
      <c r="D16">
        <v>39.85010046</v>
      </c>
      <c r="E16" t="s">
        <v>706</v>
      </c>
      <c r="F16">
        <v>116.155821</v>
      </c>
      <c r="G16" t="s">
        <v>707</v>
      </c>
      <c r="H16">
        <v>44358</v>
      </c>
      <c r="I16" t="s">
        <v>708</v>
      </c>
    </row>
    <row r="17" spans="1:9" x14ac:dyDescent="0.25">
      <c r="A17" t="s">
        <v>705</v>
      </c>
      <c r="B17" t="s">
        <v>5346</v>
      </c>
      <c r="C17" t="s">
        <v>5437</v>
      </c>
      <c r="D17">
        <v>39.738785190000002</v>
      </c>
      <c r="E17" t="s">
        <v>706</v>
      </c>
      <c r="F17">
        <v>116.2051043</v>
      </c>
      <c r="G17" t="s">
        <v>707</v>
      </c>
      <c r="H17">
        <v>241691</v>
      </c>
      <c r="I17" t="s">
        <v>708</v>
      </c>
    </row>
    <row r="18" spans="1:9" x14ac:dyDescent="0.25">
      <c r="A18" t="s">
        <v>705</v>
      </c>
      <c r="B18" t="s">
        <v>5347</v>
      </c>
      <c r="C18" t="s">
        <v>5437</v>
      </c>
      <c r="D18">
        <v>39.673781329999997</v>
      </c>
      <c r="E18" t="s">
        <v>706</v>
      </c>
      <c r="F18">
        <v>116.59504440000001</v>
      </c>
      <c r="G18" t="s">
        <v>707</v>
      </c>
      <c r="H18">
        <v>34588</v>
      </c>
      <c r="I18" t="s">
        <v>708</v>
      </c>
    </row>
    <row r="19" spans="1:9" x14ac:dyDescent="0.25">
      <c r="A19" t="s">
        <v>705</v>
      </c>
      <c r="B19" t="s">
        <v>5348</v>
      </c>
      <c r="C19" t="s">
        <v>5437</v>
      </c>
      <c r="D19">
        <v>40.243019789999998</v>
      </c>
      <c r="E19" t="s">
        <v>706</v>
      </c>
      <c r="F19">
        <v>116.33509429999999</v>
      </c>
      <c r="G19" t="s">
        <v>707</v>
      </c>
      <c r="H19">
        <v>24630</v>
      </c>
      <c r="I19" t="s">
        <v>708</v>
      </c>
    </row>
    <row r="20" spans="1:9" x14ac:dyDescent="0.25">
      <c r="A20" t="s">
        <v>705</v>
      </c>
      <c r="B20" t="s">
        <v>5349</v>
      </c>
      <c r="C20" t="s">
        <v>5437</v>
      </c>
      <c r="D20">
        <v>40.410824679999997</v>
      </c>
      <c r="E20" t="s">
        <v>706</v>
      </c>
      <c r="F20">
        <v>117.1476825</v>
      </c>
      <c r="G20" t="s">
        <v>707</v>
      </c>
      <c r="H20">
        <v>9443</v>
      </c>
      <c r="I20" t="s">
        <v>708</v>
      </c>
    </row>
    <row r="21" spans="1:9" x14ac:dyDescent="0.25">
      <c r="A21" t="s">
        <v>705</v>
      </c>
      <c r="B21" t="s">
        <v>5350</v>
      </c>
      <c r="C21" t="s">
        <v>5437</v>
      </c>
      <c r="D21">
        <v>40.288082510000002</v>
      </c>
      <c r="E21" t="s">
        <v>706</v>
      </c>
      <c r="F21">
        <v>117.0566883</v>
      </c>
      <c r="G21" t="s">
        <v>707</v>
      </c>
      <c r="H21">
        <v>15209</v>
      </c>
      <c r="I21" t="s">
        <v>708</v>
      </c>
    </row>
    <row r="22" spans="1:9" x14ac:dyDescent="0.25">
      <c r="A22" t="s">
        <v>705</v>
      </c>
      <c r="B22" t="s">
        <v>5351</v>
      </c>
      <c r="C22" t="s">
        <v>5437</v>
      </c>
      <c r="D22">
        <v>39.571371139999997</v>
      </c>
      <c r="E22" t="s">
        <v>706</v>
      </c>
      <c r="F22">
        <v>115.7858815</v>
      </c>
      <c r="G22" t="s">
        <v>707</v>
      </c>
      <c r="H22">
        <v>31000</v>
      </c>
      <c r="I22" t="s">
        <v>708</v>
      </c>
    </row>
    <row r="23" spans="1:9" x14ac:dyDescent="0.25">
      <c r="A23" t="s">
        <v>705</v>
      </c>
      <c r="B23" t="s">
        <v>5352</v>
      </c>
      <c r="C23" t="s">
        <v>5437</v>
      </c>
      <c r="D23">
        <v>40.083625259999998</v>
      </c>
      <c r="E23" t="s">
        <v>706</v>
      </c>
      <c r="F23">
        <v>116.9115278</v>
      </c>
      <c r="G23" t="s">
        <v>707</v>
      </c>
      <c r="H23">
        <v>23712</v>
      </c>
      <c r="I23" t="s">
        <v>708</v>
      </c>
    </row>
    <row r="24" spans="1:9" x14ac:dyDescent="0.25">
      <c r="A24" t="s">
        <v>705</v>
      </c>
      <c r="B24" t="s">
        <v>5353</v>
      </c>
      <c r="C24" t="s">
        <v>5437</v>
      </c>
      <c r="D24">
        <v>40.150847550000002</v>
      </c>
      <c r="E24" t="s">
        <v>706</v>
      </c>
      <c r="F24">
        <v>117.0478226</v>
      </c>
      <c r="G24" t="s">
        <v>707</v>
      </c>
      <c r="H24">
        <v>23739</v>
      </c>
      <c r="I24" t="s">
        <v>708</v>
      </c>
    </row>
    <row r="25" spans="1:9" x14ac:dyDescent="0.25">
      <c r="A25" t="s">
        <v>705</v>
      </c>
      <c r="B25" t="s">
        <v>5354</v>
      </c>
      <c r="C25" t="s">
        <v>5437</v>
      </c>
      <c r="D25">
        <v>40.419092589999998</v>
      </c>
      <c r="E25" t="s">
        <v>706</v>
      </c>
      <c r="F25">
        <v>116.0067348</v>
      </c>
      <c r="G25" t="s">
        <v>707</v>
      </c>
      <c r="H25">
        <v>16166</v>
      </c>
      <c r="I25" t="s">
        <v>708</v>
      </c>
    </row>
    <row r="26" spans="1:9" x14ac:dyDescent="0.25">
      <c r="A26" t="s">
        <v>705</v>
      </c>
      <c r="B26" t="s">
        <v>5355</v>
      </c>
      <c r="C26" t="s">
        <v>5437</v>
      </c>
      <c r="D26">
        <v>40.087061419999998</v>
      </c>
      <c r="E26" t="s">
        <v>706</v>
      </c>
      <c r="F26">
        <v>117.0916637</v>
      </c>
      <c r="G26" t="s">
        <v>707</v>
      </c>
      <c r="H26">
        <v>28406</v>
      </c>
      <c r="I26" t="s">
        <v>708</v>
      </c>
    </row>
    <row r="27" spans="1:9" x14ac:dyDescent="0.25">
      <c r="A27" t="s">
        <v>705</v>
      </c>
      <c r="B27" t="s">
        <v>5356</v>
      </c>
      <c r="C27" t="s">
        <v>5437</v>
      </c>
      <c r="D27">
        <v>40.28975715</v>
      </c>
      <c r="E27" t="s">
        <v>706</v>
      </c>
      <c r="F27">
        <v>116.92704980000001</v>
      </c>
      <c r="G27" t="s">
        <v>707</v>
      </c>
      <c r="H27">
        <v>9495</v>
      </c>
      <c r="I27" t="s">
        <v>708</v>
      </c>
    </row>
    <row r="28" spans="1:9" x14ac:dyDescent="0.25">
      <c r="A28" t="s">
        <v>705</v>
      </c>
      <c r="B28" t="s">
        <v>5357</v>
      </c>
      <c r="C28" t="s">
        <v>5437</v>
      </c>
      <c r="D28">
        <v>39.649061029999999</v>
      </c>
      <c r="E28" t="s">
        <v>706</v>
      </c>
      <c r="F28">
        <v>116.08945730000001</v>
      </c>
      <c r="G28" t="s">
        <v>707</v>
      </c>
      <c r="H28">
        <v>96184</v>
      </c>
      <c r="I28" t="s">
        <v>708</v>
      </c>
    </row>
    <row r="29" spans="1:9" x14ac:dyDescent="0.25">
      <c r="A29" t="s">
        <v>705</v>
      </c>
      <c r="B29" t="s">
        <v>5358</v>
      </c>
      <c r="C29" t="s">
        <v>5437</v>
      </c>
      <c r="D29">
        <v>40.691016269999999</v>
      </c>
      <c r="E29" t="s">
        <v>706</v>
      </c>
      <c r="F29">
        <v>116.87184929999999</v>
      </c>
      <c r="G29" t="s">
        <v>707</v>
      </c>
      <c r="H29">
        <v>4485</v>
      </c>
      <c r="I29" t="s">
        <v>708</v>
      </c>
    </row>
    <row r="30" spans="1:9" x14ac:dyDescent="0.25">
      <c r="A30" t="s">
        <v>705</v>
      </c>
      <c r="B30" t="s">
        <v>5359</v>
      </c>
      <c r="C30" t="s">
        <v>5437</v>
      </c>
      <c r="D30">
        <v>40.620825099999998</v>
      </c>
      <c r="E30" t="s">
        <v>706</v>
      </c>
      <c r="F30">
        <v>117.0919282</v>
      </c>
      <c r="G30" t="s">
        <v>707</v>
      </c>
      <c r="H30">
        <v>9967</v>
      </c>
      <c r="I30" t="s">
        <v>708</v>
      </c>
    </row>
    <row r="31" spans="1:9" x14ac:dyDescent="0.25">
      <c r="A31" t="s">
        <v>705</v>
      </c>
      <c r="B31" t="s">
        <v>5360</v>
      </c>
      <c r="C31" t="s">
        <v>5437</v>
      </c>
      <c r="D31">
        <v>40.155773940000003</v>
      </c>
      <c r="E31" t="s">
        <v>706</v>
      </c>
      <c r="F31">
        <v>116.5280892</v>
      </c>
      <c r="G31" t="s">
        <v>707</v>
      </c>
      <c r="H31">
        <v>80840</v>
      </c>
      <c r="I31" t="s">
        <v>708</v>
      </c>
    </row>
    <row r="32" spans="1:9" x14ac:dyDescent="0.25">
      <c r="A32" t="s">
        <v>705</v>
      </c>
      <c r="B32" t="s">
        <v>5361</v>
      </c>
      <c r="C32" t="s">
        <v>5437</v>
      </c>
      <c r="D32">
        <v>40.664102159999999</v>
      </c>
      <c r="E32" t="s">
        <v>706</v>
      </c>
      <c r="F32">
        <v>117.1842984</v>
      </c>
      <c r="G32" t="s">
        <v>707</v>
      </c>
      <c r="H32">
        <v>7170</v>
      </c>
      <c r="I32" t="s">
        <v>708</v>
      </c>
    </row>
    <row r="33" spans="1:9" x14ac:dyDescent="0.25">
      <c r="A33" t="s">
        <v>705</v>
      </c>
      <c r="B33" t="s">
        <v>5362</v>
      </c>
      <c r="C33" t="s">
        <v>5437</v>
      </c>
      <c r="D33">
        <v>39.632608939999997</v>
      </c>
      <c r="E33" t="s">
        <v>706</v>
      </c>
      <c r="F33">
        <v>115.86777739999999</v>
      </c>
      <c r="G33" t="s">
        <v>707</v>
      </c>
      <c r="H33">
        <v>37435</v>
      </c>
      <c r="I33" t="s">
        <v>708</v>
      </c>
    </row>
    <row r="34" spans="1:9" x14ac:dyDescent="0.25">
      <c r="A34" t="s">
        <v>705</v>
      </c>
      <c r="B34" t="s">
        <v>5363</v>
      </c>
      <c r="C34" t="s">
        <v>5437</v>
      </c>
      <c r="D34">
        <v>39.820942080000002</v>
      </c>
      <c r="E34" t="s">
        <v>706</v>
      </c>
      <c r="F34">
        <v>115.9487341</v>
      </c>
      <c r="G34" t="s">
        <v>707</v>
      </c>
      <c r="H34">
        <v>18895</v>
      </c>
      <c r="I34" t="s">
        <v>708</v>
      </c>
    </row>
    <row r="35" spans="1:9" x14ac:dyDescent="0.25">
      <c r="A35" t="s">
        <v>705</v>
      </c>
      <c r="B35" t="s">
        <v>5364</v>
      </c>
      <c r="C35" t="s">
        <v>5437</v>
      </c>
      <c r="D35">
        <v>40.317188059999999</v>
      </c>
      <c r="E35" t="s">
        <v>706</v>
      </c>
      <c r="F35">
        <v>116.8211905</v>
      </c>
      <c r="G35" t="s">
        <v>707</v>
      </c>
      <c r="H35">
        <v>24155</v>
      </c>
      <c r="I35" t="s">
        <v>708</v>
      </c>
    </row>
    <row r="36" spans="1:9" x14ac:dyDescent="0.25">
      <c r="A36" t="s">
        <v>705</v>
      </c>
      <c r="B36" t="s">
        <v>5365</v>
      </c>
      <c r="C36" t="s">
        <v>5437</v>
      </c>
      <c r="D36">
        <v>40.468663339999999</v>
      </c>
      <c r="E36" t="s">
        <v>706</v>
      </c>
      <c r="F36">
        <v>116.6709168</v>
      </c>
      <c r="G36" t="s">
        <v>707</v>
      </c>
      <c r="H36">
        <v>22487</v>
      </c>
      <c r="I36" t="s">
        <v>708</v>
      </c>
    </row>
    <row r="37" spans="1:9" x14ac:dyDescent="0.25">
      <c r="A37" t="s">
        <v>705</v>
      </c>
      <c r="B37" t="s">
        <v>5366</v>
      </c>
      <c r="C37" t="s">
        <v>5437</v>
      </c>
      <c r="D37">
        <v>40.407173720000003</v>
      </c>
      <c r="E37" t="s">
        <v>706</v>
      </c>
      <c r="F37">
        <v>116.09590609999999</v>
      </c>
      <c r="G37" t="s">
        <v>707</v>
      </c>
      <c r="H37">
        <v>9500</v>
      </c>
      <c r="I37" t="s">
        <v>708</v>
      </c>
    </row>
    <row r="38" spans="1:9" x14ac:dyDescent="0.25">
      <c r="A38" t="s">
        <v>705</v>
      </c>
      <c r="B38" t="s">
        <v>5367</v>
      </c>
      <c r="C38" t="s">
        <v>5437</v>
      </c>
      <c r="D38">
        <v>40.39991594</v>
      </c>
      <c r="E38" t="s">
        <v>706</v>
      </c>
      <c r="F38">
        <v>116.37612540000001</v>
      </c>
      <c r="G38" t="s">
        <v>707</v>
      </c>
      <c r="H38">
        <v>12533</v>
      </c>
      <c r="I38" t="s">
        <v>708</v>
      </c>
    </row>
    <row r="39" spans="1:9" x14ac:dyDescent="0.25">
      <c r="A39" t="s">
        <v>705</v>
      </c>
      <c r="B39" t="s">
        <v>5368</v>
      </c>
      <c r="C39" t="s">
        <v>5437</v>
      </c>
      <c r="D39">
        <v>40.563253260000003</v>
      </c>
      <c r="E39" t="s">
        <v>706</v>
      </c>
      <c r="F39">
        <v>116.0477362</v>
      </c>
      <c r="G39" t="s">
        <v>707</v>
      </c>
      <c r="H39">
        <v>17676</v>
      </c>
      <c r="I39" t="s">
        <v>708</v>
      </c>
    </row>
    <row r="40" spans="1:9" x14ac:dyDescent="0.25">
      <c r="A40" t="s">
        <v>705</v>
      </c>
      <c r="B40" t="s">
        <v>5369</v>
      </c>
      <c r="C40" t="s">
        <v>5437</v>
      </c>
      <c r="D40">
        <v>40.375302980000001</v>
      </c>
      <c r="E40" t="s">
        <v>706</v>
      </c>
      <c r="F40">
        <v>116.99259259999999</v>
      </c>
      <c r="G40" t="s">
        <v>707</v>
      </c>
      <c r="H40">
        <v>22032</v>
      </c>
      <c r="I40" t="s">
        <v>708</v>
      </c>
    </row>
    <row r="41" spans="1:9" x14ac:dyDescent="0.25">
      <c r="A41" t="s">
        <v>705</v>
      </c>
      <c r="B41" t="s">
        <v>5370</v>
      </c>
      <c r="C41" t="s">
        <v>5437</v>
      </c>
      <c r="D41">
        <v>40.009223050000003</v>
      </c>
      <c r="E41" t="s">
        <v>706</v>
      </c>
      <c r="F41">
        <v>116.1112917</v>
      </c>
      <c r="G41" t="s">
        <v>707</v>
      </c>
      <c r="H41">
        <v>16128</v>
      </c>
      <c r="I41" t="s">
        <v>708</v>
      </c>
    </row>
    <row r="42" spans="1:9" x14ac:dyDescent="0.25">
      <c r="A42" t="s">
        <v>705</v>
      </c>
      <c r="B42" t="s">
        <v>5371</v>
      </c>
      <c r="C42" t="s">
        <v>5437</v>
      </c>
      <c r="D42">
        <v>40.407072540000001</v>
      </c>
      <c r="E42" t="s">
        <v>706</v>
      </c>
      <c r="F42">
        <v>115.8741356</v>
      </c>
      <c r="G42" t="s">
        <v>707</v>
      </c>
      <c r="H42">
        <v>32815</v>
      </c>
      <c r="I42" t="s">
        <v>708</v>
      </c>
    </row>
    <row r="43" spans="1:9" x14ac:dyDescent="0.25">
      <c r="A43" t="s">
        <v>705</v>
      </c>
      <c r="B43" t="s">
        <v>5372</v>
      </c>
      <c r="C43" t="s">
        <v>5437</v>
      </c>
      <c r="D43">
        <v>39.74432565</v>
      </c>
      <c r="E43" t="s">
        <v>706</v>
      </c>
      <c r="F43">
        <v>116.81388370000001</v>
      </c>
      <c r="G43" t="s">
        <v>707</v>
      </c>
      <c r="H43">
        <v>68466</v>
      </c>
      <c r="I43" t="s">
        <v>708</v>
      </c>
    </row>
    <row r="44" spans="1:9" x14ac:dyDescent="0.25">
      <c r="A44" t="s">
        <v>705</v>
      </c>
      <c r="B44" t="s">
        <v>5373</v>
      </c>
      <c r="C44" t="s">
        <v>5437</v>
      </c>
      <c r="D44">
        <v>40.045568070000002</v>
      </c>
      <c r="E44" t="s">
        <v>706</v>
      </c>
      <c r="F44">
        <v>116.6876958</v>
      </c>
      <c r="G44" t="s">
        <v>707</v>
      </c>
      <c r="H44">
        <v>97059</v>
      </c>
      <c r="I44" t="s">
        <v>708</v>
      </c>
    </row>
    <row r="45" spans="1:9" x14ac:dyDescent="0.25">
      <c r="A45" t="s">
        <v>705</v>
      </c>
      <c r="B45" t="s">
        <v>5374</v>
      </c>
      <c r="C45" t="s">
        <v>5437</v>
      </c>
      <c r="D45">
        <v>40.085253289999997</v>
      </c>
      <c r="E45" t="s">
        <v>706</v>
      </c>
      <c r="F45">
        <v>116.7626018</v>
      </c>
      <c r="G45" t="s">
        <v>707</v>
      </c>
      <c r="H45">
        <v>22538</v>
      </c>
      <c r="I45" t="s">
        <v>708</v>
      </c>
    </row>
    <row r="46" spans="1:9" x14ac:dyDescent="0.25">
      <c r="A46" t="s">
        <v>705</v>
      </c>
      <c r="B46" t="s">
        <v>5375</v>
      </c>
      <c r="C46" t="s">
        <v>5437</v>
      </c>
      <c r="D46">
        <v>40.16767522</v>
      </c>
      <c r="E46" t="s">
        <v>706</v>
      </c>
      <c r="F46">
        <v>115.9740652</v>
      </c>
      <c r="G46" t="s">
        <v>707</v>
      </c>
      <c r="H46">
        <v>18139</v>
      </c>
      <c r="I46" t="s">
        <v>708</v>
      </c>
    </row>
    <row r="47" spans="1:9" x14ac:dyDescent="0.25">
      <c r="A47" t="s">
        <v>705</v>
      </c>
      <c r="B47" t="s">
        <v>5376</v>
      </c>
      <c r="C47" t="s">
        <v>5437</v>
      </c>
      <c r="D47">
        <v>40.252232839999998</v>
      </c>
      <c r="E47" t="s">
        <v>706</v>
      </c>
      <c r="F47">
        <v>116.9871788</v>
      </c>
      <c r="G47" t="s">
        <v>707</v>
      </c>
      <c r="H47">
        <v>7155</v>
      </c>
      <c r="I47" t="s">
        <v>708</v>
      </c>
    </row>
    <row r="48" spans="1:9" x14ac:dyDescent="0.25">
      <c r="A48" t="s">
        <v>705</v>
      </c>
      <c r="B48" t="s">
        <v>5377</v>
      </c>
      <c r="C48" t="s">
        <v>5437</v>
      </c>
      <c r="D48">
        <v>40.593422760000003</v>
      </c>
      <c r="E48" t="s">
        <v>706</v>
      </c>
      <c r="F48">
        <v>116.6039148</v>
      </c>
      <c r="G48" t="s">
        <v>707</v>
      </c>
      <c r="H48">
        <v>4312</v>
      </c>
      <c r="I48" t="s">
        <v>708</v>
      </c>
    </row>
    <row r="49" spans="1:9" x14ac:dyDescent="0.25">
      <c r="A49" t="s">
        <v>705</v>
      </c>
      <c r="B49" t="s">
        <v>5378</v>
      </c>
      <c r="C49" t="s">
        <v>5437</v>
      </c>
      <c r="D49">
        <v>39.554306279999999</v>
      </c>
      <c r="E49" t="s">
        <v>706</v>
      </c>
      <c r="F49">
        <v>116.4115219</v>
      </c>
      <c r="G49" t="s">
        <v>707</v>
      </c>
      <c r="H49">
        <v>40930</v>
      </c>
      <c r="I49" t="s">
        <v>708</v>
      </c>
    </row>
    <row r="50" spans="1:9" x14ac:dyDescent="0.25">
      <c r="A50" t="s">
        <v>705</v>
      </c>
      <c r="B50" t="s">
        <v>5379</v>
      </c>
      <c r="C50" t="s">
        <v>5437</v>
      </c>
      <c r="D50">
        <v>39.870446370000003</v>
      </c>
      <c r="E50" t="s">
        <v>706</v>
      </c>
      <c r="F50">
        <v>116.6526973</v>
      </c>
      <c r="G50" t="s">
        <v>707</v>
      </c>
      <c r="H50">
        <v>285445</v>
      </c>
      <c r="I50" t="s">
        <v>708</v>
      </c>
    </row>
    <row r="51" spans="1:9" x14ac:dyDescent="0.25">
      <c r="A51" t="s">
        <v>705</v>
      </c>
      <c r="B51" t="s">
        <v>5380</v>
      </c>
      <c r="C51" t="s">
        <v>5437</v>
      </c>
      <c r="D51">
        <v>40.233753200000002</v>
      </c>
      <c r="E51" t="s">
        <v>706</v>
      </c>
      <c r="F51">
        <v>116.86718020000001</v>
      </c>
      <c r="G51" t="s">
        <v>707</v>
      </c>
      <c r="H51">
        <v>14212</v>
      </c>
      <c r="I51" t="s">
        <v>708</v>
      </c>
    </row>
    <row r="52" spans="1:9" x14ac:dyDescent="0.25">
      <c r="A52" t="s">
        <v>705</v>
      </c>
      <c r="B52" t="s">
        <v>5381</v>
      </c>
      <c r="C52" t="s">
        <v>5437</v>
      </c>
      <c r="D52">
        <v>39.87389898</v>
      </c>
      <c r="E52" t="s">
        <v>706</v>
      </c>
      <c r="F52">
        <v>116.7718552</v>
      </c>
      <c r="G52" t="s">
        <v>707</v>
      </c>
      <c r="H52">
        <v>69288</v>
      </c>
      <c r="I52" t="s">
        <v>708</v>
      </c>
    </row>
    <row r="53" spans="1:9" x14ac:dyDescent="0.25">
      <c r="A53" t="s">
        <v>705</v>
      </c>
      <c r="B53" t="s">
        <v>5382</v>
      </c>
      <c r="C53" t="s">
        <v>5437</v>
      </c>
      <c r="D53">
        <v>40.119088400000003</v>
      </c>
      <c r="E53" t="s">
        <v>706</v>
      </c>
      <c r="F53">
        <v>116.9989259</v>
      </c>
      <c r="G53" t="s">
        <v>707</v>
      </c>
      <c r="H53">
        <v>16794</v>
      </c>
      <c r="I53" t="s">
        <v>708</v>
      </c>
    </row>
    <row r="54" spans="1:9" x14ac:dyDescent="0.25">
      <c r="A54" t="s">
        <v>705</v>
      </c>
      <c r="B54" t="s">
        <v>5383</v>
      </c>
      <c r="C54" t="s">
        <v>5437</v>
      </c>
      <c r="D54">
        <v>39.737701780000002</v>
      </c>
      <c r="E54" t="s">
        <v>706</v>
      </c>
      <c r="F54">
        <v>116.6052241</v>
      </c>
      <c r="G54" t="s">
        <v>707</v>
      </c>
      <c r="H54">
        <v>175794</v>
      </c>
      <c r="I54" t="s">
        <v>708</v>
      </c>
    </row>
    <row r="55" spans="1:9" x14ac:dyDescent="0.25">
      <c r="A55" t="s">
        <v>705</v>
      </c>
      <c r="B55" t="s">
        <v>5384</v>
      </c>
      <c r="C55" t="s">
        <v>5437</v>
      </c>
      <c r="D55">
        <v>40.02757458</v>
      </c>
      <c r="E55" t="s">
        <v>706</v>
      </c>
      <c r="F55">
        <v>116.01033270000001</v>
      </c>
      <c r="G55" t="s">
        <v>707</v>
      </c>
      <c r="H55">
        <v>10012</v>
      </c>
      <c r="I55" t="s">
        <v>708</v>
      </c>
    </row>
    <row r="56" spans="1:9" x14ac:dyDescent="0.25">
      <c r="A56" t="s">
        <v>705</v>
      </c>
      <c r="B56" t="s">
        <v>5385</v>
      </c>
      <c r="C56" t="s">
        <v>5437</v>
      </c>
      <c r="D56">
        <v>40.394190989999998</v>
      </c>
      <c r="E56" t="s">
        <v>706</v>
      </c>
      <c r="F56">
        <v>116.82357519999999</v>
      </c>
      <c r="G56" t="s">
        <v>707</v>
      </c>
      <c r="H56">
        <v>20392</v>
      </c>
      <c r="I56" t="s">
        <v>708</v>
      </c>
    </row>
    <row r="57" spans="1:9" x14ac:dyDescent="0.25">
      <c r="A57" t="s">
        <v>705</v>
      </c>
      <c r="B57" t="s">
        <v>5386</v>
      </c>
      <c r="C57" t="s">
        <v>5437</v>
      </c>
      <c r="D57">
        <v>40.4327939</v>
      </c>
      <c r="E57" t="s">
        <v>706</v>
      </c>
      <c r="F57">
        <v>116.9533531</v>
      </c>
      <c r="G57" t="s">
        <v>707</v>
      </c>
      <c r="H57">
        <v>23084</v>
      </c>
      <c r="I57" t="s">
        <v>708</v>
      </c>
    </row>
    <row r="58" spans="1:9" x14ac:dyDescent="0.25">
      <c r="A58" t="s">
        <v>705</v>
      </c>
      <c r="B58" t="s">
        <v>5387</v>
      </c>
      <c r="C58" t="s">
        <v>5437</v>
      </c>
      <c r="D58">
        <v>40.24264462</v>
      </c>
      <c r="E58" t="s">
        <v>706</v>
      </c>
      <c r="F58">
        <v>116.7864472</v>
      </c>
      <c r="G58" t="s">
        <v>707</v>
      </c>
      <c r="H58">
        <v>34114</v>
      </c>
      <c r="I58" t="s">
        <v>708</v>
      </c>
    </row>
    <row r="59" spans="1:9" x14ac:dyDescent="0.25">
      <c r="A59" t="s">
        <v>705</v>
      </c>
      <c r="B59" t="s">
        <v>5388</v>
      </c>
      <c r="C59" t="s">
        <v>5437</v>
      </c>
      <c r="D59">
        <v>40.146843570000001</v>
      </c>
      <c r="E59" t="s">
        <v>706</v>
      </c>
      <c r="F59">
        <v>116.7299043</v>
      </c>
      <c r="G59" t="s">
        <v>707</v>
      </c>
      <c r="H59">
        <v>73163</v>
      </c>
      <c r="I59" t="s">
        <v>708</v>
      </c>
    </row>
    <row r="60" spans="1:9" x14ac:dyDescent="0.25">
      <c r="A60" t="s">
        <v>705</v>
      </c>
      <c r="B60" t="s">
        <v>5389</v>
      </c>
      <c r="C60" t="s">
        <v>5437</v>
      </c>
      <c r="D60">
        <v>40.185719159999998</v>
      </c>
      <c r="E60" t="s">
        <v>706</v>
      </c>
      <c r="F60">
        <v>117.2173026</v>
      </c>
      <c r="G60" t="s">
        <v>707</v>
      </c>
      <c r="H60">
        <v>18847</v>
      </c>
      <c r="I60" t="s">
        <v>708</v>
      </c>
    </row>
    <row r="61" spans="1:9" x14ac:dyDescent="0.25">
      <c r="A61" t="s">
        <v>705</v>
      </c>
      <c r="B61" t="s">
        <v>5390</v>
      </c>
      <c r="C61" t="s">
        <v>5437</v>
      </c>
      <c r="D61">
        <v>40.214407219999998</v>
      </c>
      <c r="E61" t="s">
        <v>706</v>
      </c>
      <c r="F61">
        <v>116.2853379</v>
      </c>
      <c r="G61" t="s">
        <v>707</v>
      </c>
      <c r="H61">
        <v>65403</v>
      </c>
      <c r="I61" t="s">
        <v>708</v>
      </c>
    </row>
    <row r="62" spans="1:9" x14ac:dyDescent="0.25">
      <c r="A62" t="s">
        <v>705</v>
      </c>
      <c r="B62" t="s">
        <v>5391</v>
      </c>
      <c r="C62" t="s">
        <v>5437</v>
      </c>
      <c r="D62">
        <v>39.605358699999996</v>
      </c>
      <c r="E62" t="s">
        <v>706</v>
      </c>
      <c r="F62">
        <v>116.295373</v>
      </c>
      <c r="G62" t="s">
        <v>707</v>
      </c>
      <c r="H62">
        <v>74912</v>
      </c>
      <c r="I62" t="s">
        <v>708</v>
      </c>
    </row>
    <row r="63" spans="1:9" x14ac:dyDescent="0.25">
      <c r="A63" t="s">
        <v>705</v>
      </c>
      <c r="B63" t="s">
        <v>5392</v>
      </c>
      <c r="C63" t="s">
        <v>5437</v>
      </c>
      <c r="D63">
        <v>40.699868240000001</v>
      </c>
      <c r="E63" t="s">
        <v>706</v>
      </c>
      <c r="F63">
        <v>116.34806930000001</v>
      </c>
      <c r="G63" t="s">
        <v>707</v>
      </c>
      <c r="H63">
        <v>6273</v>
      </c>
      <c r="I63" t="s">
        <v>708</v>
      </c>
    </row>
    <row r="64" spans="1:9" x14ac:dyDescent="0.25">
      <c r="A64" t="s">
        <v>705</v>
      </c>
      <c r="B64" t="s">
        <v>5393</v>
      </c>
      <c r="C64" t="s">
        <v>5437</v>
      </c>
      <c r="D64">
        <v>40.316504870000003</v>
      </c>
      <c r="E64" t="s">
        <v>706</v>
      </c>
      <c r="F64">
        <v>116.5230014</v>
      </c>
      <c r="G64" t="s">
        <v>707</v>
      </c>
      <c r="H64">
        <v>25076</v>
      </c>
      <c r="I64" t="s">
        <v>708</v>
      </c>
    </row>
    <row r="65" spans="1:9" x14ac:dyDescent="0.25">
      <c r="A65" t="s">
        <v>705</v>
      </c>
      <c r="B65" t="s">
        <v>5394</v>
      </c>
      <c r="C65" t="s">
        <v>5437</v>
      </c>
      <c r="D65">
        <v>39.790050340000001</v>
      </c>
      <c r="E65" t="s">
        <v>706</v>
      </c>
      <c r="F65">
        <v>116.04274959999999</v>
      </c>
      <c r="G65" t="s">
        <v>707</v>
      </c>
      <c r="H65">
        <v>52319</v>
      </c>
      <c r="I65" t="s">
        <v>708</v>
      </c>
    </row>
    <row r="66" spans="1:9" x14ac:dyDescent="0.25">
      <c r="A66" t="s">
        <v>705</v>
      </c>
      <c r="B66" t="s">
        <v>5395</v>
      </c>
      <c r="C66" t="s">
        <v>5437</v>
      </c>
      <c r="D66">
        <v>39.945422790000002</v>
      </c>
      <c r="E66" t="s">
        <v>706</v>
      </c>
      <c r="F66">
        <v>115.5473245</v>
      </c>
      <c r="G66" t="s">
        <v>707</v>
      </c>
      <c r="H66">
        <v>6025</v>
      </c>
      <c r="I66" t="s">
        <v>708</v>
      </c>
    </row>
    <row r="67" spans="1:9" x14ac:dyDescent="0.25">
      <c r="A67" t="s">
        <v>705</v>
      </c>
      <c r="B67" t="s">
        <v>5396</v>
      </c>
      <c r="C67" t="s">
        <v>5437</v>
      </c>
      <c r="D67">
        <v>39.694056840000002</v>
      </c>
      <c r="E67" t="s">
        <v>706</v>
      </c>
      <c r="F67">
        <v>116.49550929999999</v>
      </c>
      <c r="G67" t="s">
        <v>707</v>
      </c>
      <c r="H67">
        <v>69612</v>
      </c>
      <c r="I67" t="s">
        <v>708</v>
      </c>
    </row>
    <row r="68" spans="1:9" x14ac:dyDescent="0.25">
      <c r="A68" t="s">
        <v>705</v>
      </c>
      <c r="B68" t="s">
        <v>5397</v>
      </c>
      <c r="C68" t="s">
        <v>5437</v>
      </c>
      <c r="D68">
        <v>40.205445130000001</v>
      </c>
      <c r="E68" t="s">
        <v>706</v>
      </c>
      <c r="F68">
        <v>117.1558394</v>
      </c>
      <c r="G68" t="s">
        <v>707</v>
      </c>
      <c r="H68">
        <v>16315</v>
      </c>
      <c r="I68" t="s">
        <v>708</v>
      </c>
    </row>
    <row r="69" spans="1:9" x14ac:dyDescent="0.25">
      <c r="A69" t="s">
        <v>705</v>
      </c>
      <c r="B69" t="s">
        <v>5398</v>
      </c>
      <c r="C69" t="s">
        <v>5437</v>
      </c>
      <c r="D69">
        <v>40.490440929999998</v>
      </c>
      <c r="E69" t="s">
        <v>706</v>
      </c>
      <c r="F69">
        <v>116.0429376</v>
      </c>
      <c r="G69" t="s">
        <v>707</v>
      </c>
      <c r="H69">
        <v>16661</v>
      </c>
      <c r="I69" t="s">
        <v>708</v>
      </c>
    </row>
    <row r="70" spans="1:9" x14ac:dyDescent="0.25">
      <c r="A70" t="s">
        <v>705</v>
      </c>
      <c r="B70" t="s">
        <v>5399</v>
      </c>
      <c r="C70" t="s">
        <v>5437</v>
      </c>
      <c r="D70">
        <v>40.591702189999999</v>
      </c>
      <c r="E70" t="s">
        <v>706</v>
      </c>
      <c r="F70">
        <v>116.7781373</v>
      </c>
      <c r="G70" t="s">
        <v>707</v>
      </c>
      <c r="H70">
        <v>4014</v>
      </c>
      <c r="I70" t="s">
        <v>708</v>
      </c>
    </row>
    <row r="71" spans="1:9" x14ac:dyDescent="0.25">
      <c r="A71" t="s">
        <v>705</v>
      </c>
      <c r="B71" t="s">
        <v>5400</v>
      </c>
      <c r="C71" t="s">
        <v>5437</v>
      </c>
      <c r="D71">
        <v>39.66966996</v>
      </c>
      <c r="E71" t="s">
        <v>706</v>
      </c>
      <c r="F71">
        <v>115.58604149999999</v>
      </c>
      <c r="G71" t="s">
        <v>707</v>
      </c>
      <c r="H71">
        <v>9132</v>
      </c>
      <c r="I71" t="s">
        <v>708</v>
      </c>
    </row>
    <row r="72" spans="1:9" x14ac:dyDescent="0.25">
      <c r="A72" t="s">
        <v>705</v>
      </c>
      <c r="B72" t="s">
        <v>5401</v>
      </c>
      <c r="C72" t="s">
        <v>5437</v>
      </c>
      <c r="D72">
        <v>40.350470029999997</v>
      </c>
      <c r="E72" t="s">
        <v>706</v>
      </c>
      <c r="F72">
        <v>116.76781819999999</v>
      </c>
      <c r="G72" t="s">
        <v>707</v>
      </c>
      <c r="H72">
        <v>29824</v>
      </c>
      <c r="I72" t="s">
        <v>708</v>
      </c>
    </row>
    <row r="73" spans="1:9" x14ac:dyDescent="0.25">
      <c r="A73" t="s">
        <v>705</v>
      </c>
      <c r="B73" t="s">
        <v>5402</v>
      </c>
      <c r="C73" t="s">
        <v>5437</v>
      </c>
      <c r="D73">
        <v>39.64091552</v>
      </c>
      <c r="E73" t="s">
        <v>706</v>
      </c>
      <c r="F73">
        <v>115.99072889999999</v>
      </c>
      <c r="G73" t="s">
        <v>707</v>
      </c>
      <c r="H73">
        <v>32131</v>
      </c>
      <c r="I73" t="s">
        <v>708</v>
      </c>
    </row>
    <row r="74" spans="1:9" x14ac:dyDescent="0.25">
      <c r="A74" t="s">
        <v>705</v>
      </c>
      <c r="B74" t="s">
        <v>5403</v>
      </c>
      <c r="C74" t="s">
        <v>5437</v>
      </c>
      <c r="D74">
        <v>40.308194280000002</v>
      </c>
      <c r="E74" t="s">
        <v>706</v>
      </c>
      <c r="F74">
        <v>116.2139164</v>
      </c>
      <c r="G74" t="s">
        <v>707</v>
      </c>
      <c r="H74">
        <v>34085</v>
      </c>
      <c r="I74" t="s">
        <v>708</v>
      </c>
    </row>
    <row r="75" spans="1:9" x14ac:dyDescent="0.25">
      <c r="A75" t="s">
        <v>705</v>
      </c>
      <c r="B75" t="s">
        <v>5404</v>
      </c>
      <c r="C75" t="s">
        <v>5437</v>
      </c>
      <c r="D75">
        <v>40.527408440000002</v>
      </c>
      <c r="E75" t="s">
        <v>706</v>
      </c>
      <c r="F75">
        <v>116.3948681</v>
      </c>
      <c r="G75" t="s">
        <v>707</v>
      </c>
      <c r="H75">
        <v>4343</v>
      </c>
      <c r="I75" t="s">
        <v>708</v>
      </c>
    </row>
    <row r="76" spans="1:9" x14ac:dyDescent="0.25">
      <c r="A76" t="s">
        <v>705</v>
      </c>
      <c r="B76" t="s">
        <v>5405</v>
      </c>
      <c r="C76" t="s">
        <v>5437</v>
      </c>
      <c r="D76">
        <v>39.975161919999998</v>
      </c>
      <c r="E76" t="s">
        <v>706</v>
      </c>
      <c r="F76">
        <v>116.70428560000001</v>
      </c>
      <c r="G76" t="s">
        <v>707</v>
      </c>
      <c r="H76">
        <v>145247</v>
      </c>
      <c r="I76" t="s">
        <v>708</v>
      </c>
    </row>
    <row r="77" spans="1:9" x14ac:dyDescent="0.25">
      <c r="A77" t="s">
        <v>705</v>
      </c>
      <c r="B77" t="s">
        <v>5406</v>
      </c>
      <c r="C77" t="s">
        <v>5437</v>
      </c>
      <c r="D77">
        <v>39.814157520000002</v>
      </c>
      <c r="E77" t="s">
        <v>706</v>
      </c>
      <c r="F77">
        <v>116.6090619</v>
      </c>
      <c r="G77" t="s">
        <v>707</v>
      </c>
      <c r="H77">
        <v>151735</v>
      </c>
      <c r="I77" t="s">
        <v>708</v>
      </c>
    </row>
    <row r="78" spans="1:9" x14ac:dyDescent="0.25">
      <c r="A78" t="s">
        <v>705</v>
      </c>
      <c r="B78" t="s">
        <v>5407</v>
      </c>
      <c r="C78" t="s">
        <v>5437</v>
      </c>
      <c r="D78">
        <v>40.545595230000004</v>
      </c>
      <c r="E78" t="s">
        <v>706</v>
      </c>
      <c r="F78">
        <v>117.13973919999999</v>
      </c>
      <c r="G78" t="s">
        <v>707</v>
      </c>
      <c r="H78">
        <v>22388</v>
      </c>
      <c r="I78" t="s">
        <v>708</v>
      </c>
    </row>
    <row r="79" spans="1:9" x14ac:dyDescent="0.25">
      <c r="A79" t="s">
        <v>705</v>
      </c>
      <c r="B79" t="s">
        <v>5408</v>
      </c>
      <c r="C79" t="s">
        <v>5437</v>
      </c>
      <c r="D79">
        <v>40.766506540000002</v>
      </c>
      <c r="E79" t="s">
        <v>706</v>
      </c>
      <c r="F79">
        <v>116.6184846</v>
      </c>
      <c r="G79" t="s">
        <v>707</v>
      </c>
      <c r="H79">
        <v>5445</v>
      </c>
      <c r="I79" t="s">
        <v>708</v>
      </c>
    </row>
    <row r="80" spans="1:9" x14ac:dyDescent="0.25">
      <c r="A80" t="s">
        <v>705</v>
      </c>
      <c r="B80" t="s">
        <v>5409</v>
      </c>
      <c r="C80" t="s">
        <v>5437</v>
      </c>
      <c r="D80">
        <v>39.884327370000001</v>
      </c>
      <c r="E80" t="s">
        <v>706</v>
      </c>
      <c r="F80">
        <v>116.00190449999999</v>
      </c>
      <c r="G80" t="s">
        <v>707</v>
      </c>
      <c r="H80">
        <v>11053</v>
      </c>
      <c r="I80" t="s">
        <v>708</v>
      </c>
    </row>
    <row r="81" spans="1:9" x14ac:dyDescent="0.25">
      <c r="A81" t="s">
        <v>705</v>
      </c>
      <c r="B81" t="s">
        <v>5410</v>
      </c>
      <c r="C81" t="s">
        <v>5437</v>
      </c>
      <c r="D81">
        <v>40.201397870000001</v>
      </c>
      <c r="E81" t="s">
        <v>706</v>
      </c>
      <c r="F81">
        <v>117.0832983</v>
      </c>
      <c r="G81" t="s">
        <v>707</v>
      </c>
      <c r="H81">
        <v>30586</v>
      </c>
      <c r="I81" t="s">
        <v>708</v>
      </c>
    </row>
    <row r="82" spans="1:9" x14ac:dyDescent="0.25">
      <c r="A82" t="s">
        <v>705</v>
      </c>
      <c r="B82" t="s">
        <v>5411</v>
      </c>
      <c r="C82" t="s">
        <v>5437</v>
      </c>
      <c r="D82">
        <v>39.810331140000002</v>
      </c>
      <c r="E82" t="s">
        <v>706</v>
      </c>
      <c r="F82">
        <v>116.1153712</v>
      </c>
      <c r="G82" t="s">
        <v>707</v>
      </c>
      <c r="H82">
        <v>59452</v>
      </c>
      <c r="I82" t="s">
        <v>708</v>
      </c>
    </row>
    <row r="83" spans="1:9" x14ac:dyDescent="0.25">
      <c r="A83" t="s">
        <v>705</v>
      </c>
      <c r="B83" t="s">
        <v>5412</v>
      </c>
      <c r="C83" t="s">
        <v>5437</v>
      </c>
      <c r="D83">
        <v>39.649777579999999</v>
      </c>
      <c r="E83" t="s">
        <v>706</v>
      </c>
      <c r="F83">
        <v>116.4102287</v>
      </c>
      <c r="G83" t="s">
        <v>707</v>
      </c>
      <c r="H83">
        <v>46661</v>
      </c>
      <c r="I83" t="s">
        <v>708</v>
      </c>
    </row>
    <row r="84" spans="1:9" x14ac:dyDescent="0.25">
      <c r="A84" t="s">
        <v>705</v>
      </c>
      <c r="B84" t="s">
        <v>5413</v>
      </c>
      <c r="C84" t="s">
        <v>5437</v>
      </c>
      <c r="D84">
        <v>40.11874323</v>
      </c>
      <c r="E84" t="s">
        <v>706</v>
      </c>
      <c r="F84">
        <v>117.1827243</v>
      </c>
      <c r="G84" t="s">
        <v>707</v>
      </c>
      <c r="H84">
        <v>26185</v>
      </c>
      <c r="I84" t="s">
        <v>708</v>
      </c>
    </row>
    <row r="85" spans="1:9" x14ac:dyDescent="0.25">
      <c r="A85" t="s">
        <v>705</v>
      </c>
      <c r="B85" t="s">
        <v>5414</v>
      </c>
      <c r="C85" t="s">
        <v>5437</v>
      </c>
      <c r="D85">
        <v>40.163193010000001</v>
      </c>
      <c r="E85" t="s">
        <v>706</v>
      </c>
      <c r="F85">
        <v>116.4145876</v>
      </c>
      <c r="G85" t="s">
        <v>707</v>
      </c>
      <c r="H85">
        <v>80273</v>
      </c>
      <c r="I85" t="s">
        <v>708</v>
      </c>
    </row>
    <row r="86" spans="1:9" x14ac:dyDescent="0.25">
      <c r="A86" t="s">
        <v>705</v>
      </c>
      <c r="B86" t="s">
        <v>5415</v>
      </c>
      <c r="C86" t="s">
        <v>5437</v>
      </c>
      <c r="D86">
        <v>39.800901539999998</v>
      </c>
      <c r="E86" t="s">
        <v>706</v>
      </c>
      <c r="F86">
        <v>116.861023</v>
      </c>
      <c r="G86" t="s">
        <v>707</v>
      </c>
      <c r="H86">
        <v>46678</v>
      </c>
      <c r="I86" t="s">
        <v>708</v>
      </c>
    </row>
    <row r="87" spans="1:9" x14ac:dyDescent="0.25">
      <c r="A87" t="s">
        <v>705</v>
      </c>
      <c r="B87" t="s">
        <v>5416</v>
      </c>
      <c r="C87" t="s">
        <v>5437</v>
      </c>
      <c r="D87">
        <v>40.628232179999998</v>
      </c>
      <c r="E87" t="s">
        <v>706</v>
      </c>
      <c r="F87">
        <v>117.3717822</v>
      </c>
      <c r="G87" t="s">
        <v>707</v>
      </c>
      <c r="H87">
        <v>6528</v>
      </c>
      <c r="I87" t="s">
        <v>708</v>
      </c>
    </row>
    <row r="88" spans="1:9" x14ac:dyDescent="0.25">
      <c r="A88" t="s">
        <v>705</v>
      </c>
      <c r="B88" t="s">
        <v>5417</v>
      </c>
      <c r="C88" t="s">
        <v>5437</v>
      </c>
      <c r="D88">
        <v>40.23192821</v>
      </c>
      <c r="E88" t="s">
        <v>706</v>
      </c>
      <c r="F88">
        <v>116.4297828</v>
      </c>
      <c r="G88" t="s">
        <v>707</v>
      </c>
      <c r="H88">
        <v>34139</v>
      </c>
      <c r="I88" t="s">
        <v>708</v>
      </c>
    </row>
    <row r="89" spans="1:9" x14ac:dyDescent="0.25">
      <c r="A89" t="s">
        <v>705</v>
      </c>
      <c r="B89" t="s">
        <v>5418</v>
      </c>
      <c r="C89" t="s">
        <v>5437</v>
      </c>
      <c r="D89">
        <v>40.436541069999997</v>
      </c>
      <c r="E89" t="s">
        <v>706</v>
      </c>
      <c r="F89">
        <v>116.7520413</v>
      </c>
      <c r="G89" t="s">
        <v>707</v>
      </c>
      <c r="H89">
        <v>33702</v>
      </c>
      <c r="I89" t="s">
        <v>708</v>
      </c>
    </row>
    <row r="90" spans="1:9" x14ac:dyDescent="0.25">
      <c r="A90" t="s">
        <v>705</v>
      </c>
      <c r="B90" t="s">
        <v>5419</v>
      </c>
      <c r="C90" t="s">
        <v>5437</v>
      </c>
      <c r="D90">
        <v>40.476160540000002</v>
      </c>
      <c r="E90" t="s">
        <v>706</v>
      </c>
      <c r="F90">
        <v>116.8597978</v>
      </c>
      <c r="G90" t="s">
        <v>707</v>
      </c>
      <c r="H90">
        <v>20438</v>
      </c>
      <c r="I90" t="s">
        <v>708</v>
      </c>
    </row>
    <row r="91" spans="1:9" x14ac:dyDescent="0.25">
      <c r="A91" t="s">
        <v>705</v>
      </c>
      <c r="B91" t="s">
        <v>5420</v>
      </c>
      <c r="C91" t="s">
        <v>5437</v>
      </c>
      <c r="D91">
        <v>40.070389349999999</v>
      </c>
      <c r="E91" t="s">
        <v>706</v>
      </c>
      <c r="F91">
        <v>115.84364220000001</v>
      </c>
      <c r="G91" t="s">
        <v>707</v>
      </c>
      <c r="H91">
        <v>5160</v>
      </c>
      <c r="I91" t="s">
        <v>708</v>
      </c>
    </row>
    <row r="92" spans="1:9" x14ac:dyDescent="0.25">
      <c r="A92" t="s">
        <v>705</v>
      </c>
      <c r="B92" t="s">
        <v>5421</v>
      </c>
      <c r="C92" t="s">
        <v>5437</v>
      </c>
      <c r="D92">
        <v>39.710884409999998</v>
      </c>
      <c r="E92" t="s">
        <v>706</v>
      </c>
      <c r="F92">
        <v>116.0732703</v>
      </c>
      <c r="G92" t="s">
        <v>707</v>
      </c>
      <c r="H92">
        <v>77621</v>
      </c>
      <c r="I92" t="s">
        <v>708</v>
      </c>
    </row>
    <row r="93" spans="1:9" x14ac:dyDescent="0.25">
      <c r="A93" t="s">
        <v>705</v>
      </c>
      <c r="B93" t="s">
        <v>5422</v>
      </c>
      <c r="C93" t="s">
        <v>5437</v>
      </c>
      <c r="D93">
        <v>40.141706900000003</v>
      </c>
      <c r="E93" t="s">
        <v>706</v>
      </c>
      <c r="F93">
        <v>116.12335830000001</v>
      </c>
      <c r="G93" t="s">
        <v>707</v>
      </c>
      <c r="H93">
        <v>26470</v>
      </c>
      <c r="I93" t="s">
        <v>708</v>
      </c>
    </row>
    <row r="94" spans="1:9" x14ac:dyDescent="0.25">
      <c r="A94" t="s">
        <v>705</v>
      </c>
      <c r="B94" t="s">
        <v>5423</v>
      </c>
      <c r="C94" t="s">
        <v>5437</v>
      </c>
      <c r="D94">
        <v>40.27399767</v>
      </c>
      <c r="E94" t="s">
        <v>706</v>
      </c>
      <c r="F94">
        <v>116.6883472</v>
      </c>
      <c r="G94" t="s">
        <v>707</v>
      </c>
      <c r="H94">
        <v>31270</v>
      </c>
      <c r="I94" t="s">
        <v>708</v>
      </c>
    </row>
    <row r="95" spans="1:9" x14ac:dyDescent="0.25">
      <c r="A95" t="s">
        <v>705</v>
      </c>
      <c r="B95" t="s">
        <v>5424</v>
      </c>
      <c r="C95" t="s">
        <v>5437</v>
      </c>
      <c r="D95">
        <v>40.468595280000002</v>
      </c>
      <c r="E95" t="s">
        <v>706</v>
      </c>
      <c r="F95">
        <v>115.9545782</v>
      </c>
      <c r="G95" t="s">
        <v>707</v>
      </c>
      <c r="H95">
        <v>54790</v>
      </c>
      <c r="I95" t="s">
        <v>708</v>
      </c>
    </row>
    <row r="96" spans="1:9" x14ac:dyDescent="0.25">
      <c r="A96" t="s">
        <v>705</v>
      </c>
      <c r="B96" t="s">
        <v>5425</v>
      </c>
      <c r="C96" t="s">
        <v>5437</v>
      </c>
      <c r="D96">
        <v>40.320356760000003</v>
      </c>
      <c r="E96" t="s">
        <v>706</v>
      </c>
      <c r="F96">
        <v>116.35185199999999</v>
      </c>
      <c r="G96" t="s">
        <v>707</v>
      </c>
      <c r="H96">
        <v>7766</v>
      </c>
      <c r="I96" t="s">
        <v>708</v>
      </c>
    </row>
    <row r="97" spans="1:9" x14ac:dyDescent="0.25">
      <c r="A97" t="s">
        <v>705</v>
      </c>
      <c r="B97" t="s">
        <v>5426</v>
      </c>
      <c r="C97" t="s">
        <v>5437</v>
      </c>
      <c r="D97">
        <v>39.66294491</v>
      </c>
      <c r="E97" t="s">
        <v>706</v>
      </c>
      <c r="F97">
        <v>116.7901415</v>
      </c>
      <c r="G97" t="s">
        <v>707</v>
      </c>
      <c r="H97">
        <v>43308</v>
      </c>
      <c r="I97" t="s">
        <v>708</v>
      </c>
    </row>
    <row r="98" spans="1:9" x14ac:dyDescent="0.25">
      <c r="A98" t="s">
        <v>705</v>
      </c>
      <c r="B98" t="s">
        <v>5427</v>
      </c>
      <c r="C98" t="s">
        <v>5437</v>
      </c>
      <c r="D98">
        <v>40.503248910000003</v>
      </c>
      <c r="E98" t="s">
        <v>706</v>
      </c>
      <c r="F98">
        <v>116.1997843</v>
      </c>
      <c r="G98" t="s">
        <v>707</v>
      </c>
      <c r="H98">
        <v>23483</v>
      </c>
      <c r="I98" t="s">
        <v>708</v>
      </c>
    </row>
    <row r="99" spans="1:9" x14ac:dyDescent="0.25">
      <c r="A99" t="s">
        <v>705</v>
      </c>
      <c r="B99" t="s">
        <v>5428</v>
      </c>
      <c r="C99" t="s">
        <v>5437</v>
      </c>
      <c r="D99">
        <v>39.920168510000003</v>
      </c>
      <c r="E99" t="s">
        <v>706</v>
      </c>
      <c r="F99">
        <v>116.6615879</v>
      </c>
      <c r="G99" t="s">
        <v>707</v>
      </c>
      <c r="H99">
        <v>304781</v>
      </c>
      <c r="I99" t="s">
        <v>708</v>
      </c>
    </row>
    <row r="100" spans="1:9" x14ac:dyDescent="0.25">
      <c r="A100" t="s">
        <v>705</v>
      </c>
      <c r="B100" t="s">
        <v>5429</v>
      </c>
      <c r="C100" t="s">
        <v>5437</v>
      </c>
      <c r="D100">
        <v>39.504885280000003</v>
      </c>
      <c r="E100" t="s">
        <v>706</v>
      </c>
      <c r="F100">
        <v>116.3321162</v>
      </c>
      <c r="G100" t="s">
        <v>707</v>
      </c>
      <c r="H100">
        <v>71812</v>
      </c>
      <c r="I100" t="s">
        <v>708</v>
      </c>
    </row>
    <row r="101" spans="1:9" x14ac:dyDescent="0.25">
      <c r="A101" t="s">
        <v>705</v>
      </c>
      <c r="B101" t="s">
        <v>5430</v>
      </c>
      <c r="C101" t="s">
        <v>5437</v>
      </c>
      <c r="D101">
        <v>40.02240364</v>
      </c>
      <c r="E101" t="s">
        <v>706</v>
      </c>
      <c r="F101">
        <v>115.691283</v>
      </c>
      <c r="G101" t="s">
        <v>707</v>
      </c>
      <c r="H101">
        <v>7486</v>
      </c>
      <c r="I101" t="s">
        <v>708</v>
      </c>
    </row>
    <row r="102" spans="1:9" x14ac:dyDescent="0.25">
      <c r="A102" t="s">
        <v>705</v>
      </c>
      <c r="B102" t="s">
        <v>5431</v>
      </c>
      <c r="C102" t="s">
        <v>5437</v>
      </c>
      <c r="D102">
        <v>40.153754130000003</v>
      </c>
      <c r="E102" t="s">
        <v>706</v>
      </c>
      <c r="F102">
        <v>116.9257331</v>
      </c>
      <c r="G102" t="s">
        <v>707</v>
      </c>
      <c r="H102">
        <v>24795</v>
      </c>
      <c r="I102" t="s">
        <v>708</v>
      </c>
    </row>
    <row r="103" spans="1:9" x14ac:dyDescent="0.25">
      <c r="A103" t="s">
        <v>705</v>
      </c>
      <c r="B103" t="s">
        <v>5432</v>
      </c>
      <c r="C103" t="s">
        <v>5437</v>
      </c>
      <c r="D103">
        <v>39.622431749999997</v>
      </c>
      <c r="E103" t="s">
        <v>706</v>
      </c>
      <c r="F103">
        <v>115.7125802</v>
      </c>
      <c r="G103" t="s">
        <v>707</v>
      </c>
      <c r="H103">
        <v>18299</v>
      </c>
      <c r="I103" t="s">
        <v>708</v>
      </c>
    </row>
    <row r="104" spans="1:9" x14ac:dyDescent="0.25">
      <c r="A104" t="s">
        <v>705</v>
      </c>
      <c r="B104" t="s">
        <v>5433</v>
      </c>
      <c r="C104" t="s">
        <v>5437</v>
      </c>
      <c r="D104">
        <v>39.809843839999999</v>
      </c>
      <c r="E104" t="s">
        <v>706</v>
      </c>
      <c r="F104">
        <v>116.7070305</v>
      </c>
      <c r="G104" t="s">
        <v>707</v>
      </c>
      <c r="H104">
        <v>127992</v>
      </c>
      <c r="I104" t="s">
        <v>708</v>
      </c>
    </row>
    <row r="105" spans="1:9" x14ac:dyDescent="0.25">
      <c r="A105" t="s">
        <v>705</v>
      </c>
      <c r="B105" t="s">
        <v>5434</v>
      </c>
      <c r="C105" t="s">
        <v>5437</v>
      </c>
      <c r="D105">
        <v>40.524153589999997</v>
      </c>
      <c r="E105" t="s">
        <v>706</v>
      </c>
      <c r="F105">
        <v>115.86633329999999</v>
      </c>
      <c r="G105" t="s">
        <v>707</v>
      </c>
      <c r="H105">
        <v>24259</v>
      </c>
      <c r="I105" t="s">
        <v>708</v>
      </c>
    </row>
    <row r="106" spans="1:9" x14ac:dyDescent="0.25">
      <c r="A106" t="s">
        <v>705</v>
      </c>
      <c r="B106" t="s">
        <v>5435</v>
      </c>
      <c r="C106" t="s">
        <v>5437</v>
      </c>
      <c r="D106">
        <v>40.212571939999997</v>
      </c>
      <c r="E106" t="s">
        <v>706</v>
      </c>
      <c r="F106">
        <v>116.5515899</v>
      </c>
      <c r="G106" t="s">
        <v>707</v>
      </c>
      <c r="H106">
        <v>47206</v>
      </c>
      <c r="I106" t="s">
        <v>708</v>
      </c>
    </row>
    <row r="107" spans="1:9" x14ac:dyDescent="0.25">
      <c r="A107" t="s">
        <v>705</v>
      </c>
      <c r="B107" t="s">
        <v>5436</v>
      </c>
      <c r="C107" t="s">
        <v>5437</v>
      </c>
      <c r="D107">
        <v>40.339145799999997</v>
      </c>
      <c r="E107" t="s">
        <v>706</v>
      </c>
      <c r="F107">
        <v>117.1731044</v>
      </c>
      <c r="G107" t="s">
        <v>707</v>
      </c>
      <c r="H107">
        <v>7610</v>
      </c>
      <c r="I107" t="s">
        <v>708</v>
      </c>
    </row>
    <row r="108" spans="1:9" x14ac:dyDescent="0.25">
      <c r="A108" t="s">
        <v>705</v>
      </c>
      <c r="B108" t="s">
        <v>6102</v>
      </c>
      <c r="C108" t="s">
        <v>5437</v>
      </c>
      <c r="D108">
        <v>39.905713599999999</v>
      </c>
      <c r="E108" t="s">
        <v>706</v>
      </c>
      <c r="F108">
        <v>116.3912972</v>
      </c>
      <c r="G108" t="s">
        <v>707</v>
      </c>
      <c r="H108">
        <v>17174471</v>
      </c>
      <c r="I108" t="s">
        <v>6105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8914-825A-42D2-993E-9A289B7A31B4}">
  <dimension ref="A1:I563"/>
  <sheetViews>
    <sheetView topLeftCell="A536" workbookViewId="0">
      <selection sqref="A1:I563"/>
    </sheetView>
  </sheetViews>
  <sheetFormatPr defaultRowHeight="15" x14ac:dyDescent="0.25"/>
  <sheetData>
    <row r="1" spans="1:9" x14ac:dyDescent="0.25">
      <c r="A1" t="s">
        <v>705</v>
      </c>
      <c r="B1" t="s">
        <v>5440</v>
      </c>
      <c r="C1" t="s">
        <v>5438</v>
      </c>
      <c r="D1">
        <v>28.28916297</v>
      </c>
      <c r="E1" t="s">
        <v>706</v>
      </c>
      <c r="F1">
        <v>108.7898071</v>
      </c>
      <c r="G1" t="s">
        <v>707</v>
      </c>
      <c r="H1">
        <v>14956</v>
      </c>
      <c r="I1" t="s">
        <v>708</v>
      </c>
    </row>
    <row r="2" spans="1:9" x14ac:dyDescent="0.25">
      <c r="A2" t="s">
        <v>705</v>
      </c>
      <c r="B2" t="s">
        <v>5441</v>
      </c>
      <c r="C2" t="s">
        <v>5438</v>
      </c>
      <c r="D2">
        <v>29.991650870000001</v>
      </c>
      <c r="E2" t="s">
        <v>706</v>
      </c>
      <c r="F2">
        <v>106.03045040000001</v>
      </c>
      <c r="G2" t="s">
        <v>707</v>
      </c>
      <c r="H2">
        <v>21000</v>
      </c>
      <c r="I2" t="s">
        <v>708</v>
      </c>
    </row>
    <row r="3" spans="1:9" x14ac:dyDescent="0.25">
      <c r="A3" t="s">
        <v>705</v>
      </c>
      <c r="B3" t="s">
        <v>5442</v>
      </c>
      <c r="C3" t="s">
        <v>5438</v>
      </c>
      <c r="D3">
        <v>30.919638620000001</v>
      </c>
      <c r="E3" t="s">
        <v>706</v>
      </c>
      <c r="F3">
        <v>109.29611300000001</v>
      </c>
      <c r="G3" t="s">
        <v>707</v>
      </c>
      <c r="H3">
        <v>24767</v>
      </c>
      <c r="I3" t="s">
        <v>708</v>
      </c>
    </row>
    <row r="4" spans="1:9" x14ac:dyDescent="0.25">
      <c r="A4" t="s">
        <v>705</v>
      </c>
      <c r="B4" t="s">
        <v>5443</v>
      </c>
      <c r="C4" t="s">
        <v>5438</v>
      </c>
      <c r="D4">
        <v>30.703064680000001</v>
      </c>
      <c r="E4" t="s">
        <v>706</v>
      </c>
      <c r="F4">
        <v>107.7223896</v>
      </c>
      <c r="G4" t="s">
        <v>707</v>
      </c>
      <c r="H4">
        <v>8675</v>
      </c>
      <c r="I4" t="s">
        <v>708</v>
      </c>
    </row>
    <row r="5" spans="1:9" x14ac:dyDescent="0.25">
      <c r="A5" t="s">
        <v>705</v>
      </c>
      <c r="B5" t="s">
        <v>5444</v>
      </c>
      <c r="C5" t="s">
        <v>5438</v>
      </c>
      <c r="D5">
        <v>28.6433043</v>
      </c>
      <c r="E5" t="s">
        <v>706</v>
      </c>
      <c r="F5">
        <v>106.7800879</v>
      </c>
      <c r="G5" t="s">
        <v>707</v>
      </c>
      <c r="H5">
        <v>30553</v>
      </c>
      <c r="I5" t="s">
        <v>708</v>
      </c>
    </row>
    <row r="6" spans="1:9" x14ac:dyDescent="0.25">
      <c r="A6" t="s">
        <v>705</v>
      </c>
      <c r="B6" t="s">
        <v>5445</v>
      </c>
      <c r="C6" t="s">
        <v>5438</v>
      </c>
      <c r="D6">
        <v>29.558690980000002</v>
      </c>
      <c r="E6" t="s">
        <v>706</v>
      </c>
      <c r="F6">
        <v>106.0486011</v>
      </c>
      <c r="G6" t="s">
        <v>707</v>
      </c>
      <c r="H6">
        <v>6075</v>
      </c>
      <c r="I6" t="s">
        <v>708</v>
      </c>
    </row>
    <row r="7" spans="1:9" x14ac:dyDescent="0.25">
      <c r="A7" t="s">
        <v>705</v>
      </c>
      <c r="B7" t="s">
        <v>5446</v>
      </c>
      <c r="C7" t="s">
        <v>5438</v>
      </c>
      <c r="D7">
        <v>29.124584089999999</v>
      </c>
      <c r="E7" t="s">
        <v>706</v>
      </c>
      <c r="F7">
        <v>108.4322248</v>
      </c>
      <c r="G7" t="s">
        <v>707</v>
      </c>
      <c r="H7">
        <v>12114</v>
      </c>
      <c r="I7" t="s">
        <v>708</v>
      </c>
    </row>
    <row r="8" spans="1:9" x14ac:dyDescent="0.25">
      <c r="A8" t="s">
        <v>705</v>
      </c>
      <c r="B8" t="s">
        <v>5447</v>
      </c>
      <c r="C8" t="s">
        <v>5438</v>
      </c>
      <c r="D8">
        <v>29.163363310000001</v>
      </c>
      <c r="E8" t="s">
        <v>706</v>
      </c>
      <c r="F8">
        <v>108.73231939999999</v>
      </c>
      <c r="G8" t="s">
        <v>707</v>
      </c>
      <c r="H8">
        <v>18596</v>
      </c>
      <c r="I8" t="s">
        <v>708</v>
      </c>
    </row>
    <row r="9" spans="1:9" x14ac:dyDescent="0.25">
      <c r="A9" t="s">
        <v>705</v>
      </c>
      <c r="B9" t="s">
        <v>5448</v>
      </c>
      <c r="C9" t="s">
        <v>5438</v>
      </c>
      <c r="D9">
        <v>31.09333079</v>
      </c>
      <c r="E9" t="s">
        <v>706</v>
      </c>
      <c r="F9">
        <v>109.57123660000001</v>
      </c>
      <c r="G9" t="s">
        <v>707</v>
      </c>
      <c r="H9">
        <v>30251</v>
      </c>
      <c r="I9" t="s">
        <v>708</v>
      </c>
    </row>
    <row r="10" spans="1:9" x14ac:dyDescent="0.25">
      <c r="A10" t="s">
        <v>705</v>
      </c>
      <c r="B10" t="s">
        <v>5449</v>
      </c>
      <c r="C10" t="s">
        <v>5438</v>
      </c>
      <c r="D10">
        <v>30.014996839999998</v>
      </c>
      <c r="E10" t="s">
        <v>706</v>
      </c>
      <c r="F10">
        <v>107.3402378</v>
      </c>
      <c r="G10" t="s">
        <v>707</v>
      </c>
      <c r="H10">
        <v>19133</v>
      </c>
      <c r="I10" t="s">
        <v>708</v>
      </c>
    </row>
    <row r="11" spans="1:9" x14ac:dyDescent="0.25">
      <c r="A11" t="s">
        <v>705</v>
      </c>
      <c r="B11" t="s">
        <v>5450</v>
      </c>
      <c r="C11" t="s">
        <v>5438</v>
      </c>
      <c r="D11">
        <v>30.57546439</v>
      </c>
      <c r="E11" t="s">
        <v>706</v>
      </c>
      <c r="F11">
        <v>107.89651310000001</v>
      </c>
      <c r="G11" t="s">
        <v>707</v>
      </c>
      <c r="H11">
        <v>14163</v>
      </c>
      <c r="I11" t="s">
        <v>708</v>
      </c>
    </row>
    <row r="12" spans="1:9" x14ac:dyDescent="0.25">
      <c r="A12" t="s">
        <v>705</v>
      </c>
      <c r="B12" t="s">
        <v>5451</v>
      </c>
      <c r="C12" t="s">
        <v>5438</v>
      </c>
      <c r="D12">
        <v>28.738019489999999</v>
      </c>
      <c r="E12" t="s">
        <v>706</v>
      </c>
      <c r="F12">
        <v>106.437213</v>
      </c>
      <c r="G12" t="s">
        <v>707</v>
      </c>
      <c r="H12">
        <v>38564</v>
      </c>
      <c r="I12" t="s">
        <v>708</v>
      </c>
    </row>
    <row r="13" spans="1:9" x14ac:dyDescent="0.25">
      <c r="A13" t="s">
        <v>705</v>
      </c>
      <c r="B13" t="s">
        <v>5452</v>
      </c>
      <c r="C13" t="s">
        <v>5438</v>
      </c>
      <c r="D13">
        <v>31.598641499999999</v>
      </c>
      <c r="E13" t="s">
        <v>706</v>
      </c>
      <c r="F13">
        <v>109.6413538</v>
      </c>
      <c r="G13" t="s">
        <v>707</v>
      </c>
      <c r="H13">
        <v>14870</v>
      </c>
      <c r="I13" t="s">
        <v>708</v>
      </c>
    </row>
    <row r="14" spans="1:9" x14ac:dyDescent="0.25">
      <c r="A14" t="s">
        <v>705</v>
      </c>
      <c r="B14" t="s">
        <v>5453</v>
      </c>
      <c r="C14" t="s">
        <v>5438</v>
      </c>
      <c r="D14">
        <v>29.34431051</v>
      </c>
      <c r="E14" t="s">
        <v>706</v>
      </c>
      <c r="F14">
        <v>107.5621395</v>
      </c>
      <c r="G14" t="s">
        <v>707</v>
      </c>
      <c r="H14">
        <v>25629</v>
      </c>
      <c r="I14" t="s">
        <v>708</v>
      </c>
    </row>
    <row r="15" spans="1:9" x14ac:dyDescent="0.25">
      <c r="A15" t="s">
        <v>705</v>
      </c>
      <c r="B15" t="s">
        <v>5454</v>
      </c>
      <c r="C15" t="s">
        <v>5438</v>
      </c>
      <c r="D15">
        <v>31.29896948</v>
      </c>
      <c r="E15" t="s">
        <v>706</v>
      </c>
      <c r="F15">
        <v>108.5987628</v>
      </c>
      <c r="G15" t="s">
        <v>707</v>
      </c>
      <c r="H15">
        <v>13796</v>
      </c>
      <c r="I15" t="s">
        <v>708</v>
      </c>
    </row>
    <row r="16" spans="1:9" x14ac:dyDescent="0.25">
      <c r="A16" t="s">
        <v>705</v>
      </c>
      <c r="B16" t="s">
        <v>5455</v>
      </c>
      <c r="C16" t="s">
        <v>5438</v>
      </c>
      <c r="D16">
        <v>29.038470360000002</v>
      </c>
      <c r="E16" t="s">
        <v>706</v>
      </c>
      <c r="F16">
        <v>106.10176989999999</v>
      </c>
      <c r="G16" t="s">
        <v>707</v>
      </c>
      <c r="H16">
        <v>115761</v>
      </c>
      <c r="I16" t="s">
        <v>708</v>
      </c>
    </row>
    <row r="17" spans="1:9" x14ac:dyDescent="0.25">
      <c r="A17" t="s">
        <v>705</v>
      </c>
      <c r="B17" t="s">
        <v>5456</v>
      </c>
      <c r="C17" t="s">
        <v>5438</v>
      </c>
      <c r="D17">
        <v>29.363803600000001</v>
      </c>
      <c r="E17" t="s">
        <v>706</v>
      </c>
      <c r="F17">
        <v>106.9342204</v>
      </c>
      <c r="G17" t="s">
        <v>707</v>
      </c>
      <c r="H17">
        <v>6412</v>
      </c>
      <c r="I17" t="s">
        <v>708</v>
      </c>
    </row>
    <row r="18" spans="1:9" x14ac:dyDescent="0.25">
      <c r="A18" t="s">
        <v>705</v>
      </c>
      <c r="B18" t="s">
        <v>5457</v>
      </c>
      <c r="C18" t="s">
        <v>5438</v>
      </c>
      <c r="D18">
        <v>29.865682020000001</v>
      </c>
      <c r="E18" t="s">
        <v>706</v>
      </c>
      <c r="F18">
        <v>107.3900012</v>
      </c>
      <c r="G18" t="s">
        <v>707</v>
      </c>
      <c r="H18">
        <v>41114</v>
      </c>
      <c r="I18" t="s">
        <v>708</v>
      </c>
    </row>
    <row r="19" spans="1:9" x14ac:dyDescent="0.25">
      <c r="A19" t="s">
        <v>705</v>
      </c>
      <c r="B19" t="s">
        <v>5458</v>
      </c>
      <c r="C19" t="s">
        <v>5438</v>
      </c>
      <c r="D19">
        <v>29.689284059999999</v>
      </c>
      <c r="E19" t="s">
        <v>706</v>
      </c>
      <c r="F19">
        <v>108.57031569999999</v>
      </c>
      <c r="G19" t="s">
        <v>707</v>
      </c>
      <c r="H19">
        <v>11706</v>
      </c>
      <c r="I19" t="s">
        <v>708</v>
      </c>
    </row>
    <row r="20" spans="1:9" x14ac:dyDescent="0.25">
      <c r="A20" t="s">
        <v>705</v>
      </c>
      <c r="B20" t="s">
        <v>5459</v>
      </c>
      <c r="C20" t="s">
        <v>5438</v>
      </c>
      <c r="D20">
        <v>30.288573020000001</v>
      </c>
      <c r="E20" t="s">
        <v>706</v>
      </c>
      <c r="F20">
        <v>107.8661796</v>
      </c>
      <c r="G20" t="s">
        <v>707</v>
      </c>
      <c r="H20">
        <v>32024</v>
      </c>
      <c r="I20" t="s">
        <v>708</v>
      </c>
    </row>
    <row r="21" spans="1:9" x14ac:dyDescent="0.25">
      <c r="A21" t="s">
        <v>705</v>
      </c>
      <c r="B21" t="s">
        <v>5460</v>
      </c>
      <c r="C21" t="s">
        <v>5438</v>
      </c>
      <c r="D21">
        <v>30.613292149999999</v>
      </c>
      <c r="E21" t="s">
        <v>706</v>
      </c>
      <c r="F21">
        <v>108.80499140000001</v>
      </c>
      <c r="G21" t="s">
        <v>707</v>
      </c>
      <c r="H21">
        <v>16790</v>
      </c>
      <c r="I21" t="s">
        <v>708</v>
      </c>
    </row>
    <row r="22" spans="1:9" x14ac:dyDescent="0.25">
      <c r="A22" t="s">
        <v>705</v>
      </c>
      <c r="B22" t="s">
        <v>5461</v>
      </c>
      <c r="C22" t="s">
        <v>5438</v>
      </c>
      <c r="D22">
        <v>29.958889209999999</v>
      </c>
      <c r="E22" t="s">
        <v>706</v>
      </c>
      <c r="F22">
        <v>106.07977409999999</v>
      </c>
      <c r="G22" t="s">
        <v>707</v>
      </c>
      <c r="H22">
        <v>9284</v>
      </c>
      <c r="I22" t="s">
        <v>708</v>
      </c>
    </row>
    <row r="23" spans="1:9" x14ac:dyDescent="0.25">
      <c r="A23" t="s">
        <v>705</v>
      </c>
      <c r="B23" t="s">
        <v>5462</v>
      </c>
      <c r="C23" t="s">
        <v>5438</v>
      </c>
      <c r="D23">
        <v>30.834120500000001</v>
      </c>
      <c r="E23" t="s">
        <v>706</v>
      </c>
      <c r="F23">
        <v>108.6135685</v>
      </c>
      <c r="G23" t="s">
        <v>707</v>
      </c>
      <c r="H23">
        <v>38078</v>
      </c>
      <c r="I23" t="s">
        <v>708</v>
      </c>
    </row>
    <row r="24" spans="1:9" x14ac:dyDescent="0.25">
      <c r="A24" t="s">
        <v>705</v>
      </c>
      <c r="B24" t="s">
        <v>5463</v>
      </c>
      <c r="C24" t="s">
        <v>5438</v>
      </c>
      <c r="D24">
        <v>30.09981204</v>
      </c>
      <c r="E24" t="s">
        <v>706</v>
      </c>
      <c r="F24">
        <v>105.7093915</v>
      </c>
      <c r="G24" t="s">
        <v>707</v>
      </c>
      <c r="H24">
        <v>47879</v>
      </c>
      <c r="I24" t="s">
        <v>708</v>
      </c>
    </row>
    <row r="25" spans="1:9" x14ac:dyDescent="0.25">
      <c r="A25" t="s">
        <v>705</v>
      </c>
      <c r="B25" t="s">
        <v>2374</v>
      </c>
      <c r="C25" t="s">
        <v>5438</v>
      </c>
      <c r="D25">
        <v>29.50979375</v>
      </c>
      <c r="E25" t="s">
        <v>706</v>
      </c>
      <c r="F25">
        <v>105.9446777</v>
      </c>
      <c r="G25" t="s">
        <v>707</v>
      </c>
      <c r="H25">
        <v>22725</v>
      </c>
      <c r="I25" t="s">
        <v>708</v>
      </c>
    </row>
    <row r="26" spans="1:9" x14ac:dyDescent="0.25">
      <c r="A26" t="s">
        <v>705</v>
      </c>
      <c r="B26" t="s">
        <v>5464</v>
      </c>
      <c r="C26" t="s">
        <v>5438</v>
      </c>
      <c r="D26">
        <v>28.719099329999999</v>
      </c>
      <c r="E26" t="s">
        <v>706</v>
      </c>
      <c r="F26">
        <v>108.8025361</v>
      </c>
      <c r="G26" t="s">
        <v>707</v>
      </c>
      <c r="H26">
        <v>11164</v>
      </c>
      <c r="I26" t="s">
        <v>708</v>
      </c>
    </row>
    <row r="27" spans="1:9" x14ac:dyDescent="0.25">
      <c r="A27" t="s">
        <v>705</v>
      </c>
      <c r="B27" t="s">
        <v>5465</v>
      </c>
      <c r="C27" t="s">
        <v>5438</v>
      </c>
      <c r="D27">
        <v>29.76121869</v>
      </c>
      <c r="E27" t="s">
        <v>706</v>
      </c>
      <c r="F27">
        <v>105.77315919999999</v>
      </c>
      <c r="G27" t="s">
        <v>707</v>
      </c>
      <c r="H27">
        <v>17591</v>
      </c>
      <c r="I27" t="s">
        <v>708</v>
      </c>
    </row>
    <row r="28" spans="1:9" x14ac:dyDescent="0.25">
      <c r="A28" t="s">
        <v>705</v>
      </c>
      <c r="B28" t="s">
        <v>5466</v>
      </c>
      <c r="C28" t="s">
        <v>5438</v>
      </c>
      <c r="D28">
        <v>29.265547439999999</v>
      </c>
      <c r="E28" t="s">
        <v>706</v>
      </c>
      <c r="F28">
        <v>105.72527580000001</v>
      </c>
      <c r="G28" t="s">
        <v>707</v>
      </c>
      <c r="H28">
        <v>14007</v>
      </c>
      <c r="I28" t="s">
        <v>708</v>
      </c>
    </row>
    <row r="29" spans="1:9" x14ac:dyDescent="0.25">
      <c r="A29" t="s">
        <v>705</v>
      </c>
      <c r="B29" t="s">
        <v>5467</v>
      </c>
      <c r="C29" t="s">
        <v>5438</v>
      </c>
      <c r="D29">
        <v>30.043068989999998</v>
      </c>
      <c r="E29" t="s">
        <v>706</v>
      </c>
      <c r="F29">
        <v>107.7001526</v>
      </c>
      <c r="G29" t="s">
        <v>707</v>
      </c>
      <c r="H29">
        <v>18112</v>
      </c>
      <c r="I29" t="s">
        <v>708</v>
      </c>
    </row>
    <row r="30" spans="1:9" x14ac:dyDescent="0.25">
      <c r="A30" t="s">
        <v>705</v>
      </c>
      <c r="B30" t="s">
        <v>5468</v>
      </c>
      <c r="C30" t="s">
        <v>5438</v>
      </c>
      <c r="D30">
        <v>29.442949580000001</v>
      </c>
      <c r="E30" t="s">
        <v>706</v>
      </c>
      <c r="F30">
        <v>108.31247159999999</v>
      </c>
      <c r="G30" t="s">
        <v>707</v>
      </c>
      <c r="H30">
        <v>39738</v>
      </c>
      <c r="I30" t="s">
        <v>708</v>
      </c>
    </row>
    <row r="31" spans="1:9" x14ac:dyDescent="0.25">
      <c r="A31" t="s">
        <v>705</v>
      </c>
      <c r="B31" t="s">
        <v>5469</v>
      </c>
      <c r="C31" t="s">
        <v>5438</v>
      </c>
      <c r="D31">
        <v>30.080651119999999</v>
      </c>
      <c r="E31" t="s">
        <v>706</v>
      </c>
      <c r="F31">
        <v>107.29682200000001</v>
      </c>
      <c r="G31" t="s">
        <v>707</v>
      </c>
      <c r="H31">
        <v>13452</v>
      </c>
      <c r="I31" t="s">
        <v>708</v>
      </c>
    </row>
    <row r="32" spans="1:9" x14ac:dyDescent="0.25">
      <c r="A32" t="s">
        <v>705</v>
      </c>
      <c r="B32" t="s">
        <v>5470</v>
      </c>
      <c r="C32" t="s">
        <v>5438</v>
      </c>
      <c r="D32">
        <v>30.951943889999999</v>
      </c>
      <c r="E32" t="s">
        <v>706</v>
      </c>
      <c r="F32">
        <v>109.99137349999999</v>
      </c>
      <c r="G32" t="s">
        <v>707</v>
      </c>
      <c r="H32">
        <v>19472</v>
      </c>
      <c r="I32" t="s">
        <v>708</v>
      </c>
    </row>
    <row r="33" spans="1:9" x14ac:dyDescent="0.25">
      <c r="A33" t="s">
        <v>705</v>
      </c>
      <c r="B33" t="s">
        <v>5471</v>
      </c>
      <c r="C33" t="s">
        <v>5438</v>
      </c>
      <c r="D33">
        <v>30.35834766</v>
      </c>
      <c r="E33" t="s">
        <v>706</v>
      </c>
      <c r="F33">
        <v>105.9356228</v>
      </c>
      <c r="G33" t="s">
        <v>707</v>
      </c>
      <c r="H33">
        <v>14600</v>
      </c>
      <c r="I33" t="s">
        <v>708</v>
      </c>
    </row>
    <row r="34" spans="1:9" x14ac:dyDescent="0.25">
      <c r="A34" t="s">
        <v>705</v>
      </c>
      <c r="B34" t="s">
        <v>5472</v>
      </c>
      <c r="C34" t="s">
        <v>5438</v>
      </c>
      <c r="D34">
        <v>29.73841526</v>
      </c>
      <c r="E34" t="s">
        <v>706</v>
      </c>
      <c r="F34">
        <v>107.70376330000001</v>
      </c>
      <c r="G34" t="s">
        <v>707</v>
      </c>
      <c r="H34">
        <v>21417</v>
      </c>
      <c r="I34" t="s">
        <v>708</v>
      </c>
    </row>
    <row r="35" spans="1:9" x14ac:dyDescent="0.25">
      <c r="A35" t="s">
        <v>705</v>
      </c>
      <c r="B35" t="s">
        <v>5473</v>
      </c>
      <c r="C35" t="s">
        <v>5438</v>
      </c>
      <c r="D35">
        <v>30.904985409999998</v>
      </c>
      <c r="E35" t="s">
        <v>706</v>
      </c>
      <c r="F35">
        <v>108.8708609</v>
      </c>
      <c r="G35" t="s">
        <v>707</v>
      </c>
      <c r="H35">
        <v>19728</v>
      </c>
      <c r="I35" t="s">
        <v>708</v>
      </c>
    </row>
    <row r="36" spans="1:9" x14ac:dyDescent="0.25">
      <c r="A36" t="s">
        <v>705</v>
      </c>
      <c r="B36" t="s">
        <v>5474</v>
      </c>
      <c r="C36" t="s">
        <v>5438</v>
      </c>
      <c r="D36">
        <v>29.62858276</v>
      </c>
      <c r="E36" t="s">
        <v>706</v>
      </c>
      <c r="F36">
        <v>105.6779555</v>
      </c>
      <c r="G36" t="s">
        <v>707</v>
      </c>
      <c r="H36">
        <v>18963</v>
      </c>
      <c r="I36" t="s">
        <v>708</v>
      </c>
    </row>
    <row r="37" spans="1:9" x14ac:dyDescent="0.25">
      <c r="A37" t="s">
        <v>705</v>
      </c>
      <c r="B37" t="s">
        <v>5475</v>
      </c>
      <c r="C37" t="s">
        <v>5438</v>
      </c>
      <c r="D37">
        <v>30.290482149999999</v>
      </c>
      <c r="E37" t="s">
        <v>706</v>
      </c>
      <c r="F37">
        <v>107.7260773</v>
      </c>
      <c r="G37" t="s">
        <v>707</v>
      </c>
      <c r="H37">
        <v>47977</v>
      </c>
      <c r="I37" t="s">
        <v>708</v>
      </c>
    </row>
    <row r="38" spans="1:9" x14ac:dyDescent="0.25">
      <c r="A38" t="s">
        <v>705</v>
      </c>
      <c r="B38" t="s">
        <v>5476</v>
      </c>
      <c r="C38" t="s">
        <v>5438</v>
      </c>
      <c r="D38">
        <v>32.076576199999998</v>
      </c>
      <c r="E38" t="s">
        <v>706</v>
      </c>
      <c r="F38">
        <v>108.51218009999999</v>
      </c>
      <c r="G38" t="s">
        <v>707</v>
      </c>
      <c r="H38">
        <v>10820</v>
      </c>
      <c r="I38" t="s">
        <v>708</v>
      </c>
    </row>
    <row r="39" spans="1:9" x14ac:dyDescent="0.25">
      <c r="A39" t="s">
        <v>705</v>
      </c>
      <c r="B39" t="s">
        <v>5477</v>
      </c>
      <c r="C39" t="s">
        <v>5438</v>
      </c>
      <c r="D39">
        <v>29.82891678</v>
      </c>
      <c r="E39" t="s">
        <v>706</v>
      </c>
      <c r="F39">
        <v>106.30794760000001</v>
      </c>
      <c r="G39" t="s">
        <v>707</v>
      </c>
      <c r="H39">
        <v>23851</v>
      </c>
      <c r="I39" t="s">
        <v>708</v>
      </c>
    </row>
    <row r="40" spans="1:9" x14ac:dyDescent="0.25">
      <c r="A40" t="s">
        <v>705</v>
      </c>
      <c r="B40" t="s">
        <v>5478</v>
      </c>
      <c r="C40" t="s">
        <v>5438</v>
      </c>
      <c r="D40">
        <v>30.961293640000001</v>
      </c>
      <c r="E40" t="s">
        <v>706</v>
      </c>
      <c r="F40">
        <v>108.5614197</v>
      </c>
      <c r="G40" t="s">
        <v>707</v>
      </c>
      <c r="H40">
        <v>10840</v>
      </c>
      <c r="I40" t="s">
        <v>708</v>
      </c>
    </row>
    <row r="41" spans="1:9" x14ac:dyDescent="0.25">
      <c r="A41" t="s">
        <v>705</v>
      </c>
      <c r="B41" t="s">
        <v>5479</v>
      </c>
      <c r="C41" t="s">
        <v>5438</v>
      </c>
      <c r="D41">
        <v>30.110772539999999</v>
      </c>
      <c r="E41" t="s">
        <v>706</v>
      </c>
      <c r="F41">
        <v>105.94905869999999</v>
      </c>
      <c r="G41" t="s">
        <v>707</v>
      </c>
      <c r="H41">
        <v>7879</v>
      </c>
      <c r="I41" t="s">
        <v>708</v>
      </c>
    </row>
    <row r="42" spans="1:9" x14ac:dyDescent="0.25">
      <c r="A42" t="s">
        <v>705</v>
      </c>
      <c r="B42" t="s">
        <v>5480</v>
      </c>
      <c r="C42" t="s">
        <v>5438</v>
      </c>
      <c r="D42">
        <v>30.742215680000001</v>
      </c>
      <c r="E42" t="s">
        <v>706</v>
      </c>
      <c r="F42">
        <v>107.4588626</v>
      </c>
      <c r="G42" t="s">
        <v>707</v>
      </c>
      <c r="H42">
        <v>18102</v>
      </c>
      <c r="I42" t="s">
        <v>708</v>
      </c>
    </row>
    <row r="43" spans="1:9" x14ac:dyDescent="0.25">
      <c r="A43" t="s">
        <v>705</v>
      </c>
      <c r="B43" t="s">
        <v>5481</v>
      </c>
      <c r="C43" t="s">
        <v>5438</v>
      </c>
      <c r="D43">
        <v>28.88109408</v>
      </c>
      <c r="E43" t="s">
        <v>706</v>
      </c>
      <c r="F43">
        <v>106.3491332</v>
      </c>
      <c r="G43" t="s">
        <v>707</v>
      </c>
      <c r="H43">
        <v>43922</v>
      </c>
      <c r="I43" t="s">
        <v>708</v>
      </c>
    </row>
    <row r="44" spans="1:9" x14ac:dyDescent="0.25">
      <c r="A44" t="s">
        <v>705</v>
      </c>
      <c r="B44" t="s">
        <v>5482</v>
      </c>
      <c r="C44" t="s">
        <v>5438</v>
      </c>
      <c r="D44">
        <v>29.002725640000001</v>
      </c>
      <c r="E44" t="s">
        <v>706</v>
      </c>
      <c r="F44">
        <v>108.5636094</v>
      </c>
      <c r="G44" t="s">
        <v>707</v>
      </c>
      <c r="H44">
        <v>12723</v>
      </c>
      <c r="I44" t="s">
        <v>708</v>
      </c>
    </row>
    <row r="45" spans="1:9" x14ac:dyDescent="0.25">
      <c r="A45" t="s">
        <v>705</v>
      </c>
      <c r="B45" t="s">
        <v>5483</v>
      </c>
      <c r="C45" t="s">
        <v>5438</v>
      </c>
      <c r="D45">
        <v>30.37686631</v>
      </c>
      <c r="E45" t="s">
        <v>706</v>
      </c>
      <c r="F45">
        <v>107.4492183</v>
      </c>
      <c r="G45" t="s">
        <v>707</v>
      </c>
      <c r="H45">
        <v>21028</v>
      </c>
      <c r="I45" t="s">
        <v>708</v>
      </c>
    </row>
    <row r="46" spans="1:9" x14ac:dyDescent="0.25">
      <c r="A46" t="s">
        <v>705</v>
      </c>
      <c r="B46" t="s">
        <v>5484</v>
      </c>
      <c r="C46" t="s">
        <v>5438</v>
      </c>
      <c r="D46">
        <v>31.12717842</v>
      </c>
      <c r="E46" t="s">
        <v>706</v>
      </c>
      <c r="F46">
        <v>109.6770362</v>
      </c>
      <c r="G46" t="s">
        <v>707</v>
      </c>
      <c r="H46">
        <v>29647</v>
      </c>
      <c r="I46" t="s">
        <v>708</v>
      </c>
    </row>
    <row r="47" spans="1:9" x14ac:dyDescent="0.25">
      <c r="A47" t="s">
        <v>705</v>
      </c>
      <c r="B47" t="s">
        <v>5485</v>
      </c>
      <c r="C47" t="s">
        <v>5438</v>
      </c>
      <c r="D47">
        <v>29.30295898</v>
      </c>
      <c r="E47" t="s">
        <v>706</v>
      </c>
      <c r="F47">
        <v>107.49046250000001</v>
      </c>
      <c r="G47" t="s">
        <v>707</v>
      </c>
      <c r="H47">
        <v>15286</v>
      </c>
      <c r="I47" t="s">
        <v>708</v>
      </c>
    </row>
    <row r="48" spans="1:9" x14ac:dyDescent="0.25">
      <c r="A48" t="s">
        <v>705</v>
      </c>
      <c r="B48" t="s">
        <v>5486</v>
      </c>
      <c r="C48" t="s">
        <v>5438</v>
      </c>
      <c r="D48">
        <v>30.723249469999999</v>
      </c>
      <c r="E48" t="s">
        <v>706</v>
      </c>
      <c r="F48">
        <v>108.47083790000001</v>
      </c>
      <c r="G48" t="s">
        <v>707</v>
      </c>
      <c r="H48">
        <v>34962</v>
      </c>
      <c r="I48" t="s">
        <v>708</v>
      </c>
    </row>
    <row r="49" spans="1:9" x14ac:dyDescent="0.25">
      <c r="A49" t="s">
        <v>705</v>
      </c>
      <c r="B49" t="s">
        <v>5487</v>
      </c>
      <c r="C49" t="s">
        <v>5438</v>
      </c>
      <c r="D49">
        <v>30.30419435</v>
      </c>
      <c r="E49" t="s">
        <v>706</v>
      </c>
      <c r="F49">
        <v>107.4189798</v>
      </c>
      <c r="G49" t="s">
        <v>707</v>
      </c>
      <c r="H49">
        <v>16605</v>
      </c>
      <c r="I49" t="s">
        <v>708</v>
      </c>
    </row>
    <row r="50" spans="1:9" x14ac:dyDescent="0.25">
      <c r="A50" t="s">
        <v>705</v>
      </c>
      <c r="B50" t="s">
        <v>5488</v>
      </c>
      <c r="C50" t="s">
        <v>5438</v>
      </c>
      <c r="D50">
        <v>30.99594523</v>
      </c>
      <c r="E50" t="s">
        <v>706</v>
      </c>
      <c r="F50">
        <v>108.3219787</v>
      </c>
      <c r="G50" t="s">
        <v>707</v>
      </c>
      <c r="H50">
        <v>47170</v>
      </c>
      <c r="I50" t="s">
        <v>708</v>
      </c>
    </row>
    <row r="51" spans="1:9" x14ac:dyDescent="0.25">
      <c r="A51" t="s">
        <v>705</v>
      </c>
      <c r="B51" t="s">
        <v>5489</v>
      </c>
      <c r="C51" t="s">
        <v>5438</v>
      </c>
      <c r="D51">
        <v>29.36110236</v>
      </c>
      <c r="E51" t="s">
        <v>706</v>
      </c>
      <c r="F51">
        <v>108.3226727</v>
      </c>
      <c r="G51" t="s">
        <v>707</v>
      </c>
      <c r="H51">
        <v>7739</v>
      </c>
      <c r="I51" t="s">
        <v>708</v>
      </c>
    </row>
    <row r="52" spans="1:9" x14ac:dyDescent="0.25">
      <c r="A52" t="s">
        <v>705</v>
      </c>
      <c r="B52" t="s">
        <v>5490</v>
      </c>
      <c r="C52" t="s">
        <v>5438</v>
      </c>
      <c r="D52">
        <v>29.899595470000001</v>
      </c>
      <c r="E52" t="s">
        <v>706</v>
      </c>
      <c r="F52">
        <v>107.262805</v>
      </c>
      <c r="G52" t="s">
        <v>707</v>
      </c>
      <c r="H52">
        <v>37839</v>
      </c>
      <c r="I52" t="s">
        <v>708</v>
      </c>
    </row>
    <row r="53" spans="1:9" x14ac:dyDescent="0.25">
      <c r="A53" t="s">
        <v>705</v>
      </c>
      <c r="B53" t="s">
        <v>5491</v>
      </c>
      <c r="C53" t="s">
        <v>5438</v>
      </c>
      <c r="D53">
        <v>30.731649839999999</v>
      </c>
      <c r="E53" t="s">
        <v>706</v>
      </c>
      <c r="F53">
        <v>108.6359796</v>
      </c>
      <c r="G53" t="s">
        <v>707</v>
      </c>
      <c r="H53">
        <v>17904</v>
      </c>
      <c r="I53" t="s">
        <v>708</v>
      </c>
    </row>
    <row r="54" spans="1:9" x14ac:dyDescent="0.25">
      <c r="A54" t="s">
        <v>705</v>
      </c>
      <c r="B54" t="s">
        <v>5492</v>
      </c>
      <c r="C54" t="s">
        <v>5438</v>
      </c>
      <c r="D54">
        <v>31.44344443</v>
      </c>
      <c r="E54" t="s">
        <v>706</v>
      </c>
      <c r="F54">
        <v>109.0582187</v>
      </c>
      <c r="G54" t="s">
        <v>707</v>
      </c>
      <c r="H54">
        <v>13524</v>
      </c>
      <c r="I54" t="s">
        <v>708</v>
      </c>
    </row>
    <row r="55" spans="1:9" x14ac:dyDescent="0.25">
      <c r="A55" t="s">
        <v>705</v>
      </c>
      <c r="B55" t="s">
        <v>5493</v>
      </c>
      <c r="C55" t="s">
        <v>5438</v>
      </c>
      <c r="D55">
        <v>30.20188375</v>
      </c>
      <c r="E55" t="s">
        <v>706</v>
      </c>
      <c r="F55">
        <v>107.2919191</v>
      </c>
      <c r="G55" t="s">
        <v>707</v>
      </c>
      <c r="H55">
        <v>41321</v>
      </c>
      <c r="I55" t="s">
        <v>708</v>
      </c>
    </row>
    <row r="56" spans="1:9" x14ac:dyDescent="0.25">
      <c r="A56" t="s">
        <v>705</v>
      </c>
      <c r="B56" t="s">
        <v>5494</v>
      </c>
      <c r="C56" t="s">
        <v>5438</v>
      </c>
      <c r="D56">
        <v>31.417532739999999</v>
      </c>
      <c r="E56" t="s">
        <v>706</v>
      </c>
      <c r="F56">
        <v>109.64094230000001</v>
      </c>
      <c r="G56" t="s">
        <v>707</v>
      </c>
      <c r="H56">
        <v>89080</v>
      </c>
      <c r="I56" t="s">
        <v>708</v>
      </c>
    </row>
    <row r="57" spans="1:9" x14ac:dyDescent="0.25">
      <c r="A57" t="s">
        <v>705</v>
      </c>
      <c r="B57" t="s">
        <v>5495</v>
      </c>
      <c r="C57" t="s">
        <v>5438</v>
      </c>
      <c r="D57">
        <v>30.153838669999999</v>
      </c>
      <c r="E57" t="s">
        <v>706</v>
      </c>
      <c r="F57">
        <v>105.6199513</v>
      </c>
      <c r="G57" t="s">
        <v>707</v>
      </c>
      <c r="H57">
        <v>27745</v>
      </c>
      <c r="I57" t="s">
        <v>708</v>
      </c>
    </row>
    <row r="58" spans="1:9" x14ac:dyDescent="0.25">
      <c r="A58" t="s">
        <v>705</v>
      </c>
      <c r="B58" t="s">
        <v>5496</v>
      </c>
      <c r="C58" t="s">
        <v>5438</v>
      </c>
      <c r="D58">
        <v>29.10850632</v>
      </c>
      <c r="E58" t="s">
        <v>706</v>
      </c>
      <c r="F58">
        <v>106.2130895</v>
      </c>
      <c r="G58" t="s">
        <v>707</v>
      </c>
      <c r="H58">
        <v>18551</v>
      </c>
      <c r="I58" t="s">
        <v>708</v>
      </c>
    </row>
    <row r="59" spans="1:9" x14ac:dyDescent="0.25">
      <c r="A59" t="s">
        <v>705</v>
      </c>
      <c r="B59" t="s">
        <v>5497</v>
      </c>
      <c r="C59" t="s">
        <v>5438</v>
      </c>
      <c r="D59">
        <v>29.012239359999999</v>
      </c>
      <c r="E59" t="s">
        <v>706</v>
      </c>
      <c r="F59">
        <v>106.97342639999999</v>
      </c>
      <c r="G59" t="s">
        <v>707</v>
      </c>
      <c r="H59">
        <v>17053</v>
      </c>
      <c r="I59" t="s">
        <v>708</v>
      </c>
    </row>
    <row r="60" spans="1:9" x14ac:dyDescent="0.25">
      <c r="A60" t="s">
        <v>705</v>
      </c>
      <c r="B60" t="s">
        <v>5498</v>
      </c>
      <c r="C60" t="s">
        <v>5438</v>
      </c>
      <c r="D60">
        <v>31.289477519999998</v>
      </c>
      <c r="E60" t="s">
        <v>706</v>
      </c>
      <c r="F60">
        <v>109.8127283</v>
      </c>
      <c r="G60" t="s">
        <v>707</v>
      </c>
      <c r="H60">
        <v>36217</v>
      </c>
      <c r="I60" t="s">
        <v>708</v>
      </c>
    </row>
    <row r="61" spans="1:9" x14ac:dyDescent="0.25">
      <c r="A61" t="s">
        <v>705</v>
      </c>
      <c r="B61" t="s">
        <v>5499</v>
      </c>
      <c r="C61" t="s">
        <v>5438</v>
      </c>
      <c r="D61">
        <v>31.241513829999999</v>
      </c>
      <c r="E61" t="s">
        <v>706</v>
      </c>
      <c r="F61">
        <v>108.35014630000001</v>
      </c>
      <c r="G61" t="s">
        <v>707</v>
      </c>
      <c r="H61">
        <v>31548</v>
      </c>
      <c r="I61" t="s">
        <v>708</v>
      </c>
    </row>
    <row r="62" spans="1:9" x14ac:dyDescent="0.25">
      <c r="A62" t="s">
        <v>705</v>
      </c>
      <c r="B62" t="s">
        <v>5500</v>
      </c>
      <c r="C62" t="s">
        <v>5438</v>
      </c>
      <c r="D62">
        <v>30.542713750000001</v>
      </c>
      <c r="E62" t="s">
        <v>706</v>
      </c>
      <c r="F62">
        <v>107.79143000000001</v>
      </c>
      <c r="G62" t="s">
        <v>707</v>
      </c>
      <c r="H62">
        <v>10767</v>
      </c>
      <c r="I62" t="s">
        <v>708</v>
      </c>
    </row>
    <row r="63" spans="1:9" x14ac:dyDescent="0.25">
      <c r="A63" t="s">
        <v>705</v>
      </c>
      <c r="B63" t="s">
        <v>5501</v>
      </c>
      <c r="C63" t="s">
        <v>5438</v>
      </c>
      <c r="D63">
        <v>29.274594180000001</v>
      </c>
      <c r="E63" t="s">
        <v>706</v>
      </c>
      <c r="F63">
        <v>106.968142</v>
      </c>
      <c r="G63" t="s">
        <v>707</v>
      </c>
      <c r="H63">
        <v>20538</v>
      </c>
      <c r="I63" t="s">
        <v>708</v>
      </c>
    </row>
    <row r="64" spans="1:9" x14ac:dyDescent="0.25">
      <c r="A64" t="s">
        <v>705</v>
      </c>
      <c r="B64" t="s">
        <v>5502</v>
      </c>
      <c r="C64" t="s">
        <v>5438</v>
      </c>
      <c r="D64">
        <v>31.540694569999999</v>
      </c>
      <c r="E64" t="s">
        <v>706</v>
      </c>
      <c r="F64">
        <v>108.44082539999999</v>
      </c>
      <c r="G64" t="s">
        <v>707</v>
      </c>
      <c r="H64">
        <v>32213</v>
      </c>
      <c r="I64" t="s">
        <v>708</v>
      </c>
    </row>
    <row r="65" spans="1:9" x14ac:dyDescent="0.25">
      <c r="A65" t="s">
        <v>705</v>
      </c>
      <c r="B65" t="s">
        <v>5503</v>
      </c>
      <c r="C65" t="s">
        <v>5438</v>
      </c>
      <c r="D65">
        <v>29.644819640000001</v>
      </c>
      <c r="E65" t="s">
        <v>706</v>
      </c>
      <c r="F65">
        <v>106.0765651</v>
      </c>
      <c r="G65" t="s">
        <v>707</v>
      </c>
      <c r="H65">
        <v>16277</v>
      </c>
      <c r="I65" t="s">
        <v>708</v>
      </c>
    </row>
    <row r="66" spans="1:9" x14ac:dyDescent="0.25">
      <c r="A66" t="s">
        <v>705</v>
      </c>
      <c r="B66" t="s">
        <v>5504</v>
      </c>
      <c r="C66" t="s">
        <v>5438</v>
      </c>
      <c r="D66">
        <v>29.830838419999999</v>
      </c>
      <c r="E66" t="s">
        <v>706</v>
      </c>
      <c r="F66">
        <v>107.1617901</v>
      </c>
      <c r="G66" t="s">
        <v>707</v>
      </c>
      <c r="H66">
        <v>14497</v>
      </c>
      <c r="I66" t="s">
        <v>708</v>
      </c>
    </row>
    <row r="67" spans="1:9" x14ac:dyDescent="0.25">
      <c r="A67" t="s">
        <v>705</v>
      </c>
      <c r="B67" t="s">
        <v>5505</v>
      </c>
      <c r="C67" t="s">
        <v>5438</v>
      </c>
      <c r="D67">
        <v>30.868765360000001</v>
      </c>
      <c r="E67" t="s">
        <v>706</v>
      </c>
      <c r="F67">
        <v>108.00963040000001</v>
      </c>
      <c r="G67" t="s">
        <v>707</v>
      </c>
      <c r="H67">
        <v>18318</v>
      </c>
      <c r="I67" t="s">
        <v>708</v>
      </c>
    </row>
    <row r="68" spans="1:9" x14ac:dyDescent="0.25">
      <c r="A68" t="s">
        <v>705</v>
      </c>
      <c r="B68" t="s">
        <v>5506</v>
      </c>
      <c r="C68" t="s">
        <v>5438</v>
      </c>
      <c r="D68">
        <v>31.200832869999999</v>
      </c>
      <c r="E68" t="s">
        <v>706</v>
      </c>
      <c r="F68">
        <v>109.3226691</v>
      </c>
      <c r="G68" t="s">
        <v>707</v>
      </c>
      <c r="H68">
        <v>21793</v>
      </c>
      <c r="I68" t="s">
        <v>708</v>
      </c>
    </row>
    <row r="69" spans="1:9" x14ac:dyDescent="0.25">
      <c r="A69" t="s">
        <v>705</v>
      </c>
      <c r="B69" t="s">
        <v>5507</v>
      </c>
      <c r="C69" t="s">
        <v>5438</v>
      </c>
      <c r="D69">
        <v>28.577892339999998</v>
      </c>
      <c r="E69" t="s">
        <v>706</v>
      </c>
      <c r="F69">
        <v>106.6392012</v>
      </c>
      <c r="G69" t="s">
        <v>707</v>
      </c>
      <c r="H69">
        <v>51025</v>
      </c>
      <c r="I69" t="s">
        <v>708</v>
      </c>
    </row>
    <row r="70" spans="1:9" x14ac:dyDescent="0.25">
      <c r="A70" t="s">
        <v>705</v>
      </c>
      <c r="B70" t="s">
        <v>5508</v>
      </c>
      <c r="C70" t="s">
        <v>5438</v>
      </c>
      <c r="D70">
        <v>29.349679999999999</v>
      </c>
      <c r="E70" t="s">
        <v>706</v>
      </c>
      <c r="F70">
        <v>108.50959</v>
      </c>
      <c r="G70" t="s">
        <v>707</v>
      </c>
      <c r="H70">
        <v>6902</v>
      </c>
      <c r="I70" t="s">
        <v>708</v>
      </c>
    </row>
    <row r="71" spans="1:9" x14ac:dyDescent="0.25">
      <c r="A71" t="s">
        <v>705</v>
      </c>
      <c r="B71" t="s">
        <v>5509</v>
      </c>
      <c r="C71" t="s">
        <v>5438</v>
      </c>
      <c r="D71">
        <v>29.08890165</v>
      </c>
      <c r="E71" t="s">
        <v>706</v>
      </c>
      <c r="F71">
        <v>109.16361929999999</v>
      </c>
      <c r="G71" t="s">
        <v>707</v>
      </c>
      <c r="H71">
        <v>13323</v>
      </c>
      <c r="I71" t="s">
        <v>708</v>
      </c>
    </row>
    <row r="72" spans="1:9" x14ac:dyDescent="0.25">
      <c r="A72" t="s">
        <v>705</v>
      </c>
      <c r="B72" t="s">
        <v>5510</v>
      </c>
      <c r="C72" t="s">
        <v>5438</v>
      </c>
      <c r="D72">
        <v>30.078431290000001</v>
      </c>
      <c r="E72" t="s">
        <v>706</v>
      </c>
      <c r="F72">
        <v>108.08909130000001</v>
      </c>
      <c r="G72" t="s">
        <v>707</v>
      </c>
      <c r="H72">
        <v>15466</v>
      </c>
      <c r="I72" t="s">
        <v>708</v>
      </c>
    </row>
    <row r="73" spans="1:9" x14ac:dyDescent="0.25">
      <c r="A73" t="s">
        <v>705</v>
      </c>
      <c r="B73" t="s">
        <v>5511</v>
      </c>
      <c r="C73" t="s">
        <v>5438</v>
      </c>
      <c r="D73">
        <v>29.537290989999999</v>
      </c>
      <c r="E73" t="s">
        <v>706</v>
      </c>
      <c r="F73">
        <v>106.14901999999999</v>
      </c>
      <c r="G73" t="s">
        <v>707</v>
      </c>
      <c r="H73">
        <v>40068</v>
      </c>
      <c r="I73" t="s">
        <v>708</v>
      </c>
    </row>
    <row r="74" spans="1:9" x14ac:dyDescent="0.25">
      <c r="A74" t="s">
        <v>705</v>
      </c>
      <c r="B74" t="s">
        <v>5512</v>
      </c>
      <c r="C74" t="s">
        <v>5438</v>
      </c>
      <c r="D74">
        <v>31.162944370000002</v>
      </c>
      <c r="E74" t="s">
        <v>706</v>
      </c>
      <c r="F74">
        <v>109.00648959999999</v>
      </c>
      <c r="G74" t="s">
        <v>707</v>
      </c>
      <c r="H74">
        <v>8602</v>
      </c>
      <c r="I74" t="s">
        <v>708</v>
      </c>
    </row>
    <row r="75" spans="1:9" x14ac:dyDescent="0.25">
      <c r="A75" t="s">
        <v>705</v>
      </c>
      <c r="B75" t="s">
        <v>5513</v>
      </c>
      <c r="C75" t="s">
        <v>5438</v>
      </c>
      <c r="D75">
        <v>28.997968669999999</v>
      </c>
      <c r="E75" t="s">
        <v>706</v>
      </c>
      <c r="F75">
        <v>107.30903840000001</v>
      </c>
      <c r="G75" t="s">
        <v>707</v>
      </c>
      <c r="H75">
        <v>10040</v>
      </c>
      <c r="I75" t="s">
        <v>708</v>
      </c>
    </row>
    <row r="76" spans="1:9" x14ac:dyDescent="0.25">
      <c r="A76" t="s">
        <v>705</v>
      </c>
      <c r="B76" t="s">
        <v>5514</v>
      </c>
      <c r="C76" t="s">
        <v>5438</v>
      </c>
      <c r="D76">
        <v>30.900407770000001</v>
      </c>
      <c r="E76" t="s">
        <v>706</v>
      </c>
      <c r="F76">
        <v>108.4909638</v>
      </c>
      <c r="G76" t="s">
        <v>707</v>
      </c>
      <c r="H76">
        <v>12184</v>
      </c>
      <c r="I76" t="s">
        <v>708</v>
      </c>
    </row>
    <row r="77" spans="1:9" x14ac:dyDescent="0.25">
      <c r="A77" t="s">
        <v>705</v>
      </c>
      <c r="B77" t="s">
        <v>5515</v>
      </c>
      <c r="C77" t="s">
        <v>5438</v>
      </c>
      <c r="D77">
        <v>28.900489310000001</v>
      </c>
      <c r="E77" t="s">
        <v>706</v>
      </c>
      <c r="F77">
        <v>107.241697</v>
      </c>
      <c r="G77" t="s">
        <v>707</v>
      </c>
      <c r="H77">
        <v>5279</v>
      </c>
      <c r="I77" t="s">
        <v>708</v>
      </c>
    </row>
    <row r="78" spans="1:9" x14ac:dyDescent="0.25">
      <c r="A78" t="s">
        <v>705</v>
      </c>
      <c r="B78" t="s">
        <v>5516</v>
      </c>
      <c r="C78" t="s">
        <v>5438</v>
      </c>
      <c r="D78">
        <v>28.722605680000001</v>
      </c>
      <c r="E78" t="s">
        <v>706</v>
      </c>
      <c r="F78">
        <v>106.5915188</v>
      </c>
      <c r="G78" t="s">
        <v>707</v>
      </c>
      <c r="H78">
        <v>8396</v>
      </c>
      <c r="I78" t="s">
        <v>708</v>
      </c>
    </row>
    <row r="79" spans="1:9" x14ac:dyDescent="0.25">
      <c r="A79" t="s">
        <v>705</v>
      </c>
      <c r="B79" t="s">
        <v>5517</v>
      </c>
      <c r="C79" t="s">
        <v>5438</v>
      </c>
      <c r="D79">
        <v>28.759565559999999</v>
      </c>
      <c r="E79" t="s">
        <v>706</v>
      </c>
      <c r="F79">
        <v>108.5385041</v>
      </c>
      <c r="G79" t="s">
        <v>707</v>
      </c>
      <c r="H79">
        <v>19543</v>
      </c>
      <c r="I79" t="s">
        <v>708</v>
      </c>
    </row>
    <row r="80" spans="1:9" x14ac:dyDescent="0.25">
      <c r="A80" t="s">
        <v>705</v>
      </c>
      <c r="B80" t="s">
        <v>5518</v>
      </c>
      <c r="C80" t="s">
        <v>5438</v>
      </c>
      <c r="D80">
        <v>31.78761785</v>
      </c>
      <c r="E80" t="s">
        <v>706</v>
      </c>
      <c r="F80">
        <v>109.133222</v>
      </c>
      <c r="G80" t="s">
        <v>707</v>
      </c>
      <c r="H80">
        <v>6834</v>
      </c>
      <c r="I80" t="s">
        <v>708</v>
      </c>
    </row>
    <row r="81" spans="1:9" x14ac:dyDescent="0.25">
      <c r="A81" t="s">
        <v>705</v>
      </c>
      <c r="B81" t="s">
        <v>5519</v>
      </c>
      <c r="C81" t="s">
        <v>5438</v>
      </c>
      <c r="D81">
        <v>30.212724869999999</v>
      </c>
      <c r="E81" t="s">
        <v>706</v>
      </c>
      <c r="F81">
        <v>107.69262019999999</v>
      </c>
      <c r="G81" t="s">
        <v>707</v>
      </c>
      <c r="H81">
        <v>18727</v>
      </c>
      <c r="I81" t="s">
        <v>708</v>
      </c>
    </row>
    <row r="82" spans="1:9" x14ac:dyDescent="0.25">
      <c r="A82" t="s">
        <v>705</v>
      </c>
      <c r="B82" t="s">
        <v>5520</v>
      </c>
      <c r="C82" t="s">
        <v>5438</v>
      </c>
      <c r="D82">
        <v>28.753921099999999</v>
      </c>
      <c r="E82" t="s">
        <v>706</v>
      </c>
      <c r="F82">
        <v>106.6460702</v>
      </c>
      <c r="G82" t="s">
        <v>707</v>
      </c>
      <c r="H82">
        <v>58169</v>
      </c>
      <c r="I82" t="s">
        <v>708</v>
      </c>
    </row>
    <row r="83" spans="1:9" x14ac:dyDescent="0.25">
      <c r="A83" t="s">
        <v>705</v>
      </c>
      <c r="B83" t="s">
        <v>5521</v>
      </c>
      <c r="C83" t="s">
        <v>5438</v>
      </c>
      <c r="D83">
        <v>30.258529360000001</v>
      </c>
      <c r="E83" t="s">
        <v>706</v>
      </c>
      <c r="F83">
        <v>108.0504755</v>
      </c>
      <c r="G83" t="s">
        <v>707</v>
      </c>
      <c r="H83">
        <v>17864</v>
      </c>
      <c r="I83" t="s">
        <v>708</v>
      </c>
    </row>
    <row r="84" spans="1:9" x14ac:dyDescent="0.25">
      <c r="A84" t="s">
        <v>705</v>
      </c>
      <c r="B84" t="s">
        <v>5522</v>
      </c>
      <c r="C84" t="s">
        <v>5438</v>
      </c>
      <c r="D84">
        <v>31.34550557</v>
      </c>
      <c r="E84" t="s">
        <v>706</v>
      </c>
      <c r="F84">
        <v>108.3471059</v>
      </c>
      <c r="G84" t="s">
        <v>707</v>
      </c>
      <c r="H84">
        <v>36863</v>
      </c>
      <c r="I84" t="s">
        <v>708</v>
      </c>
    </row>
    <row r="85" spans="1:9" x14ac:dyDescent="0.25">
      <c r="A85" t="s">
        <v>705</v>
      </c>
      <c r="B85" t="s">
        <v>5523</v>
      </c>
      <c r="C85" t="s">
        <v>5438</v>
      </c>
      <c r="D85">
        <v>29.160718670000001</v>
      </c>
      <c r="E85" t="s">
        <v>706</v>
      </c>
      <c r="F85">
        <v>106.52373299999999</v>
      </c>
      <c r="G85" t="s">
        <v>707</v>
      </c>
      <c r="H85">
        <v>26879</v>
      </c>
      <c r="I85" t="s">
        <v>708</v>
      </c>
    </row>
    <row r="86" spans="1:9" x14ac:dyDescent="0.25">
      <c r="A86" t="s">
        <v>705</v>
      </c>
      <c r="B86" t="s">
        <v>5524</v>
      </c>
      <c r="C86" t="s">
        <v>5438</v>
      </c>
      <c r="D86">
        <v>29.147031380000001</v>
      </c>
      <c r="E86" t="s">
        <v>706</v>
      </c>
      <c r="F86">
        <v>108.61185860000001</v>
      </c>
      <c r="G86" t="s">
        <v>707</v>
      </c>
      <c r="H86">
        <v>8581</v>
      </c>
      <c r="I86" t="s">
        <v>708</v>
      </c>
    </row>
    <row r="87" spans="1:9" x14ac:dyDescent="0.25">
      <c r="A87" t="s">
        <v>705</v>
      </c>
      <c r="B87" t="s">
        <v>5525</v>
      </c>
      <c r="C87" t="s">
        <v>5438</v>
      </c>
      <c r="D87">
        <v>30.34074721</v>
      </c>
      <c r="E87" t="s">
        <v>706</v>
      </c>
      <c r="F87">
        <v>106.000743</v>
      </c>
      <c r="G87" t="s">
        <v>707</v>
      </c>
      <c r="H87">
        <v>17295</v>
      </c>
      <c r="I87" t="s">
        <v>708</v>
      </c>
    </row>
    <row r="88" spans="1:9" x14ac:dyDescent="0.25">
      <c r="A88" t="s">
        <v>705</v>
      </c>
      <c r="B88" t="s">
        <v>5526</v>
      </c>
      <c r="C88" t="s">
        <v>5438</v>
      </c>
      <c r="D88">
        <v>28.585474720000001</v>
      </c>
      <c r="E88" t="s">
        <v>706</v>
      </c>
      <c r="F88">
        <v>109.24392210000001</v>
      </c>
      <c r="G88" t="s">
        <v>707</v>
      </c>
      <c r="H88">
        <v>18260</v>
      </c>
      <c r="I88" t="s">
        <v>708</v>
      </c>
    </row>
    <row r="89" spans="1:9" x14ac:dyDescent="0.25">
      <c r="A89" t="s">
        <v>705</v>
      </c>
      <c r="B89" t="s">
        <v>5527</v>
      </c>
      <c r="C89" t="s">
        <v>5438</v>
      </c>
      <c r="D89">
        <v>29.899795780000002</v>
      </c>
      <c r="E89" t="s">
        <v>706</v>
      </c>
      <c r="F89">
        <v>106.1559352</v>
      </c>
      <c r="G89" t="s">
        <v>707</v>
      </c>
      <c r="H89">
        <v>7806</v>
      </c>
      <c r="I89" t="s">
        <v>708</v>
      </c>
    </row>
    <row r="90" spans="1:9" x14ac:dyDescent="0.25">
      <c r="A90" t="s">
        <v>705</v>
      </c>
      <c r="B90" t="s">
        <v>5528</v>
      </c>
      <c r="C90" t="s">
        <v>5438</v>
      </c>
      <c r="D90">
        <v>31.401284369999999</v>
      </c>
      <c r="E90" t="s">
        <v>706</v>
      </c>
      <c r="F90">
        <v>109.4976173</v>
      </c>
      <c r="G90" t="s">
        <v>707</v>
      </c>
      <c r="H90">
        <v>14574</v>
      </c>
      <c r="I90" t="s">
        <v>708</v>
      </c>
    </row>
    <row r="91" spans="1:9" x14ac:dyDescent="0.25">
      <c r="A91" t="s">
        <v>705</v>
      </c>
      <c r="B91" t="s">
        <v>5529</v>
      </c>
      <c r="C91" t="s">
        <v>5438</v>
      </c>
      <c r="D91">
        <v>29.408523500000001</v>
      </c>
      <c r="E91" t="s">
        <v>706</v>
      </c>
      <c r="F91">
        <v>107.28304180000001</v>
      </c>
      <c r="G91" t="s">
        <v>707</v>
      </c>
      <c r="H91">
        <v>11036</v>
      </c>
      <c r="I91" t="s">
        <v>708</v>
      </c>
    </row>
    <row r="92" spans="1:9" x14ac:dyDescent="0.25">
      <c r="A92" t="s">
        <v>705</v>
      </c>
      <c r="B92" t="s">
        <v>5530</v>
      </c>
      <c r="C92" t="s">
        <v>5438</v>
      </c>
      <c r="D92">
        <v>31.330145009999999</v>
      </c>
      <c r="E92" t="s">
        <v>706</v>
      </c>
      <c r="F92">
        <v>109.5758848</v>
      </c>
      <c r="G92" t="s">
        <v>707</v>
      </c>
      <c r="H92">
        <v>15517</v>
      </c>
      <c r="I92" t="s">
        <v>708</v>
      </c>
    </row>
    <row r="93" spans="1:9" x14ac:dyDescent="0.25">
      <c r="A93" t="s">
        <v>705</v>
      </c>
      <c r="B93" t="s">
        <v>5531</v>
      </c>
      <c r="C93" t="s">
        <v>5438</v>
      </c>
      <c r="D93">
        <v>30.864484640000001</v>
      </c>
      <c r="E93" t="s">
        <v>706</v>
      </c>
      <c r="F93">
        <v>108.7791859</v>
      </c>
      <c r="G93" t="s">
        <v>707</v>
      </c>
      <c r="H93">
        <v>44846</v>
      </c>
      <c r="I93" t="s">
        <v>708</v>
      </c>
    </row>
    <row r="94" spans="1:9" x14ac:dyDescent="0.25">
      <c r="A94" t="s">
        <v>705</v>
      </c>
      <c r="B94" t="s">
        <v>5532</v>
      </c>
      <c r="C94" t="s">
        <v>5438</v>
      </c>
      <c r="D94">
        <v>30.23508477</v>
      </c>
      <c r="E94" t="s">
        <v>706</v>
      </c>
      <c r="F94">
        <v>108.5016775</v>
      </c>
      <c r="G94" t="s">
        <v>707</v>
      </c>
      <c r="H94">
        <v>9614</v>
      </c>
      <c r="I94" t="s">
        <v>708</v>
      </c>
    </row>
    <row r="95" spans="1:9" x14ac:dyDescent="0.25">
      <c r="A95" t="s">
        <v>705</v>
      </c>
      <c r="B95" t="s">
        <v>5533</v>
      </c>
      <c r="C95" t="s">
        <v>5438</v>
      </c>
      <c r="D95">
        <v>31.185980109999999</v>
      </c>
      <c r="E95" t="s">
        <v>706</v>
      </c>
      <c r="F95">
        <v>109.52478139999999</v>
      </c>
      <c r="G95" t="s">
        <v>707</v>
      </c>
      <c r="H95">
        <v>32059</v>
      </c>
      <c r="I95" t="s">
        <v>708</v>
      </c>
    </row>
    <row r="96" spans="1:9" x14ac:dyDescent="0.25">
      <c r="A96" t="s">
        <v>705</v>
      </c>
      <c r="B96" t="s">
        <v>5534</v>
      </c>
      <c r="C96" t="s">
        <v>5438</v>
      </c>
      <c r="D96">
        <v>30.688784760000001</v>
      </c>
      <c r="E96" t="s">
        <v>706</v>
      </c>
      <c r="F96">
        <v>108.1077489</v>
      </c>
      <c r="G96" t="s">
        <v>707</v>
      </c>
      <c r="H96">
        <v>60308</v>
      </c>
      <c r="I96" t="s">
        <v>708</v>
      </c>
    </row>
    <row r="97" spans="1:9" x14ac:dyDescent="0.25">
      <c r="A97" t="s">
        <v>705</v>
      </c>
      <c r="B97" t="s">
        <v>5535</v>
      </c>
      <c r="C97" t="s">
        <v>5438</v>
      </c>
      <c r="D97">
        <v>29.695029330000001</v>
      </c>
      <c r="E97" t="s">
        <v>706</v>
      </c>
      <c r="F97">
        <v>106.0443193</v>
      </c>
      <c r="G97" t="s">
        <v>707</v>
      </c>
      <c r="H97">
        <v>12161</v>
      </c>
      <c r="I97" t="s">
        <v>708</v>
      </c>
    </row>
    <row r="98" spans="1:9" x14ac:dyDescent="0.25">
      <c r="A98" t="s">
        <v>705</v>
      </c>
      <c r="B98" t="s">
        <v>5536</v>
      </c>
      <c r="C98" t="s">
        <v>5438</v>
      </c>
      <c r="D98">
        <v>28.825356289999998</v>
      </c>
      <c r="E98" t="s">
        <v>706</v>
      </c>
      <c r="F98">
        <v>106.7491237</v>
      </c>
      <c r="G98" t="s">
        <v>707</v>
      </c>
      <c r="H98">
        <v>25164</v>
      </c>
      <c r="I98" t="s">
        <v>708</v>
      </c>
    </row>
    <row r="99" spans="1:9" x14ac:dyDescent="0.25">
      <c r="A99" t="s">
        <v>705</v>
      </c>
      <c r="B99" t="s">
        <v>5537</v>
      </c>
      <c r="C99" t="s">
        <v>5438</v>
      </c>
      <c r="D99">
        <v>29.621392589999999</v>
      </c>
      <c r="E99" t="s">
        <v>706</v>
      </c>
      <c r="F99">
        <v>106.14378429999999</v>
      </c>
      <c r="G99" t="s">
        <v>707</v>
      </c>
      <c r="H99">
        <v>13586</v>
      </c>
      <c r="I99" t="s">
        <v>708</v>
      </c>
    </row>
    <row r="100" spans="1:9" x14ac:dyDescent="0.25">
      <c r="A100" t="s">
        <v>705</v>
      </c>
      <c r="B100" t="s">
        <v>5538</v>
      </c>
      <c r="C100" t="s">
        <v>5438</v>
      </c>
      <c r="D100">
        <v>30.664197300000001</v>
      </c>
      <c r="E100" t="s">
        <v>706</v>
      </c>
      <c r="F100">
        <v>107.9642968</v>
      </c>
      <c r="G100" t="s">
        <v>707</v>
      </c>
      <c r="H100">
        <v>20225</v>
      </c>
      <c r="I100" t="s">
        <v>708</v>
      </c>
    </row>
    <row r="101" spans="1:9" x14ac:dyDescent="0.25">
      <c r="A101" t="s">
        <v>705</v>
      </c>
      <c r="B101" t="s">
        <v>5539</v>
      </c>
      <c r="C101" t="s">
        <v>5438</v>
      </c>
      <c r="D101">
        <v>30.774116060000001</v>
      </c>
      <c r="E101" t="s">
        <v>706</v>
      </c>
      <c r="F101">
        <v>107.8736954</v>
      </c>
      <c r="G101" t="s">
        <v>707</v>
      </c>
      <c r="H101">
        <v>5577</v>
      </c>
      <c r="I101" t="s">
        <v>708</v>
      </c>
    </row>
    <row r="102" spans="1:9" x14ac:dyDescent="0.25">
      <c r="A102" t="s">
        <v>705</v>
      </c>
      <c r="B102" t="s">
        <v>5540</v>
      </c>
      <c r="C102" t="s">
        <v>5438</v>
      </c>
      <c r="D102">
        <v>29.272793180000001</v>
      </c>
      <c r="E102" t="s">
        <v>706</v>
      </c>
      <c r="F102">
        <v>107.0730464</v>
      </c>
      <c r="G102" t="s">
        <v>707</v>
      </c>
      <c r="H102">
        <v>8014</v>
      </c>
      <c r="I102" t="s">
        <v>708</v>
      </c>
    </row>
    <row r="103" spans="1:9" x14ac:dyDescent="0.25">
      <c r="A103" t="s">
        <v>705</v>
      </c>
      <c r="B103" t="s">
        <v>5541</v>
      </c>
      <c r="C103" t="s">
        <v>5438</v>
      </c>
      <c r="D103">
        <v>31.22572959</v>
      </c>
      <c r="E103" t="s">
        <v>706</v>
      </c>
      <c r="F103">
        <v>109.70300039999999</v>
      </c>
      <c r="G103" t="s">
        <v>707</v>
      </c>
      <c r="H103">
        <v>32340</v>
      </c>
      <c r="I103" t="s">
        <v>708</v>
      </c>
    </row>
    <row r="104" spans="1:9" x14ac:dyDescent="0.25">
      <c r="A104" t="s">
        <v>705</v>
      </c>
      <c r="B104" t="s">
        <v>5542</v>
      </c>
      <c r="C104" t="s">
        <v>5438</v>
      </c>
      <c r="D104">
        <v>30.294606389999998</v>
      </c>
      <c r="E104" t="s">
        <v>706</v>
      </c>
      <c r="F104">
        <v>108.1057794</v>
      </c>
      <c r="G104" t="s">
        <v>707</v>
      </c>
      <c r="H104">
        <v>13386</v>
      </c>
      <c r="I104" t="s">
        <v>708</v>
      </c>
    </row>
    <row r="105" spans="1:9" x14ac:dyDescent="0.25">
      <c r="A105" t="s">
        <v>705</v>
      </c>
      <c r="B105" t="s">
        <v>5543</v>
      </c>
      <c r="C105" t="s">
        <v>5438</v>
      </c>
      <c r="D105">
        <v>29.408237830000001</v>
      </c>
      <c r="E105" t="s">
        <v>706</v>
      </c>
      <c r="F105">
        <v>107.0116889</v>
      </c>
      <c r="G105" t="s">
        <v>707</v>
      </c>
      <c r="H105">
        <v>5174</v>
      </c>
      <c r="I105" t="s">
        <v>708</v>
      </c>
    </row>
    <row r="106" spans="1:9" x14ac:dyDescent="0.25">
      <c r="A106" t="s">
        <v>705</v>
      </c>
      <c r="B106" t="s">
        <v>5544</v>
      </c>
      <c r="C106" t="s">
        <v>5438</v>
      </c>
      <c r="D106">
        <v>30.203818760000001</v>
      </c>
      <c r="E106" t="s">
        <v>706</v>
      </c>
      <c r="F106">
        <v>107.49449970000001</v>
      </c>
      <c r="G106" t="s">
        <v>707</v>
      </c>
      <c r="H106">
        <v>19072</v>
      </c>
      <c r="I106" t="s">
        <v>708</v>
      </c>
    </row>
    <row r="107" spans="1:9" x14ac:dyDescent="0.25">
      <c r="A107" t="s">
        <v>705</v>
      </c>
      <c r="B107" t="s">
        <v>5545</v>
      </c>
      <c r="C107" t="s">
        <v>5438</v>
      </c>
      <c r="D107">
        <v>30.673541440000001</v>
      </c>
      <c r="E107" t="s">
        <v>706</v>
      </c>
      <c r="F107">
        <v>108.2737942</v>
      </c>
      <c r="G107" t="s">
        <v>707</v>
      </c>
      <c r="H107">
        <v>30873</v>
      </c>
      <c r="I107" t="s">
        <v>708</v>
      </c>
    </row>
    <row r="108" spans="1:9" x14ac:dyDescent="0.25">
      <c r="A108" t="s">
        <v>705</v>
      </c>
      <c r="B108" t="s">
        <v>5546</v>
      </c>
      <c r="C108" t="s">
        <v>5438</v>
      </c>
      <c r="D108">
        <v>28.71255214</v>
      </c>
      <c r="E108" t="s">
        <v>706</v>
      </c>
      <c r="F108">
        <v>106.76221940000001</v>
      </c>
      <c r="G108" t="s">
        <v>707</v>
      </c>
      <c r="H108">
        <v>65994</v>
      </c>
      <c r="I108" t="s">
        <v>708</v>
      </c>
    </row>
    <row r="109" spans="1:9" x14ac:dyDescent="0.25">
      <c r="A109" t="s">
        <v>705</v>
      </c>
      <c r="B109" t="s">
        <v>5547</v>
      </c>
      <c r="C109" t="s">
        <v>5438</v>
      </c>
      <c r="D109">
        <v>29.058999459999999</v>
      </c>
      <c r="E109" t="s">
        <v>706</v>
      </c>
      <c r="F109">
        <v>108.9800833</v>
      </c>
      <c r="G109" t="s">
        <v>707</v>
      </c>
      <c r="H109">
        <v>11643</v>
      </c>
      <c r="I109" t="s">
        <v>708</v>
      </c>
    </row>
    <row r="110" spans="1:9" x14ac:dyDescent="0.25">
      <c r="A110" t="s">
        <v>705</v>
      </c>
      <c r="B110" t="s">
        <v>5548</v>
      </c>
      <c r="C110" t="s">
        <v>5438</v>
      </c>
      <c r="D110">
        <v>30.277450779999999</v>
      </c>
      <c r="E110" t="s">
        <v>706</v>
      </c>
      <c r="F110">
        <v>107.4819785</v>
      </c>
      <c r="G110" t="s">
        <v>707</v>
      </c>
      <c r="H110">
        <v>49218</v>
      </c>
      <c r="I110" t="s">
        <v>708</v>
      </c>
    </row>
    <row r="111" spans="1:9" x14ac:dyDescent="0.25">
      <c r="A111" t="s">
        <v>705</v>
      </c>
      <c r="B111" t="s">
        <v>5549</v>
      </c>
      <c r="C111" t="s">
        <v>5438</v>
      </c>
      <c r="D111">
        <v>30.20906183</v>
      </c>
      <c r="E111" t="s">
        <v>706</v>
      </c>
      <c r="F111">
        <v>107.4078274</v>
      </c>
      <c r="G111" t="s">
        <v>707</v>
      </c>
      <c r="H111">
        <v>20747</v>
      </c>
      <c r="I111" t="s">
        <v>708</v>
      </c>
    </row>
    <row r="112" spans="1:9" x14ac:dyDescent="0.25">
      <c r="A112" t="s">
        <v>705</v>
      </c>
      <c r="B112" t="s">
        <v>5550</v>
      </c>
      <c r="C112" t="s">
        <v>5438</v>
      </c>
      <c r="D112">
        <v>30.70464801</v>
      </c>
      <c r="E112" t="s">
        <v>706</v>
      </c>
      <c r="F112">
        <v>108.34054089999999</v>
      </c>
      <c r="G112" t="s">
        <v>707</v>
      </c>
      <c r="H112">
        <v>19550</v>
      </c>
      <c r="I112" t="s">
        <v>708</v>
      </c>
    </row>
    <row r="113" spans="1:9" x14ac:dyDescent="0.25">
      <c r="A113" t="s">
        <v>705</v>
      </c>
      <c r="B113" t="s">
        <v>5551</v>
      </c>
      <c r="C113" t="s">
        <v>5438</v>
      </c>
      <c r="D113">
        <v>29.381562209999998</v>
      </c>
      <c r="E113" t="s">
        <v>706</v>
      </c>
      <c r="F113">
        <v>108.0528848</v>
      </c>
      <c r="G113" t="s">
        <v>707</v>
      </c>
      <c r="H113">
        <v>15522</v>
      </c>
      <c r="I113" t="s">
        <v>708</v>
      </c>
    </row>
    <row r="114" spans="1:9" x14ac:dyDescent="0.25">
      <c r="A114" t="s">
        <v>705</v>
      </c>
      <c r="B114" t="s">
        <v>5552</v>
      </c>
      <c r="C114" t="s">
        <v>5438</v>
      </c>
      <c r="D114">
        <v>31.823790370000001</v>
      </c>
      <c r="E114" t="s">
        <v>706</v>
      </c>
      <c r="F114">
        <v>108.950958</v>
      </c>
      <c r="G114" t="s">
        <v>707</v>
      </c>
      <c r="H114">
        <v>7294</v>
      </c>
      <c r="I114" t="s">
        <v>708</v>
      </c>
    </row>
    <row r="115" spans="1:9" x14ac:dyDescent="0.25">
      <c r="A115" t="s">
        <v>705</v>
      </c>
      <c r="B115" t="s">
        <v>5553</v>
      </c>
      <c r="C115" t="s">
        <v>5438</v>
      </c>
      <c r="D115">
        <v>29.98681487</v>
      </c>
      <c r="E115" t="s">
        <v>706</v>
      </c>
      <c r="F115">
        <v>107.93115709999999</v>
      </c>
      <c r="G115" t="s">
        <v>707</v>
      </c>
      <c r="H115">
        <v>43944</v>
      </c>
      <c r="I115" t="s">
        <v>708</v>
      </c>
    </row>
    <row r="116" spans="1:9" x14ac:dyDescent="0.25">
      <c r="A116" t="s">
        <v>705</v>
      </c>
      <c r="B116" t="s">
        <v>5554</v>
      </c>
      <c r="C116" t="s">
        <v>5438</v>
      </c>
      <c r="D116">
        <v>30.83310925</v>
      </c>
      <c r="E116" t="s">
        <v>706</v>
      </c>
      <c r="F116">
        <v>108.2792244</v>
      </c>
      <c r="G116" t="s">
        <v>707</v>
      </c>
      <c r="H116">
        <v>49357</v>
      </c>
      <c r="I116" t="s">
        <v>708</v>
      </c>
    </row>
    <row r="117" spans="1:9" x14ac:dyDescent="0.25">
      <c r="A117" t="s">
        <v>705</v>
      </c>
      <c r="B117" t="s">
        <v>5555</v>
      </c>
      <c r="C117" t="s">
        <v>5438</v>
      </c>
      <c r="D117">
        <v>30.04747098</v>
      </c>
      <c r="E117" t="s">
        <v>706</v>
      </c>
      <c r="F117">
        <v>105.9558547</v>
      </c>
      <c r="G117" t="s">
        <v>707</v>
      </c>
      <c r="H117">
        <v>6364</v>
      </c>
      <c r="I117" t="s">
        <v>708</v>
      </c>
    </row>
    <row r="118" spans="1:9" x14ac:dyDescent="0.25">
      <c r="A118" t="s">
        <v>705</v>
      </c>
      <c r="B118" t="s">
        <v>5556</v>
      </c>
      <c r="C118" t="s">
        <v>5438</v>
      </c>
      <c r="D118">
        <v>32.124562560000001</v>
      </c>
      <c r="E118" t="s">
        <v>706</v>
      </c>
      <c r="F118">
        <v>108.57323890000001</v>
      </c>
      <c r="G118" t="s">
        <v>707</v>
      </c>
      <c r="H118">
        <v>5099</v>
      </c>
      <c r="I118" t="s">
        <v>708</v>
      </c>
    </row>
    <row r="119" spans="1:9" x14ac:dyDescent="0.25">
      <c r="A119" t="s">
        <v>705</v>
      </c>
      <c r="B119" t="s">
        <v>5557</v>
      </c>
      <c r="C119" t="s">
        <v>5438</v>
      </c>
      <c r="D119">
        <v>29.826911030000002</v>
      </c>
      <c r="E119" t="s">
        <v>706</v>
      </c>
      <c r="F119">
        <v>105.6768989</v>
      </c>
      <c r="G119" t="s">
        <v>707</v>
      </c>
      <c r="H119">
        <v>13523</v>
      </c>
      <c r="I119" t="s">
        <v>708</v>
      </c>
    </row>
    <row r="120" spans="1:9" x14ac:dyDescent="0.25">
      <c r="A120" t="s">
        <v>705</v>
      </c>
      <c r="B120" t="s">
        <v>5558</v>
      </c>
      <c r="C120" t="s">
        <v>5438</v>
      </c>
      <c r="D120">
        <v>31.3693691</v>
      </c>
      <c r="E120" t="s">
        <v>706</v>
      </c>
      <c r="F120">
        <v>108.2239558</v>
      </c>
      <c r="G120" t="s">
        <v>707</v>
      </c>
      <c r="H120">
        <v>23608</v>
      </c>
      <c r="I120" t="s">
        <v>708</v>
      </c>
    </row>
    <row r="121" spans="1:9" x14ac:dyDescent="0.25">
      <c r="A121" t="s">
        <v>705</v>
      </c>
      <c r="B121" t="s">
        <v>5559</v>
      </c>
      <c r="C121" t="s">
        <v>5438</v>
      </c>
      <c r="D121">
        <v>29.725130020000002</v>
      </c>
      <c r="E121" t="s">
        <v>706</v>
      </c>
      <c r="F121">
        <v>105.5945703</v>
      </c>
      <c r="G121" t="s">
        <v>707</v>
      </c>
      <c r="H121">
        <v>13995</v>
      </c>
      <c r="I121" t="s">
        <v>708</v>
      </c>
    </row>
    <row r="122" spans="1:9" x14ac:dyDescent="0.25">
      <c r="A122" t="s">
        <v>705</v>
      </c>
      <c r="B122" t="s">
        <v>5560</v>
      </c>
      <c r="C122" t="s">
        <v>5438</v>
      </c>
      <c r="D122">
        <v>28.488240959999999</v>
      </c>
      <c r="E122" t="s">
        <v>706</v>
      </c>
      <c r="F122">
        <v>108.79245210000001</v>
      </c>
      <c r="G122" t="s">
        <v>707</v>
      </c>
      <c r="H122">
        <v>13608</v>
      </c>
      <c r="I122" t="s">
        <v>708</v>
      </c>
    </row>
    <row r="123" spans="1:9" x14ac:dyDescent="0.25">
      <c r="A123" t="s">
        <v>705</v>
      </c>
      <c r="B123" t="s">
        <v>5561</v>
      </c>
      <c r="C123" t="s">
        <v>5438</v>
      </c>
      <c r="D123">
        <v>31.924411150000001</v>
      </c>
      <c r="E123" t="s">
        <v>706</v>
      </c>
      <c r="F123">
        <v>108.6132008</v>
      </c>
      <c r="G123" t="s">
        <v>707</v>
      </c>
      <c r="H123">
        <v>11655</v>
      </c>
      <c r="I123" t="s">
        <v>708</v>
      </c>
    </row>
    <row r="124" spans="1:9" x14ac:dyDescent="0.25">
      <c r="A124" t="s">
        <v>705</v>
      </c>
      <c r="B124" t="s">
        <v>5562</v>
      </c>
      <c r="C124" t="s">
        <v>5438</v>
      </c>
      <c r="D124">
        <v>31.10096987</v>
      </c>
      <c r="E124" t="s">
        <v>706</v>
      </c>
      <c r="F124">
        <v>108.6843964</v>
      </c>
      <c r="G124" t="s">
        <v>707</v>
      </c>
      <c r="H124">
        <v>23339</v>
      </c>
      <c r="I124" t="s">
        <v>708</v>
      </c>
    </row>
    <row r="125" spans="1:9" x14ac:dyDescent="0.25">
      <c r="A125" t="s">
        <v>705</v>
      </c>
      <c r="B125" t="s">
        <v>5563</v>
      </c>
      <c r="C125" t="s">
        <v>5438</v>
      </c>
      <c r="D125">
        <v>30.02934574</v>
      </c>
      <c r="E125" t="s">
        <v>706</v>
      </c>
      <c r="F125">
        <v>107.09849180000001</v>
      </c>
      <c r="G125" t="s">
        <v>707</v>
      </c>
      <c r="H125">
        <v>55938</v>
      </c>
      <c r="I125" t="s">
        <v>708</v>
      </c>
    </row>
    <row r="126" spans="1:9" x14ac:dyDescent="0.25">
      <c r="A126" t="s">
        <v>705</v>
      </c>
      <c r="B126" t="s">
        <v>5564</v>
      </c>
      <c r="C126" t="s">
        <v>5438</v>
      </c>
      <c r="D126">
        <v>31.12156294</v>
      </c>
      <c r="E126" t="s">
        <v>706</v>
      </c>
      <c r="F126">
        <v>109.2006816</v>
      </c>
      <c r="G126" t="s">
        <v>707</v>
      </c>
      <c r="H126">
        <v>38852</v>
      </c>
      <c r="I126" t="s">
        <v>708</v>
      </c>
    </row>
    <row r="127" spans="1:9" x14ac:dyDescent="0.25">
      <c r="A127" t="s">
        <v>705</v>
      </c>
      <c r="B127" t="s">
        <v>5565</v>
      </c>
      <c r="C127" t="s">
        <v>5438</v>
      </c>
      <c r="D127">
        <v>28.973346670000002</v>
      </c>
      <c r="E127" t="s">
        <v>706</v>
      </c>
      <c r="F127">
        <v>108.3745916</v>
      </c>
      <c r="G127" t="s">
        <v>707</v>
      </c>
      <c r="H127">
        <v>17248</v>
      </c>
      <c r="I127" t="s">
        <v>708</v>
      </c>
    </row>
    <row r="128" spans="1:9" x14ac:dyDescent="0.25">
      <c r="A128" t="s">
        <v>705</v>
      </c>
      <c r="B128" t="s">
        <v>5566</v>
      </c>
      <c r="C128" t="s">
        <v>5438</v>
      </c>
      <c r="D128">
        <v>28.80423429</v>
      </c>
      <c r="E128" t="s">
        <v>706</v>
      </c>
      <c r="F128">
        <v>106.8155218</v>
      </c>
      <c r="G128" t="s">
        <v>707</v>
      </c>
      <c r="H128">
        <v>23898</v>
      </c>
      <c r="I128" t="s">
        <v>708</v>
      </c>
    </row>
    <row r="129" spans="1:9" x14ac:dyDescent="0.25">
      <c r="A129" t="s">
        <v>705</v>
      </c>
      <c r="B129" t="s">
        <v>5567</v>
      </c>
      <c r="C129" t="s">
        <v>5438</v>
      </c>
      <c r="D129">
        <v>30.453074999999998</v>
      </c>
      <c r="E129" t="s">
        <v>706</v>
      </c>
      <c r="F129">
        <v>107.90118560000001</v>
      </c>
      <c r="G129" t="s">
        <v>707</v>
      </c>
      <c r="H129">
        <v>33349</v>
      </c>
      <c r="I129" t="s">
        <v>708</v>
      </c>
    </row>
    <row r="130" spans="1:9" x14ac:dyDescent="0.25">
      <c r="A130" t="s">
        <v>705</v>
      </c>
      <c r="B130" t="s">
        <v>5568</v>
      </c>
      <c r="C130" t="s">
        <v>5438</v>
      </c>
      <c r="D130">
        <v>30.108217639999999</v>
      </c>
      <c r="E130" t="s">
        <v>706</v>
      </c>
      <c r="F130">
        <v>106.43729279999999</v>
      </c>
      <c r="G130" t="s">
        <v>707</v>
      </c>
      <c r="H130">
        <v>24913</v>
      </c>
      <c r="I130" t="s">
        <v>708</v>
      </c>
    </row>
    <row r="131" spans="1:9" x14ac:dyDescent="0.25">
      <c r="A131" t="s">
        <v>705</v>
      </c>
      <c r="B131" t="s">
        <v>5569</v>
      </c>
      <c r="C131" t="s">
        <v>5438</v>
      </c>
      <c r="D131">
        <v>30.93154642</v>
      </c>
      <c r="E131" t="s">
        <v>706</v>
      </c>
      <c r="F131">
        <v>109.841122</v>
      </c>
      <c r="G131" t="s">
        <v>707</v>
      </c>
      <c r="H131">
        <v>42766</v>
      </c>
      <c r="I131" t="s">
        <v>708</v>
      </c>
    </row>
    <row r="132" spans="1:9" x14ac:dyDescent="0.25">
      <c r="A132" t="s">
        <v>705</v>
      </c>
      <c r="B132" t="s">
        <v>5570</v>
      </c>
      <c r="C132" t="s">
        <v>5438</v>
      </c>
      <c r="D132">
        <v>29.324986809999999</v>
      </c>
      <c r="E132" t="s">
        <v>706</v>
      </c>
      <c r="F132">
        <v>106.1309011</v>
      </c>
      <c r="G132" t="s">
        <v>707</v>
      </c>
      <c r="H132">
        <v>18002</v>
      </c>
      <c r="I132" t="s">
        <v>708</v>
      </c>
    </row>
    <row r="133" spans="1:9" x14ac:dyDescent="0.25">
      <c r="A133" t="s">
        <v>705</v>
      </c>
      <c r="B133" t="s">
        <v>5571</v>
      </c>
      <c r="C133" t="s">
        <v>5438</v>
      </c>
      <c r="D133">
        <v>29.049828959999999</v>
      </c>
      <c r="E133" t="s">
        <v>706</v>
      </c>
      <c r="F133">
        <v>106.5586824</v>
      </c>
      <c r="G133" t="s">
        <v>707</v>
      </c>
      <c r="H133">
        <v>11222</v>
      </c>
      <c r="I133" t="s">
        <v>708</v>
      </c>
    </row>
    <row r="134" spans="1:9" x14ac:dyDescent="0.25">
      <c r="A134" t="s">
        <v>705</v>
      </c>
      <c r="B134" t="s">
        <v>5572</v>
      </c>
      <c r="C134" t="s">
        <v>5438</v>
      </c>
      <c r="D134">
        <v>29.56685414</v>
      </c>
      <c r="E134" t="s">
        <v>706</v>
      </c>
      <c r="F134">
        <v>105.4425445</v>
      </c>
      <c r="G134" t="s">
        <v>707</v>
      </c>
      <c r="H134">
        <v>13103</v>
      </c>
      <c r="I134" t="s">
        <v>708</v>
      </c>
    </row>
    <row r="135" spans="1:9" x14ac:dyDescent="0.25">
      <c r="A135" t="s">
        <v>705</v>
      </c>
      <c r="B135" t="s">
        <v>5573</v>
      </c>
      <c r="C135" t="s">
        <v>5438</v>
      </c>
      <c r="D135">
        <v>31.349933679999999</v>
      </c>
      <c r="E135" t="s">
        <v>706</v>
      </c>
      <c r="F135">
        <v>109.8840204</v>
      </c>
      <c r="G135" t="s">
        <v>707</v>
      </c>
      <c r="H135">
        <v>14762</v>
      </c>
      <c r="I135" t="s">
        <v>708</v>
      </c>
    </row>
    <row r="136" spans="1:9" x14ac:dyDescent="0.25">
      <c r="A136" t="s">
        <v>705</v>
      </c>
      <c r="B136" t="s">
        <v>5574</v>
      </c>
      <c r="C136" t="s">
        <v>5438</v>
      </c>
      <c r="D136">
        <v>29.496945369999999</v>
      </c>
      <c r="E136" t="s">
        <v>706</v>
      </c>
      <c r="F136">
        <v>105.58156030000001</v>
      </c>
      <c r="G136" t="s">
        <v>707</v>
      </c>
      <c r="H136">
        <v>18327</v>
      </c>
      <c r="I136" t="s">
        <v>708</v>
      </c>
    </row>
    <row r="137" spans="1:9" x14ac:dyDescent="0.25">
      <c r="A137" t="s">
        <v>705</v>
      </c>
      <c r="B137" t="s">
        <v>5575</v>
      </c>
      <c r="C137" t="s">
        <v>5438</v>
      </c>
      <c r="D137">
        <v>28.886382350000002</v>
      </c>
      <c r="E137" t="s">
        <v>706</v>
      </c>
      <c r="F137">
        <v>107.34535270000001</v>
      </c>
      <c r="G137" t="s">
        <v>707</v>
      </c>
      <c r="H137">
        <v>7221</v>
      </c>
      <c r="I137" t="s">
        <v>708</v>
      </c>
    </row>
    <row r="138" spans="1:9" x14ac:dyDescent="0.25">
      <c r="A138" t="s">
        <v>705</v>
      </c>
      <c r="B138" t="s">
        <v>5576</v>
      </c>
      <c r="C138" t="s">
        <v>5438</v>
      </c>
      <c r="D138">
        <v>30.909555189999999</v>
      </c>
      <c r="E138" t="s">
        <v>706</v>
      </c>
      <c r="F138">
        <v>109.08489230000001</v>
      </c>
      <c r="G138" t="s">
        <v>707</v>
      </c>
      <c r="H138">
        <v>16997</v>
      </c>
      <c r="I138" t="s">
        <v>708</v>
      </c>
    </row>
    <row r="139" spans="1:9" x14ac:dyDescent="0.25">
      <c r="A139" t="s">
        <v>705</v>
      </c>
      <c r="B139" t="s">
        <v>5577</v>
      </c>
      <c r="C139" t="s">
        <v>5438</v>
      </c>
      <c r="D139">
        <v>29.704417580000001</v>
      </c>
      <c r="E139" t="s">
        <v>706</v>
      </c>
      <c r="F139">
        <v>106.001508</v>
      </c>
      <c r="G139" t="s">
        <v>707</v>
      </c>
      <c r="H139">
        <v>6442</v>
      </c>
      <c r="I139" t="s">
        <v>708</v>
      </c>
    </row>
    <row r="140" spans="1:9" x14ac:dyDescent="0.25">
      <c r="A140" t="s">
        <v>705</v>
      </c>
      <c r="B140" t="s">
        <v>5578</v>
      </c>
      <c r="C140" t="s">
        <v>5438</v>
      </c>
      <c r="D140">
        <v>30.182728489999999</v>
      </c>
      <c r="E140" t="s">
        <v>706</v>
      </c>
      <c r="F140">
        <v>106.16966650000001</v>
      </c>
      <c r="G140" t="s">
        <v>707</v>
      </c>
      <c r="H140">
        <v>19447</v>
      </c>
      <c r="I140" t="s">
        <v>708</v>
      </c>
    </row>
    <row r="141" spans="1:9" x14ac:dyDescent="0.25">
      <c r="A141" t="s">
        <v>705</v>
      </c>
      <c r="B141" t="s">
        <v>5579</v>
      </c>
      <c r="C141" t="s">
        <v>5438</v>
      </c>
      <c r="D141">
        <v>31.323436539999999</v>
      </c>
      <c r="E141" t="s">
        <v>706</v>
      </c>
      <c r="F141">
        <v>109.400907</v>
      </c>
      <c r="G141" t="s">
        <v>707</v>
      </c>
      <c r="H141">
        <v>22331</v>
      </c>
      <c r="I141" t="s">
        <v>708</v>
      </c>
    </row>
    <row r="142" spans="1:9" x14ac:dyDescent="0.25">
      <c r="A142" t="s">
        <v>705</v>
      </c>
      <c r="B142" t="s">
        <v>5580</v>
      </c>
      <c r="C142" t="s">
        <v>5438</v>
      </c>
      <c r="D142">
        <v>30.585116599999999</v>
      </c>
      <c r="E142" t="s">
        <v>706</v>
      </c>
      <c r="F142">
        <v>108.1530188</v>
      </c>
      <c r="G142" t="s">
        <v>707</v>
      </c>
      <c r="H142">
        <v>21326</v>
      </c>
      <c r="I142" t="s">
        <v>708</v>
      </c>
    </row>
    <row r="143" spans="1:9" x14ac:dyDescent="0.25">
      <c r="A143" t="s">
        <v>705</v>
      </c>
      <c r="B143" t="s">
        <v>5581</v>
      </c>
      <c r="C143" t="s">
        <v>5438</v>
      </c>
      <c r="D143">
        <v>28.845729930000001</v>
      </c>
      <c r="E143" t="s">
        <v>706</v>
      </c>
      <c r="F143">
        <v>106.5692696</v>
      </c>
      <c r="G143" t="s">
        <v>707</v>
      </c>
      <c r="H143">
        <v>32831</v>
      </c>
      <c r="I143" t="s">
        <v>708</v>
      </c>
    </row>
    <row r="144" spans="1:9" x14ac:dyDescent="0.25">
      <c r="A144" t="s">
        <v>705</v>
      </c>
      <c r="B144" t="s">
        <v>5582</v>
      </c>
      <c r="C144" t="s">
        <v>5438</v>
      </c>
      <c r="D144">
        <v>31.32368632</v>
      </c>
      <c r="E144" t="s">
        <v>706</v>
      </c>
      <c r="F144">
        <v>108.4910546</v>
      </c>
      <c r="G144" t="s">
        <v>707</v>
      </c>
      <c r="H144">
        <v>31394</v>
      </c>
      <c r="I144" t="s">
        <v>708</v>
      </c>
    </row>
    <row r="145" spans="1:9" x14ac:dyDescent="0.25">
      <c r="A145" t="s">
        <v>705</v>
      </c>
      <c r="B145" t="s">
        <v>5583</v>
      </c>
      <c r="C145" t="s">
        <v>5438</v>
      </c>
      <c r="D145">
        <v>29.7631947</v>
      </c>
      <c r="E145" t="s">
        <v>706</v>
      </c>
      <c r="F145">
        <v>105.91557280000001</v>
      </c>
      <c r="G145" t="s">
        <v>707</v>
      </c>
      <c r="H145">
        <v>11392</v>
      </c>
      <c r="I145" t="s">
        <v>708</v>
      </c>
    </row>
    <row r="146" spans="1:9" x14ac:dyDescent="0.25">
      <c r="A146" t="s">
        <v>705</v>
      </c>
      <c r="B146" t="s">
        <v>5584</v>
      </c>
      <c r="C146" t="s">
        <v>5438</v>
      </c>
      <c r="D146">
        <v>30.33935795</v>
      </c>
      <c r="E146" t="s">
        <v>706</v>
      </c>
      <c r="F146">
        <v>105.8861945</v>
      </c>
      <c r="G146" t="s">
        <v>707</v>
      </c>
      <c r="H146">
        <v>34633</v>
      </c>
      <c r="I146" t="s">
        <v>708</v>
      </c>
    </row>
    <row r="147" spans="1:9" x14ac:dyDescent="0.25">
      <c r="A147" t="s">
        <v>705</v>
      </c>
      <c r="B147" t="s">
        <v>5585</v>
      </c>
      <c r="C147" t="s">
        <v>5438</v>
      </c>
      <c r="D147">
        <v>30.18166373</v>
      </c>
      <c r="E147" t="s">
        <v>706</v>
      </c>
      <c r="F147">
        <v>107.23689520000001</v>
      </c>
      <c r="G147" t="s">
        <v>707</v>
      </c>
      <c r="H147">
        <v>24252</v>
      </c>
      <c r="I147" t="s">
        <v>708</v>
      </c>
    </row>
    <row r="148" spans="1:9" x14ac:dyDescent="0.25">
      <c r="A148" t="s">
        <v>705</v>
      </c>
      <c r="B148" t="s">
        <v>5586</v>
      </c>
      <c r="C148" t="s">
        <v>5438</v>
      </c>
      <c r="D148">
        <v>29.561210540000001</v>
      </c>
      <c r="E148" t="s">
        <v>706</v>
      </c>
      <c r="F148">
        <v>105.539716</v>
      </c>
      <c r="G148" t="s">
        <v>707</v>
      </c>
      <c r="H148">
        <v>27597</v>
      </c>
      <c r="I148" t="s">
        <v>708</v>
      </c>
    </row>
    <row r="149" spans="1:9" x14ac:dyDescent="0.25">
      <c r="A149" t="s">
        <v>705</v>
      </c>
      <c r="B149" t="s">
        <v>5587</v>
      </c>
      <c r="C149" t="s">
        <v>5438</v>
      </c>
      <c r="D149">
        <v>29.657786389999998</v>
      </c>
      <c r="E149" t="s">
        <v>706</v>
      </c>
      <c r="F149">
        <v>106.1936565</v>
      </c>
      <c r="G149" t="s">
        <v>707</v>
      </c>
      <c r="H149">
        <v>20037</v>
      </c>
      <c r="I149" t="s">
        <v>708</v>
      </c>
    </row>
    <row r="150" spans="1:9" x14ac:dyDescent="0.25">
      <c r="A150" t="s">
        <v>705</v>
      </c>
      <c r="B150" t="s">
        <v>5588</v>
      </c>
      <c r="C150" t="s">
        <v>5438</v>
      </c>
      <c r="D150">
        <v>29.144573380000001</v>
      </c>
      <c r="E150" t="s">
        <v>706</v>
      </c>
      <c r="F150">
        <v>105.8929256</v>
      </c>
      <c r="G150" t="s">
        <v>707</v>
      </c>
      <c r="H150">
        <v>38106</v>
      </c>
      <c r="I150" t="s">
        <v>708</v>
      </c>
    </row>
    <row r="151" spans="1:9" x14ac:dyDescent="0.25">
      <c r="A151" t="s">
        <v>705</v>
      </c>
      <c r="B151" t="s">
        <v>5589</v>
      </c>
      <c r="C151" t="s">
        <v>5438</v>
      </c>
      <c r="D151">
        <v>28.913135619999998</v>
      </c>
      <c r="E151" t="s">
        <v>706</v>
      </c>
      <c r="F151">
        <v>106.9938164</v>
      </c>
      <c r="G151" t="s">
        <v>707</v>
      </c>
      <c r="H151">
        <v>8612</v>
      </c>
      <c r="I151" t="s">
        <v>708</v>
      </c>
    </row>
    <row r="152" spans="1:9" x14ac:dyDescent="0.25">
      <c r="A152" t="s">
        <v>705</v>
      </c>
      <c r="B152" t="s">
        <v>5590</v>
      </c>
      <c r="C152" t="s">
        <v>5438</v>
      </c>
      <c r="D152">
        <v>29.036788659999999</v>
      </c>
      <c r="E152" t="s">
        <v>706</v>
      </c>
      <c r="F152">
        <v>108.79685480000001</v>
      </c>
      <c r="G152" t="s">
        <v>707</v>
      </c>
      <c r="H152">
        <v>17180</v>
      </c>
      <c r="I152" t="s">
        <v>708</v>
      </c>
    </row>
    <row r="153" spans="1:9" x14ac:dyDescent="0.25">
      <c r="A153" t="s">
        <v>705</v>
      </c>
      <c r="B153" t="s">
        <v>5591</v>
      </c>
      <c r="C153" t="s">
        <v>5438</v>
      </c>
      <c r="D153">
        <v>29.630492669999999</v>
      </c>
      <c r="E153" t="s">
        <v>706</v>
      </c>
      <c r="F153">
        <v>108.5571015</v>
      </c>
      <c r="G153" t="s">
        <v>707</v>
      </c>
      <c r="H153">
        <v>14810</v>
      </c>
      <c r="I153" t="s">
        <v>708</v>
      </c>
    </row>
    <row r="154" spans="1:9" x14ac:dyDescent="0.25">
      <c r="A154" t="s">
        <v>705</v>
      </c>
      <c r="B154" t="s">
        <v>5592</v>
      </c>
      <c r="C154" t="s">
        <v>5438</v>
      </c>
      <c r="D154">
        <v>30.572092009999999</v>
      </c>
      <c r="E154" t="s">
        <v>706</v>
      </c>
      <c r="F154">
        <v>107.6730116</v>
      </c>
      <c r="G154" t="s">
        <v>707</v>
      </c>
      <c r="H154">
        <v>19268</v>
      </c>
      <c r="I154" t="s">
        <v>708</v>
      </c>
    </row>
    <row r="155" spans="1:9" x14ac:dyDescent="0.25">
      <c r="A155" t="s">
        <v>705</v>
      </c>
      <c r="B155" t="s">
        <v>5593</v>
      </c>
      <c r="C155" t="s">
        <v>5438</v>
      </c>
      <c r="D155">
        <v>29.133602580000002</v>
      </c>
      <c r="E155" t="s">
        <v>706</v>
      </c>
      <c r="F155">
        <v>106.6964959</v>
      </c>
      <c r="G155" t="s">
        <v>707</v>
      </c>
      <c r="H155">
        <v>11063</v>
      </c>
      <c r="I155" t="s">
        <v>708</v>
      </c>
    </row>
    <row r="156" spans="1:9" x14ac:dyDescent="0.25">
      <c r="A156" t="s">
        <v>705</v>
      </c>
      <c r="B156" t="s">
        <v>5594</v>
      </c>
      <c r="C156" t="s">
        <v>5438</v>
      </c>
      <c r="D156">
        <v>31.440036379999999</v>
      </c>
      <c r="E156" t="s">
        <v>706</v>
      </c>
      <c r="F156">
        <v>108.4312011</v>
      </c>
      <c r="G156" t="s">
        <v>707</v>
      </c>
      <c r="H156">
        <v>20632</v>
      </c>
      <c r="I156" t="s">
        <v>708</v>
      </c>
    </row>
    <row r="157" spans="1:9" x14ac:dyDescent="0.25">
      <c r="A157" t="s">
        <v>705</v>
      </c>
      <c r="B157" t="s">
        <v>5595</v>
      </c>
      <c r="C157" t="s">
        <v>5438</v>
      </c>
      <c r="D157">
        <v>29.41743876</v>
      </c>
      <c r="E157" t="s">
        <v>706</v>
      </c>
      <c r="F157">
        <v>107.4520823</v>
      </c>
      <c r="G157" t="s">
        <v>707</v>
      </c>
      <c r="H157">
        <v>11899</v>
      </c>
      <c r="I157" t="s">
        <v>708</v>
      </c>
    </row>
    <row r="158" spans="1:9" x14ac:dyDescent="0.25">
      <c r="A158" t="s">
        <v>705</v>
      </c>
      <c r="B158" t="s">
        <v>5596</v>
      </c>
      <c r="C158" t="s">
        <v>5438</v>
      </c>
      <c r="D158">
        <v>29.298709519999999</v>
      </c>
      <c r="E158" t="s">
        <v>706</v>
      </c>
      <c r="F158">
        <v>107.0214545</v>
      </c>
      <c r="G158" t="s">
        <v>707</v>
      </c>
      <c r="H158">
        <v>5059</v>
      </c>
      <c r="I158" t="s">
        <v>708</v>
      </c>
    </row>
    <row r="159" spans="1:9" x14ac:dyDescent="0.25">
      <c r="A159" t="s">
        <v>705</v>
      </c>
      <c r="B159" t="s">
        <v>5597</v>
      </c>
      <c r="C159" t="s">
        <v>5438</v>
      </c>
      <c r="D159">
        <v>28.835233200000001</v>
      </c>
      <c r="E159" t="s">
        <v>706</v>
      </c>
      <c r="F159">
        <v>107.2673027</v>
      </c>
      <c r="G159" t="s">
        <v>707</v>
      </c>
      <c r="H159">
        <v>6604</v>
      </c>
      <c r="I159" t="s">
        <v>708</v>
      </c>
    </row>
    <row r="160" spans="1:9" x14ac:dyDescent="0.25">
      <c r="A160" t="s">
        <v>705</v>
      </c>
      <c r="B160" t="s">
        <v>5598</v>
      </c>
      <c r="C160" t="s">
        <v>5438</v>
      </c>
      <c r="D160">
        <v>31.431192150000001</v>
      </c>
      <c r="E160" t="s">
        <v>706</v>
      </c>
      <c r="F160">
        <v>108.6618951</v>
      </c>
      <c r="G160" t="s">
        <v>707</v>
      </c>
      <c r="H160">
        <v>19589</v>
      </c>
      <c r="I160" t="s">
        <v>708</v>
      </c>
    </row>
    <row r="161" spans="1:9" x14ac:dyDescent="0.25">
      <c r="A161" t="s">
        <v>705</v>
      </c>
      <c r="B161" t="s">
        <v>5599</v>
      </c>
      <c r="C161" t="s">
        <v>5438</v>
      </c>
      <c r="D161">
        <v>30.0745115</v>
      </c>
      <c r="E161" t="s">
        <v>706</v>
      </c>
      <c r="F161">
        <v>107.3564993</v>
      </c>
      <c r="G161" t="s">
        <v>707</v>
      </c>
      <c r="H161">
        <v>12374</v>
      </c>
      <c r="I161" t="s">
        <v>708</v>
      </c>
    </row>
    <row r="162" spans="1:9" x14ac:dyDescent="0.25">
      <c r="A162" t="s">
        <v>705</v>
      </c>
      <c r="B162" t="s">
        <v>5600</v>
      </c>
      <c r="C162" t="s">
        <v>5438</v>
      </c>
      <c r="D162">
        <v>28.526337380000001</v>
      </c>
      <c r="E162" t="s">
        <v>706</v>
      </c>
      <c r="F162">
        <v>109.20612989999999</v>
      </c>
      <c r="G162" t="s">
        <v>707</v>
      </c>
      <c r="H162">
        <v>18235</v>
      </c>
      <c r="I162" t="s">
        <v>708</v>
      </c>
    </row>
    <row r="163" spans="1:9" x14ac:dyDescent="0.25">
      <c r="A163" t="s">
        <v>705</v>
      </c>
      <c r="B163" t="s">
        <v>5601</v>
      </c>
      <c r="C163" t="s">
        <v>5438</v>
      </c>
      <c r="D163">
        <v>31.58227685</v>
      </c>
      <c r="E163" t="s">
        <v>706</v>
      </c>
      <c r="F163">
        <v>109.0039477</v>
      </c>
      <c r="G163" t="s">
        <v>707</v>
      </c>
      <c r="H163">
        <v>14567</v>
      </c>
      <c r="I163" t="s">
        <v>708</v>
      </c>
    </row>
    <row r="164" spans="1:9" x14ac:dyDescent="0.25">
      <c r="A164" t="s">
        <v>705</v>
      </c>
      <c r="B164" t="s">
        <v>5602</v>
      </c>
      <c r="C164" t="s">
        <v>5438</v>
      </c>
      <c r="D164">
        <v>29.99671274</v>
      </c>
      <c r="E164" t="s">
        <v>706</v>
      </c>
      <c r="F164">
        <v>106.9498354</v>
      </c>
      <c r="G164" t="s">
        <v>707</v>
      </c>
      <c r="H164">
        <v>30426</v>
      </c>
      <c r="I164" t="s">
        <v>708</v>
      </c>
    </row>
    <row r="165" spans="1:9" x14ac:dyDescent="0.25">
      <c r="A165" t="s">
        <v>705</v>
      </c>
      <c r="B165" t="s">
        <v>5603</v>
      </c>
      <c r="C165" t="s">
        <v>5438</v>
      </c>
      <c r="D165">
        <v>29.34870944</v>
      </c>
      <c r="E165" t="s">
        <v>706</v>
      </c>
      <c r="F165">
        <v>105.7378892</v>
      </c>
      <c r="G165" t="s">
        <v>707</v>
      </c>
      <c r="H165">
        <v>21618</v>
      </c>
      <c r="I165" t="s">
        <v>708</v>
      </c>
    </row>
    <row r="166" spans="1:9" x14ac:dyDescent="0.25">
      <c r="A166" t="s">
        <v>705</v>
      </c>
      <c r="B166" t="s">
        <v>5604</v>
      </c>
      <c r="C166" t="s">
        <v>5438</v>
      </c>
      <c r="D166">
        <v>30.98688615</v>
      </c>
      <c r="E166" t="s">
        <v>706</v>
      </c>
      <c r="F166">
        <v>109.046933</v>
      </c>
      <c r="G166" t="s">
        <v>707</v>
      </c>
      <c r="H166">
        <v>25020</v>
      </c>
      <c r="I166" t="s">
        <v>708</v>
      </c>
    </row>
    <row r="167" spans="1:9" x14ac:dyDescent="0.25">
      <c r="A167" t="s">
        <v>705</v>
      </c>
      <c r="B167" t="s">
        <v>5605</v>
      </c>
      <c r="C167" t="s">
        <v>5438</v>
      </c>
      <c r="D167">
        <v>31.207993930000001</v>
      </c>
      <c r="E167" t="s">
        <v>706</v>
      </c>
      <c r="F167">
        <v>108.5017659</v>
      </c>
      <c r="G167" t="s">
        <v>707</v>
      </c>
      <c r="H167">
        <v>17358</v>
      </c>
      <c r="I167" t="s">
        <v>708</v>
      </c>
    </row>
    <row r="168" spans="1:9" x14ac:dyDescent="0.25">
      <c r="A168" t="s">
        <v>705</v>
      </c>
      <c r="B168" t="s">
        <v>5606</v>
      </c>
      <c r="C168" t="s">
        <v>5438</v>
      </c>
      <c r="D168">
        <v>30.813370190000001</v>
      </c>
      <c r="E168" t="s">
        <v>706</v>
      </c>
      <c r="F168">
        <v>108.0797781</v>
      </c>
      <c r="G168" t="s">
        <v>707</v>
      </c>
      <c r="H168">
        <v>15338</v>
      </c>
      <c r="I168" t="s">
        <v>708</v>
      </c>
    </row>
    <row r="169" spans="1:9" x14ac:dyDescent="0.25">
      <c r="A169" t="s">
        <v>705</v>
      </c>
      <c r="B169" t="s">
        <v>5607</v>
      </c>
      <c r="C169" t="s">
        <v>5438</v>
      </c>
      <c r="D169">
        <v>31.304666300000001</v>
      </c>
      <c r="E169" t="s">
        <v>706</v>
      </c>
      <c r="F169">
        <v>108.67771500000001</v>
      </c>
      <c r="G169" t="s">
        <v>707</v>
      </c>
      <c r="H169">
        <v>11991</v>
      </c>
      <c r="I169" t="s">
        <v>708</v>
      </c>
    </row>
    <row r="170" spans="1:9" x14ac:dyDescent="0.25">
      <c r="A170" t="s">
        <v>705</v>
      </c>
      <c r="B170" t="s">
        <v>5608</v>
      </c>
      <c r="C170" t="s">
        <v>5438</v>
      </c>
      <c r="D170">
        <v>29.84515159</v>
      </c>
      <c r="E170" t="s">
        <v>706</v>
      </c>
      <c r="F170">
        <v>108.3444628</v>
      </c>
      <c r="G170" t="s">
        <v>707</v>
      </c>
      <c r="H170">
        <v>3740</v>
      </c>
      <c r="I170" t="s">
        <v>708</v>
      </c>
    </row>
    <row r="171" spans="1:9" x14ac:dyDescent="0.25">
      <c r="A171" t="s">
        <v>705</v>
      </c>
      <c r="B171" t="s">
        <v>5609</v>
      </c>
      <c r="C171" t="s">
        <v>5438</v>
      </c>
      <c r="D171">
        <v>29.13292474</v>
      </c>
      <c r="E171" t="s">
        <v>706</v>
      </c>
      <c r="F171">
        <v>108.0636439</v>
      </c>
      <c r="G171" t="s">
        <v>707</v>
      </c>
      <c r="H171">
        <v>11900</v>
      </c>
      <c r="I171" t="s">
        <v>708</v>
      </c>
    </row>
    <row r="172" spans="1:9" x14ac:dyDescent="0.25">
      <c r="A172" t="s">
        <v>705</v>
      </c>
      <c r="B172" t="s">
        <v>5610</v>
      </c>
      <c r="C172" t="s">
        <v>5438</v>
      </c>
      <c r="D172">
        <v>30.39111011</v>
      </c>
      <c r="E172" t="s">
        <v>706</v>
      </c>
      <c r="F172">
        <v>108.0083365</v>
      </c>
      <c r="G172" t="s">
        <v>707</v>
      </c>
      <c r="H172">
        <v>35078</v>
      </c>
      <c r="I172" t="s">
        <v>708</v>
      </c>
    </row>
    <row r="173" spans="1:9" x14ac:dyDescent="0.25">
      <c r="A173" t="s">
        <v>705</v>
      </c>
      <c r="B173" t="s">
        <v>5611</v>
      </c>
      <c r="C173" t="s">
        <v>5438</v>
      </c>
      <c r="D173">
        <v>30.27050801</v>
      </c>
      <c r="E173" t="s">
        <v>706</v>
      </c>
      <c r="F173">
        <v>107.3694407</v>
      </c>
      <c r="G173" t="s">
        <v>707</v>
      </c>
      <c r="H173">
        <v>14091</v>
      </c>
      <c r="I173" t="s">
        <v>708</v>
      </c>
    </row>
    <row r="174" spans="1:9" x14ac:dyDescent="0.25">
      <c r="A174" t="s">
        <v>705</v>
      </c>
      <c r="B174" t="s">
        <v>5612</v>
      </c>
      <c r="C174" t="s">
        <v>5438</v>
      </c>
      <c r="D174">
        <v>31.020760840000001</v>
      </c>
      <c r="E174" t="s">
        <v>706</v>
      </c>
      <c r="F174">
        <v>108.7219315</v>
      </c>
      <c r="G174" t="s">
        <v>707</v>
      </c>
      <c r="H174">
        <v>8778</v>
      </c>
      <c r="I174" t="s">
        <v>708</v>
      </c>
    </row>
    <row r="175" spans="1:9" x14ac:dyDescent="0.25">
      <c r="A175" t="s">
        <v>705</v>
      </c>
      <c r="B175" t="s">
        <v>5613</v>
      </c>
      <c r="C175" t="s">
        <v>5438</v>
      </c>
      <c r="D175">
        <v>30.233583039999999</v>
      </c>
      <c r="E175" t="s">
        <v>706</v>
      </c>
      <c r="F175">
        <v>108.4121288</v>
      </c>
      <c r="G175" t="s">
        <v>707</v>
      </c>
      <c r="H175">
        <v>13563</v>
      </c>
      <c r="I175" t="s">
        <v>708</v>
      </c>
    </row>
    <row r="176" spans="1:9" x14ac:dyDescent="0.25">
      <c r="A176" t="s">
        <v>705</v>
      </c>
      <c r="B176" t="s">
        <v>5614</v>
      </c>
      <c r="C176" t="s">
        <v>5438</v>
      </c>
      <c r="D176">
        <v>29.770989230000001</v>
      </c>
      <c r="E176" t="s">
        <v>706</v>
      </c>
      <c r="F176">
        <v>108.5736555</v>
      </c>
      <c r="G176" t="s">
        <v>707</v>
      </c>
      <c r="H176">
        <v>9862</v>
      </c>
      <c r="I176" t="s">
        <v>708</v>
      </c>
    </row>
    <row r="177" spans="1:9" x14ac:dyDescent="0.25">
      <c r="A177" t="s">
        <v>705</v>
      </c>
      <c r="B177" t="s">
        <v>5615</v>
      </c>
      <c r="C177" t="s">
        <v>5438</v>
      </c>
      <c r="D177">
        <v>30.3533252</v>
      </c>
      <c r="E177" t="s">
        <v>706</v>
      </c>
      <c r="F177">
        <v>107.6832991</v>
      </c>
      <c r="G177" t="s">
        <v>707</v>
      </c>
      <c r="H177">
        <v>20117</v>
      </c>
      <c r="I177" t="s">
        <v>708</v>
      </c>
    </row>
    <row r="178" spans="1:9" x14ac:dyDescent="0.25">
      <c r="A178" t="s">
        <v>705</v>
      </c>
      <c r="B178" t="s">
        <v>5616</v>
      </c>
      <c r="C178" t="s">
        <v>5438</v>
      </c>
      <c r="D178">
        <v>29.597933380000001</v>
      </c>
      <c r="E178" t="s">
        <v>706</v>
      </c>
      <c r="F178">
        <v>106.0708611</v>
      </c>
      <c r="G178" t="s">
        <v>707</v>
      </c>
      <c r="H178">
        <v>9316</v>
      </c>
      <c r="I178" t="s">
        <v>708</v>
      </c>
    </row>
    <row r="179" spans="1:9" x14ac:dyDescent="0.25">
      <c r="A179" t="s">
        <v>705</v>
      </c>
      <c r="B179" t="s">
        <v>5617</v>
      </c>
      <c r="C179" t="s">
        <v>5438</v>
      </c>
      <c r="D179">
        <v>30.24950132</v>
      </c>
      <c r="E179" t="s">
        <v>706</v>
      </c>
      <c r="F179">
        <v>105.64094919999999</v>
      </c>
      <c r="G179" t="s">
        <v>707</v>
      </c>
      <c r="H179">
        <v>6050</v>
      </c>
      <c r="I179" t="s">
        <v>708</v>
      </c>
    </row>
    <row r="180" spans="1:9" x14ac:dyDescent="0.25">
      <c r="A180" t="s">
        <v>705</v>
      </c>
      <c r="B180" t="s">
        <v>5618</v>
      </c>
      <c r="C180" t="s">
        <v>5438</v>
      </c>
      <c r="D180">
        <v>30.81755617</v>
      </c>
      <c r="E180" t="s">
        <v>706</v>
      </c>
      <c r="F180">
        <v>107.537933</v>
      </c>
      <c r="G180" t="s">
        <v>707</v>
      </c>
      <c r="H180">
        <v>24453</v>
      </c>
      <c r="I180" t="s">
        <v>708</v>
      </c>
    </row>
    <row r="181" spans="1:9" x14ac:dyDescent="0.25">
      <c r="A181" t="s">
        <v>705</v>
      </c>
      <c r="B181" t="s">
        <v>5619</v>
      </c>
      <c r="C181" t="s">
        <v>5438</v>
      </c>
      <c r="D181">
        <v>29.708178610000001</v>
      </c>
      <c r="E181" t="s">
        <v>706</v>
      </c>
      <c r="F181">
        <v>106.12214059999999</v>
      </c>
      <c r="G181" t="s">
        <v>707</v>
      </c>
      <c r="H181">
        <v>30248</v>
      </c>
      <c r="I181" t="s">
        <v>708</v>
      </c>
    </row>
    <row r="182" spans="1:9" x14ac:dyDescent="0.25">
      <c r="A182" t="s">
        <v>705</v>
      </c>
      <c r="B182" t="s">
        <v>5620</v>
      </c>
      <c r="C182" t="s">
        <v>5438</v>
      </c>
      <c r="D182">
        <v>29.72886454</v>
      </c>
      <c r="E182" t="s">
        <v>706</v>
      </c>
      <c r="F182">
        <v>105.8616588</v>
      </c>
      <c r="G182" t="s">
        <v>707</v>
      </c>
      <c r="H182">
        <v>12974</v>
      </c>
      <c r="I182" t="s">
        <v>708</v>
      </c>
    </row>
    <row r="183" spans="1:9" x14ac:dyDescent="0.25">
      <c r="A183" t="s">
        <v>705</v>
      </c>
      <c r="B183" t="s">
        <v>5621</v>
      </c>
      <c r="C183" t="s">
        <v>5438</v>
      </c>
      <c r="D183">
        <v>30.530066120000001</v>
      </c>
      <c r="E183" t="s">
        <v>706</v>
      </c>
      <c r="F183">
        <v>107.4813734</v>
      </c>
      <c r="G183" t="s">
        <v>707</v>
      </c>
      <c r="H183">
        <v>32070</v>
      </c>
      <c r="I183" t="s">
        <v>708</v>
      </c>
    </row>
    <row r="184" spans="1:9" x14ac:dyDescent="0.25">
      <c r="A184" t="s">
        <v>705</v>
      </c>
      <c r="B184" t="s">
        <v>5622</v>
      </c>
      <c r="C184" t="s">
        <v>5438</v>
      </c>
      <c r="D184">
        <v>29.403471369999998</v>
      </c>
      <c r="E184" t="s">
        <v>706</v>
      </c>
      <c r="F184">
        <v>107.87493569999999</v>
      </c>
      <c r="G184" t="s">
        <v>707</v>
      </c>
      <c r="H184">
        <v>25818</v>
      </c>
      <c r="I184" t="s">
        <v>708</v>
      </c>
    </row>
    <row r="185" spans="1:9" x14ac:dyDescent="0.25">
      <c r="A185" t="s">
        <v>705</v>
      </c>
      <c r="B185" t="s">
        <v>5623</v>
      </c>
      <c r="C185" t="s">
        <v>5438</v>
      </c>
      <c r="D185">
        <v>29.90433848</v>
      </c>
      <c r="E185" t="s">
        <v>706</v>
      </c>
      <c r="F185">
        <v>107.6372293</v>
      </c>
      <c r="G185" t="s">
        <v>707</v>
      </c>
      <c r="H185">
        <v>16951</v>
      </c>
      <c r="I185" t="s">
        <v>708</v>
      </c>
    </row>
    <row r="186" spans="1:9" x14ac:dyDescent="0.25">
      <c r="A186" t="s">
        <v>705</v>
      </c>
      <c r="B186" t="s">
        <v>5624</v>
      </c>
      <c r="C186" t="s">
        <v>5438</v>
      </c>
      <c r="D186">
        <v>30.850766400000001</v>
      </c>
      <c r="E186" t="s">
        <v>706</v>
      </c>
      <c r="F186">
        <v>109.1691778</v>
      </c>
      <c r="G186" t="s">
        <v>707</v>
      </c>
      <c r="H186">
        <v>24407</v>
      </c>
      <c r="I186" t="s">
        <v>708</v>
      </c>
    </row>
    <row r="187" spans="1:9" x14ac:dyDescent="0.25">
      <c r="A187" t="s">
        <v>705</v>
      </c>
      <c r="B187" t="s">
        <v>5625</v>
      </c>
      <c r="C187" t="s">
        <v>5438</v>
      </c>
      <c r="D187">
        <v>29.182215960000001</v>
      </c>
      <c r="E187" t="s">
        <v>706</v>
      </c>
      <c r="F187">
        <v>105.762396</v>
      </c>
      <c r="G187" t="s">
        <v>707</v>
      </c>
      <c r="H187">
        <v>20978</v>
      </c>
      <c r="I187" t="s">
        <v>708</v>
      </c>
    </row>
    <row r="188" spans="1:9" x14ac:dyDescent="0.25">
      <c r="A188" t="s">
        <v>705</v>
      </c>
      <c r="B188" t="s">
        <v>5626</v>
      </c>
      <c r="C188" t="s">
        <v>5438</v>
      </c>
      <c r="D188">
        <v>29.913719109999999</v>
      </c>
      <c r="E188" t="s">
        <v>706</v>
      </c>
      <c r="F188">
        <v>107.9919889</v>
      </c>
      <c r="G188" t="s">
        <v>707</v>
      </c>
      <c r="H188">
        <v>12131</v>
      </c>
      <c r="I188" t="s">
        <v>708</v>
      </c>
    </row>
    <row r="189" spans="1:9" x14ac:dyDescent="0.25">
      <c r="A189" t="s">
        <v>705</v>
      </c>
      <c r="B189" t="s">
        <v>5627</v>
      </c>
      <c r="C189" t="s">
        <v>5438</v>
      </c>
      <c r="D189">
        <v>29.2813105</v>
      </c>
      <c r="E189" t="s">
        <v>706</v>
      </c>
      <c r="F189">
        <v>107.89602240000001</v>
      </c>
      <c r="G189" t="s">
        <v>707</v>
      </c>
      <c r="H189">
        <v>20829</v>
      </c>
      <c r="I189" t="s">
        <v>708</v>
      </c>
    </row>
    <row r="190" spans="1:9" x14ac:dyDescent="0.25">
      <c r="A190" t="s">
        <v>705</v>
      </c>
      <c r="B190" t="s">
        <v>5628</v>
      </c>
      <c r="C190" t="s">
        <v>5438</v>
      </c>
      <c r="D190">
        <v>31.260716800000001</v>
      </c>
      <c r="E190" t="s">
        <v>706</v>
      </c>
      <c r="F190">
        <v>108.81409499999999</v>
      </c>
      <c r="G190" t="s">
        <v>707</v>
      </c>
      <c r="H190">
        <v>88981</v>
      </c>
      <c r="I190" t="s">
        <v>708</v>
      </c>
    </row>
    <row r="191" spans="1:9" x14ac:dyDescent="0.25">
      <c r="A191" t="s">
        <v>705</v>
      </c>
      <c r="B191" t="s">
        <v>5629</v>
      </c>
      <c r="C191" t="s">
        <v>5438</v>
      </c>
      <c r="D191">
        <v>29.370967650000001</v>
      </c>
      <c r="E191" t="s">
        <v>706</v>
      </c>
      <c r="F191">
        <v>106.19475439999999</v>
      </c>
      <c r="G191" t="s">
        <v>707</v>
      </c>
      <c r="H191">
        <v>18151</v>
      </c>
      <c r="I191" t="s">
        <v>708</v>
      </c>
    </row>
    <row r="192" spans="1:9" x14ac:dyDescent="0.25">
      <c r="A192" t="s">
        <v>705</v>
      </c>
      <c r="B192" t="s">
        <v>5630</v>
      </c>
      <c r="C192" t="s">
        <v>5438</v>
      </c>
      <c r="D192">
        <v>31.43634063</v>
      </c>
      <c r="E192" t="s">
        <v>706</v>
      </c>
      <c r="F192">
        <v>108.9313425</v>
      </c>
      <c r="G192" t="s">
        <v>707</v>
      </c>
      <c r="H192">
        <v>17334</v>
      </c>
      <c r="I192" t="s">
        <v>708</v>
      </c>
    </row>
    <row r="193" spans="1:9" x14ac:dyDescent="0.25">
      <c r="A193" t="s">
        <v>705</v>
      </c>
      <c r="B193" t="s">
        <v>5631</v>
      </c>
      <c r="C193" t="s">
        <v>5438</v>
      </c>
      <c r="D193">
        <v>29.690888489999999</v>
      </c>
      <c r="E193" t="s">
        <v>706</v>
      </c>
      <c r="F193">
        <v>107.5670875</v>
      </c>
      <c r="G193" t="s">
        <v>707</v>
      </c>
      <c r="H193">
        <v>23454</v>
      </c>
      <c r="I193" t="s">
        <v>708</v>
      </c>
    </row>
    <row r="194" spans="1:9" x14ac:dyDescent="0.25">
      <c r="A194" t="s">
        <v>705</v>
      </c>
      <c r="B194" t="s">
        <v>5632</v>
      </c>
      <c r="C194" t="s">
        <v>5438</v>
      </c>
      <c r="D194">
        <v>28.973342639999998</v>
      </c>
      <c r="E194" t="s">
        <v>706</v>
      </c>
      <c r="F194">
        <v>106.36052220000001</v>
      </c>
      <c r="G194" t="s">
        <v>707</v>
      </c>
      <c r="H194">
        <v>18883</v>
      </c>
      <c r="I194" t="s">
        <v>708</v>
      </c>
    </row>
    <row r="195" spans="1:9" x14ac:dyDescent="0.25">
      <c r="A195" t="s">
        <v>705</v>
      </c>
      <c r="B195" t="s">
        <v>5633</v>
      </c>
      <c r="C195" t="s">
        <v>5438</v>
      </c>
      <c r="D195">
        <v>29.129536399999999</v>
      </c>
      <c r="E195" t="s">
        <v>706</v>
      </c>
      <c r="F195">
        <v>106.4520715</v>
      </c>
      <c r="G195" t="s">
        <v>707</v>
      </c>
      <c r="H195">
        <v>27327</v>
      </c>
      <c r="I195" t="s">
        <v>708</v>
      </c>
    </row>
    <row r="196" spans="1:9" x14ac:dyDescent="0.25">
      <c r="A196" t="s">
        <v>705</v>
      </c>
      <c r="B196" t="s">
        <v>5634</v>
      </c>
      <c r="C196" t="s">
        <v>5438</v>
      </c>
      <c r="D196">
        <v>29.62584519</v>
      </c>
      <c r="E196" t="s">
        <v>706</v>
      </c>
      <c r="F196">
        <v>105.5412676</v>
      </c>
      <c r="G196" t="s">
        <v>707</v>
      </c>
      <c r="H196">
        <v>10941</v>
      </c>
      <c r="I196" t="s">
        <v>708</v>
      </c>
    </row>
    <row r="197" spans="1:9" x14ac:dyDescent="0.25">
      <c r="A197" t="s">
        <v>705</v>
      </c>
      <c r="B197" t="s">
        <v>5635</v>
      </c>
      <c r="C197" t="s">
        <v>5438</v>
      </c>
      <c r="D197">
        <v>29.6973327</v>
      </c>
      <c r="E197" t="s">
        <v>706</v>
      </c>
      <c r="F197">
        <v>108.02663200000001</v>
      </c>
      <c r="G197" t="s">
        <v>707</v>
      </c>
      <c r="H197">
        <v>8470</v>
      </c>
      <c r="I197" t="s">
        <v>708</v>
      </c>
    </row>
    <row r="198" spans="1:9" x14ac:dyDescent="0.25">
      <c r="A198" t="s">
        <v>705</v>
      </c>
      <c r="B198" t="s">
        <v>5636</v>
      </c>
      <c r="C198" t="s">
        <v>5438</v>
      </c>
      <c r="D198">
        <v>31.21078352</v>
      </c>
      <c r="E198" t="s">
        <v>706</v>
      </c>
      <c r="F198">
        <v>108.5653866</v>
      </c>
      <c r="G198" t="s">
        <v>707</v>
      </c>
      <c r="H198">
        <v>13355</v>
      </c>
      <c r="I198" t="s">
        <v>708</v>
      </c>
    </row>
    <row r="199" spans="1:9" x14ac:dyDescent="0.25">
      <c r="A199" t="s">
        <v>705</v>
      </c>
      <c r="B199" t="s">
        <v>5637</v>
      </c>
      <c r="C199" t="s">
        <v>5438</v>
      </c>
      <c r="D199">
        <v>30.465393129999999</v>
      </c>
      <c r="E199" t="s">
        <v>706</v>
      </c>
      <c r="F199">
        <v>107.7490631</v>
      </c>
      <c r="G199" t="s">
        <v>707</v>
      </c>
      <c r="H199">
        <v>17411</v>
      </c>
      <c r="I199" t="s">
        <v>708</v>
      </c>
    </row>
    <row r="200" spans="1:9" x14ac:dyDescent="0.25">
      <c r="A200" t="s">
        <v>705</v>
      </c>
      <c r="B200" t="s">
        <v>5638</v>
      </c>
      <c r="C200" t="s">
        <v>5438</v>
      </c>
      <c r="D200">
        <v>29.478513450000001</v>
      </c>
      <c r="E200" t="s">
        <v>706</v>
      </c>
      <c r="F200">
        <v>106.0416767</v>
      </c>
      <c r="G200" t="s">
        <v>707</v>
      </c>
      <c r="H200">
        <v>21665</v>
      </c>
      <c r="I200" t="s">
        <v>708</v>
      </c>
    </row>
    <row r="201" spans="1:9" x14ac:dyDescent="0.25">
      <c r="A201" t="s">
        <v>705</v>
      </c>
      <c r="B201" t="s">
        <v>5639</v>
      </c>
      <c r="C201" t="s">
        <v>5438</v>
      </c>
      <c r="D201">
        <v>29.051873319999999</v>
      </c>
      <c r="E201" t="s">
        <v>706</v>
      </c>
      <c r="F201">
        <v>106.88719740000001</v>
      </c>
      <c r="G201" t="s">
        <v>707</v>
      </c>
      <c r="H201">
        <v>14212</v>
      </c>
      <c r="I201" t="s">
        <v>708</v>
      </c>
    </row>
    <row r="202" spans="1:9" x14ac:dyDescent="0.25">
      <c r="A202" t="s">
        <v>705</v>
      </c>
      <c r="B202" t="s">
        <v>5640</v>
      </c>
      <c r="C202" t="s">
        <v>5438</v>
      </c>
      <c r="D202">
        <v>29.67036706</v>
      </c>
      <c r="E202" t="s">
        <v>706</v>
      </c>
      <c r="F202">
        <v>105.87243460000001</v>
      </c>
      <c r="G202" t="s">
        <v>707</v>
      </c>
      <c r="H202">
        <v>11034</v>
      </c>
      <c r="I202" t="s">
        <v>708</v>
      </c>
    </row>
    <row r="203" spans="1:9" x14ac:dyDescent="0.25">
      <c r="A203" t="s">
        <v>705</v>
      </c>
      <c r="B203" t="s">
        <v>5641</v>
      </c>
      <c r="C203" t="s">
        <v>5438</v>
      </c>
      <c r="D203">
        <v>28.94750062</v>
      </c>
      <c r="E203" t="s">
        <v>706</v>
      </c>
      <c r="F203">
        <v>107.1104639</v>
      </c>
      <c r="G203" t="s">
        <v>707</v>
      </c>
      <c r="H203">
        <v>10609</v>
      </c>
      <c r="I203" t="s">
        <v>708</v>
      </c>
    </row>
    <row r="204" spans="1:9" x14ac:dyDescent="0.25">
      <c r="A204" t="s">
        <v>705</v>
      </c>
      <c r="B204" t="s">
        <v>5642</v>
      </c>
      <c r="C204" t="s">
        <v>5438</v>
      </c>
      <c r="D204">
        <v>29.426010909999999</v>
      </c>
      <c r="E204" t="s">
        <v>706</v>
      </c>
      <c r="F204">
        <v>108.66799399999999</v>
      </c>
      <c r="G204" t="s">
        <v>707</v>
      </c>
      <c r="H204">
        <v>8940</v>
      </c>
      <c r="I204" t="s">
        <v>708</v>
      </c>
    </row>
    <row r="205" spans="1:9" x14ac:dyDescent="0.25">
      <c r="A205" t="s">
        <v>705</v>
      </c>
      <c r="B205" t="s">
        <v>5643</v>
      </c>
      <c r="C205" t="s">
        <v>5438</v>
      </c>
      <c r="D205">
        <v>31.224776139999999</v>
      </c>
      <c r="E205" t="s">
        <v>706</v>
      </c>
      <c r="F205">
        <v>108.23430159999999</v>
      </c>
      <c r="G205" t="s">
        <v>707</v>
      </c>
      <c r="H205">
        <v>32696</v>
      </c>
      <c r="I205" t="s">
        <v>708</v>
      </c>
    </row>
    <row r="206" spans="1:9" x14ac:dyDescent="0.25">
      <c r="A206" t="s">
        <v>705</v>
      </c>
      <c r="B206" t="s">
        <v>5644</v>
      </c>
      <c r="C206" t="s">
        <v>5438</v>
      </c>
      <c r="D206">
        <v>30.638851320000001</v>
      </c>
      <c r="E206" t="s">
        <v>706</v>
      </c>
      <c r="F206">
        <v>107.5982968</v>
      </c>
      <c r="G206" t="s">
        <v>707</v>
      </c>
      <c r="H206">
        <v>32971</v>
      </c>
      <c r="I206" t="s">
        <v>708</v>
      </c>
    </row>
    <row r="207" spans="1:9" x14ac:dyDescent="0.25">
      <c r="A207" t="s">
        <v>705</v>
      </c>
      <c r="B207" t="s">
        <v>5645</v>
      </c>
      <c r="C207" t="s">
        <v>5438</v>
      </c>
      <c r="D207">
        <v>31.142989549999999</v>
      </c>
      <c r="E207" t="s">
        <v>706</v>
      </c>
      <c r="F207">
        <v>109.42515760000001</v>
      </c>
      <c r="G207" t="s">
        <v>707</v>
      </c>
      <c r="H207">
        <v>35521</v>
      </c>
      <c r="I207" t="s">
        <v>708</v>
      </c>
    </row>
    <row r="208" spans="1:9" x14ac:dyDescent="0.25">
      <c r="A208" t="s">
        <v>705</v>
      </c>
      <c r="B208" t="s">
        <v>5646</v>
      </c>
      <c r="C208" t="s">
        <v>5438</v>
      </c>
      <c r="D208">
        <v>29.257263129999998</v>
      </c>
      <c r="E208" t="s">
        <v>706</v>
      </c>
      <c r="F208">
        <v>105.77507850000001</v>
      </c>
      <c r="G208" t="s">
        <v>707</v>
      </c>
      <c r="H208">
        <v>41361</v>
      </c>
      <c r="I208" t="s">
        <v>708</v>
      </c>
    </row>
    <row r="209" spans="1:9" x14ac:dyDescent="0.25">
      <c r="A209" t="s">
        <v>705</v>
      </c>
      <c r="B209" t="s">
        <v>5647</v>
      </c>
      <c r="C209" t="s">
        <v>5438</v>
      </c>
      <c r="D209">
        <v>30.163716279999999</v>
      </c>
      <c r="E209" t="s">
        <v>706</v>
      </c>
      <c r="F209">
        <v>106.4622483</v>
      </c>
      <c r="G209" t="s">
        <v>707</v>
      </c>
      <c r="H209">
        <v>24431</v>
      </c>
      <c r="I209" t="s">
        <v>708</v>
      </c>
    </row>
    <row r="210" spans="1:9" x14ac:dyDescent="0.25">
      <c r="A210" t="s">
        <v>705</v>
      </c>
      <c r="B210" t="s">
        <v>5648</v>
      </c>
      <c r="C210" t="s">
        <v>5438</v>
      </c>
      <c r="D210">
        <v>28.213945089999999</v>
      </c>
      <c r="E210" t="s">
        <v>706</v>
      </c>
      <c r="F210">
        <v>108.9746482</v>
      </c>
      <c r="G210" t="s">
        <v>707</v>
      </c>
      <c r="H210">
        <v>12135</v>
      </c>
      <c r="I210" t="s">
        <v>708</v>
      </c>
    </row>
    <row r="211" spans="1:9" x14ac:dyDescent="0.25">
      <c r="A211" t="s">
        <v>705</v>
      </c>
      <c r="B211" t="s">
        <v>5649</v>
      </c>
      <c r="C211" t="s">
        <v>5438</v>
      </c>
      <c r="D211">
        <v>30.112693329999999</v>
      </c>
      <c r="E211" t="s">
        <v>706</v>
      </c>
      <c r="F211">
        <v>108.5120156</v>
      </c>
      <c r="G211" t="s">
        <v>707</v>
      </c>
      <c r="H211">
        <v>6234</v>
      </c>
      <c r="I211" t="s">
        <v>708</v>
      </c>
    </row>
    <row r="212" spans="1:9" x14ac:dyDescent="0.25">
      <c r="A212" t="s">
        <v>705</v>
      </c>
      <c r="B212" t="s">
        <v>5650</v>
      </c>
      <c r="C212" t="s">
        <v>5438</v>
      </c>
      <c r="D212">
        <v>29.38770324</v>
      </c>
      <c r="E212" t="s">
        <v>706</v>
      </c>
      <c r="F212">
        <v>107.1462193</v>
      </c>
      <c r="G212" t="s">
        <v>707</v>
      </c>
      <c r="H212">
        <v>7345</v>
      </c>
      <c r="I212" t="s">
        <v>708</v>
      </c>
    </row>
    <row r="213" spans="1:9" x14ac:dyDescent="0.25">
      <c r="A213" t="s">
        <v>705</v>
      </c>
      <c r="B213" t="s">
        <v>5651</v>
      </c>
      <c r="C213" t="s">
        <v>5438</v>
      </c>
      <c r="D213">
        <v>29.695973349999999</v>
      </c>
      <c r="E213" t="s">
        <v>706</v>
      </c>
      <c r="F213">
        <v>108.44916980000001</v>
      </c>
      <c r="G213" t="s">
        <v>707</v>
      </c>
      <c r="H213">
        <v>15797</v>
      </c>
      <c r="I213" t="s">
        <v>708</v>
      </c>
    </row>
    <row r="214" spans="1:9" x14ac:dyDescent="0.25">
      <c r="A214" t="s">
        <v>705</v>
      </c>
      <c r="B214" t="s">
        <v>5652</v>
      </c>
      <c r="C214" t="s">
        <v>5438</v>
      </c>
      <c r="D214">
        <v>30.80369688</v>
      </c>
      <c r="E214" t="s">
        <v>706</v>
      </c>
      <c r="F214">
        <v>108.2151423</v>
      </c>
      <c r="G214" t="s">
        <v>707</v>
      </c>
      <c r="H214">
        <v>23264</v>
      </c>
      <c r="I214" t="s">
        <v>708</v>
      </c>
    </row>
    <row r="215" spans="1:9" x14ac:dyDescent="0.25">
      <c r="A215" t="s">
        <v>705</v>
      </c>
      <c r="B215" t="s">
        <v>5653</v>
      </c>
      <c r="C215" t="s">
        <v>5438</v>
      </c>
      <c r="D215">
        <v>29.42098077</v>
      </c>
      <c r="E215" t="s">
        <v>706</v>
      </c>
      <c r="F215">
        <v>108.88052140000001</v>
      </c>
      <c r="G215" t="s">
        <v>707</v>
      </c>
      <c r="H215">
        <v>9942</v>
      </c>
      <c r="I215" t="s">
        <v>708</v>
      </c>
    </row>
    <row r="216" spans="1:9" x14ac:dyDescent="0.25">
      <c r="A216" t="s">
        <v>705</v>
      </c>
      <c r="B216" t="s">
        <v>5654</v>
      </c>
      <c r="C216" t="s">
        <v>5438</v>
      </c>
      <c r="D216">
        <v>29.89909518</v>
      </c>
      <c r="E216" t="s">
        <v>706</v>
      </c>
      <c r="F216">
        <v>107.1757013</v>
      </c>
      <c r="G216" t="s">
        <v>707</v>
      </c>
      <c r="H216">
        <v>23868</v>
      </c>
      <c r="I216" t="s">
        <v>708</v>
      </c>
    </row>
    <row r="217" spans="1:9" x14ac:dyDescent="0.25">
      <c r="A217" t="s">
        <v>705</v>
      </c>
      <c r="B217" t="s">
        <v>5655</v>
      </c>
      <c r="C217" t="s">
        <v>5438</v>
      </c>
      <c r="D217">
        <v>31.388328420000001</v>
      </c>
      <c r="E217" t="s">
        <v>706</v>
      </c>
      <c r="F217">
        <v>109.4080519</v>
      </c>
      <c r="G217" t="s">
        <v>707</v>
      </c>
      <c r="H217">
        <v>13364</v>
      </c>
      <c r="I217" t="s">
        <v>708</v>
      </c>
    </row>
    <row r="218" spans="1:9" x14ac:dyDescent="0.25">
      <c r="A218" t="s">
        <v>705</v>
      </c>
      <c r="B218" t="s">
        <v>5656</v>
      </c>
      <c r="C218" t="s">
        <v>5438</v>
      </c>
      <c r="D218">
        <v>31.095916339999999</v>
      </c>
      <c r="E218" t="s">
        <v>706</v>
      </c>
      <c r="F218">
        <v>108.20250040000001</v>
      </c>
      <c r="G218" t="s">
        <v>707</v>
      </c>
      <c r="H218">
        <v>71149</v>
      </c>
      <c r="I218" t="s">
        <v>708</v>
      </c>
    </row>
    <row r="219" spans="1:9" x14ac:dyDescent="0.25">
      <c r="A219" t="s">
        <v>705</v>
      </c>
      <c r="B219" t="s">
        <v>5657</v>
      </c>
      <c r="C219" t="s">
        <v>5438</v>
      </c>
      <c r="D219">
        <v>29.228078050000001</v>
      </c>
      <c r="E219" t="s">
        <v>706</v>
      </c>
      <c r="F219">
        <v>105.9641965</v>
      </c>
      <c r="G219" t="s">
        <v>707</v>
      </c>
      <c r="H219">
        <v>25740</v>
      </c>
      <c r="I219" t="s">
        <v>708</v>
      </c>
    </row>
    <row r="220" spans="1:9" x14ac:dyDescent="0.25">
      <c r="A220" t="s">
        <v>705</v>
      </c>
      <c r="B220" t="s">
        <v>5658</v>
      </c>
      <c r="C220" t="s">
        <v>5438</v>
      </c>
      <c r="D220">
        <v>29.624413650000001</v>
      </c>
      <c r="E220" t="s">
        <v>706</v>
      </c>
      <c r="F220">
        <v>107.18851170000001</v>
      </c>
      <c r="G220" t="s">
        <v>707</v>
      </c>
      <c r="H220">
        <v>41730</v>
      </c>
      <c r="I220" t="s">
        <v>708</v>
      </c>
    </row>
    <row r="221" spans="1:9" x14ac:dyDescent="0.25">
      <c r="A221" t="s">
        <v>705</v>
      </c>
      <c r="B221" t="s">
        <v>5659</v>
      </c>
      <c r="C221" t="s">
        <v>5438</v>
      </c>
      <c r="D221">
        <v>30.381412260000001</v>
      </c>
      <c r="E221" t="s">
        <v>706</v>
      </c>
      <c r="F221">
        <v>108.37075489999999</v>
      </c>
      <c r="G221" t="s">
        <v>707</v>
      </c>
      <c r="H221">
        <v>15869</v>
      </c>
      <c r="I221" t="s">
        <v>708</v>
      </c>
    </row>
    <row r="222" spans="1:9" x14ac:dyDescent="0.25">
      <c r="A222" t="s">
        <v>705</v>
      </c>
      <c r="B222" t="s">
        <v>5660</v>
      </c>
      <c r="C222" t="s">
        <v>5438</v>
      </c>
      <c r="D222">
        <v>30.695327859999999</v>
      </c>
      <c r="E222" t="s">
        <v>706</v>
      </c>
      <c r="F222">
        <v>107.6212613</v>
      </c>
      <c r="G222" t="s">
        <v>707</v>
      </c>
      <c r="H222">
        <v>19799</v>
      </c>
      <c r="I222" t="s">
        <v>708</v>
      </c>
    </row>
    <row r="223" spans="1:9" x14ac:dyDescent="0.25">
      <c r="A223" t="s">
        <v>705</v>
      </c>
      <c r="B223" t="s">
        <v>5661</v>
      </c>
      <c r="C223" t="s">
        <v>5438</v>
      </c>
      <c r="D223">
        <v>28.675513649999999</v>
      </c>
      <c r="E223" t="s">
        <v>706</v>
      </c>
      <c r="F223">
        <v>109.18918739999999</v>
      </c>
      <c r="G223" t="s">
        <v>707</v>
      </c>
      <c r="H223">
        <v>7245</v>
      </c>
      <c r="I223" t="s">
        <v>708</v>
      </c>
    </row>
    <row r="224" spans="1:9" x14ac:dyDescent="0.25">
      <c r="A224" t="s">
        <v>705</v>
      </c>
      <c r="B224" t="s">
        <v>5662</v>
      </c>
      <c r="C224" t="s">
        <v>5438</v>
      </c>
      <c r="D224">
        <v>29.046806709999998</v>
      </c>
      <c r="E224" t="s">
        <v>706</v>
      </c>
      <c r="F224">
        <v>106.2723213</v>
      </c>
      <c r="G224" t="s">
        <v>707</v>
      </c>
      <c r="H224">
        <v>66620</v>
      </c>
      <c r="I224" t="s">
        <v>708</v>
      </c>
    </row>
    <row r="225" spans="1:9" x14ac:dyDescent="0.25">
      <c r="A225" t="s">
        <v>705</v>
      </c>
      <c r="B225" t="s">
        <v>5663</v>
      </c>
      <c r="C225" t="s">
        <v>5438</v>
      </c>
      <c r="D225">
        <v>29.817836679999999</v>
      </c>
      <c r="E225" t="s">
        <v>706</v>
      </c>
      <c r="F225">
        <v>108.625299</v>
      </c>
      <c r="G225" t="s">
        <v>707</v>
      </c>
      <c r="H225">
        <v>8896</v>
      </c>
      <c r="I225" t="s">
        <v>708</v>
      </c>
    </row>
    <row r="226" spans="1:9" x14ac:dyDescent="0.25">
      <c r="A226" t="s">
        <v>705</v>
      </c>
      <c r="B226" t="s">
        <v>5664</v>
      </c>
      <c r="C226" t="s">
        <v>5438</v>
      </c>
      <c r="D226">
        <v>28.535536279999999</v>
      </c>
      <c r="E226" t="s">
        <v>706</v>
      </c>
      <c r="F226">
        <v>108.6537773</v>
      </c>
      <c r="G226" t="s">
        <v>707</v>
      </c>
      <c r="H226">
        <v>24429</v>
      </c>
      <c r="I226" t="s">
        <v>708</v>
      </c>
    </row>
    <row r="227" spans="1:9" x14ac:dyDescent="0.25">
      <c r="A227" t="s">
        <v>705</v>
      </c>
      <c r="B227" t="s">
        <v>5665</v>
      </c>
      <c r="C227" t="s">
        <v>5438</v>
      </c>
      <c r="D227">
        <v>29.353645530000001</v>
      </c>
      <c r="E227" t="s">
        <v>706</v>
      </c>
      <c r="F227">
        <v>106.9717582</v>
      </c>
      <c r="G227" t="s">
        <v>707</v>
      </c>
      <c r="H227">
        <v>5149</v>
      </c>
      <c r="I227" t="s">
        <v>708</v>
      </c>
    </row>
    <row r="228" spans="1:9" x14ac:dyDescent="0.25">
      <c r="A228" t="s">
        <v>705</v>
      </c>
      <c r="B228" t="s">
        <v>5666</v>
      </c>
      <c r="C228" t="s">
        <v>5438</v>
      </c>
      <c r="D228">
        <v>28.59498361</v>
      </c>
      <c r="E228" t="s">
        <v>706</v>
      </c>
      <c r="F228">
        <v>109.062404</v>
      </c>
      <c r="G228" t="s">
        <v>707</v>
      </c>
      <c r="H228">
        <v>24814</v>
      </c>
      <c r="I228" t="s">
        <v>708</v>
      </c>
    </row>
    <row r="229" spans="1:9" x14ac:dyDescent="0.25">
      <c r="A229" t="s">
        <v>705</v>
      </c>
      <c r="B229" t="s">
        <v>5667</v>
      </c>
      <c r="C229" t="s">
        <v>5438</v>
      </c>
      <c r="D229">
        <v>31.005833639999999</v>
      </c>
      <c r="E229" t="s">
        <v>706</v>
      </c>
      <c r="F229">
        <v>109.1723389</v>
      </c>
      <c r="G229" t="s">
        <v>707</v>
      </c>
      <c r="H229">
        <v>20189</v>
      </c>
      <c r="I229" t="s">
        <v>708</v>
      </c>
    </row>
    <row r="230" spans="1:9" x14ac:dyDescent="0.25">
      <c r="A230" t="s">
        <v>705</v>
      </c>
      <c r="B230" t="s">
        <v>5668</v>
      </c>
      <c r="C230" t="s">
        <v>5438</v>
      </c>
      <c r="D230">
        <v>30.26481897</v>
      </c>
      <c r="E230" t="s">
        <v>706</v>
      </c>
      <c r="F230">
        <v>106.0211099</v>
      </c>
      <c r="G230" t="s">
        <v>707</v>
      </c>
      <c r="H230">
        <v>20334</v>
      </c>
      <c r="I230" t="s">
        <v>708</v>
      </c>
    </row>
    <row r="231" spans="1:9" x14ac:dyDescent="0.25">
      <c r="A231" t="s">
        <v>705</v>
      </c>
      <c r="B231" t="s">
        <v>5669</v>
      </c>
      <c r="C231" t="s">
        <v>5438</v>
      </c>
      <c r="D231">
        <v>30.006404870000001</v>
      </c>
      <c r="E231" t="s">
        <v>706</v>
      </c>
      <c r="F231">
        <v>107.2304017</v>
      </c>
      <c r="G231" t="s">
        <v>707</v>
      </c>
      <c r="H231">
        <v>35561</v>
      </c>
      <c r="I231" t="s">
        <v>708</v>
      </c>
    </row>
    <row r="232" spans="1:9" x14ac:dyDescent="0.25">
      <c r="A232" t="s">
        <v>705</v>
      </c>
      <c r="B232" t="s">
        <v>5670</v>
      </c>
      <c r="C232" t="s">
        <v>5438</v>
      </c>
      <c r="D232">
        <v>29.84419415</v>
      </c>
      <c r="E232" t="s">
        <v>706</v>
      </c>
      <c r="F232">
        <v>107.9877826</v>
      </c>
      <c r="G232" t="s">
        <v>707</v>
      </c>
      <c r="H232">
        <v>35701</v>
      </c>
      <c r="I232" t="s">
        <v>708</v>
      </c>
    </row>
    <row r="233" spans="1:9" x14ac:dyDescent="0.25">
      <c r="A233" t="s">
        <v>705</v>
      </c>
      <c r="B233" t="s">
        <v>5671</v>
      </c>
      <c r="C233" t="s">
        <v>5438</v>
      </c>
      <c r="D233">
        <v>29.174357029999999</v>
      </c>
      <c r="E233" t="s">
        <v>706</v>
      </c>
      <c r="F233">
        <v>106.1825137</v>
      </c>
      <c r="G233" t="s">
        <v>707</v>
      </c>
      <c r="H233">
        <v>27849</v>
      </c>
      <c r="I233" t="s">
        <v>708</v>
      </c>
    </row>
    <row r="234" spans="1:9" x14ac:dyDescent="0.25">
      <c r="A234" t="s">
        <v>705</v>
      </c>
      <c r="B234" t="s">
        <v>5672</v>
      </c>
      <c r="C234" t="s">
        <v>5438</v>
      </c>
      <c r="D234">
        <v>29.44586383</v>
      </c>
      <c r="E234" t="s">
        <v>706</v>
      </c>
      <c r="F234">
        <v>105.40743639999999</v>
      </c>
      <c r="G234" t="s">
        <v>707</v>
      </c>
      <c r="H234">
        <v>10111</v>
      </c>
      <c r="I234" t="s">
        <v>708</v>
      </c>
    </row>
    <row r="235" spans="1:9" x14ac:dyDescent="0.25">
      <c r="A235" t="s">
        <v>705</v>
      </c>
      <c r="B235" t="s">
        <v>5673</v>
      </c>
      <c r="C235" t="s">
        <v>5438</v>
      </c>
      <c r="D235">
        <v>30.799968199999999</v>
      </c>
      <c r="E235" t="s">
        <v>706</v>
      </c>
      <c r="F235">
        <v>108.86691159999999</v>
      </c>
      <c r="G235" t="s">
        <v>707</v>
      </c>
      <c r="H235">
        <v>13074</v>
      </c>
      <c r="I235" t="s">
        <v>708</v>
      </c>
    </row>
    <row r="236" spans="1:9" x14ac:dyDescent="0.25">
      <c r="A236" t="s">
        <v>705</v>
      </c>
      <c r="B236" t="s">
        <v>5674</v>
      </c>
      <c r="C236" t="s">
        <v>5438</v>
      </c>
      <c r="D236">
        <v>30.645068999999999</v>
      </c>
      <c r="E236" t="s">
        <v>706</v>
      </c>
      <c r="F236">
        <v>108.64917869999999</v>
      </c>
      <c r="G236" t="s">
        <v>707</v>
      </c>
      <c r="H236">
        <v>31982</v>
      </c>
      <c r="I236" t="s">
        <v>708</v>
      </c>
    </row>
    <row r="237" spans="1:9" x14ac:dyDescent="0.25">
      <c r="A237" t="s">
        <v>705</v>
      </c>
      <c r="B237" t="s">
        <v>5675</v>
      </c>
      <c r="C237" t="s">
        <v>5438</v>
      </c>
      <c r="D237">
        <v>30.06024987</v>
      </c>
      <c r="E237" t="s">
        <v>706</v>
      </c>
      <c r="F237">
        <v>107.90537639999999</v>
      </c>
      <c r="G237" t="s">
        <v>707</v>
      </c>
      <c r="H237">
        <v>19435</v>
      </c>
      <c r="I237" t="s">
        <v>708</v>
      </c>
    </row>
    <row r="238" spans="1:9" x14ac:dyDescent="0.25">
      <c r="A238" t="s">
        <v>705</v>
      </c>
      <c r="B238" t="s">
        <v>5676</v>
      </c>
      <c r="C238" t="s">
        <v>5438</v>
      </c>
      <c r="D238">
        <v>30.79054421</v>
      </c>
      <c r="E238" t="s">
        <v>706</v>
      </c>
      <c r="F238">
        <v>107.69129529999999</v>
      </c>
      <c r="G238" t="s">
        <v>707</v>
      </c>
      <c r="H238">
        <v>19380</v>
      </c>
      <c r="I238" t="s">
        <v>708</v>
      </c>
    </row>
    <row r="239" spans="1:9" x14ac:dyDescent="0.25">
      <c r="A239" t="s">
        <v>705</v>
      </c>
      <c r="B239" t="s">
        <v>5677</v>
      </c>
      <c r="C239" t="s">
        <v>5438</v>
      </c>
      <c r="D239">
        <v>30.140688870000002</v>
      </c>
      <c r="E239" t="s">
        <v>706</v>
      </c>
      <c r="F239">
        <v>108.1881794</v>
      </c>
      <c r="G239" t="s">
        <v>707</v>
      </c>
      <c r="H239">
        <v>9648</v>
      </c>
      <c r="I239" t="s">
        <v>708</v>
      </c>
    </row>
    <row r="240" spans="1:9" x14ac:dyDescent="0.25">
      <c r="A240" t="s">
        <v>705</v>
      </c>
      <c r="B240" t="s">
        <v>5678</v>
      </c>
      <c r="C240" t="s">
        <v>5438</v>
      </c>
      <c r="D240">
        <v>30.610209749999999</v>
      </c>
      <c r="E240" t="s">
        <v>706</v>
      </c>
      <c r="F240">
        <v>108.23557580000001</v>
      </c>
      <c r="G240" t="s">
        <v>707</v>
      </c>
      <c r="H240">
        <v>28127</v>
      </c>
      <c r="I240" t="s">
        <v>708</v>
      </c>
    </row>
    <row r="241" spans="1:9" x14ac:dyDescent="0.25">
      <c r="A241" t="s">
        <v>705</v>
      </c>
      <c r="B241" t="s">
        <v>5679</v>
      </c>
      <c r="C241" t="s">
        <v>5438</v>
      </c>
      <c r="D241">
        <v>29.542285079999999</v>
      </c>
      <c r="E241" t="s">
        <v>706</v>
      </c>
      <c r="F241">
        <v>108.15853799999999</v>
      </c>
      <c r="G241" t="s">
        <v>707</v>
      </c>
      <c r="H241">
        <v>17163</v>
      </c>
      <c r="I241" t="s">
        <v>708</v>
      </c>
    </row>
    <row r="242" spans="1:9" x14ac:dyDescent="0.25">
      <c r="A242" t="s">
        <v>705</v>
      </c>
      <c r="B242" t="s">
        <v>5680</v>
      </c>
      <c r="C242" t="s">
        <v>5438</v>
      </c>
      <c r="D242">
        <v>29.11362424</v>
      </c>
      <c r="E242" t="s">
        <v>706</v>
      </c>
      <c r="F242">
        <v>106.8289293</v>
      </c>
      <c r="G242" t="s">
        <v>707</v>
      </c>
      <c r="H242">
        <v>30661</v>
      </c>
      <c r="I242" t="s">
        <v>708</v>
      </c>
    </row>
    <row r="243" spans="1:9" x14ac:dyDescent="0.25">
      <c r="A243" t="s">
        <v>705</v>
      </c>
      <c r="B243" t="s">
        <v>5681</v>
      </c>
      <c r="C243" t="s">
        <v>5438</v>
      </c>
      <c r="D243">
        <v>29.56410713</v>
      </c>
      <c r="E243" t="s">
        <v>706</v>
      </c>
      <c r="F243">
        <v>105.6155418</v>
      </c>
      <c r="G243" t="s">
        <v>707</v>
      </c>
      <c r="H243">
        <v>10477</v>
      </c>
      <c r="I243" t="s">
        <v>708</v>
      </c>
    </row>
    <row r="244" spans="1:9" x14ac:dyDescent="0.25">
      <c r="A244" t="s">
        <v>705</v>
      </c>
      <c r="B244" t="s">
        <v>5682</v>
      </c>
      <c r="C244" t="s">
        <v>5438</v>
      </c>
      <c r="D244">
        <v>30.239167909999999</v>
      </c>
      <c r="E244" t="s">
        <v>706</v>
      </c>
      <c r="F244">
        <v>106.4851709</v>
      </c>
      <c r="G244" t="s">
        <v>707</v>
      </c>
      <c r="H244">
        <v>56142</v>
      </c>
      <c r="I244" t="s">
        <v>708</v>
      </c>
    </row>
    <row r="245" spans="1:9" x14ac:dyDescent="0.25">
      <c r="A245" t="s">
        <v>705</v>
      </c>
      <c r="B245" t="s">
        <v>5683</v>
      </c>
      <c r="C245" t="s">
        <v>5438</v>
      </c>
      <c r="D245">
        <v>29.58192876</v>
      </c>
      <c r="E245" t="s">
        <v>706</v>
      </c>
      <c r="F245">
        <v>105.75230000000001</v>
      </c>
      <c r="G245" t="s">
        <v>707</v>
      </c>
      <c r="H245">
        <v>121609</v>
      </c>
      <c r="I245" t="s">
        <v>708</v>
      </c>
    </row>
    <row r="246" spans="1:9" x14ac:dyDescent="0.25">
      <c r="A246" t="s">
        <v>705</v>
      </c>
      <c r="B246" t="s">
        <v>5684</v>
      </c>
      <c r="C246" t="s">
        <v>5438</v>
      </c>
      <c r="D246">
        <v>29.432257230000001</v>
      </c>
      <c r="E246" t="s">
        <v>706</v>
      </c>
      <c r="F246">
        <v>107.0929903</v>
      </c>
      <c r="G246" t="s">
        <v>707</v>
      </c>
      <c r="H246">
        <v>36511</v>
      </c>
      <c r="I246" t="s">
        <v>708</v>
      </c>
    </row>
    <row r="247" spans="1:9" x14ac:dyDescent="0.25">
      <c r="A247" t="s">
        <v>705</v>
      </c>
      <c r="B247" t="s">
        <v>5684</v>
      </c>
      <c r="C247" t="s">
        <v>5438</v>
      </c>
      <c r="D247">
        <v>28.727059050000001</v>
      </c>
      <c r="E247" t="s">
        <v>706</v>
      </c>
      <c r="F247">
        <v>108.9316376</v>
      </c>
      <c r="G247" t="s">
        <v>707</v>
      </c>
      <c r="H247">
        <v>57769</v>
      </c>
      <c r="I247" t="s">
        <v>708</v>
      </c>
    </row>
    <row r="248" spans="1:9" x14ac:dyDescent="0.25">
      <c r="A248" t="s">
        <v>705</v>
      </c>
      <c r="B248" t="s">
        <v>5685</v>
      </c>
      <c r="C248" t="s">
        <v>5438</v>
      </c>
      <c r="D248">
        <v>29.46119092</v>
      </c>
      <c r="E248" t="s">
        <v>706</v>
      </c>
      <c r="F248">
        <v>108.53107079999999</v>
      </c>
      <c r="G248" t="s">
        <v>707</v>
      </c>
      <c r="H248">
        <v>12692</v>
      </c>
      <c r="I248" t="s">
        <v>708</v>
      </c>
    </row>
    <row r="249" spans="1:9" x14ac:dyDescent="0.25">
      <c r="A249" t="s">
        <v>705</v>
      </c>
      <c r="B249" t="s">
        <v>5686</v>
      </c>
      <c r="C249" t="s">
        <v>5438</v>
      </c>
      <c r="D249">
        <v>31.265300440000001</v>
      </c>
      <c r="E249" t="s">
        <v>706</v>
      </c>
      <c r="F249">
        <v>109.6343751</v>
      </c>
      <c r="G249" t="s">
        <v>707</v>
      </c>
      <c r="H249">
        <v>16304</v>
      </c>
      <c r="I249" t="s">
        <v>708</v>
      </c>
    </row>
    <row r="250" spans="1:9" x14ac:dyDescent="0.25">
      <c r="A250" t="s">
        <v>705</v>
      </c>
      <c r="B250" t="s">
        <v>5687</v>
      </c>
      <c r="C250" t="s">
        <v>5438</v>
      </c>
      <c r="D250">
        <v>30.254178079999999</v>
      </c>
      <c r="E250" t="s">
        <v>706</v>
      </c>
      <c r="F250">
        <v>105.9356513</v>
      </c>
      <c r="G250" t="s">
        <v>707</v>
      </c>
      <c r="H250">
        <v>24526</v>
      </c>
      <c r="I250" t="s">
        <v>708</v>
      </c>
    </row>
    <row r="251" spans="1:9" x14ac:dyDescent="0.25">
      <c r="A251" t="s">
        <v>705</v>
      </c>
      <c r="B251" t="s">
        <v>5688</v>
      </c>
      <c r="C251" t="s">
        <v>5438</v>
      </c>
      <c r="D251">
        <v>30.1701123</v>
      </c>
      <c r="E251" t="s">
        <v>706</v>
      </c>
      <c r="F251">
        <v>106.0786525</v>
      </c>
      <c r="G251" t="s">
        <v>707</v>
      </c>
      <c r="H251">
        <v>28746</v>
      </c>
      <c r="I251" t="s">
        <v>708</v>
      </c>
    </row>
    <row r="252" spans="1:9" x14ac:dyDescent="0.25">
      <c r="A252" t="s">
        <v>705</v>
      </c>
      <c r="B252" t="s">
        <v>5689</v>
      </c>
      <c r="C252" t="s">
        <v>5438</v>
      </c>
      <c r="D252">
        <v>29.860826970000002</v>
      </c>
      <c r="E252" t="s">
        <v>706</v>
      </c>
      <c r="F252">
        <v>105.9622578</v>
      </c>
      <c r="G252" t="s">
        <v>707</v>
      </c>
      <c r="H252">
        <v>33968</v>
      </c>
      <c r="I252" t="s">
        <v>708</v>
      </c>
    </row>
    <row r="253" spans="1:9" x14ac:dyDescent="0.25">
      <c r="A253" t="s">
        <v>705</v>
      </c>
      <c r="B253" t="s">
        <v>5690</v>
      </c>
      <c r="C253" t="s">
        <v>5438</v>
      </c>
      <c r="D253">
        <v>29.162461870000001</v>
      </c>
      <c r="E253" t="s">
        <v>706</v>
      </c>
      <c r="F253">
        <v>108.338453</v>
      </c>
      <c r="G253" t="s">
        <v>707</v>
      </c>
      <c r="H253">
        <v>9519</v>
      </c>
      <c r="I253" t="s">
        <v>708</v>
      </c>
    </row>
    <row r="254" spans="1:9" x14ac:dyDescent="0.25">
      <c r="A254" t="s">
        <v>705</v>
      </c>
      <c r="B254" t="s">
        <v>5691</v>
      </c>
      <c r="C254" t="s">
        <v>5438</v>
      </c>
      <c r="D254">
        <v>29.278324359999999</v>
      </c>
      <c r="E254" t="s">
        <v>706</v>
      </c>
      <c r="F254">
        <v>106.4467368</v>
      </c>
      <c r="G254" t="s">
        <v>707</v>
      </c>
      <c r="H254">
        <v>71515</v>
      </c>
      <c r="I254" t="s">
        <v>708</v>
      </c>
    </row>
    <row r="255" spans="1:9" x14ac:dyDescent="0.25">
      <c r="A255" t="s">
        <v>705</v>
      </c>
      <c r="B255" t="s">
        <v>5692</v>
      </c>
      <c r="C255" t="s">
        <v>5438</v>
      </c>
      <c r="D255">
        <v>31.212564489999998</v>
      </c>
      <c r="E255" t="s">
        <v>706</v>
      </c>
      <c r="F255">
        <v>110.0892655</v>
      </c>
      <c r="G255" t="s">
        <v>707</v>
      </c>
      <c r="H255">
        <v>24859</v>
      </c>
      <c r="I255" t="s">
        <v>708</v>
      </c>
    </row>
    <row r="256" spans="1:9" x14ac:dyDescent="0.25">
      <c r="A256" t="s">
        <v>705</v>
      </c>
      <c r="B256" t="s">
        <v>5693</v>
      </c>
      <c r="C256" t="s">
        <v>5438</v>
      </c>
      <c r="D256">
        <v>30.526784119999999</v>
      </c>
      <c r="E256" t="s">
        <v>706</v>
      </c>
      <c r="F256">
        <v>108.5729771</v>
      </c>
      <c r="G256" t="s">
        <v>707</v>
      </c>
      <c r="H256">
        <v>27669</v>
      </c>
      <c r="I256" t="s">
        <v>708</v>
      </c>
    </row>
    <row r="257" spans="1:9" x14ac:dyDescent="0.25">
      <c r="A257" t="s">
        <v>705</v>
      </c>
      <c r="B257" t="s">
        <v>5694</v>
      </c>
      <c r="C257" t="s">
        <v>5438</v>
      </c>
      <c r="D257">
        <v>31.230705539999999</v>
      </c>
      <c r="E257" t="s">
        <v>706</v>
      </c>
      <c r="F257">
        <v>108.69061000000001</v>
      </c>
      <c r="G257" t="s">
        <v>707</v>
      </c>
      <c r="H257">
        <v>13595</v>
      </c>
      <c r="I257" t="s">
        <v>708</v>
      </c>
    </row>
    <row r="258" spans="1:9" x14ac:dyDescent="0.25">
      <c r="A258" t="s">
        <v>705</v>
      </c>
      <c r="B258" t="s">
        <v>5695</v>
      </c>
      <c r="C258" t="s">
        <v>5438</v>
      </c>
      <c r="D258">
        <v>30.394290460000001</v>
      </c>
      <c r="E258" t="s">
        <v>706</v>
      </c>
      <c r="F258">
        <v>107.7488343</v>
      </c>
      <c r="G258" t="s">
        <v>707</v>
      </c>
      <c r="H258">
        <v>34448</v>
      </c>
      <c r="I258" t="s">
        <v>708</v>
      </c>
    </row>
    <row r="259" spans="1:9" x14ac:dyDescent="0.25">
      <c r="A259" t="s">
        <v>705</v>
      </c>
      <c r="B259" t="s">
        <v>5696</v>
      </c>
      <c r="C259" t="s">
        <v>5438</v>
      </c>
      <c r="D259">
        <v>29.289828180000001</v>
      </c>
      <c r="E259" t="s">
        <v>706</v>
      </c>
      <c r="F259">
        <v>108.8775789</v>
      </c>
      <c r="G259" t="s">
        <v>707</v>
      </c>
      <c r="H259">
        <v>11813</v>
      </c>
      <c r="I259" t="s">
        <v>708</v>
      </c>
    </row>
    <row r="260" spans="1:9" x14ac:dyDescent="0.25">
      <c r="A260" t="s">
        <v>705</v>
      </c>
      <c r="B260" t="s">
        <v>5697</v>
      </c>
      <c r="C260" t="s">
        <v>5438</v>
      </c>
      <c r="D260">
        <v>31.619104440000001</v>
      </c>
      <c r="E260" t="s">
        <v>706</v>
      </c>
      <c r="F260">
        <v>108.55365399999999</v>
      </c>
      <c r="G260" t="s">
        <v>707</v>
      </c>
      <c r="H260">
        <v>10057</v>
      </c>
      <c r="I260" t="s">
        <v>708</v>
      </c>
    </row>
    <row r="261" spans="1:9" x14ac:dyDescent="0.25">
      <c r="A261" t="s">
        <v>705</v>
      </c>
      <c r="B261" t="s">
        <v>5698</v>
      </c>
      <c r="C261" t="s">
        <v>5438</v>
      </c>
      <c r="D261">
        <v>28.878673410000001</v>
      </c>
      <c r="E261" t="s">
        <v>706</v>
      </c>
      <c r="F261">
        <v>108.9983299</v>
      </c>
      <c r="G261" t="s">
        <v>707</v>
      </c>
      <c r="H261">
        <v>33456</v>
      </c>
      <c r="I261" t="s">
        <v>708</v>
      </c>
    </row>
    <row r="262" spans="1:9" x14ac:dyDescent="0.25">
      <c r="A262" t="s">
        <v>705</v>
      </c>
      <c r="B262" t="s">
        <v>5699</v>
      </c>
      <c r="C262" t="s">
        <v>5438</v>
      </c>
      <c r="D262">
        <v>29.56515692</v>
      </c>
      <c r="E262" t="s">
        <v>706</v>
      </c>
      <c r="F262">
        <v>107.2665258</v>
      </c>
      <c r="G262" t="s">
        <v>707</v>
      </c>
      <c r="H262">
        <v>32360</v>
      </c>
      <c r="I262" t="s">
        <v>708</v>
      </c>
    </row>
    <row r="263" spans="1:9" x14ac:dyDescent="0.25">
      <c r="A263" t="s">
        <v>705</v>
      </c>
      <c r="B263" t="s">
        <v>5700</v>
      </c>
      <c r="C263" t="s">
        <v>5438</v>
      </c>
      <c r="D263">
        <v>29.764536</v>
      </c>
      <c r="E263" t="s">
        <v>706</v>
      </c>
      <c r="F263">
        <v>108.311066</v>
      </c>
      <c r="G263" t="s">
        <v>707</v>
      </c>
      <c r="H263">
        <v>8646</v>
      </c>
      <c r="I263" t="s">
        <v>708</v>
      </c>
    </row>
    <row r="264" spans="1:9" x14ac:dyDescent="0.25">
      <c r="A264" t="s">
        <v>705</v>
      </c>
      <c r="B264" t="s">
        <v>5701</v>
      </c>
      <c r="C264" t="s">
        <v>5438</v>
      </c>
      <c r="D264">
        <v>28.27917811</v>
      </c>
      <c r="E264" t="s">
        <v>706</v>
      </c>
      <c r="F264">
        <v>109.04531609999999</v>
      </c>
      <c r="G264" t="s">
        <v>707</v>
      </c>
      <c r="H264">
        <v>29667</v>
      </c>
      <c r="I264" t="s">
        <v>708</v>
      </c>
    </row>
    <row r="265" spans="1:9" x14ac:dyDescent="0.25">
      <c r="A265" t="s">
        <v>705</v>
      </c>
      <c r="B265" t="s">
        <v>5702</v>
      </c>
      <c r="C265" t="s">
        <v>5438</v>
      </c>
      <c r="D265">
        <v>29.166945999999999</v>
      </c>
      <c r="E265" t="s">
        <v>706</v>
      </c>
      <c r="F265">
        <v>108.5177147</v>
      </c>
      <c r="G265" t="s">
        <v>707</v>
      </c>
      <c r="H265">
        <v>9643</v>
      </c>
      <c r="I265" t="s">
        <v>708</v>
      </c>
    </row>
    <row r="266" spans="1:9" x14ac:dyDescent="0.25">
      <c r="A266" t="s">
        <v>705</v>
      </c>
      <c r="B266" t="s">
        <v>5703</v>
      </c>
      <c r="C266" t="s">
        <v>5438</v>
      </c>
      <c r="D266">
        <v>31.91081269</v>
      </c>
      <c r="E266" t="s">
        <v>706</v>
      </c>
      <c r="F266">
        <v>108.5198553</v>
      </c>
      <c r="G266" t="s">
        <v>707</v>
      </c>
      <c r="H266">
        <v>10342</v>
      </c>
      <c r="I266" t="s">
        <v>708</v>
      </c>
    </row>
    <row r="267" spans="1:9" x14ac:dyDescent="0.25">
      <c r="A267" t="s">
        <v>705</v>
      </c>
      <c r="B267" t="s">
        <v>5704</v>
      </c>
      <c r="C267" t="s">
        <v>5438</v>
      </c>
      <c r="D267">
        <v>28.64546485</v>
      </c>
      <c r="E267" t="s">
        <v>706</v>
      </c>
      <c r="F267">
        <v>109.0000017</v>
      </c>
      <c r="G267" t="s">
        <v>707</v>
      </c>
      <c r="H267">
        <v>6874</v>
      </c>
      <c r="I267" t="s">
        <v>708</v>
      </c>
    </row>
    <row r="268" spans="1:9" x14ac:dyDescent="0.25">
      <c r="A268" t="s">
        <v>705</v>
      </c>
      <c r="B268" t="s">
        <v>5705</v>
      </c>
      <c r="C268" t="s">
        <v>5438</v>
      </c>
      <c r="D268">
        <v>30.89515802</v>
      </c>
      <c r="E268" t="s">
        <v>706</v>
      </c>
      <c r="F268">
        <v>109.643728</v>
      </c>
      <c r="G268" t="s">
        <v>707</v>
      </c>
      <c r="H268">
        <v>34913</v>
      </c>
      <c r="I268" t="s">
        <v>708</v>
      </c>
    </row>
    <row r="269" spans="1:9" x14ac:dyDescent="0.25">
      <c r="A269" t="s">
        <v>705</v>
      </c>
      <c r="B269" t="s">
        <v>5706</v>
      </c>
      <c r="C269" t="s">
        <v>5438</v>
      </c>
      <c r="D269">
        <v>30.741609189999998</v>
      </c>
      <c r="E269" t="s">
        <v>706</v>
      </c>
      <c r="F269">
        <v>107.6596028</v>
      </c>
      <c r="G269" t="s">
        <v>707</v>
      </c>
      <c r="H269">
        <v>22686</v>
      </c>
      <c r="I269" t="s">
        <v>708</v>
      </c>
    </row>
    <row r="270" spans="1:9" x14ac:dyDescent="0.25">
      <c r="A270" t="s">
        <v>705</v>
      </c>
      <c r="B270" t="s">
        <v>5707</v>
      </c>
      <c r="C270" t="s">
        <v>5438</v>
      </c>
      <c r="D270">
        <v>31.776921510000001</v>
      </c>
      <c r="E270" t="s">
        <v>706</v>
      </c>
      <c r="F270">
        <v>108.56428630000001</v>
      </c>
      <c r="G270" t="s">
        <v>707</v>
      </c>
      <c r="H270">
        <v>6437</v>
      </c>
      <c r="I270" t="s">
        <v>708</v>
      </c>
    </row>
    <row r="271" spans="1:9" x14ac:dyDescent="0.25">
      <c r="A271" t="s">
        <v>705</v>
      </c>
      <c r="B271" t="s">
        <v>5708</v>
      </c>
      <c r="C271" t="s">
        <v>5438</v>
      </c>
      <c r="D271">
        <v>29.32458836</v>
      </c>
      <c r="E271" t="s">
        <v>706</v>
      </c>
      <c r="F271">
        <v>107.11427279999999</v>
      </c>
      <c r="G271" t="s">
        <v>707</v>
      </c>
      <c r="H271">
        <v>11934</v>
      </c>
      <c r="I271" t="s">
        <v>708</v>
      </c>
    </row>
    <row r="272" spans="1:9" x14ac:dyDescent="0.25">
      <c r="A272" t="s">
        <v>705</v>
      </c>
      <c r="B272" t="s">
        <v>5709</v>
      </c>
      <c r="C272" t="s">
        <v>5438</v>
      </c>
      <c r="D272">
        <v>29.363945600000001</v>
      </c>
      <c r="E272" t="s">
        <v>706</v>
      </c>
      <c r="F272">
        <v>107.1747297</v>
      </c>
      <c r="G272" t="s">
        <v>707</v>
      </c>
      <c r="H272">
        <v>7092</v>
      </c>
      <c r="I272" t="s">
        <v>708</v>
      </c>
    </row>
    <row r="273" spans="1:9" x14ac:dyDescent="0.25">
      <c r="A273" t="s">
        <v>705</v>
      </c>
      <c r="B273" t="s">
        <v>5710</v>
      </c>
      <c r="C273" t="s">
        <v>5438</v>
      </c>
      <c r="D273">
        <v>30.3898343</v>
      </c>
      <c r="E273" t="s">
        <v>706</v>
      </c>
      <c r="F273">
        <v>105.7977257</v>
      </c>
      <c r="G273" t="s">
        <v>707</v>
      </c>
      <c r="H273">
        <v>13854</v>
      </c>
      <c r="I273" t="s">
        <v>708</v>
      </c>
    </row>
    <row r="274" spans="1:9" x14ac:dyDescent="0.25">
      <c r="A274" t="s">
        <v>705</v>
      </c>
      <c r="B274" t="s">
        <v>5711</v>
      </c>
      <c r="C274" t="s">
        <v>5438</v>
      </c>
      <c r="D274">
        <v>29.23273009</v>
      </c>
      <c r="E274" t="s">
        <v>706</v>
      </c>
      <c r="F274">
        <v>107.0189025</v>
      </c>
      <c r="G274" t="s">
        <v>707</v>
      </c>
      <c r="H274">
        <v>6770</v>
      </c>
      <c r="I274" t="s">
        <v>708</v>
      </c>
    </row>
    <row r="275" spans="1:9" x14ac:dyDescent="0.25">
      <c r="A275" t="s">
        <v>705</v>
      </c>
      <c r="B275" t="s">
        <v>5712</v>
      </c>
      <c r="C275" t="s">
        <v>5438</v>
      </c>
      <c r="D275">
        <v>30.96433137</v>
      </c>
      <c r="E275" t="s">
        <v>706</v>
      </c>
      <c r="F275">
        <v>108.22981919999999</v>
      </c>
      <c r="G275" t="s">
        <v>707</v>
      </c>
      <c r="H275">
        <v>40941</v>
      </c>
      <c r="I275" t="s">
        <v>708</v>
      </c>
    </row>
    <row r="276" spans="1:9" x14ac:dyDescent="0.25">
      <c r="A276" t="s">
        <v>705</v>
      </c>
      <c r="B276" t="s">
        <v>5713</v>
      </c>
      <c r="C276" t="s">
        <v>5438</v>
      </c>
      <c r="D276">
        <v>29.033257339999999</v>
      </c>
      <c r="E276" t="s">
        <v>706</v>
      </c>
      <c r="F276">
        <v>107.0179461</v>
      </c>
      <c r="G276" t="s">
        <v>707</v>
      </c>
      <c r="H276">
        <v>32888</v>
      </c>
      <c r="I276" t="s">
        <v>708</v>
      </c>
    </row>
    <row r="277" spans="1:9" x14ac:dyDescent="0.25">
      <c r="A277" t="s">
        <v>705</v>
      </c>
      <c r="B277" t="s">
        <v>5714</v>
      </c>
      <c r="C277" t="s">
        <v>5438</v>
      </c>
      <c r="D277">
        <v>29.71833986</v>
      </c>
      <c r="E277" t="s">
        <v>706</v>
      </c>
      <c r="F277">
        <v>107.9017954</v>
      </c>
      <c r="G277" t="s">
        <v>707</v>
      </c>
      <c r="H277">
        <v>11543</v>
      </c>
      <c r="I277" t="s">
        <v>708</v>
      </c>
    </row>
    <row r="278" spans="1:9" x14ac:dyDescent="0.25">
      <c r="A278" t="s">
        <v>705</v>
      </c>
      <c r="B278" t="s">
        <v>5715</v>
      </c>
      <c r="C278" t="s">
        <v>5438</v>
      </c>
      <c r="D278">
        <v>28.934343080000001</v>
      </c>
      <c r="E278" t="s">
        <v>706</v>
      </c>
      <c r="F278">
        <v>106.8722777</v>
      </c>
      <c r="G278" t="s">
        <v>707</v>
      </c>
      <c r="H278">
        <v>46684</v>
      </c>
      <c r="I278" t="s">
        <v>708</v>
      </c>
    </row>
    <row r="279" spans="1:9" x14ac:dyDescent="0.25">
      <c r="A279" t="s">
        <v>705</v>
      </c>
      <c r="B279" t="s">
        <v>5716</v>
      </c>
      <c r="C279" t="s">
        <v>5438</v>
      </c>
      <c r="D279">
        <v>29.851116189999999</v>
      </c>
      <c r="E279" t="s">
        <v>706</v>
      </c>
      <c r="F279">
        <v>107.5168218</v>
      </c>
      <c r="G279" t="s">
        <v>707</v>
      </c>
      <c r="H279">
        <v>26447</v>
      </c>
      <c r="I279" t="s">
        <v>708</v>
      </c>
    </row>
    <row r="280" spans="1:9" x14ac:dyDescent="0.25">
      <c r="A280" t="s">
        <v>705</v>
      </c>
      <c r="B280" t="s">
        <v>5717</v>
      </c>
      <c r="C280" t="s">
        <v>5438</v>
      </c>
      <c r="D280">
        <v>31.130888800000001</v>
      </c>
      <c r="E280" t="s">
        <v>706</v>
      </c>
      <c r="F280">
        <v>108.81903269999999</v>
      </c>
      <c r="G280" t="s">
        <v>707</v>
      </c>
      <c r="H280">
        <v>82730</v>
      </c>
      <c r="I280" t="s">
        <v>708</v>
      </c>
    </row>
    <row r="281" spans="1:9" x14ac:dyDescent="0.25">
      <c r="A281" t="s">
        <v>705</v>
      </c>
      <c r="B281" t="s">
        <v>5718</v>
      </c>
      <c r="C281" t="s">
        <v>5438</v>
      </c>
      <c r="D281">
        <v>31.084898630000001</v>
      </c>
      <c r="E281" t="s">
        <v>706</v>
      </c>
      <c r="F281">
        <v>108.0753837</v>
      </c>
      <c r="G281" t="s">
        <v>707</v>
      </c>
      <c r="H281">
        <v>28382</v>
      </c>
      <c r="I281" t="s">
        <v>708</v>
      </c>
    </row>
    <row r="282" spans="1:9" x14ac:dyDescent="0.25">
      <c r="A282" t="s">
        <v>705</v>
      </c>
      <c r="B282" t="s">
        <v>5719</v>
      </c>
      <c r="C282" t="s">
        <v>5438</v>
      </c>
      <c r="D282">
        <v>28.386711779999999</v>
      </c>
      <c r="E282" t="s">
        <v>706</v>
      </c>
      <c r="F282">
        <v>108.6283449</v>
      </c>
      <c r="G282" t="s">
        <v>707</v>
      </c>
      <c r="H282">
        <v>12156</v>
      </c>
      <c r="I282" t="s">
        <v>708</v>
      </c>
    </row>
    <row r="283" spans="1:9" x14ac:dyDescent="0.25">
      <c r="A283" t="s">
        <v>705</v>
      </c>
      <c r="B283" t="s">
        <v>5720</v>
      </c>
      <c r="C283" t="s">
        <v>5438</v>
      </c>
      <c r="D283">
        <v>29.235679999999999</v>
      </c>
      <c r="E283" t="s">
        <v>706</v>
      </c>
      <c r="F283">
        <v>107.1828</v>
      </c>
      <c r="G283" t="s">
        <v>707</v>
      </c>
      <c r="H283">
        <v>7657</v>
      </c>
      <c r="I283" t="s">
        <v>708</v>
      </c>
    </row>
    <row r="284" spans="1:9" x14ac:dyDescent="0.25">
      <c r="A284" t="s">
        <v>705</v>
      </c>
      <c r="B284" t="s">
        <v>5721</v>
      </c>
      <c r="C284" t="s">
        <v>5438</v>
      </c>
      <c r="D284">
        <v>31.504603599999999</v>
      </c>
      <c r="E284" t="s">
        <v>706</v>
      </c>
      <c r="F284">
        <v>109.7043642</v>
      </c>
      <c r="G284" t="s">
        <v>707</v>
      </c>
      <c r="H284">
        <v>5068</v>
      </c>
      <c r="I284" t="s">
        <v>708</v>
      </c>
    </row>
    <row r="285" spans="1:9" x14ac:dyDescent="0.25">
      <c r="A285" t="s">
        <v>705</v>
      </c>
      <c r="B285" t="s">
        <v>5722</v>
      </c>
      <c r="C285" t="s">
        <v>5438</v>
      </c>
      <c r="D285">
        <v>30.727727949999998</v>
      </c>
      <c r="E285" t="s">
        <v>706</v>
      </c>
      <c r="F285">
        <v>108.8489088</v>
      </c>
      <c r="G285" t="s">
        <v>707</v>
      </c>
      <c r="H285">
        <v>9007</v>
      </c>
      <c r="I285" t="s">
        <v>708</v>
      </c>
    </row>
    <row r="286" spans="1:9" x14ac:dyDescent="0.25">
      <c r="A286" t="s">
        <v>705</v>
      </c>
      <c r="B286" t="s">
        <v>5723</v>
      </c>
      <c r="C286" t="s">
        <v>5438</v>
      </c>
      <c r="D286">
        <v>31.385061</v>
      </c>
      <c r="E286" t="s">
        <v>706</v>
      </c>
      <c r="F286">
        <v>108.757631</v>
      </c>
      <c r="G286" t="s">
        <v>707</v>
      </c>
      <c r="H286">
        <v>13741</v>
      </c>
      <c r="I286" t="s">
        <v>708</v>
      </c>
    </row>
    <row r="287" spans="1:9" x14ac:dyDescent="0.25">
      <c r="A287" t="s">
        <v>705</v>
      </c>
      <c r="B287" t="s">
        <v>5724</v>
      </c>
      <c r="C287" t="s">
        <v>5438</v>
      </c>
      <c r="D287">
        <v>30.630760089999999</v>
      </c>
      <c r="E287" t="s">
        <v>706</v>
      </c>
      <c r="F287">
        <v>107.85414489999999</v>
      </c>
      <c r="G287" t="s">
        <v>707</v>
      </c>
      <c r="H287">
        <v>18609</v>
      </c>
      <c r="I287" t="s">
        <v>708</v>
      </c>
    </row>
    <row r="288" spans="1:9" x14ac:dyDescent="0.25">
      <c r="A288" t="s">
        <v>705</v>
      </c>
      <c r="B288" t="s">
        <v>5725</v>
      </c>
      <c r="C288" t="s">
        <v>5438</v>
      </c>
      <c r="D288">
        <v>29.515098609999999</v>
      </c>
      <c r="E288" t="s">
        <v>706</v>
      </c>
      <c r="F288">
        <v>105.3748009</v>
      </c>
      <c r="G288" t="s">
        <v>707</v>
      </c>
      <c r="H288">
        <v>51177</v>
      </c>
      <c r="I288" t="s">
        <v>708</v>
      </c>
    </row>
    <row r="289" spans="1:9" x14ac:dyDescent="0.25">
      <c r="A289" t="s">
        <v>705</v>
      </c>
      <c r="B289" t="s">
        <v>5726</v>
      </c>
      <c r="C289" t="s">
        <v>5438</v>
      </c>
      <c r="D289">
        <v>30.125019739999999</v>
      </c>
      <c r="E289" t="s">
        <v>706</v>
      </c>
      <c r="F289">
        <v>107.5231647</v>
      </c>
      <c r="G289" t="s">
        <v>707</v>
      </c>
      <c r="H289">
        <v>10593</v>
      </c>
      <c r="I289" t="s">
        <v>708</v>
      </c>
    </row>
    <row r="290" spans="1:9" x14ac:dyDescent="0.25">
      <c r="A290" t="s">
        <v>705</v>
      </c>
      <c r="B290" t="s">
        <v>5727</v>
      </c>
      <c r="C290" t="s">
        <v>5438</v>
      </c>
      <c r="D290">
        <v>30.774006480000001</v>
      </c>
      <c r="E290" t="s">
        <v>706</v>
      </c>
      <c r="F290">
        <v>108.9626999</v>
      </c>
      <c r="G290" t="s">
        <v>707</v>
      </c>
      <c r="H290">
        <v>14637</v>
      </c>
      <c r="I290" t="s">
        <v>708</v>
      </c>
    </row>
    <row r="291" spans="1:9" x14ac:dyDescent="0.25">
      <c r="A291" t="s">
        <v>705</v>
      </c>
      <c r="B291" t="s">
        <v>5728</v>
      </c>
      <c r="C291" t="s">
        <v>5438</v>
      </c>
      <c r="D291">
        <v>29.472309259999999</v>
      </c>
      <c r="E291" t="s">
        <v>706</v>
      </c>
      <c r="F291">
        <v>108.1508398</v>
      </c>
      <c r="G291" t="s">
        <v>707</v>
      </c>
      <c r="H291">
        <v>8986</v>
      </c>
      <c r="I291" t="s">
        <v>708</v>
      </c>
    </row>
    <row r="292" spans="1:9" x14ac:dyDescent="0.25">
      <c r="A292" t="s">
        <v>705</v>
      </c>
      <c r="B292" t="s">
        <v>5729</v>
      </c>
      <c r="C292" t="s">
        <v>5438</v>
      </c>
      <c r="D292">
        <v>31.028228429999999</v>
      </c>
      <c r="E292" t="s">
        <v>706</v>
      </c>
      <c r="F292">
        <v>108.52913030000001</v>
      </c>
      <c r="G292" t="s">
        <v>707</v>
      </c>
      <c r="H292">
        <v>26155</v>
      </c>
      <c r="I292" t="s">
        <v>708</v>
      </c>
    </row>
    <row r="293" spans="1:9" x14ac:dyDescent="0.25">
      <c r="A293" t="s">
        <v>705</v>
      </c>
      <c r="B293" t="s">
        <v>5730</v>
      </c>
      <c r="C293" t="s">
        <v>5438</v>
      </c>
      <c r="D293">
        <v>32.012264649999999</v>
      </c>
      <c r="E293" t="s">
        <v>706</v>
      </c>
      <c r="F293">
        <v>108.4875371</v>
      </c>
      <c r="G293" t="s">
        <v>707</v>
      </c>
      <c r="H293">
        <v>10342</v>
      </c>
      <c r="I293" t="s">
        <v>708</v>
      </c>
    </row>
    <row r="294" spans="1:9" x14ac:dyDescent="0.25">
      <c r="A294" t="s">
        <v>705</v>
      </c>
      <c r="B294" t="s">
        <v>5731</v>
      </c>
      <c r="C294" t="s">
        <v>5438</v>
      </c>
      <c r="D294">
        <v>30.607222279999998</v>
      </c>
      <c r="E294" t="s">
        <v>706</v>
      </c>
      <c r="F294">
        <v>107.5357375</v>
      </c>
      <c r="G294" t="s">
        <v>707</v>
      </c>
      <c r="H294">
        <v>55139</v>
      </c>
      <c r="I294" t="s">
        <v>708</v>
      </c>
    </row>
    <row r="295" spans="1:9" x14ac:dyDescent="0.25">
      <c r="A295" t="s">
        <v>705</v>
      </c>
      <c r="B295" t="s">
        <v>5732</v>
      </c>
      <c r="C295" t="s">
        <v>5438</v>
      </c>
      <c r="D295">
        <v>29.37177793</v>
      </c>
      <c r="E295" t="s">
        <v>706</v>
      </c>
      <c r="F295">
        <v>107.34298</v>
      </c>
      <c r="G295" t="s">
        <v>707</v>
      </c>
      <c r="H295">
        <v>14926</v>
      </c>
      <c r="I295" t="s">
        <v>708</v>
      </c>
    </row>
    <row r="296" spans="1:9" x14ac:dyDescent="0.25">
      <c r="A296" t="s">
        <v>705</v>
      </c>
      <c r="B296" t="s">
        <v>5733</v>
      </c>
      <c r="C296" t="s">
        <v>5438</v>
      </c>
      <c r="D296">
        <v>30.074454299999999</v>
      </c>
      <c r="E296" t="s">
        <v>706</v>
      </c>
      <c r="F296">
        <v>107.4146081</v>
      </c>
      <c r="G296" t="s">
        <v>707</v>
      </c>
      <c r="H296">
        <v>29409</v>
      </c>
      <c r="I296" t="s">
        <v>708</v>
      </c>
    </row>
    <row r="297" spans="1:9" x14ac:dyDescent="0.25">
      <c r="A297" t="s">
        <v>705</v>
      </c>
      <c r="B297" t="s">
        <v>5734</v>
      </c>
      <c r="C297" t="s">
        <v>5438</v>
      </c>
      <c r="D297">
        <v>29.84666932</v>
      </c>
      <c r="E297" t="s">
        <v>706</v>
      </c>
      <c r="F297">
        <v>105.8778523</v>
      </c>
      <c r="G297" t="s">
        <v>707</v>
      </c>
      <c r="H297">
        <v>30816</v>
      </c>
      <c r="I297" t="s">
        <v>708</v>
      </c>
    </row>
    <row r="298" spans="1:9" x14ac:dyDescent="0.25">
      <c r="A298" t="s">
        <v>705</v>
      </c>
      <c r="B298" t="s">
        <v>5735</v>
      </c>
      <c r="C298" t="s">
        <v>5438</v>
      </c>
      <c r="D298">
        <v>31.27823965</v>
      </c>
      <c r="E298" t="s">
        <v>706</v>
      </c>
      <c r="F298">
        <v>109.55015349999999</v>
      </c>
      <c r="G298" t="s">
        <v>707</v>
      </c>
      <c r="H298">
        <v>9443</v>
      </c>
      <c r="I298" t="s">
        <v>708</v>
      </c>
    </row>
    <row r="299" spans="1:9" x14ac:dyDescent="0.25">
      <c r="A299" t="s">
        <v>705</v>
      </c>
      <c r="B299" t="s">
        <v>5736</v>
      </c>
      <c r="C299" t="s">
        <v>5438</v>
      </c>
      <c r="D299">
        <v>30.43434762</v>
      </c>
      <c r="E299" t="s">
        <v>706</v>
      </c>
      <c r="F299">
        <v>107.60711190000001</v>
      </c>
      <c r="G299" t="s">
        <v>707</v>
      </c>
      <c r="H299">
        <v>21940</v>
      </c>
      <c r="I299" t="s">
        <v>708</v>
      </c>
    </row>
    <row r="300" spans="1:9" x14ac:dyDescent="0.25">
      <c r="A300" t="s">
        <v>705</v>
      </c>
      <c r="B300" t="s">
        <v>5737</v>
      </c>
      <c r="C300" t="s">
        <v>5438</v>
      </c>
      <c r="D300">
        <v>29.620561009999999</v>
      </c>
      <c r="E300" t="s">
        <v>706</v>
      </c>
      <c r="F300">
        <v>108.3192274</v>
      </c>
      <c r="G300" t="s">
        <v>707</v>
      </c>
      <c r="H300">
        <v>18133</v>
      </c>
      <c r="I300" t="s">
        <v>708</v>
      </c>
    </row>
    <row r="301" spans="1:9" x14ac:dyDescent="0.25">
      <c r="A301" t="s">
        <v>705</v>
      </c>
      <c r="B301" t="s">
        <v>5738</v>
      </c>
      <c r="C301" t="s">
        <v>5438</v>
      </c>
      <c r="D301">
        <v>30.181424419999999</v>
      </c>
      <c r="E301" t="s">
        <v>706</v>
      </c>
      <c r="F301">
        <v>106.3053714</v>
      </c>
      <c r="G301" t="s">
        <v>707</v>
      </c>
      <c r="H301">
        <v>65894</v>
      </c>
      <c r="I301" t="s">
        <v>708</v>
      </c>
    </row>
    <row r="302" spans="1:9" x14ac:dyDescent="0.25">
      <c r="A302" t="s">
        <v>705</v>
      </c>
      <c r="B302" t="s">
        <v>5739</v>
      </c>
      <c r="C302" t="s">
        <v>5438</v>
      </c>
      <c r="D302">
        <v>30.099362800000002</v>
      </c>
      <c r="E302" t="s">
        <v>706</v>
      </c>
      <c r="F302">
        <v>108.24908619999999</v>
      </c>
      <c r="G302" t="s">
        <v>707</v>
      </c>
      <c r="H302">
        <v>7744</v>
      </c>
      <c r="I302" t="s">
        <v>708</v>
      </c>
    </row>
    <row r="303" spans="1:9" x14ac:dyDescent="0.25">
      <c r="A303" t="s">
        <v>705</v>
      </c>
      <c r="B303" t="s">
        <v>5740</v>
      </c>
      <c r="C303" t="s">
        <v>5438</v>
      </c>
      <c r="D303">
        <v>29.351464310000001</v>
      </c>
      <c r="E303" t="s">
        <v>706</v>
      </c>
      <c r="F303">
        <v>107.23417430000001</v>
      </c>
      <c r="G303" t="s">
        <v>707</v>
      </c>
      <c r="H303">
        <v>6249</v>
      </c>
      <c r="I303" t="s">
        <v>708</v>
      </c>
    </row>
    <row r="304" spans="1:9" x14ac:dyDescent="0.25">
      <c r="A304" t="s">
        <v>705</v>
      </c>
      <c r="B304" t="s">
        <v>5741</v>
      </c>
      <c r="C304" t="s">
        <v>5438</v>
      </c>
      <c r="D304">
        <v>29.336820190000001</v>
      </c>
      <c r="E304" t="s">
        <v>706</v>
      </c>
      <c r="F304">
        <v>105.8098662</v>
      </c>
      <c r="G304" t="s">
        <v>707</v>
      </c>
      <c r="H304">
        <v>19627</v>
      </c>
      <c r="I304" t="s">
        <v>708</v>
      </c>
    </row>
    <row r="305" spans="1:9" x14ac:dyDescent="0.25">
      <c r="A305" t="s">
        <v>705</v>
      </c>
      <c r="B305" t="s">
        <v>5742</v>
      </c>
      <c r="C305" t="s">
        <v>5438</v>
      </c>
      <c r="D305">
        <v>29.302011820000001</v>
      </c>
      <c r="E305" t="s">
        <v>706</v>
      </c>
      <c r="F305">
        <v>105.485921</v>
      </c>
      <c r="G305" t="s">
        <v>707</v>
      </c>
      <c r="H305">
        <v>9928</v>
      </c>
      <c r="I305" t="s">
        <v>708</v>
      </c>
    </row>
    <row r="306" spans="1:9" x14ac:dyDescent="0.25">
      <c r="A306" t="s">
        <v>705</v>
      </c>
      <c r="B306" t="s">
        <v>5743</v>
      </c>
      <c r="C306" t="s">
        <v>5438</v>
      </c>
      <c r="D306">
        <v>31.24516504</v>
      </c>
      <c r="E306" t="s">
        <v>706</v>
      </c>
      <c r="F306">
        <v>109.12565499999999</v>
      </c>
      <c r="G306" t="s">
        <v>707</v>
      </c>
      <c r="H306">
        <v>26969</v>
      </c>
      <c r="I306" t="s">
        <v>708</v>
      </c>
    </row>
    <row r="307" spans="1:9" x14ac:dyDescent="0.25">
      <c r="A307" t="s">
        <v>705</v>
      </c>
      <c r="B307" t="s">
        <v>5744</v>
      </c>
      <c r="C307" t="s">
        <v>5438</v>
      </c>
      <c r="D307">
        <v>29.589300300000001</v>
      </c>
      <c r="E307" t="s">
        <v>706</v>
      </c>
      <c r="F307">
        <v>105.3454133</v>
      </c>
      <c r="G307" t="s">
        <v>707</v>
      </c>
      <c r="H307">
        <v>9172</v>
      </c>
      <c r="I307" t="s">
        <v>708</v>
      </c>
    </row>
    <row r="308" spans="1:9" x14ac:dyDescent="0.25">
      <c r="A308" t="s">
        <v>705</v>
      </c>
      <c r="B308" t="s">
        <v>5745</v>
      </c>
      <c r="C308" t="s">
        <v>5438</v>
      </c>
      <c r="D308">
        <v>29.783662140000001</v>
      </c>
      <c r="E308" t="s">
        <v>706</v>
      </c>
      <c r="F308">
        <v>106.13157699999999</v>
      </c>
      <c r="G308" t="s">
        <v>707</v>
      </c>
      <c r="H308">
        <v>9087</v>
      </c>
      <c r="I308" t="s">
        <v>708</v>
      </c>
    </row>
    <row r="309" spans="1:9" x14ac:dyDescent="0.25">
      <c r="A309" t="s">
        <v>705</v>
      </c>
      <c r="B309" t="s">
        <v>5746</v>
      </c>
      <c r="C309" t="s">
        <v>5438</v>
      </c>
      <c r="D309">
        <v>30.776224160000002</v>
      </c>
      <c r="E309" t="s">
        <v>706</v>
      </c>
      <c r="F309">
        <v>109.2708844</v>
      </c>
      <c r="G309" t="s">
        <v>707</v>
      </c>
      <c r="H309">
        <v>15335</v>
      </c>
      <c r="I309" t="s">
        <v>708</v>
      </c>
    </row>
    <row r="310" spans="1:9" x14ac:dyDescent="0.25">
      <c r="A310" t="s">
        <v>705</v>
      </c>
      <c r="B310" t="s">
        <v>5747</v>
      </c>
      <c r="C310" t="s">
        <v>5438</v>
      </c>
      <c r="D310">
        <v>28.84655338</v>
      </c>
      <c r="E310" t="s">
        <v>706</v>
      </c>
      <c r="F310">
        <v>106.8537499</v>
      </c>
      <c r="G310" t="s">
        <v>707</v>
      </c>
      <c r="H310">
        <v>22162</v>
      </c>
      <c r="I310" t="s">
        <v>708</v>
      </c>
    </row>
    <row r="311" spans="1:9" x14ac:dyDescent="0.25">
      <c r="A311" t="s">
        <v>705</v>
      </c>
      <c r="B311" t="s">
        <v>5748</v>
      </c>
      <c r="C311" t="s">
        <v>5438</v>
      </c>
      <c r="D311">
        <v>29.99215001</v>
      </c>
      <c r="E311" t="s">
        <v>706</v>
      </c>
      <c r="F311">
        <v>106.53150290000001</v>
      </c>
      <c r="G311" t="s">
        <v>707</v>
      </c>
      <c r="H311">
        <v>21160</v>
      </c>
      <c r="I311" t="s">
        <v>708</v>
      </c>
    </row>
    <row r="312" spans="1:9" x14ac:dyDescent="0.25">
      <c r="A312" t="s">
        <v>705</v>
      </c>
      <c r="B312" t="s">
        <v>5749</v>
      </c>
      <c r="C312" t="s">
        <v>5438</v>
      </c>
      <c r="D312">
        <v>29.31087007</v>
      </c>
      <c r="E312" t="s">
        <v>706</v>
      </c>
      <c r="F312">
        <v>105.5215788</v>
      </c>
      <c r="G312" t="s">
        <v>707</v>
      </c>
      <c r="H312">
        <v>13636</v>
      </c>
      <c r="I312" t="s">
        <v>708</v>
      </c>
    </row>
    <row r="313" spans="1:9" x14ac:dyDescent="0.25">
      <c r="A313" t="s">
        <v>705</v>
      </c>
      <c r="B313" t="s">
        <v>5750</v>
      </c>
      <c r="C313" t="s">
        <v>5438</v>
      </c>
      <c r="D313">
        <v>29.794226330000001</v>
      </c>
      <c r="E313" t="s">
        <v>706</v>
      </c>
      <c r="F313">
        <v>107.5050933</v>
      </c>
      <c r="G313" t="s">
        <v>707</v>
      </c>
      <c r="H313">
        <v>29285</v>
      </c>
      <c r="I313" t="s">
        <v>708</v>
      </c>
    </row>
    <row r="314" spans="1:9" x14ac:dyDescent="0.25">
      <c r="A314" t="s">
        <v>705</v>
      </c>
      <c r="B314" t="s">
        <v>5751</v>
      </c>
      <c r="C314" t="s">
        <v>5438</v>
      </c>
      <c r="D314">
        <v>28.407231249999999</v>
      </c>
      <c r="E314" t="s">
        <v>706</v>
      </c>
      <c r="F314">
        <v>108.85097469999999</v>
      </c>
      <c r="G314" t="s">
        <v>707</v>
      </c>
      <c r="H314">
        <v>53552</v>
      </c>
      <c r="I314" t="s">
        <v>708</v>
      </c>
    </row>
    <row r="315" spans="1:9" x14ac:dyDescent="0.25">
      <c r="A315" t="s">
        <v>705</v>
      </c>
      <c r="B315" t="s">
        <v>5752</v>
      </c>
      <c r="C315" t="s">
        <v>5438</v>
      </c>
      <c r="D315">
        <v>29.513969209999999</v>
      </c>
      <c r="E315" t="s">
        <v>706</v>
      </c>
      <c r="F315">
        <v>107.1826396</v>
      </c>
      <c r="G315" t="s">
        <v>707</v>
      </c>
      <c r="H315">
        <v>16197</v>
      </c>
      <c r="I315" t="s">
        <v>708</v>
      </c>
    </row>
    <row r="316" spans="1:9" x14ac:dyDescent="0.25">
      <c r="A316" t="s">
        <v>705</v>
      </c>
      <c r="B316" t="s">
        <v>5753</v>
      </c>
      <c r="C316" t="s">
        <v>5438</v>
      </c>
      <c r="D316">
        <v>28.94433901</v>
      </c>
      <c r="E316" t="s">
        <v>706</v>
      </c>
      <c r="F316">
        <v>107.3786612</v>
      </c>
      <c r="G316" t="s">
        <v>707</v>
      </c>
      <c r="H316">
        <v>7407</v>
      </c>
      <c r="I316" t="s">
        <v>708</v>
      </c>
    </row>
    <row r="317" spans="1:9" x14ac:dyDescent="0.25">
      <c r="A317" t="s">
        <v>705</v>
      </c>
      <c r="B317" t="s">
        <v>5754</v>
      </c>
      <c r="C317" t="s">
        <v>5438</v>
      </c>
      <c r="D317">
        <v>29.784302019999998</v>
      </c>
      <c r="E317" t="s">
        <v>706</v>
      </c>
      <c r="F317">
        <v>106.2640469</v>
      </c>
      <c r="G317" t="s">
        <v>707</v>
      </c>
      <c r="H317">
        <v>21185</v>
      </c>
      <c r="I317" t="s">
        <v>708</v>
      </c>
    </row>
    <row r="318" spans="1:9" x14ac:dyDescent="0.25">
      <c r="A318" t="s">
        <v>705</v>
      </c>
      <c r="B318" t="s">
        <v>5755</v>
      </c>
      <c r="C318" t="s">
        <v>5438</v>
      </c>
      <c r="D318">
        <v>30.989193230000001</v>
      </c>
      <c r="E318" t="s">
        <v>706</v>
      </c>
      <c r="F318">
        <v>108.8317004</v>
      </c>
      <c r="G318" t="s">
        <v>707</v>
      </c>
      <c r="H318">
        <v>12776</v>
      </c>
      <c r="I318" t="s">
        <v>708</v>
      </c>
    </row>
    <row r="319" spans="1:9" x14ac:dyDescent="0.25">
      <c r="A319" t="s">
        <v>705</v>
      </c>
      <c r="B319" t="s">
        <v>5756</v>
      </c>
      <c r="C319" t="s">
        <v>5438</v>
      </c>
      <c r="D319">
        <v>30.686938479999998</v>
      </c>
      <c r="E319" t="s">
        <v>706</v>
      </c>
      <c r="F319">
        <v>107.5021115</v>
      </c>
      <c r="G319" t="s">
        <v>707</v>
      </c>
      <c r="H319">
        <v>7804</v>
      </c>
      <c r="I319" t="s">
        <v>708</v>
      </c>
    </row>
    <row r="320" spans="1:9" x14ac:dyDescent="0.25">
      <c r="A320" t="s">
        <v>705</v>
      </c>
      <c r="B320" t="s">
        <v>5757</v>
      </c>
      <c r="C320" t="s">
        <v>5438</v>
      </c>
      <c r="D320">
        <v>31.1380138</v>
      </c>
      <c r="E320" t="s">
        <v>706</v>
      </c>
      <c r="F320">
        <v>108.50150379999999</v>
      </c>
      <c r="G320" t="s">
        <v>707</v>
      </c>
      <c r="H320">
        <v>14437</v>
      </c>
      <c r="I320" t="s">
        <v>708</v>
      </c>
    </row>
    <row r="321" spans="1:9" x14ac:dyDescent="0.25">
      <c r="A321" t="s">
        <v>705</v>
      </c>
      <c r="B321" t="s">
        <v>5758</v>
      </c>
      <c r="C321" t="s">
        <v>5438</v>
      </c>
      <c r="D321">
        <v>31.132361759999998</v>
      </c>
      <c r="E321" t="s">
        <v>706</v>
      </c>
      <c r="F321">
        <v>108.61171760000001</v>
      </c>
      <c r="G321" t="s">
        <v>707</v>
      </c>
      <c r="H321">
        <v>10644</v>
      </c>
      <c r="I321" t="s">
        <v>708</v>
      </c>
    </row>
    <row r="322" spans="1:9" x14ac:dyDescent="0.25">
      <c r="A322" t="s">
        <v>705</v>
      </c>
      <c r="B322" t="s">
        <v>5759</v>
      </c>
      <c r="C322" t="s">
        <v>5438</v>
      </c>
      <c r="D322">
        <v>30.2923632</v>
      </c>
      <c r="E322" t="s">
        <v>706</v>
      </c>
      <c r="F322">
        <v>105.8356235</v>
      </c>
      <c r="G322" t="s">
        <v>707</v>
      </c>
      <c r="H322">
        <v>10951</v>
      </c>
      <c r="I322" t="s">
        <v>708</v>
      </c>
    </row>
    <row r="323" spans="1:9" x14ac:dyDescent="0.25">
      <c r="A323" t="s">
        <v>705</v>
      </c>
      <c r="B323" t="s">
        <v>5760</v>
      </c>
      <c r="C323" t="s">
        <v>5438</v>
      </c>
      <c r="D323">
        <v>30.689985020000002</v>
      </c>
      <c r="E323" t="s">
        <v>706</v>
      </c>
      <c r="F323">
        <v>108.03860539999999</v>
      </c>
      <c r="G323" t="s">
        <v>707</v>
      </c>
      <c r="H323">
        <v>10359</v>
      </c>
      <c r="I323" t="s">
        <v>708</v>
      </c>
    </row>
    <row r="324" spans="1:9" x14ac:dyDescent="0.25">
      <c r="A324" t="s">
        <v>705</v>
      </c>
      <c r="B324" t="s">
        <v>5761</v>
      </c>
      <c r="C324" t="s">
        <v>5438</v>
      </c>
      <c r="D324">
        <v>30.594625820000001</v>
      </c>
      <c r="E324" t="s">
        <v>706</v>
      </c>
      <c r="F324">
        <v>108.2974756</v>
      </c>
      <c r="G324" t="s">
        <v>707</v>
      </c>
      <c r="H324">
        <v>11613</v>
      </c>
      <c r="I324" t="s">
        <v>708</v>
      </c>
    </row>
    <row r="325" spans="1:9" x14ac:dyDescent="0.25">
      <c r="A325" t="s">
        <v>705</v>
      </c>
      <c r="B325" t="s">
        <v>5762</v>
      </c>
      <c r="C325" t="s">
        <v>5438</v>
      </c>
      <c r="D325">
        <v>30.148733350000001</v>
      </c>
      <c r="E325" t="s">
        <v>706</v>
      </c>
      <c r="F325">
        <v>107.8764817</v>
      </c>
      <c r="G325" t="s">
        <v>707</v>
      </c>
      <c r="H325">
        <v>16227</v>
      </c>
      <c r="I325" t="s">
        <v>708</v>
      </c>
    </row>
    <row r="326" spans="1:9" x14ac:dyDescent="0.25">
      <c r="A326" t="s">
        <v>705</v>
      </c>
      <c r="B326" t="s">
        <v>5763</v>
      </c>
      <c r="C326" t="s">
        <v>5438</v>
      </c>
      <c r="D326">
        <v>30.064413219999999</v>
      </c>
      <c r="E326" t="s">
        <v>706</v>
      </c>
      <c r="F326">
        <v>107.6100208</v>
      </c>
      <c r="G326" t="s">
        <v>707</v>
      </c>
      <c r="H326">
        <v>20054</v>
      </c>
      <c r="I326" t="s">
        <v>708</v>
      </c>
    </row>
    <row r="327" spans="1:9" x14ac:dyDescent="0.25">
      <c r="A327" t="s">
        <v>705</v>
      </c>
      <c r="B327" t="s">
        <v>5764</v>
      </c>
      <c r="C327" t="s">
        <v>5438</v>
      </c>
      <c r="D327">
        <v>29.50281794</v>
      </c>
      <c r="E327" t="s">
        <v>706</v>
      </c>
      <c r="F327">
        <v>105.4845815</v>
      </c>
      <c r="G327" t="s">
        <v>707</v>
      </c>
      <c r="H327">
        <v>38864</v>
      </c>
      <c r="I327" t="s">
        <v>708</v>
      </c>
    </row>
    <row r="328" spans="1:9" x14ac:dyDescent="0.25">
      <c r="A328" t="s">
        <v>705</v>
      </c>
      <c r="B328" t="s">
        <v>5765</v>
      </c>
      <c r="C328" t="s">
        <v>5438</v>
      </c>
      <c r="D328">
        <v>29.432432009999999</v>
      </c>
      <c r="E328" t="s">
        <v>706</v>
      </c>
      <c r="F328">
        <v>105.4692864</v>
      </c>
      <c r="G328" t="s">
        <v>707</v>
      </c>
      <c r="H328">
        <v>32983</v>
      </c>
      <c r="I328" t="s">
        <v>708</v>
      </c>
    </row>
    <row r="329" spans="1:9" x14ac:dyDescent="0.25">
      <c r="A329" t="s">
        <v>705</v>
      </c>
      <c r="B329" t="s">
        <v>5766</v>
      </c>
      <c r="C329" t="s">
        <v>5438</v>
      </c>
      <c r="D329">
        <v>28.5310354</v>
      </c>
      <c r="E329" t="s">
        <v>706</v>
      </c>
      <c r="F329">
        <v>108.86563990000001</v>
      </c>
      <c r="G329" t="s">
        <v>707</v>
      </c>
      <c r="H329">
        <v>20448</v>
      </c>
      <c r="I329" t="s">
        <v>708</v>
      </c>
    </row>
    <row r="330" spans="1:9" x14ac:dyDescent="0.25">
      <c r="A330" t="s">
        <v>705</v>
      </c>
      <c r="B330" t="s">
        <v>5767</v>
      </c>
      <c r="C330" t="s">
        <v>5438</v>
      </c>
      <c r="D330">
        <v>30.5020004</v>
      </c>
      <c r="E330" t="s">
        <v>706</v>
      </c>
      <c r="F330">
        <v>108.0452384</v>
      </c>
      <c r="G330" t="s">
        <v>707</v>
      </c>
      <c r="H330">
        <v>34065</v>
      </c>
      <c r="I330" t="s">
        <v>708</v>
      </c>
    </row>
    <row r="331" spans="1:9" x14ac:dyDescent="0.25">
      <c r="A331" t="s">
        <v>705</v>
      </c>
      <c r="B331" t="s">
        <v>5768</v>
      </c>
      <c r="C331" t="s">
        <v>5438</v>
      </c>
      <c r="D331">
        <v>31.252846349999999</v>
      </c>
      <c r="E331" t="s">
        <v>706</v>
      </c>
      <c r="F331">
        <v>109.0205692</v>
      </c>
      <c r="G331" t="s">
        <v>707</v>
      </c>
      <c r="H331">
        <v>18306</v>
      </c>
      <c r="I331" t="s">
        <v>708</v>
      </c>
    </row>
    <row r="332" spans="1:9" x14ac:dyDescent="0.25">
      <c r="A332" t="s">
        <v>705</v>
      </c>
      <c r="B332" t="s">
        <v>5769</v>
      </c>
      <c r="C332" t="s">
        <v>5438</v>
      </c>
      <c r="D332">
        <v>29.30806007</v>
      </c>
      <c r="E332" t="s">
        <v>706</v>
      </c>
      <c r="F332">
        <v>108.4145377</v>
      </c>
      <c r="G332" t="s">
        <v>707</v>
      </c>
      <c r="H332">
        <v>26221</v>
      </c>
      <c r="I332" t="s">
        <v>708</v>
      </c>
    </row>
    <row r="333" spans="1:9" x14ac:dyDescent="0.25">
      <c r="A333" t="s">
        <v>705</v>
      </c>
      <c r="B333" t="s">
        <v>5770</v>
      </c>
      <c r="C333" t="s">
        <v>5438</v>
      </c>
      <c r="D333">
        <v>29.345996079999999</v>
      </c>
      <c r="E333" t="s">
        <v>706</v>
      </c>
      <c r="F333">
        <v>106.08299510000001</v>
      </c>
      <c r="G333" t="s">
        <v>707</v>
      </c>
      <c r="H333">
        <v>11336</v>
      </c>
      <c r="I333" t="s">
        <v>708</v>
      </c>
    </row>
    <row r="334" spans="1:9" x14ac:dyDescent="0.25">
      <c r="A334" t="s">
        <v>705</v>
      </c>
      <c r="B334" t="s">
        <v>5771</v>
      </c>
      <c r="C334" t="s">
        <v>5438</v>
      </c>
      <c r="D334">
        <v>30.04360608</v>
      </c>
      <c r="E334" t="s">
        <v>706</v>
      </c>
      <c r="F334">
        <v>108.2168193</v>
      </c>
      <c r="G334" t="s">
        <v>707</v>
      </c>
      <c r="H334">
        <v>17335</v>
      </c>
      <c r="I334" t="s">
        <v>708</v>
      </c>
    </row>
    <row r="335" spans="1:9" x14ac:dyDescent="0.25">
      <c r="A335" t="s">
        <v>705</v>
      </c>
      <c r="B335" t="s">
        <v>5772</v>
      </c>
      <c r="C335" t="s">
        <v>5438</v>
      </c>
      <c r="D335">
        <v>30.102368129999999</v>
      </c>
      <c r="E335" t="s">
        <v>706</v>
      </c>
      <c r="F335">
        <v>106.61189589999999</v>
      </c>
      <c r="G335" t="s">
        <v>707</v>
      </c>
      <c r="H335">
        <v>51413</v>
      </c>
      <c r="I335" t="s">
        <v>708</v>
      </c>
    </row>
    <row r="336" spans="1:9" x14ac:dyDescent="0.25">
      <c r="A336" t="s">
        <v>705</v>
      </c>
      <c r="B336" t="s">
        <v>5773</v>
      </c>
      <c r="C336" t="s">
        <v>5438</v>
      </c>
      <c r="D336">
        <v>30.3954886</v>
      </c>
      <c r="E336" t="s">
        <v>706</v>
      </c>
      <c r="F336">
        <v>107.8657145</v>
      </c>
      <c r="G336" t="s">
        <v>707</v>
      </c>
      <c r="H336">
        <v>25948</v>
      </c>
      <c r="I336" t="s">
        <v>708</v>
      </c>
    </row>
    <row r="337" spans="1:9" x14ac:dyDescent="0.25">
      <c r="A337" t="s">
        <v>705</v>
      </c>
      <c r="B337" t="s">
        <v>5774</v>
      </c>
      <c r="C337" t="s">
        <v>5438</v>
      </c>
      <c r="D337">
        <v>29.497862690000002</v>
      </c>
      <c r="E337" t="s">
        <v>706</v>
      </c>
      <c r="F337">
        <v>105.8713953</v>
      </c>
      <c r="G337" t="s">
        <v>707</v>
      </c>
      <c r="H337">
        <v>46458</v>
      </c>
      <c r="I337" t="s">
        <v>708</v>
      </c>
    </row>
    <row r="338" spans="1:9" x14ac:dyDescent="0.25">
      <c r="A338" t="s">
        <v>705</v>
      </c>
      <c r="B338" t="s">
        <v>5775</v>
      </c>
      <c r="C338" t="s">
        <v>5438</v>
      </c>
      <c r="D338">
        <v>29.087676999999999</v>
      </c>
      <c r="E338" t="s">
        <v>706</v>
      </c>
      <c r="F338">
        <v>106.7466185</v>
      </c>
      <c r="G338" t="s">
        <v>707</v>
      </c>
      <c r="H338">
        <v>35486</v>
      </c>
      <c r="I338" t="s">
        <v>708</v>
      </c>
    </row>
    <row r="339" spans="1:9" x14ac:dyDescent="0.25">
      <c r="A339" t="s">
        <v>705</v>
      </c>
      <c r="B339" t="s">
        <v>5776</v>
      </c>
      <c r="C339" t="s">
        <v>5438</v>
      </c>
      <c r="D339">
        <v>30.241318830000001</v>
      </c>
      <c r="E339" t="s">
        <v>706</v>
      </c>
      <c r="F339">
        <v>106.1123612</v>
      </c>
      <c r="G339" t="s">
        <v>707</v>
      </c>
      <c r="H339">
        <v>35877</v>
      </c>
      <c r="I339" t="s">
        <v>708</v>
      </c>
    </row>
    <row r="340" spans="1:9" x14ac:dyDescent="0.25">
      <c r="A340" t="s">
        <v>705</v>
      </c>
      <c r="B340" t="s">
        <v>5777</v>
      </c>
      <c r="C340" t="s">
        <v>5438</v>
      </c>
      <c r="D340">
        <v>29.63588841</v>
      </c>
      <c r="E340" t="s">
        <v>706</v>
      </c>
      <c r="F340">
        <v>105.6147488</v>
      </c>
      <c r="G340" t="s">
        <v>707</v>
      </c>
      <c r="H340">
        <v>28563</v>
      </c>
      <c r="I340" t="s">
        <v>708</v>
      </c>
    </row>
    <row r="341" spans="1:9" x14ac:dyDescent="0.25">
      <c r="A341" t="s">
        <v>705</v>
      </c>
      <c r="B341" t="s">
        <v>5778</v>
      </c>
      <c r="C341" t="s">
        <v>5438</v>
      </c>
      <c r="D341">
        <v>29.091386050000001</v>
      </c>
      <c r="E341" t="s">
        <v>706</v>
      </c>
      <c r="F341">
        <v>107.2640325</v>
      </c>
      <c r="G341" t="s">
        <v>707</v>
      </c>
      <c r="H341">
        <v>13822</v>
      </c>
      <c r="I341" t="s">
        <v>708</v>
      </c>
    </row>
    <row r="342" spans="1:9" x14ac:dyDescent="0.25">
      <c r="A342" t="s">
        <v>705</v>
      </c>
      <c r="B342" t="s">
        <v>5779</v>
      </c>
      <c r="C342" t="s">
        <v>5438</v>
      </c>
      <c r="D342">
        <v>30.05323564</v>
      </c>
      <c r="E342" t="s">
        <v>706</v>
      </c>
      <c r="F342">
        <v>107.47718740000001</v>
      </c>
      <c r="G342" t="s">
        <v>707</v>
      </c>
      <c r="H342">
        <v>11327</v>
      </c>
      <c r="I342" t="s">
        <v>708</v>
      </c>
    </row>
    <row r="343" spans="1:9" x14ac:dyDescent="0.25">
      <c r="A343" t="s">
        <v>705</v>
      </c>
      <c r="B343" t="s">
        <v>5780</v>
      </c>
      <c r="C343" t="s">
        <v>5438</v>
      </c>
      <c r="D343">
        <v>30.12566387</v>
      </c>
      <c r="E343" t="s">
        <v>706</v>
      </c>
      <c r="F343">
        <v>107.6409464</v>
      </c>
      <c r="G343" t="s">
        <v>707</v>
      </c>
      <c r="H343">
        <v>12943</v>
      </c>
      <c r="I343" t="s">
        <v>708</v>
      </c>
    </row>
    <row r="344" spans="1:9" x14ac:dyDescent="0.25">
      <c r="A344" t="s">
        <v>705</v>
      </c>
      <c r="B344" t="s">
        <v>5781</v>
      </c>
      <c r="C344" t="s">
        <v>5438</v>
      </c>
      <c r="D344">
        <v>29.50318296</v>
      </c>
      <c r="E344" t="s">
        <v>706</v>
      </c>
      <c r="F344">
        <v>108.5691224</v>
      </c>
      <c r="G344" t="s">
        <v>707</v>
      </c>
      <c r="H344">
        <v>11414</v>
      </c>
      <c r="I344" t="s">
        <v>708</v>
      </c>
    </row>
    <row r="345" spans="1:9" x14ac:dyDescent="0.25">
      <c r="A345" t="s">
        <v>705</v>
      </c>
      <c r="B345" t="s">
        <v>5782</v>
      </c>
      <c r="C345" t="s">
        <v>5438</v>
      </c>
      <c r="D345">
        <v>30.18314741</v>
      </c>
      <c r="E345" t="s">
        <v>706</v>
      </c>
      <c r="F345">
        <v>105.95985210000001</v>
      </c>
      <c r="G345" t="s">
        <v>707</v>
      </c>
      <c r="H345">
        <v>20654</v>
      </c>
      <c r="I345" t="s">
        <v>708</v>
      </c>
    </row>
    <row r="346" spans="1:9" x14ac:dyDescent="0.25">
      <c r="A346" t="s">
        <v>705</v>
      </c>
      <c r="B346" t="s">
        <v>5783</v>
      </c>
      <c r="C346" t="s">
        <v>5438</v>
      </c>
      <c r="D346">
        <v>31.29329504</v>
      </c>
      <c r="E346" t="s">
        <v>706</v>
      </c>
      <c r="F346">
        <v>109.4653735</v>
      </c>
      <c r="G346" t="s">
        <v>707</v>
      </c>
      <c r="H346">
        <v>25648</v>
      </c>
      <c r="I346" t="s">
        <v>708</v>
      </c>
    </row>
    <row r="347" spans="1:9" x14ac:dyDescent="0.25">
      <c r="A347" t="s">
        <v>705</v>
      </c>
      <c r="B347" t="s">
        <v>5784</v>
      </c>
      <c r="C347" t="s">
        <v>5438</v>
      </c>
      <c r="D347">
        <v>29.147460179999999</v>
      </c>
      <c r="E347" t="s">
        <v>706</v>
      </c>
      <c r="F347">
        <v>107.3495406</v>
      </c>
      <c r="G347" t="s">
        <v>707</v>
      </c>
      <c r="H347">
        <v>6532</v>
      </c>
      <c r="I347" t="s">
        <v>708</v>
      </c>
    </row>
    <row r="348" spans="1:9" x14ac:dyDescent="0.25">
      <c r="A348" t="s">
        <v>705</v>
      </c>
      <c r="B348" t="s">
        <v>5785</v>
      </c>
      <c r="C348" t="s">
        <v>5438</v>
      </c>
      <c r="D348">
        <v>29.977419780000002</v>
      </c>
      <c r="E348" t="s">
        <v>706</v>
      </c>
      <c r="F348">
        <v>105.95757260000001</v>
      </c>
      <c r="G348" t="s">
        <v>707</v>
      </c>
      <c r="H348">
        <v>19174</v>
      </c>
      <c r="I348" t="s">
        <v>708</v>
      </c>
    </row>
    <row r="349" spans="1:9" x14ac:dyDescent="0.25">
      <c r="A349" t="s">
        <v>705</v>
      </c>
      <c r="B349" t="s">
        <v>5786</v>
      </c>
      <c r="C349" t="s">
        <v>5438</v>
      </c>
      <c r="D349">
        <v>30.463492909999999</v>
      </c>
      <c r="E349" t="s">
        <v>706</v>
      </c>
      <c r="F349">
        <v>107.4174373</v>
      </c>
      <c r="G349" t="s">
        <v>707</v>
      </c>
      <c r="H349">
        <v>30928</v>
      </c>
      <c r="I349" t="s">
        <v>708</v>
      </c>
    </row>
    <row r="350" spans="1:9" x14ac:dyDescent="0.25">
      <c r="A350" t="s">
        <v>705</v>
      </c>
      <c r="B350" t="s">
        <v>5787</v>
      </c>
      <c r="C350" t="s">
        <v>5438</v>
      </c>
      <c r="D350">
        <v>31.31984095</v>
      </c>
      <c r="E350" t="s">
        <v>706</v>
      </c>
      <c r="F350">
        <v>108.9329752</v>
      </c>
      <c r="G350" t="s">
        <v>707</v>
      </c>
      <c r="H350">
        <v>13177</v>
      </c>
      <c r="I350" t="s">
        <v>708</v>
      </c>
    </row>
    <row r="351" spans="1:9" x14ac:dyDescent="0.25">
      <c r="A351" t="s">
        <v>705</v>
      </c>
      <c r="B351" t="s">
        <v>5788</v>
      </c>
      <c r="C351" t="s">
        <v>5438</v>
      </c>
      <c r="D351">
        <v>30.235170539999999</v>
      </c>
      <c r="E351" t="s">
        <v>706</v>
      </c>
      <c r="F351">
        <v>106.37329320000001</v>
      </c>
      <c r="G351" t="s">
        <v>707</v>
      </c>
      <c r="H351">
        <v>10117</v>
      </c>
      <c r="I351" t="s">
        <v>708</v>
      </c>
    </row>
    <row r="352" spans="1:9" x14ac:dyDescent="0.25">
      <c r="A352" t="s">
        <v>705</v>
      </c>
      <c r="B352" t="s">
        <v>5789</v>
      </c>
      <c r="C352" t="s">
        <v>5438</v>
      </c>
      <c r="D352">
        <v>30.02561373</v>
      </c>
      <c r="E352" t="s">
        <v>706</v>
      </c>
      <c r="F352">
        <v>108.3983697</v>
      </c>
      <c r="G352" t="s">
        <v>707</v>
      </c>
      <c r="H352">
        <v>13338</v>
      </c>
      <c r="I352" t="s">
        <v>708</v>
      </c>
    </row>
    <row r="353" spans="1:9" x14ac:dyDescent="0.25">
      <c r="A353" t="s">
        <v>705</v>
      </c>
      <c r="B353" t="s">
        <v>5790</v>
      </c>
      <c r="C353" t="s">
        <v>5438</v>
      </c>
      <c r="D353">
        <v>29.1606737</v>
      </c>
      <c r="E353" t="s">
        <v>706</v>
      </c>
      <c r="F353">
        <v>106.92672090000001</v>
      </c>
      <c r="G353" t="s">
        <v>707</v>
      </c>
      <c r="H353">
        <v>6781</v>
      </c>
      <c r="I353" t="s">
        <v>708</v>
      </c>
    </row>
    <row r="354" spans="1:9" x14ac:dyDescent="0.25">
      <c r="A354" t="s">
        <v>705</v>
      </c>
      <c r="B354" t="s">
        <v>5791</v>
      </c>
      <c r="C354" t="s">
        <v>5438</v>
      </c>
      <c r="D354">
        <v>29.981534960000001</v>
      </c>
      <c r="E354" t="s">
        <v>706</v>
      </c>
      <c r="F354">
        <v>107.5956157</v>
      </c>
      <c r="G354" t="s">
        <v>707</v>
      </c>
      <c r="H354">
        <v>33452</v>
      </c>
      <c r="I354" t="s">
        <v>708</v>
      </c>
    </row>
    <row r="355" spans="1:9" x14ac:dyDescent="0.25">
      <c r="A355" t="s">
        <v>705</v>
      </c>
      <c r="B355" t="s">
        <v>5792</v>
      </c>
      <c r="C355" t="s">
        <v>5438</v>
      </c>
      <c r="D355">
        <v>30.58625073</v>
      </c>
      <c r="E355" t="s">
        <v>706</v>
      </c>
      <c r="F355">
        <v>107.98123510000001</v>
      </c>
      <c r="G355" t="s">
        <v>707</v>
      </c>
      <c r="H355">
        <v>10857</v>
      </c>
      <c r="I355" t="s">
        <v>708</v>
      </c>
    </row>
    <row r="356" spans="1:9" x14ac:dyDescent="0.25">
      <c r="A356" t="s">
        <v>705</v>
      </c>
      <c r="B356" t="s">
        <v>5793</v>
      </c>
      <c r="C356" t="s">
        <v>5438</v>
      </c>
      <c r="D356">
        <v>30.459682520000001</v>
      </c>
      <c r="E356" t="s">
        <v>706</v>
      </c>
      <c r="F356">
        <v>108.1756144</v>
      </c>
      <c r="G356" t="s">
        <v>707</v>
      </c>
      <c r="H356">
        <v>35862</v>
      </c>
      <c r="I356" t="s">
        <v>708</v>
      </c>
    </row>
    <row r="357" spans="1:9" x14ac:dyDescent="0.25">
      <c r="A357" t="s">
        <v>705</v>
      </c>
      <c r="B357" t="s">
        <v>5794</v>
      </c>
      <c r="C357" t="s">
        <v>5438</v>
      </c>
      <c r="D357">
        <v>28.73916432</v>
      </c>
      <c r="E357" t="s">
        <v>706</v>
      </c>
      <c r="F357">
        <v>109.22683960000001</v>
      </c>
      <c r="G357" t="s">
        <v>707</v>
      </c>
      <c r="H357">
        <v>14152</v>
      </c>
      <c r="I357" t="s">
        <v>708</v>
      </c>
    </row>
    <row r="358" spans="1:9" x14ac:dyDescent="0.25">
      <c r="A358" t="s">
        <v>705</v>
      </c>
      <c r="B358" t="s">
        <v>5795</v>
      </c>
      <c r="C358" t="s">
        <v>5438</v>
      </c>
      <c r="D358">
        <v>28.538900600000002</v>
      </c>
      <c r="E358" t="s">
        <v>706</v>
      </c>
      <c r="F358">
        <v>106.7040547</v>
      </c>
      <c r="G358" t="s">
        <v>707</v>
      </c>
      <c r="H358">
        <v>43680</v>
      </c>
      <c r="I358" t="s">
        <v>708</v>
      </c>
    </row>
    <row r="359" spans="1:9" x14ac:dyDescent="0.25">
      <c r="A359" t="s">
        <v>705</v>
      </c>
      <c r="B359" t="s">
        <v>5796</v>
      </c>
      <c r="C359" t="s">
        <v>5438</v>
      </c>
      <c r="D359">
        <v>30.51386909</v>
      </c>
      <c r="E359" t="s">
        <v>706</v>
      </c>
      <c r="F359">
        <v>107.83708439999999</v>
      </c>
      <c r="G359" t="s">
        <v>707</v>
      </c>
      <c r="H359">
        <v>11848</v>
      </c>
      <c r="I359" t="s">
        <v>708</v>
      </c>
    </row>
    <row r="360" spans="1:9" x14ac:dyDescent="0.25">
      <c r="A360" t="s">
        <v>705</v>
      </c>
      <c r="B360" t="s">
        <v>5797</v>
      </c>
      <c r="C360" t="s">
        <v>5438</v>
      </c>
      <c r="D360">
        <v>29.568137579999998</v>
      </c>
      <c r="E360" t="s">
        <v>706</v>
      </c>
      <c r="F360">
        <v>108.6194196</v>
      </c>
      <c r="G360" t="s">
        <v>707</v>
      </c>
      <c r="H360">
        <v>15205</v>
      </c>
      <c r="I360" t="s">
        <v>708</v>
      </c>
    </row>
    <row r="361" spans="1:9" x14ac:dyDescent="0.25">
      <c r="A361" t="s">
        <v>705</v>
      </c>
      <c r="B361" t="s">
        <v>5798</v>
      </c>
      <c r="C361" t="s">
        <v>5438</v>
      </c>
      <c r="D361">
        <v>29.23040014</v>
      </c>
      <c r="E361" t="s">
        <v>706</v>
      </c>
      <c r="F361">
        <v>108.6010026</v>
      </c>
      <c r="G361" t="s">
        <v>707</v>
      </c>
      <c r="H361">
        <v>9629</v>
      </c>
      <c r="I361" t="s">
        <v>708</v>
      </c>
    </row>
    <row r="362" spans="1:9" x14ac:dyDescent="0.25">
      <c r="A362" t="s">
        <v>705</v>
      </c>
      <c r="B362" t="s">
        <v>5799</v>
      </c>
      <c r="C362" t="s">
        <v>5438</v>
      </c>
      <c r="D362">
        <v>28.93789756</v>
      </c>
      <c r="E362" t="s">
        <v>706</v>
      </c>
      <c r="F362">
        <v>106.7784182</v>
      </c>
      <c r="G362" t="s">
        <v>707</v>
      </c>
      <c r="H362">
        <v>46097</v>
      </c>
      <c r="I362" t="s">
        <v>708</v>
      </c>
    </row>
    <row r="363" spans="1:9" x14ac:dyDescent="0.25">
      <c r="A363" t="s">
        <v>705</v>
      </c>
      <c r="B363" t="s">
        <v>5800</v>
      </c>
      <c r="C363" t="s">
        <v>5438</v>
      </c>
      <c r="D363">
        <v>29.09513441</v>
      </c>
      <c r="E363" t="s">
        <v>706</v>
      </c>
      <c r="F363">
        <v>106.9285817</v>
      </c>
      <c r="G363" t="s">
        <v>707</v>
      </c>
      <c r="H363">
        <v>5153</v>
      </c>
      <c r="I363" t="s">
        <v>708</v>
      </c>
    </row>
    <row r="364" spans="1:9" x14ac:dyDescent="0.25">
      <c r="A364" t="s">
        <v>705</v>
      </c>
      <c r="B364" t="s">
        <v>5801</v>
      </c>
      <c r="C364" t="s">
        <v>5438</v>
      </c>
      <c r="D364">
        <v>28.841216729999999</v>
      </c>
      <c r="E364" t="s">
        <v>706</v>
      </c>
      <c r="F364">
        <v>106.93600429999999</v>
      </c>
      <c r="G364" t="s">
        <v>707</v>
      </c>
      <c r="H364">
        <v>9404</v>
      </c>
      <c r="I364" t="s">
        <v>708</v>
      </c>
    </row>
    <row r="365" spans="1:9" x14ac:dyDescent="0.25">
      <c r="A365" t="s">
        <v>705</v>
      </c>
      <c r="B365" t="s">
        <v>5802</v>
      </c>
      <c r="C365" t="s">
        <v>5438</v>
      </c>
      <c r="D365">
        <v>28.994975780000001</v>
      </c>
      <c r="E365" t="s">
        <v>706</v>
      </c>
      <c r="F365">
        <v>105.9296229</v>
      </c>
      <c r="G365" t="s">
        <v>707</v>
      </c>
      <c r="H365">
        <v>69881</v>
      </c>
      <c r="I365" t="s">
        <v>708</v>
      </c>
    </row>
    <row r="366" spans="1:9" x14ac:dyDescent="0.25">
      <c r="A366" t="s">
        <v>705</v>
      </c>
      <c r="B366" t="s">
        <v>5803</v>
      </c>
      <c r="C366" t="s">
        <v>5438</v>
      </c>
      <c r="D366">
        <v>29.624703310000001</v>
      </c>
      <c r="E366" t="s">
        <v>706</v>
      </c>
      <c r="F366">
        <v>105.83162489999999</v>
      </c>
      <c r="G366" t="s">
        <v>707</v>
      </c>
      <c r="H366">
        <v>22820</v>
      </c>
      <c r="I366" t="s">
        <v>708</v>
      </c>
    </row>
    <row r="367" spans="1:9" x14ac:dyDescent="0.25">
      <c r="A367" t="s">
        <v>705</v>
      </c>
      <c r="B367" t="s">
        <v>5804</v>
      </c>
      <c r="C367" t="s">
        <v>5438</v>
      </c>
      <c r="D367">
        <v>29.13674928</v>
      </c>
      <c r="E367" t="s">
        <v>706</v>
      </c>
      <c r="F367">
        <v>106.013718</v>
      </c>
      <c r="G367" t="s">
        <v>707</v>
      </c>
      <c r="H367">
        <v>35665</v>
      </c>
      <c r="I367" t="s">
        <v>708</v>
      </c>
    </row>
    <row r="368" spans="1:9" x14ac:dyDescent="0.25">
      <c r="A368" t="s">
        <v>705</v>
      </c>
      <c r="B368" t="s">
        <v>5805</v>
      </c>
      <c r="C368" t="s">
        <v>5438</v>
      </c>
      <c r="D368">
        <v>29.278888429999999</v>
      </c>
      <c r="E368" t="s">
        <v>706</v>
      </c>
      <c r="F368">
        <v>107.2046649</v>
      </c>
      <c r="G368" t="s">
        <v>707</v>
      </c>
      <c r="H368">
        <v>6832</v>
      </c>
      <c r="I368" t="s">
        <v>708</v>
      </c>
    </row>
    <row r="369" spans="1:9" x14ac:dyDescent="0.25">
      <c r="A369" t="s">
        <v>705</v>
      </c>
      <c r="B369" t="s">
        <v>5806</v>
      </c>
      <c r="C369" t="s">
        <v>5438</v>
      </c>
      <c r="D369">
        <v>30.05969357</v>
      </c>
      <c r="E369" t="s">
        <v>706</v>
      </c>
      <c r="F369">
        <v>106.48822680000001</v>
      </c>
      <c r="G369" t="s">
        <v>707</v>
      </c>
      <c r="H369">
        <v>19375</v>
      </c>
      <c r="I369" t="s">
        <v>708</v>
      </c>
    </row>
    <row r="370" spans="1:9" x14ac:dyDescent="0.25">
      <c r="A370" t="s">
        <v>705</v>
      </c>
      <c r="B370" t="s">
        <v>5807</v>
      </c>
      <c r="C370" t="s">
        <v>5438</v>
      </c>
      <c r="D370">
        <v>29.70506142</v>
      </c>
      <c r="E370" t="s">
        <v>706</v>
      </c>
      <c r="F370">
        <v>107.0832503</v>
      </c>
      <c r="G370" t="s">
        <v>707</v>
      </c>
      <c r="H370">
        <v>26144</v>
      </c>
      <c r="I370" t="s">
        <v>708</v>
      </c>
    </row>
    <row r="371" spans="1:9" x14ac:dyDescent="0.25">
      <c r="A371" t="s">
        <v>705</v>
      </c>
      <c r="B371" t="s">
        <v>5808</v>
      </c>
      <c r="C371" t="s">
        <v>5438</v>
      </c>
      <c r="D371">
        <v>29.609753130000001</v>
      </c>
      <c r="E371" t="s">
        <v>706</v>
      </c>
      <c r="F371">
        <v>105.895734</v>
      </c>
      <c r="G371" t="s">
        <v>707</v>
      </c>
      <c r="H371">
        <v>16103</v>
      </c>
      <c r="I371" t="s">
        <v>708</v>
      </c>
    </row>
    <row r="372" spans="1:9" x14ac:dyDescent="0.25">
      <c r="A372" t="s">
        <v>705</v>
      </c>
      <c r="B372" t="s">
        <v>5809</v>
      </c>
      <c r="C372" t="s">
        <v>5438</v>
      </c>
      <c r="D372">
        <v>29.344212679999998</v>
      </c>
      <c r="E372" t="s">
        <v>706</v>
      </c>
      <c r="F372">
        <v>107.0452915</v>
      </c>
      <c r="G372" t="s">
        <v>707</v>
      </c>
      <c r="H372">
        <v>9982</v>
      </c>
      <c r="I372" t="s">
        <v>708</v>
      </c>
    </row>
    <row r="373" spans="1:9" x14ac:dyDescent="0.25">
      <c r="A373" t="s">
        <v>705</v>
      </c>
      <c r="B373" t="s">
        <v>5810</v>
      </c>
      <c r="C373" t="s">
        <v>5438</v>
      </c>
      <c r="D373">
        <v>30.07551552</v>
      </c>
      <c r="E373" t="s">
        <v>706</v>
      </c>
      <c r="F373">
        <v>107.18975469999999</v>
      </c>
      <c r="G373" t="s">
        <v>707</v>
      </c>
      <c r="H373">
        <v>48193</v>
      </c>
      <c r="I373" t="s">
        <v>708</v>
      </c>
    </row>
    <row r="374" spans="1:9" x14ac:dyDescent="0.25">
      <c r="A374" t="s">
        <v>705</v>
      </c>
      <c r="B374" t="s">
        <v>5811</v>
      </c>
      <c r="C374" t="s">
        <v>5438</v>
      </c>
      <c r="D374">
        <v>28.387582009999999</v>
      </c>
      <c r="E374" t="s">
        <v>706</v>
      </c>
      <c r="F374">
        <v>109.0651307</v>
      </c>
      <c r="G374" t="s">
        <v>707</v>
      </c>
      <c r="H374">
        <v>9069</v>
      </c>
      <c r="I374" t="s">
        <v>708</v>
      </c>
    </row>
    <row r="375" spans="1:9" x14ac:dyDescent="0.25">
      <c r="A375" t="s">
        <v>705</v>
      </c>
      <c r="B375" t="s">
        <v>5812</v>
      </c>
      <c r="C375" t="s">
        <v>5438</v>
      </c>
      <c r="D375">
        <v>29.752533230000001</v>
      </c>
      <c r="E375" t="s">
        <v>706</v>
      </c>
      <c r="F375">
        <v>106.0795676</v>
      </c>
      <c r="G375" t="s">
        <v>707</v>
      </c>
      <c r="H375">
        <v>14050</v>
      </c>
      <c r="I375" t="s">
        <v>708</v>
      </c>
    </row>
    <row r="376" spans="1:9" x14ac:dyDescent="0.25">
      <c r="A376" t="s">
        <v>705</v>
      </c>
      <c r="B376" t="s">
        <v>5813</v>
      </c>
      <c r="C376" t="s">
        <v>5438</v>
      </c>
      <c r="D376">
        <v>30.053212599999998</v>
      </c>
      <c r="E376" t="s">
        <v>706</v>
      </c>
      <c r="F376">
        <v>107.80994130000001</v>
      </c>
      <c r="G376" t="s">
        <v>707</v>
      </c>
      <c r="H376">
        <v>29085</v>
      </c>
      <c r="I376" t="s">
        <v>708</v>
      </c>
    </row>
    <row r="377" spans="1:9" x14ac:dyDescent="0.25">
      <c r="A377" t="s">
        <v>705</v>
      </c>
      <c r="B377" t="s">
        <v>5814</v>
      </c>
      <c r="C377" t="s">
        <v>5438</v>
      </c>
      <c r="D377">
        <v>29.89797914</v>
      </c>
      <c r="E377" t="s">
        <v>706</v>
      </c>
      <c r="F377">
        <v>105.8930924</v>
      </c>
      <c r="G377" t="s">
        <v>707</v>
      </c>
      <c r="H377">
        <v>6388</v>
      </c>
      <c r="I377" t="s">
        <v>708</v>
      </c>
    </row>
    <row r="378" spans="1:9" x14ac:dyDescent="0.25">
      <c r="A378" t="s">
        <v>705</v>
      </c>
      <c r="B378" t="s">
        <v>5815</v>
      </c>
      <c r="C378" t="s">
        <v>5438</v>
      </c>
      <c r="D378">
        <v>30.016262529999999</v>
      </c>
      <c r="E378" t="s">
        <v>706</v>
      </c>
      <c r="F378">
        <v>106.4391219</v>
      </c>
      <c r="G378" t="s">
        <v>707</v>
      </c>
      <c r="H378">
        <v>33282</v>
      </c>
      <c r="I378" t="s">
        <v>708</v>
      </c>
    </row>
    <row r="379" spans="1:9" x14ac:dyDescent="0.25">
      <c r="A379" t="s">
        <v>705</v>
      </c>
      <c r="B379" t="s">
        <v>5816</v>
      </c>
      <c r="C379" t="s">
        <v>5438</v>
      </c>
      <c r="D379">
        <v>30.234476369999999</v>
      </c>
      <c r="E379" t="s">
        <v>706</v>
      </c>
      <c r="F379">
        <v>107.589043</v>
      </c>
      <c r="G379" t="s">
        <v>707</v>
      </c>
      <c r="H379">
        <v>18620</v>
      </c>
      <c r="I379" t="s">
        <v>708</v>
      </c>
    </row>
    <row r="380" spans="1:9" x14ac:dyDescent="0.25">
      <c r="A380" t="s">
        <v>705</v>
      </c>
      <c r="B380" t="s">
        <v>5817</v>
      </c>
      <c r="C380" t="s">
        <v>5438</v>
      </c>
      <c r="D380">
        <v>29.536018720000001</v>
      </c>
      <c r="E380" t="s">
        <v>706</v>
      </c>
      <c r="F380">
        <v>107.691658</v>
      </c>
      <c r="G380" t="s">
        <v>707</v>
      </c>
      <c r="H380">
        <v>9826</v>
      </c>
      <c r="I380" t="s">
        <v>708</v>
      </c>
    </row>
    <row r="381" spans="1:9" x14ac:dyDescent="0.25">
      <c r="A381" t="s">
        <v>705</v>
      </c>
      <c r="B381" t="s">
        <v>5818</v>
      </c>
      <c r="C381" t="s">
        <v>5438</v>
      </c>
      <c r="D381">
        <v>30.183804599999998</v>
      </c>
      <c r="E381" t="s">
        <v>706</v>
      </c>
      <c r="F381">
        <v>106.5743185</v>
      </c>
      <c r="G381" t="s">
        <v>707</v>
      </c>
      <c r="H381">
        <v>39907</v>
      </c>
      <c r="I381" t="s">
        <v>708</v>
      </c>
    </row>
    <row r="382" spans="1:9" x14ac:dyDescent="0.25">
      <c r="A382" t="s">
        <v>705</v>
      </c>
      <c r="B382" t="s">
        <v>5819</v>
      </c>
      <c r="C382" t="s">
        <v>5438</v>
      </c>
      <c r="D382">
        <v>30.21599084</v>
      </c>
      <c r="E382" t="s">
        <v>706</v>
      </c>
      <c r="F382">
        <v>105.7148253</v>
      </c>
      <c r="G382" t="s">
        <v>707</v>
      </c>
      <c r="H382">
        <v>33771</v>
      </c>
      <c r="I382" t="s">
        <v>708</v>
      </c>
    </row>
    <row r="383" spans="1:9" x14ac:dyDescent="0.25">
      <c r="A383" t="s">
        <v>705</v>
      </c>
      <c r="B383" t="s">
        <v>5820</v>
      </c>
      <c r="C383" t="s">
        <v>5438</v>
      </c>
      <c r="D383">
        <v>29.95796447</v>
      </c>
      <c r="E383" t="s">
        <v>706</v>
      </c>
      <c r="F383">
        <v>107.1935187</v>
      </c>
      <c r="G383" t="s">
        <v>707</v>
      </c>
      <c r="H383">
        <v>29213</v>
      </c>
      <c r="I383" t="s">
        <v>708</v>
      </c>
    </row>
    <row r="384" spans="1:9" x14ac:dyDescent="0.25">
      <c r="A384" t="s">
        <v>705</v>
      </c>
      <c r="B384" t="s">
        <v>5821</v>
      </c>
      <c r="C384" t="s">
        <v>5438</v>
      </c>
      <c r="D384">
        <v>31.193678179999999</v>
      </c>
      <c r="E384" t="s">
        <v>706</v>
      </c>
      <c r="F384">
        <v>109.83151030000001</v>
      </c>
      <c r="G384" t="s">
        <v>707</v>
      </c>
      <c r="H384">
        <v>18646</v>
      </c>
      <c r="I384" t="s">
        <v>708</v>
      </c>
    </row>
    <row r="385" spans="1:9" x14ac:dyDescent="0.25">
      <c r="A385" t="s">
        <v>705</v>
      </c>
      <c r="B385" t="s">
        <v>5822</v>
      </c>
      <c r="C385" t="s">
        <v>5438</v>
      </c>
      <c r="D385">
        <v>31.202282910000001</v>
      </c>
      <c r="E385" t="s">
        <v>706</v>
      </c>
      <c r="F385">
        <v>108.6267081</v>
      </c>
      <c r="G385" t="s">
        <v>707</v>
      </c>
      <c r="H385">
        <v>18924</v>
      </c>
      <c r="I385" t="s">
        <v>708</v>
      </c>
    </row>
    <row r="386" spans="1:9" x14ac:dyDescent="0.25">
      <c r="A386" t="s">
        <v>705</v>
      </c>
      <c r="B386" t="s">
        <v>5823</v>
      </c>
      <c r="C386" t="s">
        <v>5438</v>
      </c>
      <c r="D386">
        <v>30.127047780000002</v>
      </c>
      <c r="E386" t="s">
        <v>706</v>
      </c>
      <c r="F386">
        <v>107.7368918</v>
      </c>
      <c r="G386" t="s">
        <v>707</v>
      </c>
      <c r="H386">
        <v>12372</v>
      </c>
      <c r="I386" t="s">
        <v>708</v>
      </c>
    </row>
    <row r="387" spans="1:9" x14ac:dyDescent="0.25">
      <c r="A387" t="s">
        <v>705</v>
      </c>
      <c r="B387" t="s">
        <v>5824</v>
      </c>
      <c r="C387" t="s">
        <v>5438</v>
      </c>
      <c r="D387">
        <v>29.84638447</v>
      </c>
      <c r="E387" t="s">
        <v>706</v>
      </c>
      <c r="F387">
        <v>107.8167631</v>
      </c>
      <c r="G387" t="s">
        <v>707</v>
      </c>
      <c r="H387">
        <v>14275</v>
      </c>
      <c r="I387" t="s">
        <v>708</v>
      </c>
    </row>
    <row r="388" spans="1:9" x14ac:dyDescent="0.25">
      <c r="A388" t="s">
        <v>705</v>
      </c>
      <c r="B388" t="s">
        <v>5825</v>
      </c>
      <c r="C388" t="s">
        <v>5438</v>
      </c>
      <c r="D388">
        <v>29.81759692</v>
      </c>
      <c r="E388" t="s">
        <v>706</v>
      </c>
      <c r="F388">
        <v>105.814712</v>
      </c>
      <c r="G388" t="s">
        <v>707</v>
      </c>
      <c r="H388">
        <v>7329</v>
      </c>
      <c r="I388" t="s">
        <v>708</v>
      </c>
    </row>
    <row r="389" spans="1:9" x14ac:dyDescent="0.25">
      <c r="A389" t="s">
        <v>705</v>
      </c>
      <c r="B389" t="s">
        <v>5826</v>
      </c>
      <c r="C389" t="s">
        <v>5438</v>
      </c>
      <c r="D389">
        <v>29.418275009999999</v>
      </c>
      <c r="E389" t="s">
        <v>706</v>
      </c>
      <c r="F389">
        <v>105.8183861</v>
      </c>
      <c r="G389" t="s">
        <v>707</v>
      </c>
      <c r="H389">
        <v>24315</v>
      </c>
      <c r="I389" t="s">
        <v>708</v>
      </c>
    </row>
    <row r="390" spans="1:9" x14ac:dyDescent="0.25">
      <c r="A390" t="s">
        <v>705</v>
      </c>
      <c r="B390" t="s">
        <v>5827</v>
      </c>
      <c r="C390" t="s">
        <v>5438</v>
      </c>
      <c r="D390">
        <v>31.17162686</v>
      </c>
      <c r="E390" t="s">
        <v>706</v>
      </c>
      <c r="F390">
        <v>108.9481803</v>
      </c>
      <c r="G390" t="s">
        <v>707</v>
      </c>
      <c r="H390">
        <v>19061</v>
      </c>
      <c r="I390" t="s">
        <v>708</v>
      </c>
    </row>
    <row r="391" spans="1:9" x14ac:dyDescent="0.25">
      <c r="A391" t="s">
        <v>705</v>
      </c>
      <c r="B391" t="s">
        <v>5828</v>
      </c>
      <c r="C391" t="s">
        <v>5438</v>
      </c>
      <c r="D391">
        <v>29.251979120000001</v>
      </c>
      <c r="E391" t="s">
        <v>706</v>
      </c>
      <c r="F391">
        <v>107.3164211</v>
      </c>
      <c r="G391" t="s">
        <v>707</v>
      </c>
      <c r="H391">
        <v>50918</v>
      </c>
      <c r="I391" t="s">
        <v>708</v>
      </c>
    </row>
    <row r="392" spans="1:9" x14ac:dyDescent="0.25">
      <c r="A392" t="s">
        <v>705</v>
      </c>
      <c r="B392" t="s">
        <v>5829</v>
      </c>
      <c r="C392" t="s">
        <v>5438</v>
      </c>
      <c r="D392">
        <v>29.919615709999999</v>
      </c>
      <c r="E392" t="s">
        <v>706</v>
      </c>
      <c r="F392">
        <v>106.1125217</v>
      </c>
      <c r="G392" t="s">
        <v>707</v>
      </c>
      <c r="H392">
        <v>5729</v>
      </c>
      <c r="I392" t="s">
        <v>708</v>
      </c>
    </row>
    <row r="393" spans="1:9" x14ac:dyDescent="0.25">
      <c r="A393" t="s">
        <v>705</v>
      </c>
      <c r="B393" t="s">
        <v>5830</v>
      </c>
      <c r="C393" t="s">
        <v>5438</v>
      </c>
      <c r="D393">
        <v>31.012354250000001</v>
      </c>
      <c r="E393" t="s">
        <v>706</v>
      </c>
      <c r="F393">
        <v>108.76896309999999</v>
      </c>
      <c r="G393" t="s">
        <v>707</v>
      </c>
      <c r="H393">
        <v>9914</v>
      </c>
      <c r="I393" t="s">
        <v>708</v>
      </c>
    </row>
    <row r="394" spans="1:9" x14ac:dyDescent="0.25">
      <c r="A394" t="s">
        <v>705</v>
      </c>
      <c r="B394" t="s">
        <v>5831</v>
      </c>
      <c r="C394" t="s">
        <v>5438</v>
      </c>
      <c r="D394">
        <v>29.980438920000001</v>
      </c>
      <c r="E394" t="s">
        <v>706</v>
      </c>
      <c r="F394">
        <v>107.73512839999999</v>
      </c>
      <c r="G394" t="s">
        <v>707</v>
      </c>
      <c r="H394">
        <v>21009</v>
      </c>
      <c r="I394" t="s">
        <v>708</v>
      </c>
    </row>
    <row r="395" spans="1:9" x14ac:dyDescent="0.25">
      <c r="A395" t="s">
        <v>705</v>
      </c>
      <c r="B395" t="s">
        <v>5832</v>
      </c>
      <c r="C395" t="s">
        <v>5438</v>
      </c>
      <c r="D395">
        <v>28.637139680000001</v>
      </c>
      <c r="E395" t="s">
        <v>706</v>
      </c>
      <c r="F395">
        <v>106.4019598</v>
      </c>
      <c r="G395" t="s">
        <v>707</v>
      </c>
      <c r="H395">
        <v>4889</v>
      </c>
      <c r="I395" t="s">
        <v>708</v>
      </c>
    </row>
    <row r="396" spans="1:9" x14ac:dyDescent="0.25">
      <c r="A396" t="s">
        <v>705</v>
      </c>
      <c r="B396" t="s">
        <v>5833</v>
      </c>
      <c r="C396" t="s">
        <v>5438</v>
      </c>
      <c r="D396">
        <v>29.072936540000001</v>
      </c>
      <c r="E396" t="s">
        <v>706</v>
      </c>
      <c r="F396">
        <v>105.8860677</v>
      </c>
      <c r="G396" t="s">
        <v>707</v>
      </c>
      <c r="H396">
        <v>14270</v>
      </c>
      <c r="I396" t="s">
        <v>708</v>
      </c>
    </row>
    <row r="397" spans="1:9" x14ac:dyDescent="0.25">
      <c r="A397" t="s">
        <v>705</v>
      </c>
      <c r="B397" t="s">
        <v>5834</v>
      </c>
      <c r="C397" t="s">
        <v>5438</v>
      </c>
      <c r="D397">
        <v>28.688742900000001</v>
      </c>
      <c r="E397" t="s">
        <v>706</v>
      </c>
      <c r="F397">
        <v>109.0909111</v>
      </c>
      <c r="G397" t="s">
        <v>707</v>
      </c>
      <c r="H397">
        <v>5327</v>
      </c>
      <c r="I397" t="s">
        <v>708</v>
      </c>
    </row>
    <row r="398" spans="1:9" x14ac:dyDescent="0.25">
      <c r="A398" t="s">
        <v>705</v>
      </c>
      <c r="B398" t="s">
        <v>5835</v>
      </c>
      <c r="C398" t="s">
        <v>5438</v>
      </c>
      <c r="D398">
        <v>30.738391199999999</v>
      </c>
      <c r="E398" t="s">
        <v>706</v>
      </c>
      <c r="F398">
        <v>108.0137943</v>
      </c>
      <c r="G398" t="s">
        <v>707</v>
      </c>
      <c r="H398">
        <v>9737</v>
      </c>
      <c r="I398" t="s">
        <v>708</v>
      </c>
    </row>
    <row r="399" spans="1:9" x14ac:dyDescent="0.25">
      <c r="A399" t="s">
        <v>705</v>
      </c>
      <c r="B399" t="s">
        <v>5836</v>
      </c>
      <c r="C399" t="s">
        <v>5438</v>
      </c>
      <c r="D399">
        <v>30.089804699999998</v>
      </c>
      <c r="E399" t="s">
        <v>706</v>
      </c>
      <c r="F399">
        <v>105.80058579999999</v>
      </c>
      <c r="G399" t="s">
        <v>707</v>
      </c>
      <c r="H399">
        <v>24258</v>
      </c>
      <c r="I399" t="s">
        <v>708</v>
      </c>
    </row>
    <row r="400" spans="1:9" x14ac:dyDescent="0.25">
      <c r="A400" t="s">
        <v>705</v>
      </c>
      <c r="B400" t="s">
        <v>5837</v>
      </c>
      <c r="C400" t="s">
        <v>5438</v>
      </c>
      <c r="D400">
        <v>30.791498520000001</v>
      </c>
      <c r="E400" t="s">
        <v>706</v>
      </c>
      <c r="F400">
        <v>108.6805468</v>
      </c>
      <c r="G400" t="s">
        <v>707</v>
      </c>
      <c r="H400">
        <v>19583</v>
      </c>
      <c r="I400" t="s">
        <v>708</v>
      </c>
    </row>
    <row r="401" spans="1:9" x14ac:dyDescent="0.25">
      <c r="A401" t="s">
        <v>705</v>
      </c>
      <c r="B401" t="s">
        <v>5838</v>
      </c>
      <c r="C401" t="s">
        <v>5438</v>
      </c>
      <c r="D401">
        <v>30.101820839999998</v>
      </c>
      <c r="E401" t="s">
        <v>706</v>
      </c>
      <c r="F401">
        <v>106.04086959999999</v>
      </c>
      <c r="G401" t="s">
        <v>707</v>
      </c>
      <c r="H401">
        <v>66506</v>
      </c>
      <c r="I401" t="s">
        <v>708</v>
      </c>
    </row>
    <row r="402" spans="1:9" x14ac:dyDescent="0.25">
      <c r="A402" t="s">
        <v>705</v>
      </c>
      <c r="B402" t="s">
        <v>5839</v>
      </c>
      <c r="C402" t="s">
        <v>5438</v>
      </c>
      <c r="D402">
        <v>30.856594990000001</v>
      </c>
      <c r="E402" t="s">
        <v>706</v>
      </c>
      <c r="F402">
        <v>108.5256761</v>
      </c>
      <c r="G402" t="s">
        <v>707</v>
      </c>
      <c r="H402">
        <v>14148</v>
      </c>
      <c r="I402" t="s">
        <v>708</v>
      </c>
    </row>
    <row r="403" spans="1:9" x14ac:dyDescent="0.25">
      <c r="A403" t="s">
        <v>705</v>
      </c>
      <c r="B403" t="s">
        <v>5840</v>
      </c>
      <c r="C403" t="s">
        <v>5438</v>
      </c>
      <c r="D403">
        <v>30.263694279999999</v>
      </c>
      <c r="E403" t="s">
        <v>706</v>
      </c>
      <c r="F403">
        <v>107.29646030000001</v>
      </c>
      <c r="G403" t="s">
        <v>707</v>
      </c>
      <c r="H403">
        <v>24393</v>
      </c>
      <c r="I403" t="s">
        <v>708</v>
      </c>
    </row>
    <row r="404" spans="1:9" x14ac:dyDescent="0.25">
      <c r="A404" t="s">
        <v>705</v>
      </c>
      <c r="B404" t="s">
        <v>5841</v>
      </c>
      <c r="C404" t="s">
        <v>5438</v>
      </c>
      <c r="D404">
        <v>29.91651538</v>
      </c>
      <c r="E404" t="s">
        <v>706</v>
      </c>
      <c r="F404">
        <v>106.0162596</v>
      </c>
      <c r="G404" t="s">
        <v>707</v>
      </c>
      <c r="H404">
        <v>17909</v>
      </c>
      <c r="I404" t="s">
        <v>708</v>
      </c>
    </row>
    <row r="405" spans="1:9" x14ac:dyDescent="0.25">
      <c r="A405" t="s">
        <v>705</v>
      </c>
      <c r="B405" t="s">
        <v>5842</v>
      </c>
      <c r="C405" t="s">
        <v>5438</v>
      </c>
      <c r="D405">
        <v>29.449139519999999</v>
      </c>
      <c r="E405" t="s">
        <v>706</v>
      </c>
      <c r="F405">
        <v>106.9695621</v>
      </c>
      <c r="G405" t="s">
        <v>707</v>
      </c>
      <c r="H405">
        <v>10208</v>
      </c>
      <c r="I405" t="s">
        <v>708</v>
      </c>
    </row>
    <row r="406" spans="1:9" x14ac:dyDescent="0.25">
      <c r="A406" t="s">
        <v>705</v>
      </c>
      <c r="B406" t="s">
        <v>5843</v>
      </c>
      <c r="C406" t="s">
        <v>5438</v>
      </c>
      <c r="D406">
        <v>29.694184790000001</v>
      </c>
      <c r="E406" t="s">
        <v>706</v>
      </c>
      <c r="F406">
        <v>108.2560819</v>
      </c>
      <c r="G406" t="s">
        <v>707</v>
      </c>
      <c r="H406">
        <v>7745</v>
      </c>
      <c r="I406" t="s">
        <v>708</v>
      </c>
    </row>
    <row r="407" spans="1:9" x14ac:dyDescent="0.25">
      <c r="A407" t="s">
        <v>705</v>
      </c>
      <c r="B407" t="s">
        <v>5844</v>
      </c>
      <c r="C407" t="s">
        <v>5438</v>
      </c>
      <c r="D407">
        <v>30.01025203</v>
      </c>
      <c r="E407" t="s">
        <v>706</v>
      </c>
      <c r="F407">
        <v>105.80131059999999</v>
      </c>
      <c r="G407" t="s">
        <v>707</v>
      </c>
      <c r="H407">
        <v>45385</v>
      </c>
      <c r="I407" t="s">
        <v>708</v>
      </c>
    </row>
    <row r="408" spans="1:9" x14ac:dyDescent="0.25">
      <c r="A408" t="s">
        <v>705</v>
      </c>
      <c r="B408" t="s">
        <v>5845</v>
      </c>
      <c r="C408" t="s">
        <v>5438</v>
      </c>
      <c r="D408">
        <v>31.40307366</v>
      </c>
      <c r="E408" t="s">
        <v>706</v>
      </c>
      <c r="F408">
        <v>109.31706819999999</v>
      </c>
      <c r="G408" t="s">
        <v>707</v>
      </c>
      <c r="H408">
        <v>17065</v>
      </c>
      <c r="I408" t="s">
        <v>708</v>
      </c>
    </row>
    <row r="409" spans="1:9" x14ac:dyDescent="0.25">
      <c r="A409" t="s">
        <v>705</v>
      </c>
      <c r="B409" t="s">
        <v>5846</v>
      </c>
      <c r="C409" t="s">
        <v>5438</v>
      </c>
      <c r="D409">
        <v>28.955416419999999</v>
      </c>
      <c r="E409" t="s">
        <v>706</v>
      </c>
      <c r="F409">
        <v>106.0623105</v>
      </c>
      <c r="G409" t="s">
        <v>707</v>
      </c>
      <c r="H409">
        <v>13813</v>
      </c>
      <c r="I409" t="s">
        <v>708</v>
      </c>
    </row>
    <row r="410" spans="1:9" x14ac:dyDescent="0.25">
      <c r="A410" t="s">
        <v>705</v>
      </c>
      <c r="B410" t="s">
        <v>5847</v>
      </c>
      <c r="C410" t="s">
        <v>5438</v>
      </c>
      <c r="D410">
        <v>31.48170932</v>
      </c>
      <c r="E410" t="s">
        <v>706</v>
      </c>
      <c r="F410">
        <v>108.54888699999999</v>
      </c>
      <c r="G410" t="s">
        <v>707</v>
      </c>
      <c r="H410">
        <v>15261</v>
      </c>
      <c r="I410" t="s">
        <v>708</v>
      </c>
    </row>
    <row r="411" spans="1:9" x14ac:dyDescent="0.25">
      <c r="A411" t="s">
        <v>705</v>
      </c>
      <c r="B411" t="s">
        <v>5848</v>
      </c>
      <c r="C411" t="s">
        <v>5438</v>
      </c>
      <c r="D411">
        <v>31.442809189999998</v>
      </c>
      <c r="E411" t="s">
        <v>706</v>
      </c>
      <c r="F411">
        <v>108.808747</v>
      </c>
      <c r="G411" t="s">
        <v>707</v>
      </c>
      <c r="H411">
        <v>9568</v>
      </c>
      <c r="I411" t="s">
        <v>708</v>
      </c>
    </row>
    <row r="412" spans="1:9" x14ac:dyDescent="0.25">
      <c r="A412" t="s">
        <v>705</v>
      </c>
      <c r="B412" t="s">
        <v>5849</v>
      </c>
      <c r="C412" t="s">
        <v>5438</v>
      </c>
      <c r="D412">
        <v>30.89537108</v>
      </c>
      <c r="E412" t="s">
        <v>706</v>
      </c>
      <c r="F412">
        <v>108.3663014</v>
      </c>
      <c r="G412" t="s">
        <v>707</v>
      </c>
      <c r="H412">
        <v>41762</v>
      </c>
      <c r="I412" t="s">
        <v>708</v>
      </c>
    </row>
    <row r="413" spans="1:9" x14ac:dyDescent="0.25">
      <c r="A413" t="s">
        <v>705</v>
      </c>
      <c r="B413" t="s">
        <v>5850</v>
      </c>
      <c r="C413" t="s">
        <v>5438</v>
      </c>
      <c r="D413">
        <v>31.299263790000001</v>
      </c>
      <c r="E413" t="s">
        <v>706</v>
      </c>
      <c r="F413">
        <v>108.2028589</v>
      </c>
      <c r="G413" t="s">
        <v>707</v>
      </c>
      <c r="H413">
        <v>14818</v>
      </c>
      <c r="I413" t="s">
        <v>708</v>
      </c>
    </row>
    <row r="414" spans="1:9" x14ac:dyDescent="0.25">
      <c r="A414" t="s">
        <v>705</v>
      </c>
      <c r="B414" t="s">
        <v>5851</v>
      </c>
      <c r="C414" t="s">
        <v>5438</v>
      </c>
      <c r="D414">
        <v>30.091944049999999</v>
      </c>
      <c r="E414" t="s">
        <v>706</v>
      </c>
      <c r="F414">
        <v>105.8734881</v>
      </c>
      <c r="G414" t="s">
        <v>707</v>
      </c>
      <c r="H414">
        <v>16368</v>
      </c>
      <c r="I414" t="s">
        <v>708</v>
      </c>
    </row>
    <row r="415" spans="1:9" x14ac:dyDescent="0.25">
      <c r="A415" t="s">
        <v>705</v>
      </c>
      <c r="B415" t="s">
        <v>5852</v>
      </c>
      <c r="C415" t="s">
        <v>5438</v>
      </c>
      <c r="D415">
        <v>31.0293712</v>
      </c>
      <c r="E415" t="s">
        <v>706</v>
      </c>
      <c r="F415">
        <v>108.1227825</v>
      </c>
      <c r="G415" t="s">
        <v>707</v>
      </c>
      <c r="H415">
        <v>42085</v>
      </c>
      <c r="I415" t="s">
        <v>708</v>
      </c>
    </row>
    <row r="416" spans="1:9" x14ac:dyDescent="0.25">
      <c r="A416" t="s">
        <v>705</v>
      </c>
      <c r="B416" t="s">
        <v>5853</v>
      </c>
      <c r="C416" t="s">
        <v>5438</v>
      </c>
      <c r="D416">
        <v>29.686269129999999</v>
      </c>
      <c r="E416" t="s">
        <v>706</v>
      </c>
      <c r="F416">
        <v>105.5293985</v>
      </c>
      <c r="G416" t="s">
        <v>707</v>
      </c>
      <c r="H416">
        <v>15669</v>
      </c>
      <c r="I416" t="s">
        <v>708</v>
      </c>
    </row>
    <row r="417" spans="1:9" x14ac:dyDescent="0.25">
      <c r="A417" t="s">
        <v>705</v>
      </c>
      <c r="B417" t="s">
        <v>5854</v>
      </c>
      <c r="C417" t="s">
        <v>5438</v>
      </c>
      <c r="D417">
        <v>31.382234660000002</v>
      </c>
      <c r="E417" t="s">
        <v>706</v>
      </c>
      <c r="F417">
        <v>109.7212358</v>
      </c>
      <c r="G417" t="s">
        <v>707</v>
      </c>
      <c r="H417">
        <v>11741</v>
      </c>
      <c r="I417" t="s">
        <v>708</v>
      </c>
    </row>
    <row r="418" spans="1:9" x14ac:dyDescent="0.25">
      <c r="A418" t="s">
        <v>705</v>
      </c>
      <c r="B418" t="s">
        <v>5855</v>
      </c>
      <c r="C418" t="s">
        <v>5438</v>
      </c>
      <c r="D418">
        <v>29.609383709999999</v>
      </c>
      <c r="E418" t="s">
        <v>706</v>
      </c>
      <c r="F418">
        <v>105.4748098</v>
      </c>
      <c r="G418" t="s">
        <v>707</v>
      </c>
      <c r="H418">
        <v>11222</v>
      </c>
      <c r="I418" t="s">
        <v>708</v>
      </c>
    </row>
    <row r="419" spans="1:9" x14ac:dyDescent="0.25">
      <c r="A419" t="s">
        <v>705</v>
      </c>
      <c r="B419" t="s">
        <v>5856</v>
      </c>
      <c r="C419" t="s">
        <v>5438</v>
      </c>
      <c r="D419">
        <v>30.941539049999999</v>
      </c>
      <c r="E419" t="s">
        <v>706</v>
      </c>
      <c r="F419">
        <v>109.737472</v>
      </c>
      <c r="G419" t="s">
        <v>707</v>
      </c>
      <c r="H419">
        <v>18590</v>
      </c>
      <c r="I419" t="s">
        <v>708</v>
      </c>
    </row>
    <row r="420" spans="1:9" x14ac:dyDescent="0.25">
      <c r="A420" t="s">
        <v>705</v>
      </c>
      <c r="B420" t="s">
        <v>5857</v>
      </c>
      <c r="C420" t="s">
        <v>5438</v>
      </c>
      <c r="D420">
        <v>28.803859729999999</v>
      </c>
      <c r="E420" t="s">
        <v>706</v>
      </c>
      <c r="F420">
        <v>108.6648058</v>
      </c>
      <c r="G420" t="s">
        <v>707</v>
      </c>
      <c r="H420">
        <v>19175</v>
      </c>
      <c r="I420" t="s">
        <v>708</v>
      </c>
    </row>
    <row r="421" spans="1:9" x14ac:dyDescent="0.25">
      <c r="A421" t="s">
        <v>705</v>
      </c>
      <c r="B421" t="s">
        <v>5858</v>
      </c>
      <c r="C421" t="s">
        <v>5438</v>
      </c>
      <c r="D421">
        <v>29.982896310000001</v>
      </c>
      <c r="E421" t="s">
        <v>706</v>
      </c>
      <c r="F421">
        <v>106.1685198</v>
      </c>
      <c r="G421" t="s">
        <v>707</v>
      </c>
      <c r="H421">
        <v>29699</v>
      </c>
      <c r="I421" t="s">
        <v>708</v>
      </c>
    </row>
    <row r="422" spans="1:9" x14ac:dyDescent="0.25">
      <c r="A422" t="s">
        <v>705</v>
      </c>
      <c r="B422" t="s">
        <v>5859</v>
      </c>
      <c r="C422" t="s">
        <v>5438</v>
      </c>
      <c r="D422">
        <v>29.544508660000002</v>
      </c>
      <c r="E422" t="s">
        <v>706</v>
      </c>
      <c r="F422">
        <v>107.96325760000001</v>
      </c>
      <c r="G422" t="s">
        <v>707</v>
      </c>
      <c r="H422">
        <v>8896</v>
      </c>
      <c r="I422" t="s">
        <v>708</v>
      </c>
    </row>
    <row r="423" spans="1:9" x14ac:dyDescent="0.25">
      <c r="A423" t="s">
        <v>705</v>
      </c>
      <c r="B423" t="s">
        <v>5860</v>
      </c>
      <c r="C423" t="s">
        <v>5438</v>
      </c>
      <c r="D423">
        <v>28.967783730000001</v>
      </c>
      <c r="E423" t="s">
        <v>706</v>
      </c>
      <c r="F423">
        <v>107.1984389</v>
      </c>
      <c r="G423" t="s">
        <v>707</v>
      </c>
      <c r="H423">
        <v>7255</v>
      </c>
      <c r="I423" t="s">
        <v>708</v>
      </c>
    </row>
    <row r="424" spans="1:9" x14ac:dyDescent="0.25">
      <c r="A424" t="s">
        <v>705</v>
      </c>
      <c r="B424" t="s">
        <v>5861</v>
      </c>
      <c r="C424" t="s">
        <v>5438</v>
      </c>
      <c r="D424">
        <v>29.928737730000002</v>
      </c>
      <c r="E424" t="s">
        <v>706</v>
      </c>
      <c r="F424">
        <v>106.4752029</v>
      </c>
      <c r="G424" t="s">
        <v>707</v>
      </c>
      <c r="H424">
        <v>17221</v>
      </c>
      <c r="I424" t="s">
        <v>708</v>
      </c>
    </row>
    <row r="425" spans="1:9" x14ac:dyDescent="0.25">
      <c r="A425" t="s">
        <v>705</v>
      </c>
      <c r="B425" t="s">
        <v>5862</v>
      </c>
      <c r="C425" t="s">
        <v>5438</v>
      </c>
      <c r="D425">
        <v>31.655843440000002</v>
      </c>
      <c r="E425" t="s">
        <v>706</v>
      </c>
      <c r="F425">
        <v>109.1930615</v>
      </c>
      <c r="G425" t="s">
        <v>707</v>
      </c>
      <c r="H425">
        <v>6245</v>
      </c>
      <c r="I425" t="s">
        <v>708</v>
      </c>
    </row>
    <row r="426" spans="1:9" x14ac:dyDescent="0.25">
      <c r="A426" t="s">
        <v>705</v>
      </c>
      <c r="B426" t="s">
        <v>5863</v>
      </c>
      <c r="C426" t="s">
        <v>5438</v>
      </c>
      <c r="D426">
        <v>29.413347999999999</v>
      </c>
      <c r="E426" t="s">
        <v>706</v>
      </c>
      <c r="F426">
        <v>107.6770727</v>
      </c>
      <c r="G426" t="s">
        <v>707</v>
      </c>
      <c r="H426">
        <v>8128</v>
      </c>
      <c r="I426" t="s">
        <v>708</v>
      </c>
    </row>
    <row r="427" spans="1:9" x14ac:dyDescent="0.25">
      <c r="A427" t="s">
        <v>705</v>
      </c>
      <c r="B427" t="s">
        <v>5864</v>
      </c>
      <c r="C427" t="s">
        <v>5438</v>
      </c>
      <c r="D427">
        <v>29.782153009999998</v>
      </c>
      <c r="E427" t="s">
        <v>706</v>
      </c>
      <c r="F427">
        <v>106.00347170000001</v>
      </c>
      <c r="G427" t="s">
        <v>707</v>
      </c>
      <c r="H427">
        <v>13496</v>
      </c>
      <c r="I427" t="s">
        <v>708</v>
      </c>
    </row>
    <row r="428" spans="1:9" x14ac:dyDescent="0.25">
      <c r="A428" t="s">
        <v>705</v>
      </c>
      <c r="B428" t="s">
        <v>5865</v>
      </c>
      <c r="C428" t="s">
        <v>5438</v>
      </c>
      <c r="D428">
        <v>28.888485490000001</v>
      </c>
      <c r="E428" t="s">
        <v>706</v>
      </c>
      <c r="F428">
        <v>108.85968440000001</v>
      </c>
      <c r="G428" t="s">
        <v>707</v>
      </c>
      <c r="H428">
        <v>14817</v>
      </c>
      <c r="I428" t="s">
        <v>708</v>
      </c>
    </row>
    <row r="429" spans="1:9" x14ac:dyDescent="0.25">
      <c r="A429" t="s">
        <v>705</v>
      </c>
      <c r="B429" t="s">
        <v>5866</v>
      </c>
      <c r="C429" t="s">
        <v>5438</v>
      </c>
      <c r="D429">
        <v>30.710948609999999</v>
      </c>
      <c r="E429" t="s">
        <v>706</v>
      </c>
      <c r="F429">
        <v>109.1276944</v>
      </c>
      <c r="G429" t="s">
        <v>707</v>
      </c>
      <c r="H429">
        <v>41011</v>
      </c>
      <c r="I429" t="s">
        <v>708</v>
      </c>
    </row>
    <row r="430" spans="1:9" x14ac:dyDescent="0.25">
      <c r="A430" t="s">
        <v>705</v>
      </c>
      <c r="B430" t="s">
        <v>5867</v>
      </c>
      <c r="C430" t="s">
        <v>5438</v>
      </c>
      <c r="D430">
        <v>30.194713889999999</v>
      </c>
      <c r="E430" t="s">
        <v>706</v>
      </c>
      <c r="F430">
        <v>108.13285449999999</v>
      </c>
      <c r="G430" t="s">
        <v>707</v>
      </c>
      <c r="H430">
        <v>11718</v>
      </c>
      <c r="I430" t="s">
        <v>708</v>
      </c>
    </row>
    <row r="431" spans="1:9" x14ac:dyDescent="0.25">
      <c r="A431" t="s">
        <v>705</v>
      </c>
      <c r="B431" t="s">
        <v>5868</v>
      </c>
      <c r="C431" t="s">
        <v>5438</v>
      </c>
      <c r="D431">
        <v>28.956973130000002</v>
      </c>
      <c r="E431" t="s">
        <v>706</v>
      </c>
      <c r="F431">
        <v>106.9245878</v>
      </c>
      <c r="G431" t="s">
        <v>707</v>
      </c>
      <c r="H431">
        <v>40014</v>
      </c>
      <c r="I431" t="s">
        <v>708</v>
      </c>
    </row>
    <row r="432" spans="1:9" x14ac:dyDescent="0.25">
      <c r="A432" t="s">
        <v>705</v>
      </c>
      <c r="B432" t="s">
        <v>5869</v>
      </c>
      <c r="C432" t="s">
        <v>5438</v>
      </c>
      <c r="D432">
        <v>30.32856366</v>
      </c>
      <c r="E432" t="s">
        <v>706</v>
      </c>
      <c r="F432">
        <v>108.20049400000001</v>
      </c>
      <c r="G432" t="s">
        <v>707</v>
      </c>
      <c r="H432">
        <v>10297</v>
      </c>
      <c r="I432" t="s">
        <v>708</v>
      </c>
    </row>
    <row r="433" spans="1:9" x14ac:dyDescent="0.25">
      <c r="A433" t="s">
        <v>705</v>
      </c>
      <c r="B433" t="s">
        <v>5870</v>
      </c>
      <c r="C433" t="s">
        <v>5438</v>
      </c>
      <c r="D433">
        <v>29.68819671</v>
      </c>
      <c r="E433" t="s">
        <v>706</v>
      </c>
      <c r="F433">
        <v>105.9394494</v>
      </c>
      <c r="G433" t="s">
        <v>707</v>
      </c>
      <c r="H433">
        <v>28871</v>
      </c>
      <c r="I433" t="s">
        <v>708</v>
      </c>
    </row>
    <row r="434" spans="1:9" x14ac:dyDescent="0.25">
      <c r="A434" t="s">
        <v>705</v>
      </c>
      <c r="B434" t="s">
        <v>5871</v>
      </c>
      <c r="C434" t="s">
        <v>5438</v>
      </c>
      <c r="D434">
        <v>29.46739732</v>
      </c>
      <c r="E434" t="s">
        <v>706</v>
      </c>
      <c r="F434">
        <v>105.63174220000001</v>
      </c>
      <c r="G434" t="s">
        <v>707</v>
      </c>
      <c r="H434">
        <v>10626</v>
      </c>
      <c r="I434" t="s">
        <v>708</v>
      </c>
    </row>
    <row r="435" spans="1:9" x14ac:dyDescent="0.25">
      <c r="A435" t="s">
        <v>705</v>
      </c>
      <c r="B435" t="s">
        <v>5872</v>
      </c>
      <c r="C435" t="s">
        <v>5438</v>
      </c>
      <c r="D435">
        <v>28.674115700000002</v>
      </c>
      <c r="E435" t="s">
        <v>706</v>
      </c>
      <c r="F435">
        <v>108.4943799</v>
      </c>
      <c r="G435" t="s">
        <v>707</v>
      </c>
      <c r="H435">
        <v>15220</v>
      </c>
      <c r="I435" t="s">
        <v>708</v>
      </c>
    </row>
    <row r="436" spans="1:9" x14ac:dyDescent="0.25">
      <c r="A436" t="s">
        <v>705</v>
      </c>
      <c r="B436" t="s">
        <v>5873</v>
      </c>
      <c r="C436" t="s">
        <v>5438</v>
      </c>
      <c r="D436">
        <v>30.037820069999999</v>
      </c>
      <c r="E436" t="s">
        <v>706</v>
      </c>
      <c r="F436">
        <v>106.97081660000001</v>
      </c>
      <c r="G436" t="s">
        <v>707</v>
      </c>
      <c r="H436">
        <v>22256</v>
      </c>
      <c r="I436" t="s">
        <v>708</v>
      </c>
    </row>
    <row r="437" spans="1:9" x14ac:dyDescent="0.25">
      <c r="A437" t="s">
        <v>705</v>
      </c>
      <c r="B437" t="s">
        <v>5874</v>
      </c>
      <c r="C437" t="s">
        <v>5438</v>
      </c>
      <c r="D437">
        <v>29.182598630000001</v>
      </c>
      <c r="E437" t="s">
        <v>706</v>
      </c>
      <c r="F437">
        <v>108.1953785</v>
      </c>
      <c r="G437" t="s">
        <v>707</v>
      </c>
      <c r="H437">
        <v>5200</v>
      </c>
      <c r="I437" t="s">
        <v>708</v>
      </c>
    </row>
    <row r="438" spans="1:9" x14ac:dyDescent="0.25">
      <c r="A438" t="s">
        <v>705</v>
      </c>
      <c r="B438" t="s">
        <v>5875</v>
      </c>
      <c r="C438" t="s">
        <v>5438</v>
      </c>
      <c r="D438">
        <v>29.639656590000001</v>
      </c>
      <c r="E438" t="s">
        <v>706</v>
      </c>
      <c r="F438">
        <v>106.00493090000001</v>
      </c>
      <c r="G438" t="s">
        <v>707</v>
      </c>
      <c r="H438">
        <v>14690</v>
      </c>
      <c r="I438" t="s">
        <v>708</v>
      </c>
    </row>
    <row r="439" spans="1:9" x14ac:dyDescent="0.25">
      <c r="A439" t="s">
        <v>705</v>
      </c>
      <c r="B439" t="s">
        <v>5876</v>
      </c>
      <c r="C439" t="s">
        <v>5438</v>
      </c>
      <c r="D439">
        <v>30.035946930000001</v>
      </c>
      <c r="E439" t="s">
        <v>706</v>
      </c>
      <c r="F439">
        <v>106.1230391</v>
      </c>
      <c r="G439" t="s">
        <v>707</v>
      </c>
      <c r="H439">
        <v>36068</v>
      </c>
      <c r="I439" t="s">
        <v>708</v>
      </c>
    </row>
    <row r="440" spans="1:9" x14ac:dyDescent="0.25">
      <c r="A440" t="s">
        <v>705</v>
      </c>
      <c r="B440" t="s">
        <v>5877</v>
      </c>
      <c r="C440" t="s">
        <v>5438</v>
      </c>
      <c r="D440">
        <v>30.040853160000001</v>
      </c>
      <c r="E440" t="s">
        <v>706</v>
      </c>
      <c r="F440">
        <v>105.90552719999999</v>
      </c>
      <c r="G440" t="s">
        <v>707</v>
      </c>
      <c r="H440">
        <v>10872</v>
      </c>
      <c r="I440" t="s">
        <v>708</v>
      </c>
    </row>
    <row r="441" spans="1:9" x14ac:dyDescent="0.25">
      <c r="A441" t="s">
        <v>705</v>
      </c>
      <c r="B441" t="s">
        <v>5878</v>
      </c>
      <c r="C441" t="s">
        <v>5438</v>
      </c>
      <c r="D441">
        <v>31.4478373</v>
      </c>
      <c r="E441" t="s">
        <v>706</v>
      </c>
      <c r="F441">
        <v>109.1894777</v>
      </c>
      <c r="G441" t="s">
        <v>707</v>
      </c>
      <c r="H441">
        <v>31338</v>
      </c>
      <c r="I441" t="s">
        <v>708</v>
      </c>
    </row>
    <row r="442" spans="1:9" x14ac:dyDescent="0.25">
      <c r="A442" t="s">
        <v>705</v>
      </c>
      <c r="B442" t="s">
        <v>5879</v>
      </c>
      <c r="C442" t="s">
        <v>5438</v>
      </c>
      <c r="D442">
        <v>30.797046399999999</v>
      </c>
      <c r="E442" t="s">
        <v>706</v>
      </c>
      <c r="F442">
        <v>107.7784632</v>
      </c>
      <c r="G442" t="s">
        <v>707</v>
      </c>
      <c r="H442">
        <v>12435</v>
      </c>
      <c r="I442" t="s">
        <v>708</v>
      </c>
    </row>
    <row r="443" spans="1:9" x14ac:dyDescent="0.25">
      <c r="A443" t="s">
        <v>705</v>
      </c>
      <c r="B443" t="s">
        <v>5880</v>
      </c>
      <c r="C443" t="s">
        <v>5438</v>
      </c>
      <c r="D443">
        <v>31.384118409999999</v>
      </c>
      <c r="E443" t="s">
        <v>706</v>
      </c>
      <c r="F443">
        <v>108.54022449999999</v>
      </c>
      <c r="G443" t="s">
        <v>707</v>
      </c>
      <c r="H443">
        <v>39402</v>
      </c>
      <c r="I443" t="s">
        <v>708</v>
      </c>
    </row>
    <row r="444" spans="1:9" x14ac:dyDescent="0.25">
      <c r="A444" t="s">
        <v>705</v>
      </c>
      <c r="B444" t="s">
        <v>5881</v>
      </c>
      <c r="C444" t="s">
        <v>5438</v>
      </c>
      <c r="D444">
        <v>29.897052930000001</v>
      </c>
      <c r="E444" t="s">
        <v>706</v>
      </c>
      <c r="F444">
        <v>105.7896604</v>
      </c>
      <c r="G444" t="s">
        <v>707</v>
      </c>
      <c r="H444">
        <v>24209</v>
      </c>
      <c r="I444" t="s">
        <v>708</v>
      </c>
    </row>
    <row r="445" spans="1:9" x14ac:dyDescent="0.25">
      <c r="A445" t="s">
        <v>705</v>
      </c>
      <c r="B445" t="s">
        <v>5882</v>
      </c>
      <c r="C445" t="s">
        <v>5438</v>
      </c>
      <c r="D445">
        <v>30.21109302</v>
      </c>
      <c r="E445" t="s">
        <v>706</v>
      </c>
      <c r="F445">
        <v>107.3474214</v>
      </c>
      <c r="G445" t="s">
        <v>707</v>
      </c>
      <c r="H445">
        <v>17190</v>
      </c>
      <c r="I445" t="s">
        <v>708</v>
      </c>
    </row>
    <row r="446" spans="1:9" x14ac:dyDescent="0.25">
      <c r="A446" t="s">
        <v>705</v>
      </c>
      <c r="B446" t="s">
        <v>5883</v>
      </c>
      <c r="C446" t="s">
        <v>5438</v>
      </c>
      <c r="D446">
        <v>29.14178003</v>
      </c>
      <c r="E446" t="s">
        <v>706</v>
      </c>
      <c r="F446">
        <v>109.1225385</v>
      </c>
      <c r="G446" t="s">
        <v>707</v>
      </c>
      <c r="H446">
        <v>8410</v>
      </c>
      <c r="I446" t="s">
        <v>708</v>
      </c>
    </row>
    <row r="447" spans="1:9" x14ac:dyDescent="0.25">
      <c r="A447" t="s">
        <v>705</v>
      </c>
      <c r="B447" t="s">
        <v>5884</v>
      </c>
      <c r="C447" t="s">
        <v>5438</v>
      </c>
      <c r="D447">
        <v>29.82523759</v>
      </c>
      <c r="E447" t="s">
        <v>706</v>
      </c>
      <c r="F447">
        <v>105.7512073</v>
      </c>
      <c r="G447" t="s">
        <v>707</v>
      </c>
      <c r="H447">
        <v>8341</v>
      </c>
      <c r="I447" t="s">
        <v>708</v>
      </c>
    </row>
    <row r="448" spans="1:9" x14ac:dyDescent="0.25">
      <c r="A448" t="s">
        <v>705</v>
      </c>
      <c r="B448" t="s">
        <v>5885</v>
      </c>
      <c r="C448" t="s">
        <v>5438</v>
      </c>
      <c r="D448">
        <v>29.642589470000001</v>
      </c>
      <c r="E448" t="s">
        <v>706</v>
      </c>
      <c r="F448">
        <v>105.42031230000001</v>
      </c>
      <c r="G448" t="s">
        <v>707</v>
      </c>
      <c r="H448">
        <v>34549</v>
      </c>
      <c r="I448" t="s">
        <v>708</v>
      </c>
    </row>
    <row r="449" spans="1:9" x14ac:dyDescent="0.25">
      <c r="A449" t="s">
        <v>705</v>
      </c>
      <c r="B449" t="s">
        <v>5886</v>
      </c>
      <c r="C449" t="s">
        <v>5438</v>
      </c>
      <c r="D449">
        <v>29.17583767</v>
      </c>
      <c r="E449" t="s">
        <v>706</v>
      </c>
      <c r="F449">
        <v>105.8332197</v>
      </c>
      <c r="G449" t="s">
        <v>707</v>
      </c>
      <c r="H449">
        <v>19861</v>
      </c>
      <c r="I449" t="s">
        <v>708</v>
      </c>
    </row>
    <row r="450" spans="1:9" x14ac:dyDescent="0.25">
      <c r="A450" t="s">
        <v>705</v>
      </c>
      <c r="B450" t="s">
        <v>5887</v>
      </c>
      <c r="C450" t="s">
        <v>5438</v>
      </c>
      <c r="D450">
        <v>30.52742263</v>
      </c>
      <c r="E450" t="s">
        <v>706</v>
      </c>
      <c r="F450">
        <v>108.2270961</v>
      </c>
      <c r="G450" t="s">
        <v>707</v>
      </c>
      <c r="H450">
        <v>24632</v>
      </c>
      <c r="I450" t="s">
        <v>708</v>
      </c>
    </row>
    <row r="451" spans="1:9" x14ac:dyDescent="0.25">
      <c r="A451" t="s">
        <v>705</v>
      </c>
      <c r="B451" t="s">
        <v>5888</v>
      </c>
      <c r="C451" t="s">
        <v>5438</v>
      </c>
      <c r="D451">
        <v>30.836933389999999</v>
      </c>
      <c r="E451" t="s">
        <v>706</v>
      </c>
      <c r="F451">
        <v>109.3638249</v>
      </c>
      <c r="G451" t="s">
        <v>707</v>
      </c>
      <c r="H451">
        <v>25919</v>
      </c>
      <c r="I451" t="s">
        <v>708</v>
      </c>
    </row>
    <row r="452" spans="1:9" x14ac:dyDescent="0.25">
      <c r="A452" t="s">
        <v>705</v>
      </c>
      <c r="B452" t="s">
        <v>5889</v>
      </c>
      <c r="C452" t="s">
        <v>5438</v>
      </c>
      <c r="D452">
        <v>29.795213700000001</v>
      </c>
      <c r="E452" t="s">
        <v>706</v>
      </c>
      <c r="F452">
        <v>108.0893251</v>
      </c>
      <c r="G452" t="s">
        <v>707</v>
      </c>
      <c r="H452">
        <v>10800</v>
      </c>
      <c r="I452" t="s">
        <v>708</v>
      </c>
    </row>
    <row r="453" spans="1:9" x14ac:dyDescent="0.25">
      <c r="A453" t="s">
        <v>705</v>
      </c>
      <c r="B453" t="s">
        <v>5890</v>
      </c>
      <c r="C453" t="s">
        <v>5438</v>
      </c>
      <c r="D453">
        <v>30.971006880000001</v>
      </c>
      <c r="E453" t="s">
        <v>706</v>
      </c>
      <c r="F453">
        <v>108.0046171</v>
      </c>
      <c r="G453" t="s">
        <v>707</v>
      </c>
      <c r="H453">
        <v>19829</v>
      </c>
      <c r="I453" t="s">
        <v>708</v>
      </c>
    </row>
    <row r="454" spans="1:9" x14ac:dyDescent="0.25">
      <c r="A454" t="s">
        <v>705</v>
      </c>
      <c r="B454" t="s">
        <v>5891</v>
      </c>
      <c r="C454" t="s">
        <v>5438</v>
      </c>
      <c r="D454">
        <v>29.268065679999999</v>
      </c>
      <c r="E454" t="s">
        <v>706</v>
      </c>
      <c r="F454">
        <v>106.0721564</v>
      </c>
      <c r="G454" t="s">
        <v>707</v>
      </c>
      <c r="H454">
        <v>29206</v>
      </c>
      <c r="I454" t="s">
        <v>708</v>
      </c>
    </row>
    <row r="455" spans="1:9" x14ac:dyDescent="0.25">
      <c r="A455" t="s">
        <v>705</v>
      </c>
      <c r="B455" t="s">
        <v>5892</v>
      </c>
      <c r="C455" t="s">
        <v>5438</v>
      </c>
      <c r="D455">
        <v>31.10730727</v>
      </c>
      <c r="E455" t="s">
        <v>706</v>
      </c>
      <c r="F455">
        <v>109.8670442</v>
      </c>
      <c r="G455" t="s">
        <v>707</v>
      </c>
      <c r="H455">
        <v>98743</v>
      </c>
      <c r="I455" t="s">
        <v>708</v>
      </c>
    </row>
    <row r="456" spans="1:9" x14ac:dyDescent="0.25">
      <c r="A456" t="s">
        <v>705</v>
      </c>
      <c r="B456" t="s">
        <v>5893</v>
      </c>
      <c r="C456" t="s">
        <v>5438</v>
      </c>
      <c r="D456">
        <v>29.10343941</v>
      </c>
      <c r="E456" t="s">
        <v>706</v>
      </c>
      <c r="F456">
        <v>106.507223</v>
      </c>
      <c r="G456" t="s">
        <v>707</v>
      </c>
      <c r="H456">
        <v>17486</v>
      </c>
      <c r="I456" t="s">
        <v>708</v>
      </c>
    </row>
    <row r="457" spans="1:9" x14ac:dyDescent="0.25">
      <c r="A457" t="s">
        <v>705</v>
      </c>
      <c r="B457" t="s">
        <v>5894</v>
      </c>
      <c r="C457" t="s">
        <v>5438</v>
      </c>
      <c r="D457">
        <v>31.564171219999999</v>
      </c>
      <c r="E457" t="s">
        <v>706</v>
      </c>
      <c r="F457">
        <v>109.4796983</v>
      </c>
      <c r="G457" t="s">
        <v>707</v>
      </c>
      <c r="H457">
        <v>14458</v>
      </c>
      <c r="I457" t="s">
        <v>708</v>
      </c>
    </row>
    <row r="458" spans="1:9" x14ac:dyDescent="0.25">
      <c r="A458" t="s">
        <v>705</v>
      </c>
      <c r="B458" t="s">
        <v>5895</v>
      </c>
      <c r="C458" t="s">
        <v>5438</v>
      </c>
      <c r="D458">
        <v>29.17133626</v>
      </c>
      <c r="E458" t="s">
        <v>706</v>
      </c>
      <c r="F458">
        <v>106.30207849999999</v>
      </c>
      <c r="G458" t="s">
        <v>707</v>
      </c>
      <c r="H458">
        <v>48586</v>
      </c>
      <c r="I458" t="s">
        <v>708</v>
      </c>
    </row>
    <row r="459" spans="1:9" x14ac:dyDescent="0.25">
      <c r="A459" t="s">
        <v>705</v>
      </c>
      <c r="B459" t="s">
        <v>5896</v>
      </c>
      <c r="C459" t="s">
        <v>5438</v>
      </c>
      <c r="D459">
        <v>29.302921489999999</v>
      </c>
      <c r="E459" t="s">
        <v>706</v>
      </c>
      <c r="F459">
        <v>107.753703</v>
      </c>
      <c r="G459" t="s">
        <v>707</v>
      </c>
      <c r="H459">
        <v>78225</v>
      </c>
      <c r="I459" t="s">
        <v>708</v>
      </c>
    </row>
    <row r="460" spans="1:9" x14ac:dyDescent="0.25">
      <c r="A460" t="s">
        <v>705</v>
      </c>
      <c r="B460" t="s">
        <v>5897</v>
      </c>
      <c r="C460" t="s">
        <v>5438</v>
      </c>
      <c r="D460">
        <v>30.264238330000001</v>
      </c>
      <c r="E460" t="s">
        <v>706</v>
      </c>
      <c r="F460">
        <v>106.58057599999999</v>
      </c>
      <c r="G460" t="s">
        <v>707</v>
      </c>
      <c r="H460">
        <v>25006</v>
      </c>
      <c r="I460" t="s">
        <v>708</v>
      </c>
    </row>
    <row r="461" spans="1:9" x14ac:dyDescent="0.25">
      <c r="A461" t="s">
        <v>705</v>
      </c>
      <c r="B461" t="s">
        <v>5898</v>
      </c>
      <c r="C461" t="s">
        <v>5438</v>
      </c>
      <c r="D461">
        <v>30.656716289999999</v>
      </c>
      <c r="E461" t="s">
        <v>706</v>
      </c>
      <c r="F461">
        <v>108.16663939999999</v>
      </c>
      <c r="G461" t="s">
        <v>707</v>
      </c>
      <c r="H461">
        <v>16889</v>
      </c>
      <c r="I461" t="s">
        <v>708</v>
      </c>
    </row>
    <row r="462" spans="1:9" x14ac:dyDescent="0.25">
      <c r="A462" t="s">
        <v>705</v>
      </c>
      <c r="B462" t="s">
        <v>5899</v>
      </c>
      <c r="C462" t="s">
        <v>5438</v>
      </c>
      <c r="D462">
        <v>29.112516360000001</v>
      </c>
      <c r="E462" t="s">
        <v>706</v>
      </c>
      <c r="F462">
        <v>105.7850356</v>
      </c>
      <c r="G462" t="s">
        <v>707</v>
      </c>
      <c r="H462">
        <v>36561</v>
      </c>
      <c r="I462" t="s">
        <v>708</v>
      </c>
    </row>
    <row r="463" spans="1:9" x14ac:dyDescent="0.25">
      <c r="A463" t="s">
        <v>705</v>
      </c>
      <c r="B463" t="s">
        <v>5900</v>
      </c>
      <c r="C463" t="s">
        <v>5438</v>
      </c>
      <c r="D463">
        <v>29.65236294</v>
      </c>
      <c r="E463" t="s">
        <v>706</v>
      </c>
      <c r="F463">
        <v>107.7972506</v>
      </c>
      <c r="G463" t="s">
        <v>707</v>
      </c>
      <c r="H463">
        <v>10791</v>
      </c>
      <c r="I463" t="s">
        <v>708</v>
      </c>
    </row>
    <row r="464" spans="1:9" x14ac:dyDescent="0.25">
      <c r="A464" t="s">
        <v>705</v>
      </c>
      <c r="B464" t="s">
        <v>5901</v>
      </c>
      <c r="C464" t="s">
        <v>5438</v>
      </c>
      <c r="D464">
        <v>31.67972606</v>
      </c>
      <c r="E464" t="s">
        <v>706</v>
      </c>
      <c r="F464">
        <v>108.6732641</v>
      </c>
      <c r="G464" t="s">
        <v>707</v>
      </c>
      <c r="H464">
        <v>7232</v>
      </c>
      <c r="I464" t="s">
        <v>708</v>
      </c>
    </row>
    <row r="465" spans="1:9" x14ac:dyDescent="0.25">
      <c r="A465" t="s">
        <v>705</v>
      </c>
      <c r="B465" t="s">
        <v>5902</v>
      </c>
      <c r="C465" t="s">
        <v>5438</v>
      </c>
      <c r="D465">
        <v>29.952125689999999</v>
      </c>
      <c r="E465" t="s">
        <v>706</v>
      </c>
      <c r="F465">
        <v>105.8820501</v>
      </c>
      <c r="G465" t="s">
        <v>707</v>
      </c>
      <c r="H465">
        <v>27469</v>
      </c>
      <c r="I465" t="s">
        <v>708</v>
      </c>
    </row>
    <row r="466" spans="1:9" x14ac:dyDescent="0.25">
      <c r="A466" t="s">
        <v>705</v>
      </c>
      <c r="B466" t="s">
        <v>5903</v>
      </c>
      <c r="C466" t="s">
        <v>5438</v>
      </c>
      <c r="D466">
        <v>28.689044079999999</v>
      </c>
      <c r="E466" t="s">
        <v>706</v>
      </c>
      <c r="F466">
        <v>108.6247195</v>
      </c>
      <c r="G466" t="s">
        <v>707</v>
      </c>
      <c r="H466">
        <v>11069</v>
      </c>
      <c r="I466" t="s">
        <v>708</v>
      </c>
    </row>
    <row r="467" spans="1:9" x14ac:dyDescent="0.25">
      <c r="A467" t="s">
        <v>705</v>
      </c>
      <c r="B467" t="s">
        <v>5904</v>
      </c>
      <c r="C467" t="s">
        <v>5438</v>
      </c>
      <c r="D467">
        <v>30.282379349999999</v>
      </c>
      <c r="E467" t="s">
        <v>706</v>
      </c>
      <c r="F467">
        <v>106.4660762</v>
      </c>
      <c r="G467" t="s">
        <v>707</v>
      </c>
      <c r="H467">
        <v>16363</v>
      </c>
      <c r="I467" t="s">
        <v>708</v>
      </c>
    </row>
    <row r="468" spans="1:9" x14ac:dyDescent="0.25">
      <c r="A468" t="s">
        <v>705</v>
      </c>
      <c r="B468" t="s">
        <v>5905</v>
      </c>
      <c r="C468" t="s">
        <v>5438</v>
      </c>
      <c r="D468">
        <v>29.782830740000001</v>
      </c>
      <c r="E468" t="s">
        <v>706</v>
      </c>
      <c r="F468">
        <v>105.8469541</v>
      </c>
      <c r="G468" t="s">
        <v>707</v>
      </c>
      <c r="H468">
        <v>6753</v>
      </c>
      <c r="I468" t="s">
        <v>708</v>
      </c>
    </row>
    <row r="469" spans="1:9" x14ac:dyDescent="0.25">
      <c r="A469" t="s">
        <v>705</v>
      </c>
      <c r="B469" t="s">
        <v>5906</v>
      </c>
      <c r="C469" t="s">
        <v>5438</v>
      </c>
      <c r="D469">
        <v>30.110068689999999</v>
      </c>
      <c r="E469" t="s">
        <v>706</v>
      </c>
      <c r="F469">
        <v>106.5392227</v>
      </c>
      <c r="G469" t="s">
        <v>707</v>
      </c>
      <c r="H469">
        <v>27154</v>
      </c>
      <c r="I469" t="s">
        <v>708</v>
      </c>
    </row>
    <row r="470" spans="1:9" x14ac:dyDescent="0.25">
      <c r="A470" t="s">
        <v>705</v>
      </c>
      <c r="B470" t="s">
        <v>5907</v>
      </c>
      <c r="C470" t="s">
        <v>5438</v>
      </c>
      <c r="D470">
        <v>29.64539959</v>
      </c>
      <c r="E470" t="s">
        <v>706</v>
      </c>
      <c r="F470">
        <v>108.7113232</v>
      </c>
      <c r="G470" t="s">
        <v>707</v>
      </c>
      <c r="H470">
        <v>6662</v>
      </c>
      <c r="I470" t="s">
        <v>708</v>
      </c>
    </row>
    <row r="471" spans="1:9" x14ac:dyDescent="0.25">
      <c r="A471" t="s">
        <v>705</v>
      </c>
      <c r="B471" t="s">
        <v>5908</v>
      </c>
      <c r="C471" t="s">
        <v>5438</v>
      </c>
      <c r="D471">
        <v>30.93854095</v>
      </c>
      <c r="E471" t="s">
        <v>706</v>
      </c>
      <c r="F471">
        <v>108.5188203</v>
      </c>
      <c r="G471" t="s">
        <v>707</v>
      </c>
      <c r="H471">
        <v>9136</v>
      </c>
      <c r="I471" t="s">
        <v>708</v>
      </c>
    </row>
    <row r="472" spans="1:9" x14ac:dyDescent="0.25">
      <c r="A472" t="s">
        <v>705</v>
      </c>
      <c r="B472" t="s">
        <v>5909</v>
      </c>
      <c r="C472" t="s">
        <v>5438</v>
      </c>
      <c r="D472">
        <v>29.568501699999999</v>
      </c>
      <c r="E472" t="s">
        <v>706</v>
      </c>
      <c r="F472">
        <v>105.93092470000001</v>
      </c>
      <c r="G472" t="s">
        <v>707</v>
      </c>
      <c r="H472">
        <v>12567</v>
      </c>
      <c r="I472" t="s">
        <v>708</v>
      </c>
    </row>
    <row r="473" spans="1:9" x14ac:dyDescent="0.25">
      <c r="A473" t="s">
        <v>705</v>
      </c>
      <c r="B473" t="s">
        <v>5910</v>
      </c>
      <c r="C473" t="s">
        <v>5438</v>
      </c>
      <c r="D473">
        <v>29.088477040000001</v>
      </c>
      <c r="E473" t="s">
        <v>706</v>
      </c>
      <c r="F473">
        <v>106.39427670000001</v>
      </c>
      <c r="G473" t="s">
        <v>707</v>
      </c>
      <c r="H473">
        <v>38386</v>
      </c>
      <c r="I473" t="s">
        <v>708</v>
      </c>
    </row>
    <row r="474" spans="1:9" x14ac:dyDescent="0.25">
      <c r="A474" t="s">
        <v>705</v>
      </c>
      <c r="B474" t="s">
        <v>5911</v>
      </c>
      <c r="C474" t="s">
        <v>5438</v>
      </c>
      <c r="D474">
        <v>28.587244949999999</v>
      </c>
      <c r="E474" t="s">
        <v>706</v>
      </c>
      <c r="F474">
        <v>108.90062500000001</v>
      </c>
      <c r="G474" t="s">
        <v>707</v>
      </c>
      <c r="H474">
        <v>13059</v>
      </c>
      <c r="I474" t="s">
        <v>708</v>
      </c>
    </row>
    <row r="475" spans="1:9" x14ac:dyDescent="0.25">
      <c r="A475" t="s">
        <v>705</v>
      </c>
      <c r="B475" t="s">
        <v>5912</v>
      </c>
      <c r="C475" t="s">
        <v>5438</v>
      </c>
      <c r="D475">
        <v>30.017719020000001</v>
      </c>
      <c r="E475" t="s">
        <v>706</v>
      </c>
      <c r="F475">
        <v>107.5235174</v>
      </c>
      <c r="G475" t="s">
        <v>707</v>
      </c>
      <c r="H475">
        <v>13081</v>
      </c>
      <c r="I475" t="s">
        <v>708</v>
      </c>
    </row>
    <row r="476" spans="1:9" x14ac:dyDescent="0.25">
      <c r="A476" t="s">
        <v>705</v>
      </c>
      <c r="B476" t="s">
        <v>5913</v>
      </c>
      <c r="C476" t="s">
        <v>5438</v>
      </c>
      <c r="D476">
        <v>30.701910170000001</v>
      </c>
      <c r="E476" t="s">
        <v>706</v>
      </c>
      <c r="F476">
        <v>109.42243569999999</v>
      </c>
      <c r="G476" t="s">
        <v>707</v>
      </c>
      <c r="H476">
        <v>41411</v>
      </c>
      <c r="I476" t="s">
        <v>708</v>
      </c>
    </row>
    <row r="477" spans="1:9" x14ac:dyDescent="0.25">
      <c r="A477" t="s">
        <v>705</v>
      </c>
      <c r="B477" t="s">
        <v>5914</v>
      </c>
      <c r="C477" t="s">
        <v>5438</v>
      </c>
      <c r="D477">
        <v>29.15959921</v>
      </c>
      <c r="E477" t="s">
        <v>706</v>
      </c>
      <c r="F477">
        <v>107.0013656</v>
      </c>
      <c r="G477" t="s">
        <v>707</v>
      </c>
      <c r="H477">
        <v>20489</v>
      </c>
      <c r="I477" t="s">
        <v>708</v>
      </c>
    </row>
    <row r="478" spans="1:9" x14ac:dyDescent="0.25">
      <c r="A478" t="s">
        <v>705</v>
      </c>
      <c r="B478" t="s">
        <v>5915</v>
      </c>
      <c r="C478" t="s">
        <v>5438</v>
      </c>
      <c r="D478">
        <v>29.2749883</v>
      </c>
      <c r="E478" t="s">
        <v>706</v>
      </c>
      <c r="F478">
        <v>109.0617408</v>
      </c>
      <c r="G478" t="s">
        <v>707</v>
      </c>
      <c r="H478">
        <v>11543</v>
      </c>
      <c r="I478" t="s">
        <v>708</v>
      </c>
    </row>
    <row r="479" spans="1:9" x14ac:dyDescent="0.25">
      <c r="A479" t="s">
        <v>705</v>
      </c>
      <c r="B479" t="s">
        <v>5916</v>
      </c>
      <c r="C479" t="s">
        <v>5438</v>
      </c>
      <c r="D479">
        <v>30.73716993</v>
      </c>
      <c r="E479" t="s">
        <v>706</v>
      </c>
      <c r="F479">
        <v>107.76490339999999</v>
      </c>
      <c r="G479" t="s">
        <v>707</v>
      </c>
      <c r="H479">
        <v>14306</v>
      </c>
      <c r="I479" t="s">
        <v>708</v>
      </c>
    </row>
    <row r="480" spans="1:9" x14ac:dyDescent="0.25">
      <c r="A480" t="s">
        <v>705</v>
      </c>
      <c r="B480" t="s">
        <v>5917</v>
      </c>
      <c r="C480" t="s">
        <v>5438</v>
      </c>
      <c r="D480">
        <v>29.86259884</v>
      </c>
      <c r="E480" t="s">
        <v>706</v>
      </c>
      <c r="F480">
        <v>107.8912866</v>
      </c>
      <c r="G480" t="s">
        <v>707</v>
      </c>
      <c r="H480">
        <v>30629</v>
      </c>
      <c r="I480" t="s">
        <v>708</v>
      </c>
    </row>
    <row r="481" spans="1:9" x14ac:dyDescent="0.25">
      <c r="A481" t="s">
        <v>705</v>
      </c>
      <c r="B481" t="s">
        <v>5918</v>
      </c>
      <c r="C481" t="s">
        <v>5438</v>
      </c>
      <c r="D481">
        <v>30.31793042</v>
      </c>
      <c r="E481" t="s">
        <v>706</v>
      </c>
      <c r="F481">
        <v>107.6287622</v>
      </c>
      <c r="G481" t="s">
        <v>707</v>
      </c>
      <c r="H481">
        <v>32296</v>
      </c>
      <c r="I481" t="s">
        <v>708</v>
      </c>
    </row>
    <row r="482" spans="1:9" x14ac:dyDescent="0.25">
      <c r="A482" t="s">
        <v>705</v>
      </c>
      <c r="B482" t="s">
        <v>5919</v>
      </c>
      <c r="C482" t="s">
        <v>5438</v>
      </c>
      <c r="D482">
        <v>29.628756989999999</v>
      </c>
      <c r="E482" t="s">
        <v>706</v>
      </c>
      <c r="F482">
        <v>107.0505716</v>
      </c>
      <c r="G482" t="s">
        <v>707</v>
      </c>
      <c r="H482">
        <v>34299</v>
      </c>
      <c r="I482" t="s">
        <v>708</v>
      </c>
    </row>
    <row r="483" spans="1:9" x14ac:dyDescent="0.25">
      <c r="A483" t="s">
        <v>705</v>
      </c>
      <c r="B483" t="s">
        <v>5920</v>
      </c>
      <c r="C483" t="s">
        <v>5438</v>
      </c>
      <c r="D483">
        <v>30.40153261</v>
      </c>
      <c r="E483" t="s">
        <v>706</v>
      </c>
      <c r="F483">
        <v>107.3801885</v>
      </c>
      <c r="G483" t="s">
        <v>707</v>
      </c>
      <c r="H483">
        <v>28033</v>
      </c>
      <c r="I483" t="s">
        <v>708</v>
      </c>
    </row>
    <row r="484" spans="1:9" x14ac:dyDescent="0.25">
      <c r="A484" t="s">
        <v>705</v>
      </c>
      <c r="B484" t="s">
        <v>5921</v>
      </c>
      <c r="C484" t="s">
        <v>5438</v>
      </c>
      <c r="D484">
        <v>30.902220190000001</v>
      </c>
      <c r="E484" t="s">
        <v>706</v>
      </c>
      <c r="F484">
        <v>109.43845330000001</v>
      </c>
      <c r="G484" t="s">
        <v>707</v>
      </c>
      <c r="H484">
        <v>21912</v>
      </c>
      <c r="I484" t="s">
        <v>708</v>
      </c>
    </row>
    <row r="485" spans="1:9" x14ac:dyDescent="0.25">
      <c r="A485" t="s">
        <v>705</v>
      </c>
      <c r="B485" t="s">
        <v>5922</v>
      </c>
      <c r="C485" t="s">
        <v>5438</v>
      </c>
      <c r="D485">
        <v>30.845046780000001</v>
      </c>
      <c r="E485" t="s">
        <v>706</v>
      </c>
      <c r="F485">
        <v>107.7118546</v>
      </c>
      <c r="G485" t="s">
        <v>707</v>
      </c>
      <c r="H485">
        <v>27741</v>
      </c>
      <c r="I485" t="s">
        <v>708</v>
      </c>
    </row>
    <row r="486" spans="1:9" x14ac:dyDescent="0.25">
      <c r="A486" t="s">
        <v>705</v>
      </c>
      <c r="B486" t="s">
        <v>5923</v>
      </c>
      <c r="C486" t="s">
        <v>5438</v>
      </c>
      <c r="D486">
        <v>29.948584409999999</v>
      </c>
      <c r="E486" t="s">
        <v>706</v>
      </c>
      <c r="F486">
        <v>105.7396809</v>
      </c>
      <c r="G486" t="s">
        <v>707</v>
      </c>
      <c r="H486">
        <v>15743</v>
      </c>
      <c r="I486" t="s">
        <v>708</v>
      </c>
    </row>
    <row r="487" spans="1:9" x14ac:dyDescent="0.25">
      <c r="A487" t="s">
        <v>705</v>
      </c>
      <c r="B487" t="s">
        <v>5924</v>
      </c>
      <c r="C487" t="s">
        <v>5438</v>
      </c>
      <c r="D487">
        <v>29.237658379999999</v>
      </c>
      <c r="E487" t="s">
        <v>706</v>
      </c>
      <c r="F487">
        <v>108.2942541</v>
      </c>
      <c r="G487" t="s">
        <v>707</v>
      </c>
      <c r="H487">
        <v>18249</v>
      </c>
      <c r="I487" t="s">
        <v>708</v>
      </c>
    </row>
    <row r="488" spans="1:9" x14ac:dyDescent="0.25">
      <c r="A488" t="s">
        <v>705</v>
      </c>
      <c r="B488" t="s">
        <v>5925</v>
      </c>
      <c r="C488" t="s">
        <v>5438</v>
      </c>
      <c r="D488">
        <v>30.658676920000001</v>
      </c>
      <c r="E488" t="s">
        <v>706</v>
      </c>
      <c r="F488">
        <v>108.4250754</v>
      </c>
      <c r="G488" t="s">
        <v>707</v>
      </c>
      <c r="H488">
        <v>34145</v>
      </c>
      <c r="I488" t="s">
        <v>708</v>
      </c>
    </row>
    <row r="489" spans="1:9" x14ac:dyDescent="0.25">
      <c r="A489" t="s">
        <v>705</v>
      </c>
      <c r="B489" t="s">
        <v>5926</v>
      </c>
      <c r="C489" t="s">
        <v>5438</v>
      </c>
      <c r="D489">
        <v>30.48294916</v>
      </c>
      <c r="E489" t="s">
        <v>706</v>
      </c>
      <c r="F489">
        <v>108.2926302</v>
      </c>
      <c r="G489" t="s">
        <v>707</v>
      </c>
      <c r="H489">
        <v>6683</v>
      </c>
      <c r="I489" t="s">
        <v>708</v>
      </c>
    </row>
    <row r="490" spans="1:9" x14ac:dyDescent="0.25">
      <c r="A490" t="s">
        <v>705</v>
      </c>
      <c r="B490" t="s">
        <v>5927</v>
      </c>
      <c r="C490" t="s">
        <v>5438</v>
      </c>
      <c r="D490">
        <v>30.921396720000001</v>
      </c>
      <c r="E490" t="s">
        <v>706</v>
      </c>
      <c r="F490">
        <v>108.4582676</v>
      </c>
      <c r="G490" t="s">
        <v>707</v>
      </c>
      <c r="H490">
        <v>33176</v>
      </c>
      <c r="I490" t="s">
        <v>708</v>
      </c>
    </row>
    <row r="491" spans="1:9" x14ac:dyDescent="0.25">
      <c r="A491" t="s">
        <v>705</v>
      </c>
      <c r="B491" t="s">
        <v>5928</v>
      </c>
      <c r="C491" t="s">
        <v>5438</v>
      </c>
      <c r="D491">
        <v>30.385432099999999</v>
      </c>
      <c r="E491" t="s">
        <v>706</v>
      </c>
      <c r="F491">
        <v>108.222708</v>
      </c>
      <c r="G491" t="s">
        <v>707</v>
      </c>
      <c r="H491">
        <v>25585</v>
      </c>
      <c r="I491" t="s">
        <v>708</v>
      </c>
    </row>
    <row r="492" spans="1:9" x14ac:dyDescent="0.25">
      <c r="A492" t="s">
        <v>705</v>
      </c>
      <c r="B492" t="s">
        <v>5929</v>
      </c>
      <c r="C492" t="s">
        <v>5438</v>
      </c>
      <c r="D492">
        <v>31.8761194</v>
      </c>
      <c r="E492" t="s">
        <v>706</v>
      </c>
      <c r="F492">
        <v>108.791123</v>
      </c>
      <c r="G492" t="s">
        <v>707</v>
      </c>
      <c r="H492">
        <v>13874</v>
      </c>
      <c r="I492" t="s">
        <v>708</v>
      </c>
    </row>
    <row r="493" spans="1:9" x14ac:dyDescent="0.25">
      <c r="A493" t="s">
        <v>705</v>
      </c>
      <c r="B493" t="s">
        <v>5930</v>
      </c>
      <c r="C493" t="s">
        <v>5438</v>
      </c>
      <c r="D493">
        <v>31.619365089999999</v>
      </c>
      <c r="E493" t="s">
        <v>706</v>
      </c>
      <c r="F493">
        <v>108.7915844</v>
      </c>
      <c r="G493" t="s">
        <v>707</v>
      </c>
      <c r="H493">
        <v>8229</v>
      </c>
      <c r="I493" t="s">
        <v>708</v>
      </c>
    </row>
    <row r="494" spans="1:9" x14ac:dyDescent="0.25">
      <c r="A494" t="s">
        <v>705</v>
      </c>
      <c r="B494" t="s">
        <v>5931</v>
      </c>
      <c r="C494" t="s">
        <v>5438</v>
      </c>
      <c r="D494">
        <v>31.67542169</v>
      </c>
      <c r="E494" t="s">
        <v>706</v>
      </c>
      <c r="F494">
        <v>109.6437</v>
      </c>
      <c r="G494" t="s">
        <v>707</v>
      </c>
      <c r="H494">
        <v>13461</v>
      </c>
      <c r="I494" t="s">
        <v>708</v>
      </c>
    </row>
    <row r="495" spans="1:9" x14ac:dyDescent="0.25">
      <c r="A495" t="s">
        <v>705</v>
      </c>
      <c r="B495" t="s">
        <v>5932</v>
      </c>
      <c r="C495" t="s">
        <v>5438</v>
      </c>
      <c r="D495">
        <v>30.171485530000002</v>
      </c>
      <c r="E495" t="s">
        <v>706</v>
      </c>
      <c r="F495">
        <v>107.61131810000001</v>
      </c>
      <c r="G495" t="s">
        <v>707</v>
      </c>
      <c r="H495">
        <v>11429</v>
      </c>
      <c r="I495" t="s">
        <v>708</v>
      </c>
    </row>
    <row r="496" spans="1:9" x14ac:dyDescent="0.25">
      <c r="A496" t="s">
        <v>705</v>
      </c>
      <c r="B496" t="s">
        <v>5933</v>
      </c>
      <c r="C496" t="s">
        <v>5438</v>
      </c>
      <c r="D496">
        <v>28.478730410000001</v>
      </c>
      <c r="E496" t="s">
        <v>706</v>
      </c>
      <c r="F496">
        <v>109.1485551</v>
      </c>
      <c r="G496" t="s">
        <v>707</v>
      </c>
      <c r="H496">
        <v>11936</v>
      </c>
      <c r="I496" t="s">
        <v>708</v>
      </c>
    </row>
    <row r="497" spans="1:9" x14ac:dyDescent="0.25">
      <c r="A497" t="s">
        <v>705</v>
      </c>
      <c r="B497" t="s">
        <v>5934</v>
      </c>
      <c r="C497" t="s">
        <v>5438</v>
      </c>
      <c r="D497">
        <v>29.471156189999999</v>
      </c>
      <c r="E497" t="s">
        <v>706</v>
      </c>
      <c r="F497">
        <v>107.3835696</v>
      </c>
      <c r="G497" t="s">
        <v>707</v>
      </c>
      <c r="H497">
        <v>19636</v>
      </c>
      <c r="I497" t="s">
        <v>708</v>
      </c>
    </row>
    <row r="498" spans="1:9" x14ac:dyDescent="0.25">
      <c r="A498" t="s">
        <v>705</v>
      </c>
      <c r="B498" t="s">
        <v>5935</v>
      </c>
      <c r="C498" t="s">
        <v>5438</v>
      </c>
      <c r="D498">
        <v>30.10452725</v>
      </c>
      <c r="E498" t="s">
        <v>706</v>
      </c>
      <c r="F498">
        <v>107.9584207</v>
      </c>
      <c r="G498" t="s">
        <v>707</v>
      </c>
      <c r="H498">
        <v>19309</v>
      </c>
      <c r="I498" t="s">
        <v>708</v>
      </c>
    </row>
    <row r="499" spans="1:9" x14ac:dyDescent="0.25">
      <c r="A499" t="s">
        <v>705</v>
      </c>
      <c r="B499" t="s">
        <v>5936</v>
      </c>
      <c r="C499" t="s">
        <v>5438</v>
      </c>
      <c r="D499">
        <v>31.086934150000001</v>
      </c>
      <c r="E499" t="s">
        <v>706</v>
      </c>
      <c r="F499">
        <v>108.5691583</v>
      </c>
      <c r="G499" t="s">
        <v>707</v>
      </c>
      <c r="H499">
        <v>11987</v>
      </c>
      <c r="I499" t="s">
        <v>708</v>
      </c>
    </row>
    <row r="500" spans="1:9" x14ac:dyDescent="0.25">
      <c r="A500" t="s">
        <v>705</v>
      </c>
      <c r="B500" t="s">
        <v>5937</v>
      </c>
      <c r="C500" t="s">
        <v>5438</v>
      </c>
      <c r="D500">
        <v>30.808049319999999</v>
      </c>
      <c r="E500" t="s">
        <v>706</v>
      </c>
      <c r="F500">
        <v>109.0711115</v>
      </c>
      <c r="G500" t="s">
        <v>707</v>
      </c>
      <c r="H500">
        <v>10027</v>
      </c>
      <c r="I500" t="s">
        <v>708</v>
      </c>
    </row>
    <row r="501" spans="1:9" x14ac:dyDescent="0.25">
      <c r="A501" t="s">
        <v>705</v>
      </c>
      <c r="B501" t="s">
        <v>5938</v>
      </c>
      <c r="C501" t="s">
        <v>5438</v>
      </c>
      <c r="D501">
        <v>30.82850642</v>
      </c>
      <c r="E501" t="s">
        <v>706</v>
      </c>
      <c r="F501">
        <v>109.0169721</v>
      </c>
      <c r="G501" t="s">
        <v>707</v>
      </c>
      <c r="H501">
        <v>9770</v>
      </c>
      <c r="I501" t="s">
        <v>708</v>
      </c>
    </row>
    <row r="502" spans="1:9" x14ac:dyDescent="0.25">
      <c r="A502" t="s">
        <v>705</v>
      </c>
      <c r="B502" t="s">
        <v>5939</v>
      </c>
      <c r="C502" t="s">
        <v>5438</v>
      </c>
      <c r="D502">
        <v>30.14045059</v>
      </c>
      <c r="E502" t="s">
        <v>706</v>
      </c>
      <c r="F502">
        <v>107.34210179999999</v>
      </c>
      <c r="G502" t="s">
        <v>707</v>
      </c>
      <c r="H502">
        <v>29695</v>
      </c>
      <c r="I502" t="s">
        <v>708</v>
      </c>
    </row>
    <row r="503" spans="1:9" x14ac:dyDescent="0.25">
      <c r="A503" t="s">
        <v>705</v>
      </c>
      <c r="B503" t="s">
        <v>5940</v>
      </c>
      <c r="C503" t="s">
        <v>5438</v>
      </c>
      <c r="D503">
        <v>30.308251129999999</v>
      </c>
      <c r="E503" t="s">
        <v>706</v>
      </c>
      <c r="F503">
        <v>106.0947183</v>
      </c>
      <c r="G503" t="s">
        <v>707</v>
      </c>
      <c r="H503">
        <v>30424</v>
      </c>
      <c r="I503" t="s">
        <v>708</v>
      </c>
    </row>
    <row r="504" spans="1:9" x14ac:dyDescent="0.25">
      <c r="A504" t="s">
        <v>705</v>
      </c>
      <c r="B504" t="s">
        <v>5941</v>
      </c>
      <c r="C504" t="s">
        <v>5438</v>
      </c>
      <c r="D504">
        <v>30.267131289999998</v>
      </c>
      <c r="E504" t="s">
        <v>706</v>
      </c>
      <c r="F504">
        <v>108.1535489</v>
      </c>
      <c r="G504" t="s">
        <v>707</v>
      </c>
      <c r="H504">
        <v>13159</v>
      </c>
      <c r="I504" t="s">
        <v>708</v>
      </c>
    </row>
    <row r="505" spans="1:9" x14ac:dyDescent="0.25">
      <c r="A505" t="s">
        <v>705</v>
      </c>
      <c r="B505" t="s">
        <v>5942</v>
      </c>
      <c r="C505" t="s">
        <v>5438</v>
      </c>
      <c r="D505">
        <v>30.644647169999999</v>
      </c>
      <c r="E505" t="s">
        <v>706</v>
      </c>
      <c r="F505">
        <v>108.9135563</v>
      </c>
      <c r="G505" t="s">
        <v>707</v>
      </c>
      <c r="H505">
        <v>7791</v>
      </c>
      <c r="I505" t="s">
        <v>708</v>
      </c>
    </row>
    <row r="506" spans="1:9" x14ac:dyDescent="0.25">
      <c r="A506" t="s">
        <v>705</v>
      </c>
      <c r="B506" t="s">
        <v>5943</v>
      </c>
      <c r="C506" t="s">
        <v>5438</v>
      </c>
      <c r="D506">
        <v>30.546086150000001</v>
      </c>
      <c r="E506" t="s">
        <v>706</v>
      </c>
      <c r="F506">
        <v>108.1071843</v>
      </c>
      <c r="G506" t="s">
        <v>707</v>
      </c>
      <c r="H506">
        <v>19964</v>
      </c>
      <c r="I506" t="s">
        <v>708</v>
      </c>
    </row>
    <row r="507" spans="1:9" x14ac:dyDescent="0.25">
      <c r="A507" t="s">
        <v>705</v>
      </c>
      <c r="B507" t="s">
        <v>5944</v>
      </c>
      <c r="C507" t="s">
        <v>5438</v>
      </c>
      <c r="D507">
        <v>29.737354450000002</v>
      </c>
      <c r="E507" t="s">
        <v>706</v>
      </c>
      <c r="F507">
        <v>107.1693113</v>
      </c>
      <c r="G507" t="s">
        <v>707</v>
      </c>
      <c r="H507">
        <v>37390</v>
      </c>
      <c r="I507" t="s">
        <v>708</v>
      </c>
    </row>
    <row r="508" spans="1:9" x14ac:dyDescent="0.25">
      <c r="A508" t="s">
        <v>705</v>
      </c>
      <c r="B508" t="s">
        <v>5945</v>
      </c>
      <c r="C508" t="s">
        <v>5438</v>
      </c>
      <c r="D508">
        <v>31.142069280000001</v>
      </c>
      <c r="E508" t="s">
        <v>706</v>
      </c>
      <c r="F508">
        <v>108.0758721</v>
      </c>
      <c r="G508" t="s">
        <v>707</v>
      </c>
      <c r="H508">
        <v>26313</v>
      </c>
      <c r="I508" t="s">
        <v>708</v>
      </c>
    </row>
    <row r="509" spans="1:9" x14ac:dyDescent="0.25">
      <c r="A509" t="s">
        <v>705</v>
      </c>
      <c r="B509" t="s">
        <v>5946</v>
      </c>
      <c r="C509" t="s">
        <v>5438</v>
      </c>
      <c r="D509">
        <v>30.530129550000002</v>
      </c>
      <c r="E509" t="s">
        <v>706</v>
      </c>
      <c r="F509">
        <v>107.57908209999999</v>
      </c>
      <c r="G509" t="s">
        <v>707</v>
      </c>
      <c r="H509">
        <v>18574</v>
      </c>
      <c r="I509" t="s">
        <v>708</v>
      </c>
    </row>
    <row r="510" spans="1:9" x14ac:dyDescent="0.25">
      <c r="A510" t="s">
        <v>705</v>
      </c>
      <c r="B510" t="s">
        <v>5947</v>
      </c>
      <c r="C510" t="s">
        <v>5438</v>
      </c>
      <c r="D510">
        <v>30.361961709999999</v>
      </c>
      <c r="E510" t="s">
        <v>706</v>
      </c>
      <c r="F510">
        <v>107.52486949999999</v>
      </c>
      <c r="G510" t="s">
        <v>707</v>
      </c>
      <c r="H510">
        <v>26390</v>
      </c>
      <c r="I510" t="s">
        <v>708</v>
      </c>
    </row>
    <row r="511" spans="1:9" x14ac:dyDescent="0.25">
      <c r="A511" t="s">
        <v>705</v>
      </c>
      <c r="B511" t="s">
        <v>5948</v>
      </c>
      <c r="C511" t="s">
        <v>5438</v>
      </c>
      <c r="D511">
        <v>29.01350455</v>
      </c>
      <c r="E511" t="s">
        <v>706</v>
      </c>
      <c r="F511">
        <v>106.8269451</v>
      </c>
      <c r="G511" t="s">
        <v>707</v>
      </c>
      <c r="H511">
        <v>17634</v>
      </c>
      <c r="I511" t="s">
        <v>708</v>
      </c>
    </row>
    <row r="512" spans="1:9" x14ac:dyDescent="0.25">
      <c r="A512" t="s">
        <v>705</v>
      </c>
      <c r="B512" t="s">
        <v>5949</v>
      </c>
      <c r="C512" t="s">
        <v>5438</v>
      </c>
      <c r="D512">
        <v>30.310529370000001</v>
      </c>
      <c r="E512" t="s">
        <v>706</v>
      </c>
      <c r="F512">
        <v>107.81193519999999</v>
      </c>
      <c r="G512" t="s">
        <v>707</v>
      </c>
      <c r="H512">
        <v>18052</v>
      </c>
      <c r="I512" t="s">
        <v>708</v>
      </c>
    </row>
    <row r="513" spans="1:9" x14ac:dyDescent="0.25">
      <c r="A513" t="s">
        <v>705</v>
      </c>
      <c r="B513" t="s">
        <v>5950</v>
      </c>
      <c r="C513" t="s">
        <v>5438</v>
      </c>
      <c r="D513">
        <v>29.58335598</v>
      </c>
      <c r="E513" t="s">
        <v>706</v>
      </c>
      <c r="F513">
        <v>105.98293750000001</v>
      </c>
      <c r="G513" t="s">
        <v>707</v>
      </c>
      <c r="H513">
        <v>22377</v>
      </c>
      <c r="I513" t="s">
        <v>708</v>
      </c>
    </row>
    <row r="514" spans="1:9" x14ac:dyDescent="0.25">
      <c r="A514" t="s">
        <v>705</v>
      </c>
      <c r="B514" t="s">
        <v>5951</v>
      </c>
      <c r="C514" t="s">
        <v>5438</v>
      </c>
      <c r="D514">
        <v>30.989335149999999</v>
      </c>
      <c r="E514" t="s">
        <v>706</v>
      </c>
      <c r="F514">
        <v>109.50628089999999</v>
      </c>
      <c r="G514" t="s">
        <v>707</v>
      </c>
      <c r="H514">
        <v>22434</v>
      </c>
      <c r="I514" t="s">
        <v>708</v>
      </c>
    </row>
    <row r="515" spans="1:9" x14ac:dyDescent="0.25">
      <c r="A515" t="s">
        <v>705</v>
      </c>
      <c r="B515" t="s">
        <v>5952</v>
      </c>
      <c r="C515" t="s">
        <v>5438</v>
      </c>
      <c r="D515">
        <v>30.148168800000001</v>
      </c>
      <c r="E515" t="s">
        <v>706</v>
      </c>
      <c r="F515">
        <v>107.44824800000001</v>
      </c>
      <c r="G515" t="s">
        <v>707</v>
      </c>
      <c r="H515">
        <v>10315</v>
      </c>
      <c r="I515" t="s">
        <v>708</v>
      </c>
    </row>
    <row r="516" spans="1:9" x14ac:dyDescent="0.25">
      <c r="A516" t="s">
        <v>705</v>
      </c>
      <c r="B516" t="s">
        <v>5953</v>
      </c>
      <c r="C516" t="s">
        <v>5438</v>
      </c>
      <c r="D516">
        <v>29.315722149999999</v>
      </c>
      <c r="E516" t="s">
        <v>706</v>
      </c>
      <c r="F516">
        <v>105.6667377</v>
      </c>
      <c r="G516" t="s">
        <v>707</v>
      </c>
      <c r="H516">
        <v>14305</v>
      </c>
      <c r="I516" t="s">
        <v>708</v>
      </c>
    </row>
    <row r="517" spans="1:9" x14ac:dyDescent="0.25">
      <c r="A517" t="s">
        <v>705</v>
      </c>
      <c r="B517" t="s">
        <v>5954</v>
      </c>
      <c r="C517" t="s">
        <v>5438</v>
      </c>
      <c r="D517">
        <v>29.747444179999999</v>
      </c>
      <c r="E517" t="s">
        <v>706</v>
      </c>
      <c r="F517">
        <v>105.9768265</v>
      </c>
      <c r="G517" t="s">
        <v>707</v>
      </c>
      <c r="H517">
        <v>15213</v>
      </c>
      <c r="I517" t="s">
        <v>708</v>
      </c>
    </row>
    <row r="518" spans="1:9" x14ac:dyDescent="0.25">
      <c r="A518" t="s">
        <v>705</v>
      </c>
      <c r="B518" t="s">
        <v>5955</v>
      </c>
      <c r="C518" t="s">
        <v>5438</v>
      </c>
      <c r="D518">
        <v>28.97497401</v>
      </c>
      <c r="E518" t="s">
        <v>706</v>
      </c>
      <c r="F518">
        <v>106.4928093</v>
      </c>
      <c r="G518" t="s">
        <v>707</v>
      </c>
      <c r="H518">
        <v>49951</v>
      </c>
      <c r="I518" t="s">
        <v>708</v>
      </c>
    </row>
    <row r="519" spans="1:9" x14ac:dyDescent="0.25">
      <c r="A519" t="s">
        <v>705</v>
      </c>
      <c r="B519" t="s">
        <v>5956</v>
      </c>
      <c r="C519" t="s">
        <v>5438</v>
      </c>
      <c r="D519">
        <v>28.966568899999999</v>
      </c>
      <c r="E519" t="s">
        <v>706</v>
      </c>
      <c r="F519">
        <v>106.1977272</v>
      </c>
      <c r="G519" t="s">
        <v>707</v>
      </c>
      <c r="H519">
        <v>32535</v>
      </c>
      <c r="I519" t="s">
        <v>708</v>
      </c>
    </row>
    <row r="520" spans="1:9" x14ac:dyDescent="0.25">
      <c r="A520" t="s">
        <v>705</v>
      </c>
      <c r="B520" t="s">
        <v>5957</v>
      </c>
      <c r="C520" t="s">
        <v>5438</v>
      </c>
      <c r="D520">
        <v>28.96290909</v>
      </c>
      <c r="E520" t="s">
        <v>706</v>
      </c>
      <c r="F520">
        <v>109.1440467</v>
      </c>
      <c r="G520" t="s">
        <v>707</v>
      </c>
      <c r="H520">
        <v>17763</v>
      </c>
      <c r="I520" t="s">
        <v>708</v>
      </c>
    </row>
    <row r="521" spans="1:9" x14ac:dyDescent="0.25">
      <c r="A521" t="s">
        <v>705</v>
      </c>
      <c r="B521" t="s">
        <v>5958</v>
      </c>
      <c r="C521" t="s">
        <v>5438</v>
      </c>
      <c r="D521">
        <v>28.893240970000001</v>
      </c>
      <c r="E521" t="s">
        <v>706</v>
      </c>
      <c r="F521">
        <v>109.1163655</v>
      </c>
      <c r="G521" t="s">
        <v>707</v>
      </c>
      <c r="H521">
        <v>11097</v>
      </c>
      <c r="I521" t="s">
        <v>708</v>
      </c>
    </row>
    <row r="522" spans="1:9" x14ac:dyDescent="0.25">
      <c r="A522" t="s">
        <v>705</v>
      </c>
      <c r="B522" t="s">
        <v>5959</v>
      </c>
      <c r="C522" t="s">
        <v>5438</v>
      </c>
      <c r="D522">
        <v>29.456494549999999</v>
      </c>
      <c r="E522" t="s">
        <v>706</v>
      </c>
      <c r="F522">
        <v>105.7431587</v>
      </c>
      <c r="G522" t="s">
        <v>707</v>
      </c>
      <c r="H522">
        <v>44363</v>
      </c>
      <c r="I522" t="s">
        <v>708</v>
      </c>
    </row>
    <row r="523" spans="1:9" x14ac:dyDescent="0.25">
      <c r="A523" t="s">
        <v>705</v>
      </c>
      <c r="B523" t="s">
        <v>5960</v>
      </c>
      <c r="C523" t="s">
        <v>5438</v>
      </c>
      <c r="D523">
        <v>29.190954340000001</v>
      </c>
      <c r="E523" t="s">
        <v>706</v>
      </c>
      <c r="F523">
        <v>106.0811667</v>
      </c>
      <c r="G523" t="s">
        <v>707</v>
      </c>
      <c r="H523">
        <v>63386</v>
      </c>
      <c r="I523" t="s">
        <v>708</v>
      </c>
    </row>
    <row r="524" spans="1:9" x14ac:dyDescent="0.25">
      <c r="A524" t="s">
        <v>705</v>
      </c>
      <c r="B524" t="s">
        <v>5961</v>
      </c>
      <c r="C524" t="s">
        <v>5438</v>
      </c>
      <c r="D524">
        <v>29.552506170000001</v>
      </c>
      <c r="E524" t="s">
        <v>706</v>
      </c>
      <c r="F524">
        <v>105.31662439999999</v>
      </c>
      <c r="G524" t="s">
        <v>707</v>
      </c>
      <c r="H524">
        <v>9629</v>
      </c>
      <c r="I524" t="s">
        <v>708</v>
      </c>
    </row>
    <row r="525" spans="1:9" x14ac:dyDescent="0.25">
      <c r="A525" t="s">
        <v>705</v>
      </c>
      <c r="B525" t="s">
        <v>5962</v>
      </c>
      <c r="C525" t="s">
        <v>5438</v>
      </c>
      <c r="D525">
        <v>30.74239841</v>
      </c>
      <c r="E525" t="s">
        <v>706</v>
      </c>
      <c r="F525">
        <v>107.5085729</v>
      </c>
      <c r="G525" t="s">
        <v>707</v>
      </c>
      <c r="H525">
        <v>19804</v>
      </c>
      <c r="I525" t="s">
        <v>708</v>
      </c>
    </row>
    <row r="526" spans="1:9" x14ac:dyDescent="0.25">
      <c r="A526" t="s">
        <v>705</v>
      </c>
      <c r="B526" t="s">
        <v>5963</v>
      </c>
      <c r="C526" t="s">
        <v>5438</v>
      </c>
      <c r="D526">
        <v>30.26604639</v>
      </c>
      <c r="E526" t="s">
        <v>706</v>
      </c>
      <c r="F526">
        <v>108.24435800000001</v>
      </c>
      <c r="G526" t="s">
        <v>707</v>
      </c>
      <c r="H526">
        <v>10607</v>
      </c>
      <c r="I526" t="s">
        <v>708</v>
      </c>
    </row>
    <row r="527" spans="1:9" x14ac:dyDescent="0.25">
      <c r="A527" t="s">
        <v>705</v>
      </c>
      <c r="B527" t="s">
        <v>5964</v>
      </c>
      <c r="C527" t="s">
        <v>5438</v>
      </c>
      <c r="D527">
        <v>30.196398479999999</v>
      </c>
      <c r="E527" t="s">
        <v>706</v>
      </c>
      <c r="F527">
        <v>108.2792398</v>
      </c>
      <c r="G527" t="s">
        <v>707</v>
      </c>
      <c r="H527">
        <v>12298</v>
      </c>
      <c r="I527" t="s">
        <v>708</v>
      </c>
    </row>
    <row r="528" spans="1:9" x14ac:dyDescent="0.25">
      <c r="A528" t="s">
        <v>705</v>
      </c>
      <c r="B528" t="s">
        <v>5965</v>
      </c>
      <c r="C528" t="s">
        <v>5438</v>
      </c>
      <c r="D528">
        <v>30.902233249999998</v>
      </c>
      <c r="E528" t="s">
        <v>706</v>
      </c>
      <c r="F528">
        <v>108.14661270000001</v>
      </c>
      <c r="G528" t="s">
        <v>707</v>
      </c>
      <c r="H528">
        <v>47802</v>
      </c>
      <c r="I528" t="s">
        <v>708</v>
      </c>
    </row>
    <row r="529" spans="1:9" x14ac:dyDescent="0.25">
      <c r="A529" t="s">
        <v>705</v>
      </c>
      <c r="B529" t="s">
        <v>5966</v>
      </c>
      <c r="C529" t="s">
        <v>5438</v>
      </c>
      <c r="D529">
        <v>30.7955097</v>
      </c>
      <c r="E529" t="s">
        <v>706</v>
      </c>
      <c r="F529">
        <v>107.958479</v>
      </c>
      <c r="G529" t="s">
        <v>707</v>
      </c>
      <c r="H529">
        <v>30454</v>
      </c>
      <c r="I529" t="s">
        <v>708</v>
      </c>
    </row>
    <row r="530" spans="1:9" x14ac:dyDescent="0.25">
      <c r="A530" t="s">
        <v>705</v>
      </c>
      <c r="B530" t="s">
        <v>5967</v>
      </c>
      <c r="C530" t="s">
        <v>5438</v>
      </c>
      <c r="D530">
        <v>29.558705880000002</v>
      </c>
      <c r="E530" t="s">
        <v>706</v>
      </c>
      <c r="F530">
        <v>105.828377</v>
      </c>
      <c r="G530" t="s">
        <v>707</v>
      </c>
      <c r="H530">
        <v>16072</v>
      </c>
      <c r="I530" t="s">
        <v>708</v>
      </c>
    </row>
    <row r="531" spans="1:9" x14ac:dyDescent="0.25">
      <c r="A531" t="s">
        <v>705</v>
      </c>
      <c r="B531" t="s">
        <v>5968</v>
      </c>
      <c r="C531" t="s">
        <v>5438</v>
      </c>
      <c r="D531">
        <v>31.044198139999999</v>
      </c>
      <c r="E531" t="s">
        <v>706</v>
      </c>
      <c r="F531">
        <v>108.8634673</v>
      </c>
      <c r="G531" t="s">
        <v>707</v>
      </c>
      <c r="H531">
        <v>13573</v>
      </c>
      <c r="I531" t="s">
        <v>708</v>
      </c>
    </row>
    <row r="532" spans="1:9" x14ac:dyDescent="0.25">
      <c r="A532" t="s">
        <v>705</v>
      </c>
      <c r="B532" t="s">
        <v>5969</v>
      </c>
      <c r="C532" t="s">
        <v>5438</v>
      </c>
      <c r="D532">
        <v>29.951338509999999</v>
      </c>
      <c r="E532" t="s">
        <v>706</v>
      </c>
      <c r="F532">
        <v>107.36141360000001</v>
      </c>
      <c r="G532" t="s">
        <v>707</v>
      </c>
      <c r="H532">
        <v>27564</v>
      </c>
      <c r="I532" t="s">
        <v>708</v>
      </c>
    </row>
    <row r="533" spans="1:9" x14ac:dyDescent="0.25">
      <c r="A533" t="s">
        <v>705</v>
      </c>
      <c r="B533" t="s">
        <v>5970</v>
      </c>
      <c r="C533" t="s">
        <v>5438</v>
      </c>
      <c r="D533">
        <v>30.51228575</v>
      </c>
      <c r="E533" t="s">
        <v>706</v>
      </c>
      <c r="F533">
        <v>107.6498553</v>
      </c>
      <c r="G533" t="s">
        <v>707</v>
      </c>
      <c r="H533">
        <v>29673</v>
      </c>
      <c r="I533" t="s">
        <v>708</v>
      </c>
    </row>
    <row r="534" spans="1:9" x14ac:dyDescent="0.25">
      <c r="A534" t="s">
        <v>705</v>
      </c>
      <c r="B534" t="s">
        <v>5971</v>
      </c>
      <c r="C534" t="s">
        <v>5438</v>
      </c>
      <c r="D534">
        <v>30.129421399999998</v>
      </c>
      <c r="E534" t="s">
        <v>706</v>
      </c>
      <c r="F534">
        <v>107.22008529999999</v>
      </c>
      <c r="G534" t="s">
        <v>707</v>
      </c>
      <c r="H534">
        <v>40328</v>
      </c>
      <c r="I534" t="s">
        <v>708</v>
      </c>
    </row>
    <row r="535" spans="1:9" x14ac:dyDescent="0.25">
      <c r="A535" t="s">
        <v>705</v>
      </c>
      <c r="B535" t="s">
        <v>5972</v>
      </c>
      <c r="C535" t="s">
        <v>5438</v>
      </c>
      <c r="D535">
        <v>31.009523600000001</v>
      </c>
      <c r="E535" t="s">
        <v>706</v>
      </c>
      <c r="F535">
        <v>108.94551370000001</v>
      </c>
      <c r="G535" t="s">
        <v>707</v>
      </c>
      <c r="H535">
        <v>17017</v>
      </c>
      <c r="I535" t="s">
        <v>708</v>
      </c>
    </row>
    <row r="536" spans="1:9" x14ac:dyDescent="0.25">
      <c r="A536" t="s">
        <v>705</v>
      </c>
      <c r="B536" t="s">
        <v>5973</v>
      </c>
      <c r="C536" t="s">
        <v>5438</v>
      </c>
      <c r="D536">
        <v>31.296422110000002</v>
      </c>
      <c r="E536" t="s">
        <v>706</v>
      </c>
      <c r="F536">
        <v>108.85015439999999</v>
      </c>
      <c r="G536" t="s">
        <v>707</v>
      </c>
      <c r="H536">
        <v>13502</v>
      </c>
      <c r="I536" t="s">
        <v>708</v>
      </c>
    </row>
    <row r="537" spans="1:9" x14ac:dyDescent="0.25">
      <c r="A537" t="s">
        <v>705</v>
      </c>
      <c r="B537" t="s">
        <v>5974</v>
      </c>
      <c r="C537" t="s">
        <v>5438</v>
      </c>
      <c r="D537">
        <v>29.545983549999999</v>
      </c>
      <c r="E537" t="s">
        <v>706</v>
      </c>
      <c r="F537">
        <v>108.4555261</v>
      </c>
      <c r="G537" t="s">
        <v>707</v>
      </c>
      <c r="H537">
        <v>30981</v>
      </c>
      <c r="I537" t="s">
        <v>708</v>
      </c>
    </row>
    <row r="538" spans="1:9" x14ac:dyDescent="0.25">
      <c r="A538" t="s">
        <v>705</v>
      </c>
      <c r="B538" t="s">
        <v>5975</v>
      </c>
      <c r="C538" t="s">
        <v>5438</v>
      </c>
      <c r="D538">
        <v>30.316130210000001</v>
      </c>
      <c r="E538" t="s">
        <v>706</v>
      </c>
      <c r="F538">
        <v>105.76606580000001</v>
      </c>
      <c r="G538" t="s">
        <v>707</v>
      </c>
      <c r="H538">
        <v>16463</v>
      </c>
      <c r="I538" t="s">
        <v>708</v>
      </c>
    </row>
    <row r="539" spans="1:9" x14ac:dyDescent="0.25">
      <c r="A539" t="s">
        <v>705</v>
      </c>
      <c r="B539" t="s">
        <v>5976</v>
      </c>
      <c r="C539" t="s">
        <v>5438</v>
      </c>
      <c r="D539">
        <v>29.821599389999999</v>
      </c>
      <c r="E539" t="s">
        <v>706</v>
      </c>
      <c r="F539">
        <v>107.64427980000001</v>
      </c>
      <c r="G539" t="s">
        <v>707</v>
      </c>
      <c r="H539">
        <v>8249</v>
      </c>
      <c r="I539" t="s">
        <v>708</v>
      </c>
    </row>
    <row r="540" spans="1:9" x14ac:dyDescent="0.25">
      <c r="A540" t="s">
        <v>705</v>
      </c>
      <c r="B540" t="s">
        <v>5977</v>
      </c>
      <c r="C540" t="s">
        <v>5438</v>
      </c>
      <c r="D540">
        <v>31.18755483</v>
      </c>
      <c r="E540" t="s">
        <v>706</v>
      </c>
      <c r="F540">
        <v>108.3085708</v>
      </c>
      <c r="G540" t="s">
        <v>707</v>
      </c>
      <c r="H540">
        <v>15452</v>
      </c>
      <c r="I540" t="s">
        <v>708</v>
      </c>
    </row>
    <row r="541" spans="1:9" x14ac:dyDescent="0.25">
      <c r="A541" t="s">
        <v>705</v>
      </c>
      <c r="B541" t="s">
        <v>5978</v>
      </c>
      <c r="C541" t="s">
        <v>5438</v>
      </c>
      <c r="D541">
        <v>29.480776200000001</v>
      </c>
      <c r="E541" t="s">
        <v>706</v>
      </c>
      <c r="F541">
        <v>106.1088567</v>
      </c>
      <c r="G541" t="s">
        <v>707</v>
      </c>
      <c r="H541">
        <v>27804</v>
      </c>
      <c r="I541" t="s">
        <v>708</v>
      </c>
    </row>
    <row r="542" spans="1:9" x14ac:dyDescent="0.25">
      <c r="A542" t="s">
        <v>705</v>
      </c>
      <c r="B542" t="s">
        <v>5979</v>
      </c>
      <c r="C542" t="s">
        <v>5438</v>
      </c>
      <c r="D542">
        <v>29.918937110000002</v>
      </c>
      <c r="E542" t="s">
        <v>706</v>
      </c>
      <c r="F542">
        <v>107.50846230000001</v>
      </c>
      <c r="G542" t="s">
        <v>707</v>
      </c>
      <c r="H542">
        <v>50017</v>
      </c>
      <c r="I542" t="s">
        <v>708</v>
      </c>
    </row>
    <row r="543" spans="1:9" x14ac:dyDescent="0.25">
      <c r="A543" t="s">
        <v>705</v>
      </c>
      <c r="B543" t="s">
        <v>5980</v>
      </c>
      <c r="C543" t="s">
        <v>5438</v>
      </c>
      <c r="D543">
        <v>29.23140223</v>
      </c>
      <c r="E543" t="s">
        <v>706</v>
      </c>
      <c r="F543">
        <v>106.3797922</v>
      </c>
      <c r="G543" t="s">
        <v>707</v>
      </c>
      <c r="H543">
        <v>36680</v>
      </c>
      <c r="I543" t="s">
        <v>708</v>
      </c>
    </row>
    <row r="544" spans="1:9" x14ac:dyDescent="0.25">
      <c r="A544" t="s">
        <v>705</v>
      </c>
      <c r="B544" t="s">
        <v>5981</v>
      </c>
      <c r="C544" t="s">
        <v>5438</v>
      </c>
      <c r="D544">
        <v>29.3736465</v>
      </c>
      <c r="E544" t="s">
        <v>706</v>
      </c>
      <c r="F544">
        <v>105.65699499999999</v>
      </c>
      <c r="G544" t="s">
        <v>707</v>
      </c>
      <c r="H544">
        <v>12750</v>
      </c>
      <c r="I544" t="s">
        <v>708</v>
      </c>
    </row>
    <row r="545" spans="1:9" x14ac:dyDescent="0.25">
      <c r="A545" t="s">
        <v>705</v>
      </c>
      <c r="B545" t="s">
        <v>5982</v>
      </c>
      <c r="C545" t="s">
        <v>5438</v>
      </c>
      <c r="D545">
        <v>29.77803248</v>
      </c>
      <c r="E545" t="s">
        <v>706</v>
      </c>
      <c r="F545">
        <v>105.6506976</v>
      </c>
      <c r="G545" t="s">
        <v>707</v>
      </c>
      <c r="H545">
        <v>31118</v>
      </c>
      <c r="I545" t="s">
        <v>708</v>
      </c>
    </row>
    <row r="546" spans="1:9" x14ac:dyDescent="0.25">
      <c r="A546" t="s">
        <v>705</v>
      </c>
      <c r="B546" t="s">
        <v>5983</v>
      </c>
      <c r="C546" t="s">
        <v>5438</v>
      </c>
      <c r="D546">
        <v>28.893150989999999</v>
      </c>
      <c r="E546" t="s">
        <v>706</v>
      </c>
      <c r="F546">
        <v>106.455624</v>
      </c>
      <c r="G546" t="s">
        <v>707</v>
      </c>
      <c r="H546">
        <v>11622</v>
      </c>
      <c r="I546" t="s">
        <v>708</v>
      </c>
    </row>
    <row r="547" spans="1:9" x14ac:dyDescent="0.25">
      <c r="A547" t="s">
        <v>705</v>
      </c>
      <c r="B547" t="s">
        <v>5984</v>
      </c>
      <c r="C547" t="s">
        <v>5438</v>
      </c>
      <c r="D547">
        <v>31.176663210000001</v>
      </c>
      <c r="E547" t="s">
        <v>706</v>
      </c>
      <c r="F547">
        <v>108.15658449999999</v>
      </c>
      <c r="G547" t="s">
        <v>707</v>
      </c>
      <c r="H547">
        <v>43318</v>
      </c>
      <c r="I547" t="s">
        <v>708</v>
      </c>
    </row>
    <row r="548" spans="1:9" x14ac:dyDescent="0.25">
      <c r="A548" t="s">
        <v>705</v>
      </c>
      <c r="B548" t="s">
        <v>5985</v>
      </c>
      <c r="C548" t="s">
        <v>5438</v>
      </c>
      <c r="D548">
        <v>28.277646149999999</v>
      </c>
      <c r="E548" t="s">
        <v>706</v>
      </c>
      <c r="F548">
        <v>108.9114596</v>
      </c>
      <c r="G548" t="s">
        <v>707</v>
      </c>
      <c r="H548">
        <v>16530</v>
      </c>
      <c r="I548" t="s">
        <v>708</v>
      </c>
    </row>
    <row r="549" spans="1:9" x14ac:dyDescent="0.25">
      <c r="A549" t="s">
        <v>705</v>
      </c>
      <c r="B549" t="s">
        <v>5986</v>
      </c>
      <c r="C549" t="s">
        <v>5438</v>
      </c>
      <c r="D549">
        <v>28.788930740000001</v>
      </c>
      <c r="E549" t="s">
        <v>706</v>
      </c>
      <c r="F549">
        <v>106.306084</v>
      </c>
      <c r="G549" t="s">
        <v>707</v>
      </c>
      <c r="H549">
        <v>20509</v>
      </c>
      <c r="I549" t="s">
        <v>708</v>
      </c>
    </row>
    <row r="550" spans="1:9" x14ac:dyDescent="0.25">
      <c r="A550" t="s">
        <v>705</v>
      </c>
      <c r="B550" t="s">
        <v>2373</v>
      </c>
      <c r="C550" t="s">
        <v>5438</v>
      </c>
      <c r="D550">
        <v>29.606722619999999</v>
      </c>
      <c r="E550" t="s">
        <v>706</v>
      </c>
      <c r="F550">
        <v>108.82198630000001</v>
      </c>
      <c r="G550" t="s">
        <v>707</v>
      </c>
      <c r="H550">
        <v>11324</v>
      </c>
      <c r="I550" t="s">
        <v>708</v>
      </c>
    </row>
    <row r="551" spans="1:9" x14ac:dyDescent="0.25">
      <c r="A551" t="s">
        <v>705</v>
      </c>
      <c r="B551" t="s">
        <v>5987</v>
      </c>
      <c r="C551" t="s">
        <v>5438</v>
      </c>
      <c r="D551">
        <v>30.449645790000002</v>
      </c>
      <c r="E551" t="s">
        <v>706</v>
      </c>
      <c r="F551">
        <v>107.5220279</v>
      </c>
      <c r="G551" t="s">
        <v>707</v>
      </c>
      <c r="H551">
        <v>32562</v>
      </c>
      <c r="I551" t="s">
        <v>708</v>
      </c>
    </row>
    <row r="552" spans="1:9" x14ac:dyDescent="0.25">
      <c r="A552" t="s">
        <v>705</v>
      </c>
      <c r="B552" t="s">
        <v>5988</v>
      </c>
      <c r="C552" t="s">
        <v>5438</v>
      </c>
      <c r="D552">
        <v>28.866746190000001</v>
      </c>
      <c r="E552" t="s">
        <v>706</v>
      </c>
      <c r="F552">
        <v>106.67256</v>
      </c>
      <c r="G552" t="s">
        <v>707</v>
      </c>
      <c r="H552">
        <v>21048</v>
      </c>
      <c r="I552" t="s">
        <v>708</v>
      </c>
    </row>
    <row r="553" spans="1:9" x14ac:dyDescent="0.25">
      <c r="A553" t="s">
        <v>705</v>
      </c>
      <c r="B553" t="s">
        <v>5989</v>
      </c>
      <c r="C553" t="s">
        <v>5438</v>
      </c>
      <c r="D553">
        <v>29.300870069999998</v>
      </c>
      <c r="E553" t="s">
        <v>706</v>
      </c>
      <c r="F553">
        <v>108.7600453</v>
      </c>
      <c r="G553" t="s">
        <v>707</v>
      </c>
      <c r="H553">
        <v>20386</v>
      </c>
      <c r="I553" t="s">
        <v>708</v>
      </c>
    </row>
    <row r="554" spans="1:9" x14ac:dyDescent="0.25">
      <c r="A554" t="s">
        <v>705</v>
      </c>
      <c r="B554" t="s">
        <v>5990</v>
      </c>
      <c r="C554" t="s">
        <v>5438</v>
      </c>
      <c r="D554">
        <v>30.738426270000001</v>
      </c>
      <c r="E554" t="s">
        <v>706</v>
      </c>
      <c r="F554">
        <v>107.5819714</v>
      </c>
      <c r="G554" t="s">
        <v>707</v>
      </c>
      <c r="H554">
        <v>5648</v>
      </c>
      <c r="I554" t="s">
        <v>708</v>
      </c>
    </row>
    <row r="555" spans="1:9" x14ac:dyDescent="0.25">
      <c r="A555" t="s">
        <v>705</v>
      </c>
      <c r="B555" t="s">
        <v>5991</v>
      </c>
      <c r="C555" t="s">
        <v>5438</v>
      </c>
      <c r="D555">
        <v>29.025021120000002</v>
      </c>
      <c r="E555" t="s">
        <v>706</v>
      </c>
      <c r="F555">
        <v>105.8089619</v>
      </c>
      <c r="G555" t="s">
        <v>707</v>
      </c>
      <c r="H555">
        <v>58262</v>
      </c>
      <c r="I555" t="s">
        <v>708</v>
      </c>
    </row>
    <row r="556" spans="1:9" x14ac:dyDescent="0.25">
      <c r="A556" t="s">
        <v>705</v>
      </c>
      <c r="B556" t="s">
        <v>5992</v>
      </c>
      <c r="C556" t="s">
        <v>5438</v>
      </c>
      <c r="D556">
        <v>31.109111039999998</v>
      </c>
      <c r="E556" t="s">
        <v>706</v>
      </c>
      <c r="F556">
        <v>108.2900313</v>
      </c>
      <c r="G556" t="s">
        <v>707</v>
      </c>
      <c r="H556">
        <v>22900</v>
      </c>
      <c r="I556" t="s">
        <v>708</v>
      </c>
    </row>
    <row r="557" spans="1:9" x14ac:dyDescent="0.25">
      <c r="A557" t="s">
        <v>705</v>
      </c>
      <c r="B557" t="s">
        <v>5993</v>
      </c>
      <c r="C557" t="s">
        <v>5438</v>
      </c>
      <c r="D557">
        <v>29.526152159999999</v>
      </c>
      <c r="E557" t="s">
        <v>706</v>
      </c>
      <c r="F557">
        <v>105.6644405</v>
      </c>
      <c r="G557" t="s">
        <v>707</v>
      </c>
      <c r="H557">
        <v>34113</v>
      </c>
      <c r="I557" t="s">
        <v>708</v>
      </c>
    </row>
    <row r="558" spans="1:9" x14ac:dyDescent="0.25">
      <c r="A558" t="s">
        <v>705</v>
      </c>
      <c r="B558" t="s">
        <v>5994</v>
      </c>
      <c r="C558" t="s">
        <v>5438</v>
      </c>
      <c r="D558">
        <v>29.09616114</v>
      </c>
      <c r="E558" t="s">
        <v>706</v>
      </c>
      <c r="F558">
        <v>105.9523916</v>
      </c>
      <c r="G558" t="s">
        <v>707</v>
      </c>
      <c r="H558">
        <v>26335</v>
      </c>
      <c r="I558" t="s">
        <v>708</v>
      </c>
    </row>
    <row r="559" spans="1:9" x14ac:dyDescent="0.25">
      <c r="A559" t="s">
        <v>705</v>
      </c>
      <c r="B559" t="s">
        <v>5995</v>
      </c>
      <c r="C559" t="s">
        <v>5438</v>
      </c>
      <c r="D559">
        <v>31.027273730000001</v>
      </c>
      <c r="E559" t="s">
        <v>706</v>
      </c>
      <c r="F559">
        <v>109.3417371</v>
      </c>
      <c r="G559" t="s">
        <v>707</v>
      </c>
      <c r="H559">
        <v>55627</v>
      </c>
      <c r="I559" t="s">
        <v>708</v>
      </c>
    </row>
    <row r="560" spans="1:9" x14ac:dyDescent="0.25">
      <c r="A560" t="s">
        <v>705</v>
      </c>
      <c r="B560" t="s">
        <v>5996</v>
      </c>
      <c r="C560" t="s">
        <v>5438</v>
      </c>
      <c r="D560">
        <v>31.273009340000002</v>
      </c>
      <c r="E560" t="s">
        <v>706</v>
      </c>
      <c r="F560">
        <v>109.2562353</v>
      </c>
      <c r="G560" t="s">
        <v>707</v>
      </c>
      <c r="H560">
        <v>39338</v>
      </c>
      <c r="I560" t="s">
        <v>708</v>
      </c>
    </row>
    <row r="561" spans="1:9" x14ac:dyDescent="0.25">
      <c r="A561" t="s">
        <v>705</v>
      </c>
      <c r="B561" t="s">
        <v>5997</v>
      </c>
      <c r="C561" t="s">
        <v>5438</v>
      </c>
      <c r="D561">
        <v>30.531560299999999</v>
      </c>
      <c r="E561" t="s">
        <v>706</v>
      </c>
      <c r="F561">
        <v>107.940262</v>
      </c>
      <c r="G561" t="s">
        <v>707</v>
      </c>
      <c r="H561">
        <v>8791</v>
      </c>
      <c r="I561" t="s">
        <v>708</v>
      </c>
    </row>
    <row r="562" spans="1:9" x14ac:dyDescent="0.25">
      <c r="A562" t="s">
        <v>705</v>
      </c>
      <c r="B562" t="s">
        <v>5998</v>
      </c>
      <c r="C562" t="s">
        <v>5438</v>
      </c>
      <c r="D562">
        <v>30.56546908</v>
      </c>
      <c r="E562" t="s">
        <v>706</v>
      </c>
      <c r="F562">
        <v>108.478854</v>
      </c>
      <c r="G562" t="s">
        <v>707</v>
      </c>
      <c r="H562">
        <v>26017</v>
      </c>
      <c r="I562" t="s">
        <v>708</v>
      </c>
    </row>
    <row r="563" spans="1:9" x14ac:dyDescent="0.25">
      <c r="A563" t="s">
        <v>705</v>
      </c>
      <c r="B563" t="s">
        <v>6103</v>
      </c>
      <c r="C563" t="s">
        <v>5438</v>
      </c>
      <c r="D563">
        <v>30.05518</v>
      </c>
      <c r="E563" t="s">
        <v>706</v>
      </c>
      <c r="F563">
        <v>107.8748712</v>
      </c>
      <c r="G563" t="s">
        <v>707</v>
      </c>
      <c r="H563">
        <v>7448106</v>
      </c>
      <c r="I563" t="s">
        <v>2375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3039-B6CF-4CBA-8A12-DCB9EC10BE3C}">
  <dimension ref="A1:I107"/>
  <sheetViews>
    <sheetView topLeftCell="A80" workbookViewId="0">
      <selection sqref="A1:I107"/>
    </sheetView>
  </sheetViews>
  <sheetFormatPr defaultRowHeight="15" x14ac:dyDescent="0.25"/>
  <sheetData>
    <row r="1" spans="1:9" x14ac:dyDescent="0.25">
      <c r="A1" t="s">
        <v>705</v>
      </c>
      <c r="B1" t="s">
        <v>5999</v>
      </c>
      <c r="C1" t="s">
        <v>5439</v>
      </c>
      <c r="D1">
        <v>31.299885969999998</v>
      </c>
      <c r="E1" t="s">
        <v>706</v>
      </c>
      <c r="F1">
        <v>121.1990808</v>
      </c>
      <c r="G1" t="s">
        <v>707</v>
      </c>
      <c r="H1">
        <v>232503</v>
      </c>
      <c r="I1" t="s">
        <v>708</v>
      </c>
    </row>
    <row r="2" spans="1:9" x14ac:dyDescent="0.25">
      <c r="A2" t="s">
        <v>705</v>
      </c>
      <c r="B2" t="s">
        <v>6000</v>
      </c>
      <c r="C2" t="s">
        <v>5439</v>
      </c>
      <c r="D2">
        <v>31.254123960000001</v>
      </c>
      <c r="E2" t="s">
        <v>706</v>
      </c>
      <c r="F2">
        <v>121.1133356</v>
      </c>
      <c r="G2" t="s">
        <v>707</v>
      </c>
      <c r="H2">
        <v>92288</v>
      </c>
      <c r="I2" t="s">
        <v>708</v>
      </c>
    </row>
    <row r="3" spans="1:9" x14ac:dyDescent="0.25">
      <c r="A3" t="s">
        <v>705</v>
      </c>
      <c r="B3" t="s">
        <v>6001</v>
      </c>
      <c r="C3" t="s">
        <v>5439</v>
      </c>
      <c r="D3">
        <v>31.535686460000001</v>
      </c>
      <c r="E3" t="s">
        <v>706</v>
      </c>
      <c r="F3">
        <v>121.6382449</v>
      </c>
      <c r="G3" t="s">
        <v>707</v>
      </c>
      <c r="H3">
        <v>60111</v>
      </c>
      <c r="I3" t="s">
        <v>708</v>
      </c>
    </row>
    <row r="4" spans="1:9" x14ac:dyDescent="0.25">
      <c r="A4" t="s">
        <v>705</v>
      </c>
      <c r="B4" t="s">
        <v>6002</v>
      </c>
      <c r="C4" t="s">
        <v>5439</v>
      </c>
      <c r="D4">
        <v>31.175252700000001</v>
      </c>
      <c r="E4" t="s">
        <v>706</v>
      </c>
      <c r="F4">
        <v>121.553798</v>
      </c>
      <c r="G4" t="s">
        <v>707</v>
      </c>
      <c r="H4">
        <v>276547</v>
      </c>
      <c r="I4" t="s">
        <v>708</v>
      </c>
    </row>
    <row r="5" spans="1:9" x14ac:dyDescent="0.25">
      <c r="A5" t="s">
        <v>705</v>
      </c>
      <c r="B5" t="s">
        <v>6003</v>
      </c>
      <c r="C5" t="s">
        <v>5439</v>
      </c>
      <c r="D5">
        <v>30.78907495</v>
      </c>
      <c r="E5" t="s">
        <v>706</v>
      </c>
      <c r="F5">
        <v>121.4078245</v>
      </c>
      <c r="G5" t="s">
        <v>707</v>
      </c>
      <c r="H5">
        <v>40722</v>
      </c>
      <c r="I5" t="s">
        <v>708</v>
      </c>
    </row>
    <row r="6" spans="1:9" x14ac:dyDescent="0.25">
      <c r="A6" t="s">
        <v>705</v>
      </c>
      <c r="B6" t="s">
        <v>6004</v>
      </c>
      <c r="C6" t="s">
        <v>5439</v>
      </c>
      <c r="D6">
        <v>31.283647439999999</v>
      </c>
      <c r="E6" t="s">
        <v>706</v>
      </c>
      <c r="F6">
        <v>121.6811517</v>
      </c>
      <c r="G6" t="s">
        <v>707</v>
      </c>
      <c r="H6">
        <v>186012</v>
      </c>
      <c r="I6" t="s">
        <v>708</v>
      </c>
    </row>
    <row r="7" spans="1:9" x14ac:dyDescent="0.25">
      <c r="A7" t="s">
        <v>705</v>
      </c>
      <c r="B7" t="s">
        <v>6005</v>
      </c>
      <c r="C7" t="s">
        <v>5439</v>
      </c>
      <c r="D7">
        <v>31.411526769999998</v>
      </c>
      <c r="E7" t="s">
        <v>706</v>
      </c>
      <c r="F7">
        <v>121.6630631</v>
      </c>
      <c r="G7" t="s">
        <v>707</v>
      </c>
      <c r="H7">
        <v>99134</v>
      </c>
      <c r="I7" t="s">
        <v>708</v>
      </c>
    </row>
    <row r="8" spans="1:9" x14ac:dyDescent="0.25">
      <c r="A8" t="s">
        <v>705</v>
      </c>
      <c r="B8" t="s">
        <v>6006</v>
      </c>
      <c r="C8" t="s">
        <v>5439</v>
      </c>
      <c r="D8">
        <v>31.248018290000001</v>
      </c>
      <c r="E8" t="s">
        <v>706</v>
      </c>
      <c r="F8">
        <v>121.3815218</v>
      </c>
      <c r="G8" t="s">
        <v>707</v>
      </c>
      <c r="H8">
        <v>229925</v>
      </c>
      <c r="I8" t="s">
        <v>708</v>
      </c>
    </row>
    <row r="9" spans="1:9" x14ac:dyDescent="0.25">
      <c r="A9" t="s">
        <v>705</v>
      </c>
      <c r="B9" t="s">
        <v>6007</v>
      </c>
      <c r="C9" t="s">
        <v>5439</v>
      </c>
      <c r="D9">
        <v>30.9926219</v>
      </c>
      <c r="E9" t="s">
        <v>706</v>
      </c>
      <c r="F9">
        <v>121.2820238</v>
      </c>
      <c r="G9" t="s">
        <v>707</v>
      </c>
      <c r="H9">
        <v>167687</v>
      </c>
      <c r="I9" t="s">
        <v>708</v>
      </c>
    </row>
    <row r="10" spans="1:9" x14ac:dyDescent="0.25">
      <c r="A10" t="s">
        <v>705</v>
      </c>
      <c r="B10" t="s">
        <v>6008</v>
      </c>
      <c r="C10" t="s">
        <v>5439</v>
      </c>
      <c r="D10">
        <v>31.613954710000002</v>
      </c>
      <c r="E10" t="s">
        <v>706</v>
      </c>
      <c r="F10">
        <v>121.3943251</v>
      </c>
      <c r="G10" t="s">
        <v>707</v>
      </c>
      <c r="H10">
        <v>113442</v>
      </c>
      <c r="I10" t="s">
        <v>708</v>
      </c>
    </row>
    <row r="11" spans="1:9" x14ac:dyDescent="0.25">
      <c r="A11" t="s">
        <v>705</v>
      </c>
      <c r="B11" t="s">
        <v>6009</v>
      </c>
      <c r="C11" t="s">
        <v>5439</v>
      </c>
      <c r="D11">
        <v>31.503766150000001</v>
      </c>
      <c r="E11" t="s">
        <v>706</v>
      </c>
      <c r="F11">
        <v>121.8155419</v>
      </c>
      <c r="G11" t="s">
        <v>707</v>
      </c>
      <c r="H11">
        <v>53996</v>
      </c>
      <c r="I11" t="s">
        <v>708</v>
      </c>
    </row>
    <row r="12" spans="1:9" x14ac:dyDescent="0.25">
      <c r="A12" t="s">
        <v>705</v>
      </c>
      <c r="B12" t="s">
        <v>6010</v>
      </c>
      <c r="C12" t="s">
        <v>5439</v>
      </c>
      <c r="D12">
        <v>31.212472949999999</v>
      </c>
      <c r="E12" t="s">
        <v>706</v>
      </c>
      <c r="F12">
        <v>121.17465420000001</v>
      </c>
      <c r="G12" t="s">
        <v>707</v>
      </c>
      <c r="H12">
        <v>39756</v>
      </c>
      <c r="I12" t="s">
        <v>708</v>
      </c>
    </row>
    <row r="13" spans="1:9" x14ac:dyDescent="0.25">
      <c r="A13" t="s">
        <v>705</v>
      </c>
      <c r="B13" t="s">
        <v>6011</v>
      </c>
      <c r="C13" t="s">
        <v>5439</v>
      </c>
      <c r="D13">
        <v>31.148880760000001</v>
      </c>
      <c r="E13" t="s">
        <v>706</v>
      </c>
      <c r="F13">
        <v>121.6952051</v>
      </c>
      <c r="G13" t="s">
        <v>707</v>
      </c>
      <c r="H13">
        <v>420045</v>
      </c>
      <c r="I13" t="s">
        <v>708</v>
      </c>
    </row>
    <row r="14" spans="1:9" x14ac:dyDescent="0.25">
      <c r="A14" t="s">
        <v>705</v>
      </c>
      <c r="B14" t="s">
        <v>6012</v>
      </c>
      <c r="C14" t="s">
        <v>5439</v>
      </c>
      <c r="D14">
        <v>31.30837691</v>
      </c>
      <c r="E14" t="s">
        <v>706</v>
      </c>
      <c r="F14">
        <v>121.39290149999999</v>
      </c>
      <c r="G14" t="s">
        <v>707</v>
      </c>
      <c r="H14">
        <v>371856</v>
      </c>
      <c r="I14" t="s">
        <v>708</v>
      </c>
    </row>
    <row r="15" spans="1:9" x14ac:dyDescent="0.25">
      <c r="A15" t="s">
        <v>705</v>
      </c>
      <c r="B15" t="s">
        <v>6013</v>
      </c>
      <c r="C15" t="s">
        <v>5439</v>
      </c>
      <c r="D15">
        <v>30.982255909999999</v>
      </c>
      <c r="E15" t="s">
        <v>706</v>
      </c>
      <c r="F15">
        <v>121.75350400000001</v>
      </c>
      <c r="G15" t="s">
        <v>707</v>
      </c>
      <c r="H15">
        <v>71162</v>
      </c>
      <c r="I15" t="s">
        <v>708</v>
      </c>
    </row>
    <row r="16" spans="1:9" x14ac:dyDescent="0.25">
      <c r="A16" t="s">
        <v>705</v>
      </c>
      <c r="B16" t="s">
        <v>6014</v>
      </c>
      <c r="C16" t="s">
        <v>5439</v>
      </c>
      <c r="D16">
        <v>31.0875995</v>
      </c>
      <c r="E16" t="s">
        <v>706</v>
      </c>
      <c r="F16">
        <v>121.2553417</v>
      </c>
      <c r="G16" t="s">
        <v>707</v>
      </c>
      <c r="H16">
        <v>57861</v>
      </c>
      <c r="I16" t="s">
        <v>708</v>
      </c>
    </row>
    <row r="17" spans="1:9" x14ac:dyDescent="0.25">
      <c r="A17" t="s">
        <v>705</v>
      </c>
      <c r="B17" t="s">
        <v>6015</v>
      </c>
      <c r="C17" t="s">
        <v>5439</v>
      </c>
      <c r="D17">
        <v>31.659065630000001</v>
      </c>
      <c r="E17" t="s">
        <v>706</v>
      </c>
      <c r="F17">
        <v>121.60333369999999</v>
      </c>
      <c r="G17" t="s">
        <v>707</v>
      </c>
      <c r="H17">
        <v>15112</v>
      </c>
      <c r="I17" t="s">
        <v>708</v>
      </c>
    </row>
    <row r="18" spans="1:9" x14ac:dyDescent="0.25">
      <c r="A18" t="s">
        <v>705</v>
      </c>
      <c r="B18" t="s">
        <v>6016</v>
      </c>
      <c r="C18" t="s">
        <v>5439</v>
      </c>
      <c r="D18">
        <v>30.926451409999999</v>
      </c>
      <c r="E18" t="s">
        <v>706</v>
      </c>
      <c r="F18">
        <v>121.64572219999999</v>
      </c>
      <c r="G18" t="s">
        <v>707</v>
      </c>
      <c r="H18">
        <v>176938</v>
      </c>
      <c r="I18" t="s">
        <v>708</v>
      </c>
    </row>
    <row r="19" spans="1:9" x14ac:dyDescent="0.25">
      <c r="A19" t="s">
        <v>705</v>
      </c>
      <c r="B19" t="s">
        <v>6017</v>
      </c>
      <c r="C19" t="s">
        <v>5439</v>
      </c>
      <c r="D19">
        <v>30.881965399999999</v>
      </c>
      <c r="E19" t="s">
        <v>706</v>
      </c>
      <c r="F19">
        <v>121.0467673</v>
      </c>
      <c r="G19" t="s">
        <v>707</v>
      </c>
      <c r="H19">
        <v>82477</v>
      </c>
      <c r="I19" t="s">
        <v>708</v>
      </c>
    </row>
    <row r="20" spans="1:9" x14ac:dyDescent="0.25">
      <c r="A20" t="s">
        <v>705</v>
      </c>
      <c r="B20" t="s">
        <v>6018</v>
      </c>
      <c r="C20" t="s">
        <v>5439</v>
      </c>
      <c r="D20">
        <v>31.69098747</v>
      </c>
      <c r="E20" t="s">
        <v>706</v>
      </c>
      <c r="F20">
        <v>121.409198</v>
      </c>
      <c r="G20" t="s">
        <v>707</v>
      </c>
      <c r="H20">
        <v>23416</v>
      </c>
      <c r="I20" t="s">
        <v>708</v>
      </c>
    </row>
    <row r="21" spans="1:9" x14ac:dyDescent="0.25">
      <c r="A21" t="s">
        <v>705</v>
      </c>
      <c r="B21" t="s">
        <v>6019</v>
      </c>
      <c r="C21" t="s">
        <v>5439</v>
      </c>
      <c r="D21">
        <v>31.592907409999999</v>
      </c>
      <c r="E21" t="s">
        <v>706</v>
      </c>
      <c r="F21">
        <v>121.67879189999999</v>
      </c>
      <c r="G21" t="s">
        <v>707</v>
      </c>
      <c r="H21">
        <v>40741</v>
      </c>
      <c r="I21" t="s">
        <v>708</v>
      </c>
    </row>
    <row r="22" spans="1:9" x14ac:dyDescent="0.25">
      <c r="A22" t="s">
        <v>705</v>
      </c>
      <c r="B22" t="s">
        <v>6020</v>
      </c>
      <c r="C22" t="s">
        <v>5439</v>
      </c>
      <c r="D22">
        <v>31.331614089999999</v>
      </c>
      <c r="E22" t="s">
        <v>706</v>
      </c>
      <c r="F22">
        <v>121.6339552</v>
      </c>
      <c r="G22" t="s">
        <v>707</v>
      </c>
      <c r="H22">
        <v>110552</v>
      </c>
      <c r="I22" t="s">
        <v>708</v>
      </c>
    </row>
    <row r="23" spans="1:9" x14ac:dyDescent="0.25">
      <c r="A23" t="s">
        <v>705</v>
      </c>
      <c r="B23" t="s">
        <v>6021</v>
      </c>
      <c r="C23" t="s">
        <v>5439</v>
      </c>
      <c r="D23">
        <v>31.324960820000001</v>
      </c>
      <c r="E23" t="s">
        <v>706</v>
      </c>
      <c r="F23">
        <v>121.47333329999999</v>
      </c>
      <c r="G23" t="s">
        <v>707</v>
      </c>
      <c r="H23">
        <v>127512</v>
      </c>
      <c r="I23" t="s">
        <v>708</v>
      </c>
    </row>
    <row r="24" spans="1:9" x14ac:dyDescent="0.25">
      <c r="A24" t="s">
        <v>705</v>
      </c>
      <c r="B24" t="s">
        <v>5558</v>
      </c>
      <c r="C24" t="s">
        <v>5439</v>
      </c>
      <c r="D24">
        <v>31.363755699999999</v>
      </c>
      <c r="E24" t="s">
        <v>706</v>
      </c>
      <c r="F24">
        <v>121.5477448</v>
      </c>
      <c r="G24" t="s">
        <v>707</v>
      </c>
      <c r="H24">
        <v>184486</v>
      </c>
      <c r="I24" t="s">
        <v>708</v>
      </c>
    </row>
    <row r="25" spans="1:9" x14ac:dyDescent="0.25">
      <c r="A25" t="s">
        <v>705</v>
      </c>
      <c r="B25" t="s">
        <v>6022</v>
      </c>
      <c r="C25" t="s">
        <v>5439</v>
      </c>
      <c r="D25">
        <v>31.30774383</v>
      </c>
      <c r="E25" t="s">
        <v>706</v>
      </c>
      <c r="F25">
        <v>121.58404729999999</v>
      </c>
      <c r="G25" t="s">
        <v>707</v>
      </c>
      <c r="H25">
        <v>137625</v>
      </c>
      <c r="I25" t="s">
        <v>708</v>
      </c>
    </row>
    <row r="26" spans="1:9" x14ac:dyDescent="0.25">
      <c r="A26" t="s">
        <v>705</v>
      </c>
      <c r="B26" t="s">
        <v>6023</v>
      </c>
      <c r="C26" t="s">
        <v>5439</v>
      </c>
      <c r="D26">
        <v>31.354947150000001</v>
      </c>
      <c r="E26" t="s">
        <v>706</v>
      </c>
      <c r="F26">
        <v>121.37750629999999</v>
      </c>
      <c r="G26" t="s">
        <v>707</v>
      </c>
      <c r="H26">
        <v>240185</v>
      </c>
      <c r="I26" t="s">
        <v>708</v>
      </c>
    </row>
    <row r="27" spans="1:9" x14ac:dyDescent="0.25">
      <c r="A27" t="s">
        <v>705</v>
      </c>
      <c r="B27" t="s">
        <v>6024</v>
      </c>
      <c r="C27" t="s">
        <v>5439</v>
      </c>
      <c r="D27">
        <v>30.850897759999999</v>
      </c>
      <c r="E27" t="s">
        <v>706</v>
      </c>
      <c r="F27">
        <v>121.66930809999999</v>
      </c>
      <c r="G27" t="s">
        <v>707</v>
      </c>
      <c r="H27">
        <v>28457</v>
      </c>
      <c r="I27" t="s">
        <v>708</v>
      </c>
    </row>
    <row r="28" spans="1:9" x14ac:dyDescent="0.25">
      <c r="A28" t="s">
        <v>705</v>
      </c>
      <c r="B28" t="s">
        <v>6025</v>
      </c>
      <c r="C28" t="s">
        <v>5439</v>
      </c>
      <c r="D28">
        <v>31.046833339999999</v>
      </c>
      <c r="E28" t="s">
        <v>706</v>
      </c>
      <c r="F28">
        <v>121.58828750000001</v>
      </c>
      <c r="G28" t="s">
        <v>707</v>
      </c>
      <c r="H28">
        <v>110060</v>
      </c>
      <c r="I28" t="s">
        <v>708</v>
      </c>
    </row>
    <row r="29" spans="1:9" x14ac:dyDescent="0.25">
      <c r="A29" t="s">
        <v>705</v>
      </c>
      <c r="B29" t="s">
        <v>6026</v>
      </c>
      <c r="C29" t="s">
        <v>5439</v>
      </c>
      <c r="D29">
        <v>31.235679380000001</v>
      </c>
      <c r="E29" t="s">
        <v>706</v>
      </c>
      <c r="F29">
        <v>121.732311</v>
      </c>
      <c r="G29" t="s">
        <v>707</v>
      </c>
      <c r="H29">
        <v>132038</v>
      </c>
      <c r="I29" t="s">
        <v>708</v>
      </c>
    </row>
    <row r="30" spans="1:9" x14ac:dyDescent="0.25">
      <c r="A30" t="s">
        <v>705</v>
      </c>
      <c r="B30" t="s">
        <v>6027</v>
      </c>
      <c r="C30" t="s">
        <v>5439</v>
      </c>
      <c r="D30">
        <v>31.180637699999998</v>
      </c>
      <c r="E30" t="s">
        <v>706</v>
      </c>
      <c r="F30">
        <v>121.3795033</v>
      </c>
      <c r="G30" t="s">
        <v>707</v>
      </c>
      <c r="H30">
        <v>165877</v>
      </c>
      <c r="I30" t="s">
        <v>708</v>
      </c>
    </row>
    <row r="31" spans="1:9" x14ac:dyDescent="0.25">
      <c r="A31" t="s">
        <v>705</v>
      </c>
      <c r="B31" t="s">
        <v>6028</v>
      </c>
      <c r="C31" t="s">
        <v>5439</v>
      </c>
      <c r="D31">
        <v>31.228891090000001</v>
      </c>
      <c r="E31" t="s">
        <v>706</v>
      </c>
      <c r="F31">
        <v>121.27762730000001</v>
      </c>
      <c r="G31" t="s">
        <v>707</v>
      </c>
      <c r="H31">
        <v>193777</v>
      </c>
      <c r="I31" t="s">
        <v>708</v>
      </c>
    </row>
    <row r="32" spans="1:9" x14ac:dyDescent="0.25">
      <c r="A32" t="s">
        <v>705</v>
      </c>
      <c r="B32" t="s">
        <v>6029</v>
      </c>
      <c r="C32" t="s">
        <v>5439</v>
      </c>
      <c r="D32">
        <v>31.120642650000001</v>
      </c>
      <c r="E32" t="s">
        <v>706</v>
      </c>
      <c r="F32">
        <v>121.4498071</v>
      </c>
      <c r="G32" t="s">
        <v>707</v>
      </c>
      <c r="H32">
        <v>67415</v>
      </c>
      <c r="I32" t="s">
        <v>708</v>
      </c>
    </row>
    <row r="33" spans="1:9" x14ac:dyDescent="0.25">
      <c r="A33" t="s">
        <v>705</v>
      </c>
      <c r="B33" t="s">
        <v>6030</v>
      </c>
      <c r="C33" t="s">
        <v>5439</v>
      </c>
      <c r="D33">
        <v>31.468357220000001</v>
      </c>
      <c r="E33" t="s">
        <v>706</v>
      </c>
      <c r="F33">
        <v>121.26230270000001</v>
      </c>
      <c r="G33" t="s">
        <v>707</v>
      </c>
      <c r="H33">
        <v>46355</v>
      </c>
      <c r="I33" t="s">
        <v>708</v>
      </c>
    </row>
    <row r="34" spans="1:9" x14ac:dyDescent="0.25">
      <c r="A34" t="s">
        <v>705</v>
      </c>
      <c r="B34" t="s">
        <v>6031</v>
      </c>
      <c r="C34" t="s">
        <v>5439</v>
      </c>
      <c r="D34">
        <v>31.221345329999998</v>
      </c>
      <c r="E34" t="s">
        <v>706</v>
      </c>
      <c r="F34">
        <v>121.2203753</v>
      </c>
      <c r="G34" t="s">
        <v>707</v>
      </c>
      <c r="H34">
        <v>153203</v>
      </c>
      <c r="I34" t="s">
        <v>708</v>
      </c>
    </row>
    <row r="35" spans="1:9" x14ac:dyDescent="0.25">
      <c r="A35" t="s">
        <v>705</v>
      </c>
      <c r="B35" t="s">
        <v>6032</v>
      </c>
      <c r="C35" t="s">
        <v>5439</v>
      </c>
      <c r="D35">
        <v>31.03911257</v>
      </c>
      <c r="E35" t="s">
        <v>706</v>
      </c>
      <c r="F35">
        <v>121.7678408</v>
      </c>
      <c r="G35" t="s">
        <v>707</v>
      </c>
      <c r="H35">
        <v>213845</v>
      </c>
      <c r="I35" t="s">
        <v>708</v>
      </c>
    </row>
    <row r="36" spans="1:9" x14ac:dyDescent="0.25">
      <c r="A36" t="s">
        <v>705</v>
      </c>
      <c r="B36" t="s">
        <v>6033</v>
      </c>
      <c r="C36" t="s">
        <v>5439</v>
      </c>
      <c r="D36">
        <v>31.261809070000002</v>
      </c>
      <c r="E36" t="s">
        <v>706</v>
      </c>
      <c r="F36">
        <v>121.3022971</v>
      </c>
      <c r="G36" t="s">
        <v>707</v>
      </c>
      <c r="H36">
        <v>256218</v>
      </c>
      <c r="I36" t="s">
        <v>708</v>
      </c>
    </row>
    <row r="37" spans="1:9" x14ac:dyDescent="0.25">
      <c r="A37" t="s">
        <v>705</v>
      </c>
      <c r="B37" t="s">
        <v>6034</v>
      </c>
      <c r="C37" t="s">
        <v>5439</v>
      </c>
      <c r="D37">
        <v>31.675574050000002</v>
      </c>
      <c r="E37" t="s">
        <v>706</v>
      </c>
      <c r="F37">
        <v>121.47514150000001</v>
      </c>
      <c r="G37" t="s">
        <v>707</v>
      </c>
      <c r="H37">
        <v>27466</v>
      </c>
      <c r="I37" t="s">
        <v>708</v>
      </c>
    </row>
    <row r="38" spans="1:9" x14ac:dyDescent="0.25">
      <c r="A38" t="s">
        <v>705</v>
      </c>
      <c r="B38" t="s">
        <v>6035</v>
      </c>
      <c r="C38" t="s">
        <v>5439</v>
      </c>
      <c r="D38">
        <v>30.975271630000002</v>
      </c>
      <c r="E38" t="s">
        <v>706</v>
      </c>
      <c r="F38">
        <v>121.5535325</v>
      </c>
      <c r="G38" t="s">
        <v>707</v>
      </c>
      <c r="H38">
        <v>108264</v>
      </c>
      <c r="I38" t="s">
        <v>708</v>
      </c>
    </row>
    <row r="39" spans="1:9" x14ac:dyDescent="0.25">
      <c r="A39" t="s">
        <v>705</v>
      </c>
      <c r="B39" t="s">
        <v>5639</v>
      </c>
      <c r="C39" t="s">
        <v>5439</v>
      </c>
      <c r="D39">
        <v>31.245441570000001</v>
      </c>
      <c r="E39" t="s">
        <v>706</v>
      </c>
      <c r="F39">
        <v>121.6082926</v>
      </c>
      <c r="G39" t="s">
        <v>707</v>
      </c>
      <c r="H39">
        <v>81537</v>
      </c>
      <c r="I39" t="s">
        <v>708</v>
      </c>
    </row>
    <row r="40" spans="1:9" x14ac:dyDescent="0.25">
      <c r="A40" t="s">
        <v>705</v>
      </c>
      <c r="B40" t="s">
        <v>6036</v>
      </c>
      <c r="C40" t="s">
        <v>5439</v>
      </c>
      <c r="D40">
        <v>30.751353430000002</v>
      </c>
      <c r="E40" t="s">
        <v>706</v>
      </c>
      <c r="F40">
        <v>121.2764705</v>
      </c>
      <c r="G40" t="s">
        <v>707</v>
      </c>
      <c r="H40">
        <v>70819</v>
      </c>
      <c r="I40" t="s">
        <v>708</v>
      </c>
    </row>
    <row r="41" spans="1:9" x14ac:dyDescent="0.25">
      <c r="A41" t="s">
        <v>705</v>
      </c>
      <c r="B41" t="s">
        <v>6037</v>
      </c>
      <c r="C41" t="s">
        <v>5439</v>
      </c>
      <c r="D41">
        <v>31.0700021</v>
      </c>
      <c r="E41" t="s">
        <v>706</v>
      </c>
      <c r="F41">
        <v>120.93906149999999</v>
      </c>
      <c r="G41" t="s">
        <v>707</v>
      </c>
      <c r="H41">
        <v>67735</v>
      </c>
      <c r="I41" t="s">
        <v>708</v>
      </c>
    </row>
    <row r="42" spans="1:9" x14ac:dyDescent="0.25">
      <c r="A42" t="s">
        <v>705</v>
      </c>
      <c r="B42" t="s">
        <v>6038</v>
      </c>
      <c r="C42" t="s">
        <v>5439</v>
      </c>
      <c r="D42">
        <v>31.128536830000002</v>
      </c>
      <c r="E42" t="s">
        <v>706</v>
      </c>
      <c r="F42">
        <v>121.3141134</v>
      </c>
      <c r="G42" t="s">
        <v>707</v>
      </c>
      <c r="H42">
        <v>253110</v>
      </c>
      <c r="I42" t="s">
        <v>708</v>
      </c>
    </row>
    <row r="43" spans="1:9" x14ac:dyDescent="0.25">
      <c r="A43" t="s">
        <v>705</v>
      </c>
      <c r="B43" t="s">
        <v>6039</v>
      </c>
      <c r="C43" t="s">
        <v>5439</v>
      </c>
      <c r="D43">
        <v>31.138330119999999</v>
      </c>
      <c r="E43" t="s">
        <v>706</v>
      </c>
      <c r="F43">
        <v>121.5885861</v>
      </c>
      <c r="G43" t="s">
        <v>707</v>
      </c>
      <c r="H43">
        <v>174672</v>
      </c>
      <c r="I43" t="s">
        <v>708</v>
      </c>
    </row>
    <row r="44" spans="1:9" x14ac:dyDescent="0.25">
      <c r="A44" t="s">
        <v>705</v>
      </c>
      <c r="B44" t="s">
        <v>6040</v>
      </c>
      <c r="C44" t="s">
        <v>5439</v>
      </c>
      <c r="D44">
        <v>30.801093099999999</v>
      </c>
      <c r="E44" t="s">
        <v>706</v>
      </c>
      <c r="F44">
        <v>121.1736238</v>
      </c>
      <c r="G44" t="s">
        <v>707</v>
      </c>
      <c r="H44">
        <v>33658</v>
      </c>
      <c r="I44" t="s">
        <v>708</v>
      </c>
    </row>
    <row r="45" spans="1:9" x14ac:dyDescent="0.25">
      <c r="A45" t="s">
        <v>705</v>
      </c>
      <c r="B45" t="s">
        <v>6041</v>
      </c>
      <c r="C45" t="s">
        <v>5439</v>
      </c>
      <c r="D45">
        <v>31.03883948</v>
      </c>
      <c r="E45" t="s">
        <v>706</v>
      </c>
      <c r="F45">
        <v>121.88791550000001</v>
      </c>
      <c r="G45" t="s">
        <v>707</v>
      </c>
      <c r="H45">
        <v>37408</v>
      </c>
      <c r="I45" t="s">
        <v>708</v>
      </c>
    </row>
    <row r="46" spans="1:9" x14ac:dyDescent="0.25">
      <c r="A46" t="s">
        <v>705</v>
      </c>
      <c r="B46" t="s">
        <v>6042</v>
      </c>
      <c r="C46" t="s">
        <v>5439</v>
      </c>
      <c r="D46">
        <v>31.000260829999998</v>
      </c>
      <c r="E46" t="s">
        <v>706</v>
      </c>
      <c r="F46">
        <v>121.0394403</v>
      </c>
      <c r="G46" t="s">
        <v>707</v>
      </c>
      <c r="H46">
        <v>68485</v>
      </c>
      <c r="I46" t="s">
        <v>708</v>
      </c>
    </row>
    <row r="47" spans="1:9" x14ac:dyDescent="0.25">
      <c r="A47" t="s">
        <v>705</v>
      </c>
      <c r="B47" t="s">
        <v>6043</v>
      </c>
      <c r="C47" t="s">
        <v>5439</v>
      </c>
      <c r="D47">
        <v>31.754861770000002</v>
      </c>
      <c r="E47" t="s">
        <v>706</v>
      </c>
      <c r="F47">
        <v>121.1957774</v>
      </c>
      <c r="G47" t="s">
        <v>707</v>
      </c>
      <c r="H47">
        <v>7061</v>
      </c>
      <c r="I47" t="s">
        <v>708</v>
      </c>
    </row>
    <row r="48" spans="1:9" x14ac:dyDescent="0.25">
      <c r="A48" t="s">
        <v>705</v>
      </c>
      <c r="B48" t="s">
        <v>6044</v>
      </c>
      <c r="C48" t="s">
        <v>5439</v>
      </c>
      <c r="D48">
        <v>31.40728129</v>
      </c>
      <c r="E48" t="s">
        <v>706</v>
      </c>
      <c r="F48">
        <v>121.3533594</v>
      </c>
      <c r="G48" t="s">
        <v>707</v>
      </c>
      <c r="H48">
        <v>118323</v>
      </c>
      <c r="I48" t="s">
        <v>708</v>
      </c>
    </row>
    <row r="49" spans="1:9" x14ac:dyDescent="0.25">
      <c r="A49" t="s">
        <v>705</v>
      </c>
      <c r="B49" t="s">
        <v>6045</v>
      </c>
      <c r="C49" t="s">
        <v>5439</v>
      </c>
      <c r="D49">
        <v>31.47941458</v>
      </c>
      <c r="E49" t="s">
        <v>706</v>
      </c>
      <c r="F49">
        <v>121.3467718</v>
      </c>
      <c r="G49" t="s">
        <v>707</v>
      </c>
      <c r="H49">
        <v>54329</v>
      </c>
      <c r="I49" t="s">
        <v>708</v>
      </c>
    </row>
    <row r="50" spans="1:9" x14ac:dyDescent="0.25">
      <c r="A50" t="s">
        <v>705</v>
      </c>
      <c r="B50" t="s">
        <v>6046</v>
      </c>
      <c r="C50" t="s">
        <v>5439</v>
      </c>
      <c r="D50">
        <v>30.838358280000001</v>
      </c>
      <c r="E50" t="s">
        <v>706</v>
      </c>
      <c r="F50">
        <v>121.2043396</v>
      </c>
      <c r="G50" t="s">
        <v>707</v>
      </c>
      <c r="H50">
        <v>52808</v>
      </c>
      <c r="I50" t="s">
        <v>708</v>
      </c>
    </row>
    <row r="51" spans="1:9" x14ac:dyDescent="0.25">
      <c r="A51" t="s">
        <v>705</v>
      </c>
      <c r="B51" t="s">
        <v>6047</v>
      </c>
      <c r="C51" t="s">
        <v>5439</v>
      </c>
      <c r="D51">
        <v>31.358042879999999</v>
      </c>
      <c r="E51" t="s">
        <v>706</v>
      </c>
      <c r="F51">
        <v>121.29195060000001</v>
      </c>
      <c r="G51" t="s">
        <v>707</v>
      </c>
      <c r="H51">
        <v>172864</v>
      </c>
      <c r="I51" t="s">
        <v>708</v>
      </c>
    </row>
    <row r="52" spans="1:9" x14ac:dyDescent="0.25">
      <c r="A52" t="s">
        <v>705</v>
      </c>
      <c r="B52" t="s">
        <v>6048</v>
      </c>
      <c r="C52" t="s">
        <v>5439</v>
      </c>
      <c r="D52">
        <v>30.938414699999999</v>
      </c>
      <c r="E52" t="s">
        <v>706</v>
      </c>
      <c r="F52">
        <v>121.1632692</v>
      </c>
      <c r="G52" t="s">
        <v>707</v>
      </c>
      <c r="H52">
        <v>41626</v>
      </c>
      <c r="I52" t="s">
        <v>708</v>
      </c>
    </row>
    <row r="53" spans="1:9" x14ac:dyDescent="0.25">
      <c r="A53" t="s">
        <v>705</v>
      </c>
      <c r="B53" t="s">
        <v>6049</v>
      </c>
      <c r="C53" t="s">
        <v>5439</v>
      </c>
      <c r="D53">
        <v>31.02146729</v>
      </c>
      <c r="E53" t="s">
        <v>706</v>
      </c>
      <c r="F53">
        <v>121.35397519999999</v>
      </c>
      <c r="G53" t="s">
        <v>707</v>
      </c>
      <c r="H53">
        <v>103989</v>
      </c>
      <c r="I53" t="s">
        <v>708</v>
      </c>
    </row>
    <row r="54" spans="1:9" x14ac:dyDescent="0.25">
      <c r="A54" t="s">
        <v>705</v>
      </c>
      <c r="B54" t="s">
        <v>6050</v>
      </c>
      <c r="C54" t="s">
        <v>5439</v>
      </c>
      <c r="D54">
        <v>31.107087849999999</v>
      </c>
      <c r="E54" t="s">
        <v>706</v>
      </c>
      <c r="F54">
        <v>121.4213183</v>
      </c>
      <c r="G54" t="s">
        <v>707</v>
      </c>
      <c r="H54">
        <v>344434</v>
      </c>
      <c r="I54" t="s">
        <v>708</v>
      </c>
    </row>
    <row r="55" spans="1:9" x14ac:dyDescent="0.25">
      <c r="A55" t="s">
        <v>705</v>
      </c>
      <c r="B55" t="s">
        <v>6051</v>
      </c>
      <c r="C55" t="s">
        <v>5439</v>
      </c>
      <c r="D55">
        <v>31.691631040000001</v>
      </c>
      <c r="E55" t="s">
        <v>706</v>
      </c>
      <c r="F55">
        <v>121.3179231</v>
      </c>
      <c r="G55" t="s">
        <v>707</v>
      </c>
      <c r="H55">
        <v>45926</v>
      </c>
      <c r="I55" t="s">
        <v>708</v>
      </c>
    </row>
    <row r="56" spans="1:9" x14ac:dyDescent="0.25">
      <c r="A56" t="s">
        <v>705</v>
      </c>
      <c r="B56" t="s">
        <v>6052</v>
      </c>
      <c r="C56" t="s">
        <v>5439</v>
      </c>
      <c r="D56">
        <v>31.331065670000001</v>
      </c>
      <c r="E56" t="s">
        <v>706</v>
      </c>
      <c r="F56">
        <v>121.4243292</v>
      </c>
      <c r="G56" t="s">
        <v>707</v>
      </c>
      <c r="H56">
        <v>89615</v>
      </c>
      <c r="I56" t="s">
        <v>708</v>
      </c>
    </row>
    <row r="57" spans="1:9" x14ac:dyDescent="0.25">
      <c r="A57" t="s">
        <v>705</v>
      </c>
      <c r="B57" t="s">
        <v>6053</v>
      </c>
      <c r="C57" t="s">
        <v>5439</v>
      </c>
      <c r="D57">
        <v>30.893106100000001</v>
      </c>
      <c r="E57" t="s">
        <v>706</v>
      </c>
      <c r="F57">
        <v>121.91018010000001</v>
      </c>
      <c r="G57" t="s">
        <v>707</v>
      </c>
      <c r="H57">
        <v>47381</v>
      </c>
      <c r="I57" t="s">
        <v>708</v>
      </c>
    </row>
    <row r="58" spans="1:9" x14ac:dyDescent="0.25">
      <c r="A58" t="s">
        <v>705</v>
      </c>
      <c r="B58" t="s">
        <v>6054</v>
      </c>
      <c r="C58" t="s">
        <v>5439</v>
      </c>
      <c r="D58">
        <v>30.940412049999999</v>
      </c>
      <c r="E58" t="s">
        <v>706</v>
      </c>
      <c r="F58">
        <v>121.4550445</v>
      </c>
      <c r="G58" t="s">
        <v>707</v>
      </c>
      <c r="H58">
        <v>361185</v>
      </c>
      <c r="I58" t="s">
        <v>708</v>
      </c>
    </row>
    <row r="59" spans="1:9" x14ac:dyDescent="0.25">
      <c r="A59" t="s">
        <v>705</v>
      </c>
      <c r="B59" t="s">
        <v>6055</v>
      </c>
      <c r="C59" t="s">
        <v>5439</v>
      </c>
      <c r="D59">
        <v>31.306770910000001</v>
      </c>
      <c r="E59" t="s">
        <v>706</v>
      </c>
      <c r="F59">
        <v>121.3009624</v>
      </c>
      <c r="G59" t="s">
        <v>707</v>
      </c>
      <c r="H59">
        <v>139845</v>
      </c>
      <c r="I59" t="s">
        <v>708</v>
      </c>
    </row>
    <row r="60" spans="1:9" x14ac:dyDescent="0.25">
      <c r="A60" t="s">
        <v>705</v>
      </c>
      <c r="B60" t="s">
        <v>6056</v>
      </c>
      <c r="C60" t="s">
        <v>5439</v>
      </c>
      <c r="D60">
        <v>30.907317299999999</v>
      </c>
      <c r="E60" t="s">
        <v>706</v>
      </c>
      <c r="F60">
        <v>121.8116076</v>
      </c>
      <c r="G60" t="s">
        <v>707</v>
      </c>
      <c r="H60">
        <v>62519</v>
      </c>
      <c r="I60" t="s">
        <v>708</v>
      </c>
    </row>
    <row r="61" spans="1:9" x14ac:dyDescent="0.25">
      <c r="A61" t="s">
        <v>705</v>
      </c>
      <c r="B61" t="s">
        <v>6057</v>
      </c>
      <c r="C61" t="s">
        <v>5439</v>
      </c>
      <c r="D61">
        <v>31.285250000000001</v>
      </c>
      <c r="E61" t="s">
        <v>706</v>
      </c>
      <c r="F61">
        <v>121.43783000000001</v>
      </c>
      <c r="G61" t="s">
        <v>707</v>
      </c>
      <c r="H61">
        <v>152725</v>
      </c>
      <c r="I61" t="s">
        <v>708</v>
      </c>
    </row>
    <row r="62" spans="1:9" x14ac:dyDescent="0.25">
      <c r="A62" t="s">
        <v>705</v>
      </c>
      <c r="B62" t="s">
        <v>6058</v>
      </c>
      <c r="C62" t="s">
        <v>5439</v>
      </c>
      <c r="D62">
        <v>31.062116270000001</v>
      </c>
      <c r="E62" t="s">
        <v>706</v>
      </c>
      <c r="F62">
        <v>121.5149644</v>
      </c>
      <c r="G62" t="s">
        <v>707</v>
      </c>
      <c r="H62">
        <v>292750</v>
      </c>
      <c r="I62" t="s">
        <v>708</v>
      </c>
    </row>
    <row r="63" spans="1:9" x14ac:dyDescent="0.25">
      <c r="A63" t="s">
        <v>705</v>
      </c>
      <c r="B63" t="s">
        <v>6059</v>
      </c>
      <c r="C63" t="s">
        <v>5439</v>
      </c>
      <c r="D63">
        <v>31.155299979999999</v>
      </c>
      <c r="E63" t="s">
        <v>706</v>
      </c>
      <c r="F63">
        <v>121.3503846</v>
      </c>
      <c r="G63" t="s">
        <v>707</v>
      </c>
      <c r="H63">
        <v>283352</v>
      </c>
      <c r="I63" t="s">
        <v>708</v>
      </c>
    </row>
    <row r="64" spans="1:9" x14ac:dyDescent="0.25">
      <c r="A64" t="s">
        <v>705</v>
      </c>
      <c r="B64" t="s">
        <v>6060</v>
      </c>
      <c r="C64" t="s">
        <v>5439</v>
      </c>
      <c r="D64">
        <v>30.910087369999999</v>
      </c>
      <c r="E64" t="s">
        <v>706</v>
      </c>
      <c r="F64">
        <v>121.5504395</v>
      </c>
      <c r="G64" t="s">
        <v>707</v>
      </c>
      <c r="H64">
        <v>89163</v>
      </c>
      <c r="I64" t="s">
        <v>708</v>
      </c>
    </row>
    <row r="65" spans="1:9" x14ac:dyDescent="0.25">
      <c r="A65" t="s">
        <v>705</v>
      </c>
      <c r="B65" t="s">
        <v>6061</v>
      </c>
      <c r="C65" t="s">
        <v>5439</v>
      </c>
      <c r="D65">
        <v>31.144109310000001</v>
      </c>
      <c r="E65" t="s">
        <v>706</v>
      </c>
      <c r="F65">
        <v>121.497232</v>
      </c>
      <c r="G65" t="s">
        <v>707</v>
      </c>
      <c r="H65">
        <v>360516</v>
      </c>
      <c r="I65" t="s">
        <v>708</v>
      </c>
    </row>
    <row r="66" spans="1:9" x14ac:dyDescent="0.25">
      <c r="A66" t="s">
        <v>705</v>
      </c>
      <c r="B66" t="s">
        <v>6062</v>
      </c>
      <c r="C66" t="s">
        <v>5439</v>
      </c>
      <c r="D66">
        <v>31.752343660000001</v>
      </c>
      <c r="E66" t="s">
        <v>706</v>
      </c>
      <c r="F66">
        <v>121.2872844</v>
      </c>
      <c r="G66" t="s">
        <v>707</v>
      </c>
      <c r="H66">
        <v>29894</v>
      </c>
      <c r="I66" t="s">
        <v>708</v>
      </c>
    </row>
    <row r="67" spans="1:9" x14ac:dyDescent="0.25">
      <c r="A67" t="s">
        <v>705</v>
      </c>
      <c r="B67" t="s">
        <v>6063</v>
      </c>
      <c r="C67" t="s">
        <v>5439</v>
      </c>
      <c r="D67">
        <v>30.749568020000002</v>
      </c>
      <c r="E67" t="s">
        <v>706</v>
      </c>
      <c r="F67">
        <v>121.3630577</v>
      </c>
      <c r="G67" t="s">
        <v>707</v>
      </c>
      <c r="H67">
        <v>84640</v>
      </c>
      <c r="I67" t="s">
        <v>708</v>
      </c>
    </row>
    <row r="68" spans="1:9" x14ac:dyDescent="0.25">
      <c r="A68" t="s">
        <v>705</v>
      </c>
      <c r="B68" t="s">
        <v>6064</v>
      </c>
      <c r="C68" t="s">
        <v>5439</v>
      </c>
      <c r="D68">
        <v>31.094388760000001</v>
      </c>
      <c r="E68" t="s">
        <v>706</v>
      </c>
      <c r="F68">
        <v>121.1673527</v>
      </c>
      <c r="G68" t="s">
        <v>707</v>
      </c>
      <c r="H68">
        <v>75507</v>
      </c>
      <c r="I68" t="s">
        <v>708</v>
      </c>
    </row>
    <row r="69" spans="1:9" x14ac:dyDescent="0.25">
      <c r="A69" t="s">
        <v>705</v>
      </c>
      <c r="B69" t="s">
        <v>6065</v>
      </c>
      <c r="C69" t="s">
        <v>5439</v>
      </c>
      <c r="D69">
        <v>30.978501040000001</v>
      </c>
      <c r="E69" t="s">
        <v>706</v>
      </c>
      <c r="F69">
        <v>121.1491872</v>
      </c>
      <c r="G69" t="s">
        <v>707</v>
      </c>
      <c r="H69">
        <v>44011</v>
      </c>
      <c r="I69" t="s">
        <v>708</v>
      </c>
    </row>
    <row r="70" spans="1:9" x14ac:dyDescent="0.25">
      <c r="A70" t="s">
        <v>705</v>
      </c>
      <c r="B70" t="s">
        <v>6066</v>
      </c>
      <c r="C70" t="s">
        <v>5439</v>
      </c>
      <c r="D70">
        <v>31.614439340000001</v>
      </c>
      <c r="E70" t="s">
        <v>706</v>
      </c>
      <c r="F70">
        <v>121.6321153</v>
      </c>
      <c r="G70" t="s">
        <v>707</v>
      </c>
      <c r="H70">
        <v>40823</v>
      </c>
      <c r="I70" t="s">
        <v>708</v>
      </c>
    </row>
    <row r="71" spans="1:9" x14ac:dyDescent="0.25">
      <c r="A71" t="s">
        <v>705</v>
      </c>
      <c r="B71" t="s">
        <v>6067</v>
      </c>
      <c r="C71" t="s">
        <v>5439</v>
      </c>
      <c r="D71">
        <v>30.960186239999999</v>
      </c>
      <c r="E71" t="s">
        <v>706</v>
      </c>
      <c r="F71">
        <v>121.8644793</v>
      </c>
      <c r="G71" t="s">
        <v>707</v>
      </c>
      <c r="H71">
        <v>59323</v>
      </c>
      <c r="I71" t="s">
        <v>708</v>
      </c>
    </row>
    <row r="72" spans="1:9" x14ac:dyDescent="0.25">
      <c r="A72" t="s">
        <v>705</v>
      </c>
      <c r="B72" t="s">
        <v>6068</v>
      </c>
      <c r="C72" t="s">
        <v>5439</v>
      </c>
      <c r="D72">
        <v>31.116725339999999</v>
      </c>
      <c r="E72" t="s">
        <v>706</v>
      </c>
      <c r="F72">
        <v>121.2650998</v>
      </c>
      <c r="G72" t="s">
        <v>707</v>
      </c>
      <c r="H72">
        <v>94279</v>
      </c>
      <c r="I72" t="s">
        <v>708</v>
      </c>
    </row>
    <row r="73" spans="1:9" x14ac:dyDescent="0.25">
      <c r="A73" t="s">
        <v>705</v>
      </c>
      <c r="B73" t="s">
        <v>6069</v>
      </c>
      <c r="C73" t="s">
        <v>5439</v>
      </c>
      <c r="D73">
        <v>30.934396199999998</v>
      </c>
      <c r="E73" t="s">
        <v>706</v>
      </c>
      <c r="F73">
        <v>121.7257858</v>
      </c>
      <c r="G73" t="s">
        <v>707</v>
      </c>
      <c r="H73">
        <v>65389</v>
      </c>
      <c r="I73" t="s">
        <v>708</v>
      </c>
    </row>
    <row r="74" spans="1:9" x14ac:dyDescent="0.25">
      <c r="A74" t="s">
        <v>705</v>
      </c>
      <c r="B74" t="s">
        <v>6070</v>
      </c>
      <c r="C74" t="s">
        <v>5439</v>
      </c>
      <c r="D74">
        <v>31.348033350000001</v>
      </c>
      <c r="E74" t="s">
        <v>706</v>
      </c>
      <c r="F74">
        <v>121.4786251</v>
      </c>
      <c r="G74" t="s">
        <v>707</v>
      </c>
      <c r="H74">
        <v>127347</v>
      </c>
      <c r="I74" t="s">
        <v>708</v>
      </c>
    </row>
    <row r="75" spans="1:9" x14ac:dyDescent="0.25">
      <c r="A75" t="s">
        <v>705</v>
      </c>
      <c r="B75" t="s">
        <v>6071</v>
      </c>
      <c r="C75" t="s">
        <v>5439</v>
      </c>
      <c r="D75">
        <v>31.22838561</v>
      </c>
      <c r="E75" t="s">
        <v>706</v>
      </c>
      <c r="F75">
        <v>121.656077</v>
      </c>
      <c r="G75" t="s">
        <v>707</v>
      </c>
      <c r="H75">
        <v>129267</v>
      </c>
      <c r="I75" t="s">
        <v>708</v>
      </c>
    </row>
    <row r="76" spans="1:9" x14ac:dyDescent="0.25">
      <c r="A76" t="s">
        <v>705</v>
      </c>
      <c r="B76" t="s">
        <v>6072</v>
      </c>
      <c r="C76" t="s">
        <v>5439</v>
      </c>
      <c r="D76">
        <v>31.282543149999999</v>
      </c>
      <c r="E76" t="s">
        <v>706</v>
      </c>
      <c r="F76">
        <v>121.361739</v>
      </c>
      <c r="G76" t="s">
        <v>707</v>
      </c>
      <c r="H76">
        <v>194825</v>
      </c>
      <c r="I76" t="s">
        <v>708</v>
      </c>
    </row>
    <row r="77" spans="1:9" x14ac:dyDescent="0.25">
      <c r="A77" t="s">
        <v>705</v>
      </c>
      <c r="B77" t="s">
        <v>6073</v>
      </c>
      <c r="C77" t="s">
        <v>5439</v>
      </c>
      <c r="D77">
        <v>30.882327969999999</v>
      </c>
      <c r="E77" t="s">
        <v>706</v>
      </c>
      <c r="F77">
        <v>121.285736</v>
      </c>
      <c r="G77" t="s">
        <v>707</v>
      </c>
      <c r="H77">
        <v>122272</v>
      </c>
      <c r="I77" t="s">
        <v>708</v>
      </c>
    </row>
    <row r="78" spans="1:9" x14ac:dyDescent="0.25">
      <c r="A78" t="s">
        <v>705</v>
      </c>
      <c r="B78" t="s">
        <v>6074</v>
      </c>
      <c r="C78" t="s">
        <v>5439</v>
      </c>
      <c r="D78">
        <v>31.361907339999998</v>
      </c>
      <c r="E78" t="s">
        <v>706</v>
      </c>
      <c r="F78">
        <v>121.15399770000001</v>
      </c>
      <c r="G78" t="s">
        <v>707</v>
      </c>
      <c r="H78">
        <v>80896</v>
      </c>
      <c r="I78" t="s">
        <v>708</v>
      </c>
    </row>
    <row r="79" spans="1:9" x14ac:dyDescent="0.25">
      <c r="A79" t="s">
        <v>705</v>
      </c>
      <c r="B79" t="s">
        <v>6075</v>
      </c>
      <c r="C79" t="s">
        <v>5439</v>
      </c>
      <c r="D79">
        <v>30.968131750000001</v>
      </c>
      <c r="E79" t="s">
        <v>706</v>
      </c>
      <c r="F79">
        <v>121.8155213</v>
      </c>
      <c r="G79" t="s">
        <v>707</v>
      </c>
      <c r="H79">
        <v>24346</v>
      </c>
      <c r="I79" t="s">
        <v>708</v>
      </c>
    </row>
    <row r="80" spans="1:9" x14ac:dyDescent="0.25">
      <c r="A80" t="s">
        <v>705</v>
      </c>
      <c r="B80" t="s">
        <v>6076</v>
      </c>
      <c r="C80" t="s">
        <v>5439</v>
      </c>
      <c r="D80">
        <v>31.048800669999999</v>
      </c>
      <c r="E80" t="s">
        <v>706</v>
      </c>
      <c r="F80">
        <v>121.45430899999999</v>
      </c>
      <c r="G80" t="s">
        <v>707</v>
      </c>
      <c r="H80">
        <v>121164</v>
      </c>
      <c r="I80" t="s">
        <v>708</v>
      </c>
    </row>
    <row r="81" spans="1:9" x14ac:dyDescent="0.25">
      <c r="A81" t="s">
        <v>705</v>
      </c>
      <c r="B81" t="s">
        <v>6077</v>
      </c>
      <c r="C81" t="s">
        <v>5439</v>
      </c>
      <c r="D81">
        <v>31.544027249999999</v>
      </c>
      <c r="E81" t="s">
        <v>706</v>
      </c>
      <c r="F81">
        <v>121.73330869999999</v>
      </c>
      <c r="G81" t="s">
        <v>707</v>
      </c>
      <c r="H81">
        <v>26265</v>
      </c>
      <c r="I81" t="s">
        <v>708</v>
      </c>
    </row>
    <row r="82" spans="1:9" x14ac:dyDescent="0.25">
      <c r="A82" t="s">
        <v>705</v>
      </c>
      <c r="B82" t="s">
        <v>6078</v>
      </c>
      <c r="C82" t="s">
        <v>5439</v>
      </c>
      <c r="D82">
        <v>31.029771950000001</v>
      </c>
      <c r="E82" t="s">
        <v>706</v>
      </c>
      <c r="F82">
        <v>121.1177608</v>
      </c>
      <c r="G82" t="s">
        <v>707</v>
      </c>
      <c r="H82">
        <v>51606</v>
      </c>
      <c r="I82" t="s">
        <v>708</v>
      </c>
    </row>
    <row r="83" spans="1:9" x14ac:dyDescent="0.25">
      <c r="A83" t="s">
        <v>705</v>
      </c>
      <c r="B83" t="s">
        <v>6079</v>
      </c>
      <c r="C83" t="s">
        <v>5439</v>
      </c>
      <c r="D83">
        <v>30.935619899999999</v>
      </c>
      <c r="E83" t="s">
        <v>706</v>
      </c>
      <c r="F83">
        <v>121.0633244</v>
      </c>
      <c r="G83" t="s">
        <v>707</v>
      </c>
      <c r="H83">
        <v>33627</v>
      </c>
      <c r="I83" t="s">
        <v>708</v>
      </c>
    </row>
    <row r="84" spans="1:9" x14ac:dyDescent="0.25">
      <c r="A84" t="s">
        <v>705</v>
      </c>
      <c r="B84" t="s">
        <v>6080</v>
      </c>
      <c r="C84" t="s">
        <v>5439</v>
      </c>
      <c r="D84">
        <v>31.04328336</v>
      </c>
      <c r="E84" t="s">
        <v>706</v>
      </c>
      <c r="F84">
        <v>121.6479069</v>
      </c>
      <c r="G84" t="s">
        <v>707</v>
      </c>
      <c r="H84">
        <v>84183</v>
      </c>
      <c r="I84" t="s">
        <v>708</v>
      </c>
    </row>
    <row r="85" spans="1:9" x14ac:dyDescent="0.25">
      <c r="A85" t="s">
        <v>705</v>
      </c>
      <c r="B85" t="s">
        <v>6081</v>
      </c>
      <c r="C85" t="s">
        <v>5439</v>
      </c>
      <c r="D85">
        <v>31.79523979</v>
      </c>
      <c r="E85" t="s">
        <v>706</v>
      </c>
      <c r="F85">
        <v>121.3245603</v>
      </c>
      <c r="G85" t="s">
        <v>707</v>
      </c>
      <c r="H85">
        <v>11646</v>
      </c>
      <c r="I85" t="s">
        <v>708</v>
      </c>
    </row>
    <row r="86" spans="1:9" x14ac:dyDescent="0.25">
      <c r="A86" t="s">
        <v>705</v>
      </c>
      <c r="B86" t="s">
        <v>6082</v>
      </c>
      <c r="C86" t="s">
        <v>5439</v>
      </c>
      <c r="D86">
        <v>31.60793005</v>
      </c>
      <c r="E86" t="s">
        <v>706</v>
      </c>
      <c r="F86">
        <v>121.5230619</v>
      </c>
      <c r="G86" t="s">
        <v>707</v>
      </c>
      <c r="H86">
        <v>42737</v>
      </c>
      <c r="I86" t="s">
        <v>708</v>
      </c>
    </row>
    <row r="87" spans="1:9" x14ac:dyDescent="0.25">
      <c r="A87" t="s">
        <v>705</v>
      </c>
      <c r="B87" t="s">
        <v>6083</v>
      </c>
      <c r="C87" t="s">
        <v>5439</v>
      </c>
      <c r="D87">
        <v>31.216111340000001</v>
      </c>
      <c r="E87" t="s">
        <v>706</v>
      </c>
      <c r="F87">
        <v>121.35460809999999</v>
      </c>
      <c r="G87" t="s">
        <v>707</v>
      </c>
      <c r="H87">
        <v>146776</v>
      </c>
      <c r="I87" t="s">
        <v>708</v>
      </c>
    </row>
    <row r="88" spans="1:9" x14ac:dyDescent="0.25">
      <c r="A88" t="s">
        <v>705</v>
      </c>
      <c r="B88" t="s">
        <v>6084</v>
      </c>
      <c r="C88" t="s">
        <v>5439</v>
      </c>
      <c r="D88">
        <v>31.07290824</v>
      </c>
      <c r="E88" t="s">
        <v>706</v>
      </c>
      <c r="F88">
        <v>121.3165116</v>
      </c>
      <c r="G88" t="s">
        <v>707</v>
      </c>
      <c r="H88">
        <v>155856</v>
      </c>
      <c r="I88" t="s">
        <v>708</v>
      </c>
    </row>
    <row r="89" spans="1:9" x14ac:dyDescent="0.25">
      <c r="A89" t="s">
        <v>705</v>
      </c>
      <c r="B89" t="s">
        <v>2844</v>
      </c>
      <c r="C89" t="s">
        <v>5439</v>
      </c>
      <c r="D89">
        <v>31.11540836</v>
      </c>
      <c r="E89" t="s">
        <v>706</v>
      </c>
      <c r="F89">
        <v>121.37061799999999</v>
      </c>
      <c r="G89" t="s">
        <v>707</v>
      </c>
      <c r="H89">
        <v>277934</v>
      </c>
      <c r="I89" t="s">
        <v>708</v>
      </c>
    </row>
    <row r="90" spans="1:9" x14ac:dyDescent="0.25">
      <c r="A90" t="s">
        <v>705</v>
      </c>
      <c r="B90" t="s">
        <v>6085</v>
      </c>
      <c r="C90" t="s">
        <v>5439</v>
      </c>
      <c r="D90">
        <v>31.041134889999999</v>
      </c>
      <c r="E90" t="s">
        <v>706</v>
      </c>
      <c r="F90">
        <v>121.6976288</v>
      </c>
      <c r="G90" t="s">
        <v>707</v>
      </c>
      <c r="H90">
        <v>59567</v>
      </c>
      <c r="I90" t="s">
        <v>708</v>
      </c>
    </row>
    <row r="91" spans="1:9" x14ac:dyDescent="0.25">
      <c r="A91" t="s">
        <v>705</v>
      </c>
      <c r="B91" t="s">
        <v>6086</v>
      </c>
      <c r="C91" t="s">
        <v>5439</v>
      </c>
      <c r="D91">
        <v>31.17322197</v>
      </c>
      <c r="E91" t="s">
        <v>706</v>
      </c>
      <c r="F91">
        <v>121.2722426</v>
      </c>
      <c r="G91" t="s">
        <v>707</v>
      </c>
      <c r="H91">
        <v>127936</v>
      </c>
      <c r="I91" t="s">
        <v>708</v>
      </c>
    </row>
    <row r="92" spans="1:9" x14ac:dyDescent="0.25">
      <c r="A92" t="s">
        <v>705</v>
      </c>
      <c r="B92" t="s">
        <v>6087</v>
      </c>
      <c r="C92" t="s">
        <v>5439</v>
      </c>
      <c r="D92">
        <v>31.427403739999999</v>
      </c>
      <c r="E92" t="s">
        <v>706</v>
      </c>
      <c r="F92">
        <v>121.2311926</v>
      </c>
      <c r="G92" t="s">
        <v>707</v>
      </c>
      <c r="H92">
        <v>165452</v>
      </c>
      <c r="I92" t="s">
        <v>708</v>
      </c>
    </row>
    <row r="93" spans="1:9" x14ac:dyDescent="0.25">
      <c r="A93" t="s">
        <v>705</v>
      </c>
      <c r="B93" t="s">
        <v>6088</v>
      </c>
      <c r="C93" t="s">
        <v>5439</v>
      </c>
      <c r="D93">
        <v>31.383694930000001</v>
      </c>
      <c r="E93" t="s">
        <v>706</v>
      </c>
      <c r="F93">
        <v>121.4377262</v>
      </c>
      <c r="G93" t="s">
        <v>707</v>
      </c>
      <c r="H93">
        <v>204564</v>
      </c>
      <c r="I93" t="s">
        <v>708</v>
      </c>
    </row>
    <row r="94" spans="1:9" x14ac:dyDescent="0.25">
      <c r="A94" t="s">
        <v>705</v>
      </c>
      <c r="B94" t="s">
        <v>6089</v>
      </c>
      <c r="C94" t="s">
        <v>5439</v>
      </c>
      <c r="D94">
        <v>30.940851649999999</v>
      </c>
      <c r="E94" t="s">
        <v>706</v>
      </c>
      <c r="F94">
        <v>121.3001053</v>
      </c>
      <c r="G94" t="s">
        <v>707</v>
      </c>
      <c r="H94">
        <v>80104</v>
      </c>
      <c r="I94" t="s">
        <v>708</v>
      </c>
    </row>
    <row r="95" spans="1:9" x14ac:dyDescent="0.25">
      <c r="A95" t="s">
        <v>705</v>
      </c>
      <c r="B95" t="s">
        <v>6090</v>
      </c>
      <c r="C95" t="s">
        <v>5439</v>
      </c>
      <c r="D95">
        <v>31.43697607</v>
      </c>
      <c r="E95" t="s">
        <v>706</v>
      </c>
      <c r="F95">
        <v>121.4157617</v>
      </c>
      <c r="G95" t="s">
        <v>707</v>
      </c>
      <c r="H95">
        <v>139328</v>
      </c>
      <c r="I95" t="s">
        <v>708</v>
      </c>
    </row>
    <row r="96" spans="1:9" x14ac:dyDescent="0.25">
      <c r="A96" t="s">
        <v>705</v>
      </c>
      <c r="B96" t="s">
        <v>6091</v>
      </c>
      <c r="C96" t="s">
        <v>5439</v>
      </c>
      <c r="D96">
        <v>31.1867418</v>
      </c>
      <c r="E96" t="s">
        <v>706</v>
      </c>
      <c r="F96">
        <v>121.6194321</v>
      </c>
      <c r="G96" t="s">
        <v>707</v>
      </c>
      <c r="H96">
        <v>165297</v>
      </c>
      <c r="I96" t="s">
        <v>708</v>
      </c>
    </row>
    <row r="97" spans="1:9" x14ac:dyDescent="0.25">
      <c r="A97" t="s">
        <v>705</v>
      </c>
      <c r="B97" t="s">
        <v>6092</v>
      </c>
      <c r="C97" t="s">
        <v>5439</v>
      </c>
      <c r="D97">
        <v>30.797943369999999</v>
      </c>
      <c r="E97" t="s">
        <v>706</v>
      </c>
      <c r="F97">
        <v>121.28306139999999</v>
      </c>
      <c r="G97" t="s">
        <v>707</v>
      </c>
      <c r="H97">
        <v>37057</v>
      </c>
      <c r="I97" t="s">
        <v>708</v>
      </c>
    </row>
    <row r="98" spans="1:9" x14ac:dyDescent="0.25">
      <c r="A98" t="s">
        <v>705</v>
      </c>
      <c r="B98" t="s">
        <v>6093</v>
      </c>
      <c r="C98" t="s">
        <v>5439</v>
      </c>
      <c r="D98">
        <v>31.149321390000001</v>
      </c>
      <c r="E98" t="s">
        <v>706</v>
      </c>
      <c r="F98">
        <v>121.2026249</v>
      </c>
      <c r="G98" t="s">
        <v>707</v>
      </c>
      <c r="H98">
        <v>74409</v>
      </c>
      <c r="I98" t="s">
        <v>708</v>
      </c>
    </row>
    <row r="99" spans="1:9" x14ac:dyDescent="0.25">
      <c r="A99" t="s">
        <v>705</v>
      </c>
      <c r="B99" t="s">
        <v>6094</v>
      </c>
      <c r="C99" t="s">
        <v>5439</v>
      </c>
      <c r="D99">
        <v>30.834411060000001</v>
      </c>
      <c r="E99" t="s">
        <v>706</v>
      </c>
      <c r="F99">
        <v>121.4586845</v>
      </c>
      <c r="G99" t="s">
        <v>707</v>
      </c>
      <c r="H99">
        <v>62589</v>
      </c>
      <c r="I99" t="s">
        <v>708</v>
      </c>
    </row>
    <row r="100" spans="1:9" x14ac:dyDescent="0.25">
      <c r="A100" t="s">
        <v>705</v>
      </c>
      <c r="B100" t="s">
        <v>6095</v>
      </c>
      <c r="C100" t="s">
        <v>5439</v>
      </c>
      <c r="D100">
        <v>31.590780840000001</v>
      </c>
      <c r="E100" t="s">
        <v>706</v>
      </c>
      <c r="F100">
        <v>121.797012</v>
      </c>
      <c r="G100" t="s">
        <v>707</v>
      </c>
      <c r="H100">
        <v>25274</v>
      </c>
      <c r="I100" t="s">
        <v>708</v>
      </c>
    </row>
    <row r="101" spans="1:9" x14ac:dyDescent="0.25">
      <c r="A101" t="s">
        <v>705</v>
      </c>
      <c r="B101" t="s">
        <v>6096</v>
      </c>
      <c r="C101" t="s">
        <v>5439</v>
      </c>
      <c r="D101">
        <v>31.106825090000001</v>
      </c>
      <c r="E101" t="s">
        <v>706</v>
      </c>
      <c r="F101">
        <v>121.6139538</v>
      </c>
      <c r="G101" t="s">
        <v>707</v>
      </c>
      <c r="H101">
        <v>147329</v>
      </c>
      <c r="I101" t="s">
        <v>708</v>
      </c>
    </row>
    <row r="102" spans="1:9" x14ac:dyDescent="0.25">
      <c r="A102" t="s">
        <v>705</v>
      </c>
      <c r="B102" t="s">
        <v>6097</v>
      </c>
      <c r="C102" t="s">
        <v>5439</v>
      </c>
      <c r="D102">
        <v>30.92800209</v>
      </c>
      <c r="E102" t="s">
        <v>706</v>
      </c>
      <c r="F102">
        <v>121.3856226</v>
      </c>
      <c r="G102" t="s">
        <v>707</v>
      </c>
      <c r="H102">
        <v>62388</v>
      </c>
      <c r="I102" t="s">
        <v>708</v>
      </c>
    </row>
    <row r="103" spans="1:9" x14ac:dyDescent="0.25">
      <c r="A103" t="s">
        <v>705</v>
      </c>
      <c r="B103" t="s">
        <v>6098</v>
      </c>
      <c r="C103" t="s">
        <v>5439</v>
      </c>
      <c r="D103">
        <v>31.0602172</v>
      </c>
      <c r="E103" t="s">
        <v>706</v>
      </c>
      <c r="F103">
        <v>121.4059994</v>
      </c>
      <c r="G103" t="s">
        <v>707</v>
      </c>
      <c r="H103">
        <v>189604</v>
      </c>
      <c r="I103" t="s">
        <v>708</v>
      </c>
    </row>
    <row r="104" spans="1:9" x14ac:dyDescent="0.25">
      <c r="A104" t="s">
        <v>705</v>
      </c>
      <c r="B104" t="s">
        <v>6099</v>
      </c>
      <c r="C104" t="s">
        <v>5439</v>
      </c>
      <c r="D104">
        <v>31.098974269999999</v>
      </c>
      <c r="E104" t="s">
        <v>706</v>
      </c>
      <c r="F104">
        <v>121.0208525</v>
      </c>
      <c r="G104" t="s">
        <v>707</v>
      </c>
      <c r="H104">
        <v>94351</v>
      </c>
      <c r="I104" t="s">
        <v>708</v>
      </c>
    </row>
    <row r="105" spans="1:9" x14ac:dyDescent="0.25">
      <c r="A105" t="s">
        <v>705</v>
      </c>
      <c r="B105" t="s">
        <v>6100</v>
      </c>
      <c r="C105" t="s">
        <v>5439</v>
      </c>
      <c r="D105">
        <v>30.88791136</v>
      </c>
      <c r="E105" t="s">
        <v>706</v>
      </c>
      <c r="F105">
        <v>121.17088750000001</v>
      </c>
      <c r="G105" t="s">
        <v>707</v>
      </c>
      <c r="H105">
        <v>120084</v>
      </c>
      <c r="I105" t="s">
        <v>708</v>
      </c>
    </row>
    <row r="106" spans="1:9" x14ac:dyDescent="0.25">
      <c r="A106" t="s">
        <v>705</v>
      </c>
      <c r="B106" t="s">
        <v>6101</v>
      </c>
      <c r="C106" t="s">
        <v>5439</v>
      </c>
      <c r="D106">
        <v>31.146443649999998</v>
      </c>
      <c r="E106" t="s">
        <v>706</v>
      </c>
      <c r="F106">
        <v>121.8429367</v>
      </c>
      <c r="G106" t="s">
        <v>707</v>
      </c>
      <c r="H106">
        <v>104945</v>
      </c>
      <c r="I106" t="s">
        <v>708</v>
      </c>
    </row>
    <row r="107" spans="1:9" x14ac:dyDescent="0.25">
      <c r="A107" t="s">
        <v>705</v>
      </c>
      <c r="B107" t="s">
        <v>6104</v>
      </c>
      <c r="C107" t="s">
        <v>5439</v>
      </c>
      <c r="D107">
        <v>31.232343700000001</v>
      </c>
      <c r="E107" t="s">
        <v>706</v>
      </c>
      <c r="F107">
        <v>121.4691024</v>
      </c>
      <c r="G107" t="s">
        <v>707</v>
      </c>
      <c r="H107">
        <v>10128294</v>
      </c>
      <c r="I107" t="s">
        <v>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5407-BC7A-449F-9AA9-7DF8F248EA54}">
  <dimension ref="A1:I126"/>
  <sheetViews>
    <sheetView tabSelected="1" topLeftCell="A99" workbookViewId="0">
      <selection sqref="A1:I126"/>
    </sheetView>
  </sheetViews>
  <sheetFormatPr defaultRowHeight="15" x14ac:dyDescent="0.25"/>
  <sheetData>
    <row r="1" spans="1:9" x14ac:dyDescent="0.25">
      <c r="A1" t="s">
        <v>705</v>
      </c>
      <c r="B1" t="s">
        <v>3520</v>
      </c>
      <c r="C1" t="s">
        <v>3551</v>
      </c>
      <c r="D1">
        <v>39.553212199999997</v>
      </c>
      <c r="E1" t="s">
        <v>706</v>
      </c>
      <c r="F1">
        <v>116.90223020000001</v>
      </c>
      <c r="G1" t="s">
        <v>707</v>
      </c>
      <c r="H1">
        <v>21443</v>
      </c>
      <c r="I1" t="s">
        <v>708</v>
      </c>
    </row>
    <row r="2" spans="1:9" x14ac:dyDescent="0.25">
      <c r="A2" t="s">
        <v>705</v>
      </c>
      <c r="B2" t="s">
        <v>3483</v>
      </c>
      <c r="C2" t="s">
        <v>3551</v>
      </c>
      <c r="D2">
        <v>40.019110079999997</v>
      </c>
      <c r="E2" t="s">
        <v>706</v>
      </c>
      <c r="F2">
        <v>117.21549109999999</v>
      </c>
      <c r="G2" t="s">
        <v>707</v>
      </c>
      <c r="H2">
        <v>18646</v>
      </c>
      <c r="I2" t="s">
        <v>708</v>
      </c>
    </row>
    <row r="3" spans="1:9" x14ac:dyDescent="0.25">
      <c r="A3" t="s">
        <v>705</v>
      </c>
      <c r="B3" t="s">
        <v>3476</v>
      </c>
      <c r="C3" t="s">
        <v>3551</v>
      </c>
      <c r="D3">
        <v>38.922741190000004</v>
      </c>
      <c r="E3" t="s">
        <v>706</v>
      </c>
      <c r="F3">
        <v>117.3212633</v>
      </c>
      <c r="G3" t="s">
        <v>707</v>
      </c>
      <c r="H3">
        <v>59177</v>
      </c>
      <c r="I3" t="s">
        <v>708</v>
      </c>
    </row>
    <row r="4" spans="1:9" x14ac:dyDescent="0.25">
      <c r="A4" t="s">
        <v>705</v>
      </c>
      <c r="B4" t="s">
        <v>3430</v>
      </c>
      <c r="C4" t="s">
        <v>3551</v>
      </c>
      <c r="D4">
        <v>39.558156220000001</v>
      </c>
      <c r="E4" t="s">
        <v>706</v>
      </c>
      <c r="F4">
        <v>117.5955676</v>
      </c>
      <c r="G4" t="s">
        <v>707</v>
      </c>
      <c r="H4">
        <v>25325</v>
      </c>
      <c r="I4" t="s">
        <v>708</v>
      </c>
    </row>
    <row r="5" spans="1:9" x14ac:dyDescent="0.25">
      <c r="A5" t="s">
        <v>705</v>
      </c>
      <c r="B5" t="s">
        <v>3484</v>
      </c>
      <c r="C5" t="s">
        <v>3551</v>
      </c>
      <c r="D5">
        <v>39.994844090000001</v>
      </c>
      <c r="E5" t="s">
        <v>706</v>
      </c>
      <c r="F5">
        <v>117.2871316</v>
      </c>
      <c r="G5" t="s">
        <v>707</v>
      </c>
      <c r="H5">
        <v>31343</v>
      </c>
      <c r="I5" t="s">
        <v>708</v>
      </c>
    </row>
    <row r="6" spans="1:9" x14ac:dyDescent="0.25">
      <c r="A6" t="s">
        <v>705</v>
      </c>
      <c r="B6" t="s">
        <v>2374</v>
      </c>
      <c r="C6" t="s">
        <v>3551</v>
      </c>
      <c r="D6">
        <v>39.485516189999998</v>
      </c>
      <c r="E6" t="s">
        <v>706</v>
      </c>
      <c r="F6">
        <v>117.8285029</v>
      </c>
      <c r="G6" t="s">
        <v>707</v>
      </c>
      <c r="H6">
        <v>10152</v>
      </c>
      <c r="I6" t="s">
        <v>708</v>
      </c>
    </row>
    <row r="7" spans="1:9" x14ac:dyDescent="0.25">
      <c r="A7" t="s">
        <v>705</v>
      </c>
      <c r="B7" t="s">
        <v>3448</v>
      </c>
      <c r="C7" t="s">
        <v>3551</v>
      </c>
      <c r="D7">
        <v>39.23226631</v>
      </c>
      <c r="E7" t="s">
        <v>706</v>
      </c>
      <c r="F7">
        <v>117.109199</v>
      </c>
      <c r="G7" t="s">
        <v>707</v>
      </c>
      <c r="H7">
        <v>46921</v>
      </c>
      <c r="I7" t="s">
        <v>708</v>
      </c>
    </row>
    <row r="8" spans="1:9" x14ac:dyDescent="0.25">
      <c r="A8" t="s">
        <v>705</v>
      </c>
      <c r="B8" t="s">
        <v>3508</v>
      </c>
      <c r="C8" t="s">
        <v>3551</v>
      </c>
      <c r="D8">
        <v>39.23281394</v>
      </c>
      <c r="E8" t="s">
        <v>706</v>
      </c>
      <c r="F8">
        <v>117.5692016</v>
      </c>
      <c r="G8" t="s">
        <v>707</v>
      </c>
      <c r="H8">
        <v>20936</v>
      </c>
      <c r="I8" t="s">
        <v>708</v>
      </c>
    </row>
    <row r="9" spans="1:9" x14ac:dyDescent="0.25">
      <c r="A9" t="s">
        <v>705</v>
      </c>
      <c r="B9" t="s">
        <v>3477</v>
      </c>
      <c r="C9" t="s">
        <v>3551</v>
      </c>
      <c r="D9">
        <v>38.943644800000001</v>
      </c>
      <c r="E9" t="s">
        <v>706</v>
      </c>
      <c r="F9">
        <v>117.3859807</v>
      </c>
      <c r="G9" t="s">
        <v>707</v>
      </c>
      <c r="H9">
        <v>45741</v>
      </c>
      <c r="I9" t="s">
        <v>708</v>
      </c>
    </row>
    <row r="10" spans="1:9" x14ac:dyDescent="0.25">
      <c r="A10" t="s">
        <v>705</v>
      </c>
      <c r="B10" t="s">
        <v>3509</v>
      </c>
      <c r="C10" t="s">
        <v>3551</v>
      </c>
      <c r="D10">
        <v>39.320065499999998</v>
      </c>
      <c r="E10" t="s">
        <v>706</v>
      </c>
      <c r="F10">
        <v>117.5825486</v>
      </c>
      <c r="G10" t="s">
        <v>707</v>
      </c>
      <c r="H10">
        <v>20501</v>
      </c>
      <c r="I10" t="s">
        <v>708</v>
      </c>
    </row>
    <row r="11" spans="1:9" x14ac:dyDescent="0.25">
      <c r="A11" t="s">
        <v>705</v>
      </c>
      <c r="B11" t="s">
        <v>3485</v>
      </c>
      <c r="C11" t="s">
        <v>3551</v>
      </c>
      <c r="D11">
        <v>39.97752268</v>
      </c>
      <c r="E11" t="s">
        <v>706</v>
      </c>
      <c r="F11">
        <v>117.4712409</v>
      </c>
      <c r="G11" t="s">
        <v>707</v>
      </c>
      <c r="H11">
        <v>43848</v>
      </c>
      <c r="I11" t="s">
        <v>708</v>
      </c>
    </row>
    <row r="12" spans="1:9" x14ac:dyDescent="0.25">
      <c r="A12" t="s">
        <v>705</v>
      </c>
      <c r="B12" t="s">
        <v>3460</v>
      </c>
      <c r="C12" t="s">
        <v>3551</v>
      </c>
      <c r="D12">
        <v>38.76272531</v>
      </c>
      <c r="E12" t="s">
        <v>706</v>
      </c>
      <c r="F12">
        <v>117.09349090000001</v>
      </c>
      <c r="G12" t="s">
        <v>707</v>
      </c>
      <c r="H12">
        <v>21498</v>
      </c>
      <c r="I12" t="s">
        <v>708</v>
      </c>
    </row>
    <row r="13" spans="1:9" x14ac:dyDescent="0.25">
      <c r="A13" t="s">
        <v>705</v>
      </c>
      <c r="B13" t="s">
        <v>3521</v>
      </c>
      <c r="C13" t="s">
        <v>3551</v>
      </c>
      <c r="D13">
        <v>39.435770210000001</v>
      </c>
      <c r="E13" t="s">
        <v>706</v>
      </c>
      <c r="F13">
        <v>117.14555369999999</v>
      </c>
      <c r="G13" t="s">
        <v>707</v>
      </c>
      <c r="H13">
        <v>27133</v>
      </c>
      <c r="I13" t="s">
        <v>708</v>
      </c>
    </row>
    <row r="14" spans="1:9" x14ac:dyDescent="0.25">
      <c r="A14" t="s">
        <v>705</v>
      </c>
      <c r="B14" t="s">
        <v>3522</v>
      </c>
      <c r="C14" t="s">
        <v>3551</v>
      </c>
      <c r="D14">
        <v>39.242502289999997</v>
      </c>
      <c r="E14" t="s">
        <v>706</v>
      </c>
      <c r="F14">
        <v>116.92675869999999</v>
      </c>
      <c r="G14" t="s">
        <v>707</v>
      </c>
      <c r="H14">
        <v>44843</v>
      </c>
      <c r="I14" t="s">
        <v>708</v>
      </c>
    </row>
    <row r="15" spans="1:9" x14ac:dyDescent="0.25">
      <c r="A15" t="s">
        <v>705</v>
      </c>
      <c r="B15" t="s">
        <v>3523</v>
      </c>
      <c r="C15" t="s">
        <v>3551</v>
      </c>
      <c r="D15">
        <v>39.503845859999998</v>
      </c>
      <c r="E15" t="s">
        <v>706</v>
      </c>
      <c r="F15">
        <v>116.86676110000001</v>
      </c>
      <c r="G15" t="s">
        <v>707</v>
      </c>
      <c r="H15">
        <v>27050</v>
      </c>
      <c r="I15" t="s">
        <v>708</v>
      </c>
    </row>
    <row r="16" spans="1:9" x14ac:dyDescent="0.25">
      <c r="A16" t="s">
        <v>705</v>
      </c>
      <c r="B16" t="s">
        <v>3461</v>
      </c>
      <c r="C16" t="s">
        <v>3551</v>
      </c>
      <c r="D16">
        <v>38.802961619999998</v>
      </c>
      <c r="E16" t="s">
        <v>706</v>
      </c>
      <c r="F16">
        <v>116.9073597</v>
      </c>
      <c r="G16" t="s">
        <v>707</v>
      </c>
      <c r="H16">
        <v>29237</v>
      </c>
      <c r="I16" t="s">
        <v>708</v>
      </c>
    </row>
    <row r="17" spans="1:9" x14ac:dyDescent="0.25">
      <c r="A17" t="s">
        <v>705</v>
      </c>
      <c r="B17" t="s">
        <v>3524</v>
      </c>
      <c r="C17" t="s">
        <v>3551</v>
      </c>
      <c r="D17">
        <v>39.300628639999999</v>
      </c>
      <c r="E17" t="s">
        <v>706</v>
      </c>
      <c r="F17">
        <v>116.9873339</v>
      </c>
      <c r="G17" t="s">
        <v>707</v>
      </c>
      <c r="H17">
        <v>30193</v>
      </c>
      <c r="I17" t="s">
        <v>708</v>
      </c>
    </row>
    <row r="18" spans="1:9" x14ac:dyDescent="0.25">
      <c r="A18" t="s">
        <v>705</v>
      </c>
      <c r="B18" t="s">
        <v>3486</v>
      </c>
      <c r="C18" t="s">
        <v>3551</v>
      </c>
      <c r="D18">
        <v>40.05714785</v>
      </c>
      <c r="E18" t="s">
        <v>706</v>
      </c>
      <c r="F18">
        <v>117.56608900000001</v>
      </c>
      <c r="G18" t="s">
        <v>707</v>
      </c>
      <c r="H18">
        <v>14548</v>
      </c>
      <c r="I18" t="s">
        <v>708</v>
      </c>
    </row>
    <row r="19" spans="1:9" x14ac:dyDescent="0.25">
      <c r="A19" t="s">
        <v>705</v>
      </c>
      <c r="B19" t="s">
        <v>3487</v>
      </c>
      <c r="C19" t="s">
        <v>3551</v>
      </c>
      <c r="D19">
        <v>40.06596004</v>
      </c>
      <c r="E19" t="s">
        <v>706</v>
      </c>
      <c r="F19">
        <v>117.705127</v>
      </c>
      <c r="G19" t="s">
        <v>707</v>
      </c>
      <c r="H19">
        <v>34362</v>
      </c>
      <c r="I19" t="s">
        <v>708</v>
      </c>
    </row>
    <row r="20" spans="1:9" x14ac:dyDescent="0.25">
      <c r="A20" t="s">
        <v>705</v>
      </c>
      <c r="B20" t="s">
        <v>3525</v>
      </c>
      <c r="C20" t="s">
        <v>3551</v>
      </c>
      <c r="D20">
        <v>39.521324880000002</v>
      </c>
      <c r="E20" t="s">
        <v>706</v>
      </c>
      <c r="F20">
        <v>117.1780289</v>
      </c>
      <c r="G20" t="s">
        <v>707</v>
      </c>
      <c r="H20">
        <v>51541</v>
      </c>
      <c r="I20" t="s">
        <v>708</v>
      </c>
    </row>
    <row r="21" spans="1:9" x14ac:dyDescent="0.25">
      <c r="A21" t="s">
        <v>705</v>
      </c>
      <c r="B21" t="s">
        <v>3431</v>
      </c>
      <c r="C21" t="s">
        <v>3551</v>
      </c>
      <c r="D21">
        <v>39.47716629</v>
      </c>
      <c r="E21" t="s">
        <v>706</v>
      </c>
      <c r="F21">
        <v>117.38948739999999</v>
      </c>
      <c r="G21" t="s">
        <v>707</v>
      </c>
      <c r="H21">
        <v>18139</v>
      </c>
      <c r="I21" t="s">
        <v>708</v>
      </c>
    </row>
    <row r="22" spans="1:9" x14ac:dyDescent="0.25">
      <c r="A22" t="s">
        <v>705</v>
      </c>
      <c r="B22" t="s">
        <v>3510</v>
      </c>
      <c r="C22" t="s">
        <v>3551</v>
      </c>
      <c r="D22">
        <v>39.337429919999998</v>
      </c>
      <c r="E22" t="s">
        <v>706</v>
      </c>
      <c r="F22">
        <v>117.7054911</v>
      </c>
      <c r="G22" t="s">
        <v>707</v>
      </c>
      <c r="H22">
        <v>14846</v>
      </c>
      <c r="I22" t="s">
        <v>708</v>
      </c>
    </row>
    <row r="23" spans="1:9" x14ac:dyDescent="0.25">
      <c r="A23" t="s">
        <v>705</v>
      </c>
      <c r="B23" t="s">
        <v>3462</v>
      </c>
      <c r="C23" t="s">
        <v>3551</v>
      </c>
      <c r="D23">
        <v>38.891220179999998</v>
      </c>
      <c r="E23" t="s">
        <v>706</v>
      </c>
      <c r="F23">
        <v>117.0022934</v>
      </c>
      <c r="G23" t="s">
        <v>707</v>
      </c>
      <c r="H23">
        <v>16105</v>
      </c>
      <c r="I23" t="s">
        <v>708</v>
      </c>
    </row>
    <row r="24" spans="1:9" x14ac:dyDescent="0.25">
      <c r="A24" t="s">
        <v>705</v>
      </c>
      <c r="B24" t="s">
        <v>3526</v>
      </c>
      <c r="C24" t="s">
        <v>3551</v>
      </c>
      <c r="D24">
        <v>39.456778579999998</v>
      </c>
      <c r="E24" t="s">
        <v>706</v>
      </c>
      <c r="F24">
        <v>117.2539913</v>
      </c>
      <c r="G24" t="s">
        <v>707</v>
      </c>
      <c r="H24">
        <v>18432</v>
      </c>
      <c r="I24" t="s">
        <v>708</v>
      </c>
    </row>
    <row r="25" spans="1:9" x14ac:dyDescent="0.25">
      <c r="A25" t="s">
        <v>705</v>
      </c>
      <c r="B25" t="s">
        <v>3527</v>
      </c>
      <c r="C25" t="s">
        <v>3551</v>
      </c>
      <c r="D25">
        <v>39.465132779999998</v>
      </c>
      <c r="E25" t="s">
        <v>706</v>
      </c>
      <c r="F25">
        <v>117.0938963</v>
      </c>
      <c r="G25" t="s">
        <v>707</v>
      </c>
      <c r="H25">
        <v>22323</v>
      </c>
      <c r="I25" t="s">
        <v>708</v>
      </c>
    </row>
    <row r="26" spans="1:9" x14ac:dyDescent="0.25">
      <c r="A26" t="s">
        <v>705</v>
      </c>
      <c r="B26" t="s">
        <v>3432</v>
      </c>
      <c r="C26" t="s">
        <v>3551</v>
      </c>
      <c r="D26">
        <v>39.599015700000002</v>
      </c>
      <c r="E26" t="s">
        <v>706</v>
      </c>
      <c r="F26">
        <v>117.2234334</v>
      </c>
      <c r="G26" t="s">
        <v>707</v>
      </c>
      <c r="H26">
        <v>56526</v>
      </c>
      <c r="I26" t="s">
        <v>708</v>
      </c>
    </row>
    <row r="27" spans="1:9" x14ac:dyDescent="0.25">
      <c r="A27" t="s">
        <v>705</v>
      </c>
      <c r="B27" t="s">
        <v>3528</v>
      </c>
      <c r="C27" t="s">
        <v>3551</v>
      </c>
      <c r="D27">
        <v>39.55726155</v>
      </c>
      <c r="E27" t="s">
        <v>706</v>
      </c>
      <c r="F27">
        <v>117.0610428</v>
      </c>
      <c r="G27" t="s">
        <v>707</v>
      </c>
      <c r="H27">
        <v>39379</v>
      </c>
      <c r="I27" t="s">
        <v>708</v>
      </c>
    </row>
    <row r="28" spans="1:9" x14ac:dyDescent="0.25">
      <c r="A28" t="s">
        <v>705</v>
      </c>
      <c r="B28" t="s">
        <v>3529</v>
      </c>
      <c r="C28" t="s">
        <v>3551</v>
      </c>
      <c r="D28">
        <v>39.552674709999998</v>
      </c>
      <c r="E28" t="s">
        <v>706</v>
      </c>
      <c r="F28">
        <v>116.9713586</v>
      </c>
      <c r="G28" t="s">
        <v>707</v>
      </c>
      <c r="H28">
        <v>22162</v>
      </c>
      <c r="I28" t="s">
        <v>708</v>
      </c>
    </row>
    <row r="29" spans="1:9" x14ac:dyDescent="0.25">
      <c r="A29" t="s">
        <v>705</v>
      </c>
      <c r="B29" t="s">
        <v>3463</v>
      </c>
      <c r="C29" t="s">
        <v>3551</v>
      </c>
      <c r="D29">
        <v>38.820357479999998</v>
      </c>
      <c r="E29" t="s">
        <v>706</v>
      </c>
      <c r="F29">
        <v>117.0785812</v>
      </c>
      <c r="G29" t="s">
        <v>707</v>
      </c>
      <c r="H29">
        <v>72194</v>
      </c>
      <c r="I29" t="s">
        <v>708</v>
      </c>
    </row>
    <row r="30" spans="1:9" x14ac:dyDescent="0.25">
      <c r="A30" t="s">
        <v>705</v>
      </c>
      <c r="B30" t="s">
        <v>3544</v>
      </c>
      <c r="C30" t="s">
        <v>3551</v>
      </c>
      <c r="D30">
        <v>38.99069626</v>
      </c>
      <c r="E30" t="s">
        <v>706</v>
      </c>
      <c r="F30">
        <v>117.2056492</v>
      </c>
      <c r="G30" t="s">
        <v>707</v>
      </c>
      <c r="H30">
        <v>113290</v>
      </c>
      <c r="I30" t="s">
        <v>708</v>
      </c>
    </row>
    <row r="31" spans="1:9" x14ac:dyDescent="0.25">
      <c r="A31" t="s">
        <v>705</v>
      </c>
      <c r="B31" t="s">
        <v>3433</v>
      </c>
      <c r="C31" t="s">
        <v>3551</v>
      </c>
      <c r="D31">
        <v>39.409971650000003</v>
      </c>
      <c r="E31" t="s">
        <v>706</v>
      </c>
      <c r="F31">
        <v>117.4540777</v>
      </c>
      <c r="G31" t="s">
        <v>707</v>
      </c>
      <c r="H31">
        <v>13512</v>
      </c>
      <c r="I31" t="s">
        <v>708</v>
      </c>
    </row>
    <row r="32" spans="1:9" x14ac:dyDescent="0.25">
      <c r="A32" t="s">
        <v>705</v>
      </c>
      <c r="B32" t="s">
        <v>3530</v>
      </c>
      <c r="C32" t="s">
        <v>3551</v>
      </c>
      <c r="D32">
        <v>39.573278129999998</v>
      </c>
      <c r="E32" t="s">
        <v>706</v>
      </c>
      <c r="F32">
        <v>116.8297701</v>
      </c>
      <c r="G32" t="s">
        <v>707</v>
      </c>
      <c r="H32">
        <v>25061</v>
      </c>
      <c r="I32" t="s">
        <v>708</v>
      </c>
    </row>
    <row r="33" spans="1:9" x14ac:dyDescent="0.25">
      <c r="A33" t="s">
        <v>705</v>
      </c>
      <c r="B33" t="s">
        <v>3449</v>
      </c>
      <c r="C33" t="s">
        <v>3551</v>
      </c>
      <c r="D33">
        <v>39.299079669999998</v>
      </c>
      <c r="E33" t="s">
        <v>706</v>
      </c>
      <c r="F33">
        <v>117.21912639999999</v>
      </c>
      <c r="G33" t="s">
        <v>707</v>
      </c>
      <c r="H33">
        <v>29900</v>
      </c>
      <c r="I33" t="s">
        <v>708</v>
      </c>
    </row>
    <row r="34" spans="1:9" x14ac:dyDescent="0.25">
      <c r="A34" t="s">
        <v>705</v>
      </c>
      <c r="B34" t="s">
        <v>3434</v>
      </c>
      <c r="C34" t="s">
        <v>3551</v>
      </c>
      <c r="D34">
        <v>39.657485059999999</v>
      </c>
      <c r="E34" t="s">
        <v>706</v>
      </c>
      <c r="F34">
        <v>117.5975689</v>
      </c>
      <c r="G34" t="s">
        <v>707</v>
      </c>
      <c r="H34">
        <v>36406</v>
      </c>
      <c r="I34" t="s">
        <v>708</v>
      </c>
    </row>
    <row r="35" spans="1:9" x14ac:dyDescent="0.25">
      <c r="A35" t="s">
        <v>705</v>
      </c>
      <c r="B35" t="s">
        <v>3488</v>
      </c>
      <c r="C35" t="s">
        <v>3551</v>
      </c>
      <c r="D35">
        <v>39.950184890000003</v>
      </c>
      <c r="E35" t="s">
        <v>706</v>
      </c>
      <c r="F35">
        <v>117.28908699999999</v>
      </c>
      <c r="G35" t="s">
        <v>707</v>
      </c>
      <c r="H35">
        <v>16961</v>
      </c>
      <c r="I35" t="s">
        <v>708</v>
      </c>
    </row>
    <row r="36" spans="1:9" x14ac:dyDescent="0.25">
      <c r="A36" t="s">
        <v>705</v>
      </c>
      <c r="B36" t="s">
        <v>3511</v>
      </c>
      <c r="C36" t="s">
        <v>3551</v>
      </c>
      <c r="D36">
        <v>39.441377009999997</v>
      </c>
      <c r="E36" t="s">
        <v>706</v>
      </c>
      <c r="F36">
        <v>117.58443</v>
      </c>
      <c r="G36" t="s">
        <v>707</v>
      </c>
      <c r="H36">
        <v>29769</v>
      </c>
      <c r="I36" t="s">
        <v>708</v>
      </c>
    </row>
    <row r="37" spans="1:9" x14ac:dyDescent="0.25">
      <c r="A37" t="s">
        <v>705</v>
      </c>
      <c r="B37" t="s">
        <v>3531</v>
      </c>
      <c r="C37" t="s">
        <v>3551</v>
      </c>
      <c r="D37">
        <v>39.457999289999997</v>
      </c>
      <c r="E37" t="s">
        <v>706</v>
      </c>
      <c r="F37">
        <v>116.8417632</v>
      </c>
      <c r="G37" t="s">
        <v>707</v>
      </c>
      <c r="H37">
        <v>15850</v>
      </c>
      <c r="I37" t="s">
        <v>708</v>
      </c>
    </row>
    <row r="38" spans="1:9" x14ac:dyDescent="0.25">
      <c r="A38" t="s">
        <v>705</v>
      </c>
      <c r="B38" t="s">
        <v>3489</v>
      </c>
      <c r="C38" t="s">
        <v>3551</v>
      </c>
      <c r="D38">
        <v>39.889396980000001</v>
      </c>
      <c r="E38" t="s">
        <v>706</v>
      </c>
      <c r="F38">
        <v>117.3240066</v>
      </c>
      <c r="G38" t="s">
        <v>707</v>
      </c>
      <c r="H38">
        <v>15994</v>
      </c>
      <c r="I38" t="s">
        <v>708</v>
      </c>
    </row>
    <row r="39" spans="1:9" x14ac:dyDescent="0.25">
      <c r="A39" t="s">
        <v>705</v>
      </c>
      <c r="B39" t="s">
        <v>3490</v>
      </c>
      <c r="C39" t="s">
        <v>3551</v>
      </c>
      <c r="D39">
        <v>39.957030469999999</v>
      </c>
      <c r="E39" t="s">
        <v>706</v>
      </c>
      <c r="F39">
        <v>117.3550707</v>
      </c>
      <c r="G39" t="s">
        <v>707</v>
      </c>
      <c r="H39">
        <v>19633</v>
      </c>
      <c r="I39" t="s">
        <v>708</v>
      </c>
    </row>
    <row r="40" spans="1:9" x14ac:dyDescent="0.25">
      <c r="A40" t="s">
        <v>705</v>
      </c>
      <c r="B40" t="s">
        <v>3532</v>
      </c>
      <c r="C40" t="s">
        <v>3551</v>
      </c>
      <c r="D40">
        <v>39.391580410000003</v>
      </c>
      <c r="E40" t="s">
        <v>706</v>
      </c>
      <c r="F40">
        <v>116.91565559999999</v>
      </c>
      <c r="G40" t="s">
        <v>707</v>
      </c>
      <c r="H40">
        <v>23421</v>
      </c>
      <c r="I40" t="s">
        <v>708</v>
      </c>
    </row>
    <row r="41" spans="1:9" x14ac:dyDescent="0.25">
      <c r="A41" t="s">
        <v>705</v>
      </c>
      <c r="B41" t="s">
        <v>3464</v>
      </c>
      <c r="C41" t="s">
        <v>3551</v>
      </c>
      <c r="D41">
        <v>39.025171090000001</v>
      </c>
      <c r="E41" t="s">
        <v>706</v>
      </c>
      <c r="F41">
        <v>116.88099920000001</v>
      </c>
      <c r="G41" t="s">
        <v>707</v>
      </c>
      <c r="H41">
        <v>36490</v>
      </c>
      <c r="I41" t="s">
        <v>708</v>
      </c>
    </row>
    <row r="42" spans="1:9" x14ac:dyDescent="0.25">
      <c r="A42" t="s">
        <v>705</v>
      </c>
      <c r="B42" t="s">
        <v>3435</v>
      </c>
      <c r="C42" t="s">
        <v>3551</v>
      </c>
      <c r="D42">
        <v>39.394598619999996</v>
      </c>
      <c r="E42" t="s">
        <v>706</v>
      </c>
      <c r="F42">
        <v>117.3627724</v>
      </c>
      <c r="G42" t="s">
        <v>707</v>
      </c>
      <c r="H42">
        <v>13120</v>
      </c>
      <c r="I42" t="s">
        <v>708</v>
      </c>
    </row>
    <row r="43" spans="1:9" x14ac:dyDescent="0.25">
      <c r="A43" t="s">
        <v>705</v>
      </c>
      <c r="B43" t="s">
        <v>3436</v>
      </c>
      <c r="C43" t="s">
        <v>3551</v>
      </c>
      <c r="D43">
        <v>39.718797279999997</v>
      </c>
      <c r="E43" t="s">
        <v>706</v>
      </c>
      <c r="F43">
        <v>117.4203536</v>
      </c>
      <c r="G43" t="s">
        <v>707</v>
      </c>
      <c r="H43">
        <v>30338</v>
      </c>
      <c r="I43" t="s">
        <v>708</v>
      </c>
    </row>
    <row r="44" spans="1:9" x14ac:dyDescent="0.25">
      <c r="A44" t="s">
        <v>705</v>
      </c>
      <c r="B44" t="s">
        <v>3512</v>
      </c>
      <c r="C44" t="s">
        <v>3551</v>
      </c>
      <c r="D44">
        <v>39.547503650000003</v>
      </c>
      <c r="E44" t="s">
        <v>706</v>
      </c>
      <c r="F44">
        <v>117.77812779999999</v>
      </c>
      <c r="G44" t="s">
        <v>707</v>
      </c>
      <c r="H44">
        <v>23790</v>
      </c>
      <c r="I44" t="s">
        <v>708</v>
      </c>
    </row>
    <row r="45" spans="1:9" x14ac:dyDescent="0.25">
      <c r="A45" t="s">
        <v>705</v>
      </c>
      <c r="B45" t="s">
        <v>3533</v>
      </c>
      <c r="C45" t="s">
        <v>3551</v>
      </c>
      <c r="D45">
        <v>39.633495930000002</v>
      </c>
      <c r="E45" t="s">
        <v>706</v>
      </c>
      <c r="F45">
        <v>116.8707745</v>
      </c>
      <c r="G45" t="s">
        <v>707</v>
      </c>
      <c r="H45">
        <v>18210</v>
      </c>
      <c r="I45" t="s">
        <v>708</v>
      </c>
    </row>
    <row r="46" spans="1:9" x14ac:dyDescent="0.25">
      <c r="A46" t="s">
        <v>705</v>
      </c>
      <c r="B46" t="s">
        <v>3478</v>
      </c>
      <c r="C46" t="s">
        <v>3551</v>
      </c>
      <c r="D46">
        <v>38.976003050000003</v>
      </c>
      <c r="E46" t="s">
        <v>706</v>
      </c>
      <c r="F46">
        <v>117.50118740000001</v>
      </c>
      <c r="G46" t="s">
        <v>707</v>
      </c>
      <c r="H46">
        <v>69023</v>
      </c>
      <c r="I46" t="s">
        <v>708</v>
      </c>
    </row>
    <row r="47" spans="1:9" x14ac:dyDescent="0.25">
      <c r="A47" t="s">
        <v>705</v>
      </c>
      <c r="B47" t="s">
        <v>3491</v>
      </c>
      <c r="C47" t="s">
        <v>3551</v>
      </c>
      <c r="D47">
        <v>40.073905279999998</v>
      </c>
      <c r="E47" t="s">
        <v>706</v>
      </c>
      <c r="F47">
        <v>117.31336279999999</v>
      </c>
      <c r="G47" t="s">
        <v>707</v>
      </c>
      <c r="H47">
        <v>30640</v>
      </c>
      <c r="I47" t="s">
        <v>708</v>
      </c>
    </row>
    <row r="48" spans="1:9" x14ac:dyDescent="0.25">
      <c r="A48" t="s">
        <v>705</v>
      </c>
      <c r="B48" t="s">
        <v>3437</v>
      </c>
      <c r="C48" t="s">
        <v>3551</v>
      </c>
      <c r="D48">
        <v>39.614085789999997</v>
      </c>
      <c r="E48" t="s">
        <v>706</v>
      </c>
      <c r="F48">
        <v>117.3295308</v>
      </c>
      <c r="G48" t="s">
        <v>707</v>
      </c>
      <c r="H48">
        <v>18752</v>
      </c>
      <c r="I48" t="s">
        <v>708</v>
      </c>
    </row>
    <row r="49" spans="1:9" x14ac:dyDescent="0.25">
      <c r="A49" t="s">
        <v>705</v>
      </c>
      <c r="B49" t="s">
        <v>3534</v>
      </c>
      <c r="C49" t="s">
        <v>3551</v>
      </c>
      <c r="D49">
        <v>39.588057020000001</v>
      </c>
      <c r="E49" t="s">
        <v>706</v>
      </c>
      <c r="F49">
        <v>117.12912799999999</v>
      </c>
      <c r="G49" t="s">
        <v>707</v>
      </c>
      <c r="H49">
        <v>30418</v>
      </c>
      <c r="I49" t="s">
        <v>708</v>
      </c>
    </row>
    <row r="50" spans="1:9" x14ac:dyDescent="0.25">
      <c r="A50" t="s">
        <v>705</v>
      </c>
      <c r="B50" t="s">
        <v>3535</v>
      </c>
      <c r="C50" t="s">
        <v>3551</v>
      </c>
      <c r="D50">
        <v>39.635680960000002</v>
      </c>
      <c r="E50" t="s">
        <v>706</v>
      </c>
      <c r="F50">
        <v>116.9322567</v>
      </c>
      <c r="G50" t="s">
        <v>707</v>
      </c>
      <c r="H50">
        <v>45814</v>
      </c>
      <c r="I50" t="s">
        <v>708</v>
      </c>
    </row>
    <row r="51" spans="1:9" x14ac:dyDescent="0.25">
      <c r="A51" t="s">
        <v>705</v>
      </c>
      <c r="B51" t="s">
        <v>3492</v>
      </c>
      <c r="C51" t="s">
        <v>3551</v>
      </c>
      <c r="D51">
        <v>39.846847259999997</v>
      </c>
      <c r="E51" t="s">
        <v>706</v>
      </c>
      <c r="F51">
        <v>117.2733763</v>
      </c>
      <c r="G51" t="s">
        <v>707</v>
      </c>
      <c r="H51">
        <v>37346</v>
      </c>
      <c r="I51" t="s">
        <v>708</v>
      </c>
    </row>
    <row r="52" spans="1:9" x14ac:dyDescent="0.25">
      <c r="A52" t="s">
        <v>705</v>
      </c>
      <c r="B52" t="s">
        <v>3536</v>
      </c>
      <c r="C52" t="s">
        <v>3551</v>
      </c>
      <c r="D52">
        <v>39.359121279999997</v>
      </c>
      <c r="E52" t="s">
        <v>706</v>
      </c>
      <c r="F52">
        <v>116.87189549999999</v>
      </c>
      <c r="G52" t="s">
        <v>707</v>
      </c>
      <c r="H52">
        <v>24100</v>
      </c>
      <c r="I52" t="s">
        <v>708</v>
      </c>
    </row>
    <row r="53" spans="1:9" x14ac:dyDescent="0.25">
      <c r="A53" t="s">
        <v>705</v>
      </c>
      <c r="B53" t="s">
        <v>3438</v>
      </c>
      <c r="C53" t="s">
        <v>3551</v>
      </c>
      <c r="D53">
        <v>39.506400239999998</v>
      </c>
      <c r="E53" t="s">
        <v>706</v>
      </c>
      <c r="F53">
        <v>117.51026229999999</v>
      </c>
      <c r="G53" t="s">
        <v>707</v>
      </c>
      <c r="H53">
        <v>11475</v>
      </c>
      <c r="I53" t="s">
        <v>708</v>
      </c>
    </row>
    <row r="54" spans="1:9" x14ac:dyDescent="0.25">
      <c r="A54" t="s">
        <v>705</v>
      </c>
      <c r="B54" t="s">
        <v>3439</v>
      </c>
      <c r="C54" t="s">
        <v>3551</v>
      </c>
      <c r="D54">
        <v>39.750723049999998</v>
      </c>
      <c r="E54" t="s">
        <v>706</v>
      </c>
      <c r="F54">
        <v>117.37015169999999</v>
      </c>
      <c r="G54" t="s">
        <v>707</v>
      </c>
      <c r="H54">
        <v>26607</v>
      </c>
      <c r="I54" t="s">
        <v>708</v>
      </c>
    </row>
    <row r="55" spans="1:9" x14ac:dyDescent="0.25">
      <c r="A55" t="s">
        <v>705</v>
      </c>
      <c r="B55" t="s">
        <v>3465</v>
      </c>
      <c r="C55" t="s">
        <v>3551</v>
      </c>
      <c r="D55">
        <v>38.940789789999997</v>
      </c>
      <c r="E55" t="s">
        <v>706</v>
      </c>
      <c r="F55">
        <v>116.9330745</v>
      </c>
      <c r="G55" t="s">
        <v>707</v>
      </c>
      <c r="H55">
        <v>154325</v>
      </c>
      <c r="I55" t="s">
        <v>708</v>
      </c>
    </row>
    <row r="56" spans="1:9" x14ac:dyDescent="0.25">
      <c r="A56" t="s">
        <v>705</v>
      </c>
      <c r="B56" t="s">
        <v>3545</v>
      </c>
      <c r="C56" t="s">
        <v>3551</v>
      </c>
      <c r="D56">
        <v>39.026503220000002</v>
      </c>
      <c r="E56" t="s">
        <v>706</v>
      </c>
      <c r="F56">
        <v>117.10388810000001</v>
      </c>
      <c r="G56" t="s">
        <v>707</v>
      </c>
      <c r="H56">
        <v>49176</v>
      </c>
      <c r="I56" t="s">
        <v>708</v>
      </c>
    </row>
    <row r="57" spans="1:9" x14ac:dyDescent="0.25">
      <c r="A57" t="s">
        <v>705</v>
      </c>
      <c r="B57" t="s">
        <v>3440</v>
      </c>
      <c r="C57" t="s">
        <v>3551</v>
      </c>
      <c r="D57">
        <v>39.641817879999998</v>
      </c>
      <c r="E57" t="s">
        <v>706</v>
      </c>
      <c r="F57">
        <v>117.3809002</v>
      </c>
      <c r="G57" t="s">
        <v>707</v>
      </c>
      <c r="H57">
        <v>29181</v>
      </c>
      <c r="I57" t="s">
        <v>708</v>
      </c>
    </row>
    <row r="58" spans="1:9" x14ac:dyDescent="0.25">
      <c r="A58" t="s">
        <v>705</v>
      </c>
      <c r="B58" t="s">
        <v>3466</v>
      </c>
      <c r="C58" t="s">
        <v>3551</v>
      </c>
      <c r="D58">
        <v>38.933943800000002</v>
      </c>
      <c r="E58" t="s">
        <v>706</v>
      </c>
      <c r="F58">
        <v>116.8405429</v>
      </c>
      <c r="G58" t="s">
        <v>707</v>
      </c>
      <c r="H58">
        <v>24832</v>
      </c>
      <c r="I58" t="s">
        <v>708</v>
      </c>
    </row>
    <row r="59" spans="1:9" x14ac:dyDescent="0.25">
      <c r="A59" t="s">
        <v>705</v>
      </c>
      <c r="B59" t="s">
        <v>3513</v>
      </c>
      <c r="C59" t="s">
        <v>3551</v>
      </c>
      <c r="D59">
        <v>39.417255060000002</v>
      </c>
      <c r="E59" t="s">
        <v>706</v>
      </c>
      <c r="F59">
        <v>117.7293361</v>
      </c>
      <c r="G59" t="s">
        <v>707</v>
      </c>
      <c r="H59">
        <v>17315</v>
      </c>
      <c r="I59" t="s">
        <v>708</v>
      </c>
    </row>
    <row r="60" spans="1:9" x14ac:dyDescent="0.25">
      <c r="A60" t="s">
        <v>705</v>
      </c>
      <c r="B60" t="s">
        <v>3493</v>
      </c>
      <c r="C60" t="s">
        <v>3551</v>
      </c>
      <c r="D60">
        <v>39.945772820000002</v>
      </c>
      <c r="E60" t="s">
        <v>706</v>
      </c>
      <c r="F60">
        <v>117.4311948</v>
      </c>
      <c r="G60" t="s">
        <v>707</v>
      </c>
      <c r="H60">
        <v>23582</v>
      </c>
      <c r="I60" t="s">
        <v>708</v>
      </c>
    </row>
    <row r="61" spans="1:9" x14ac:dyDescent="0.25">
      <c r="A61" t="s">
        <v>705</v>
      </c>
      <c r="B61" t="s">
        <v>3441</v>
      </c>
      <c r="C61" t="s">
        <v>3551</v>
      </c>
      <c r="D61">
        <v>39.605020580000001</v>
      </c>
      <c r="E61" t="s">
        <v>706</v>
      </c>
      <c r="F61">
        <v>117.4869388</v>
      </c>
      <c r="G61" t="s">
        <v>707</v>
      </c>
      <c r="H61">
        <v>31810</v>
      </c>
      <c r="I61" t="s">
        <v>708</v>
      </c>
    </row>
    <row r="62" spans="1:9" x14ac:dyDescent="0.25">
      <c r="A62" t="s">
        <v>705</v>
      </c>
      <c r="B62" t="s">
        <v>3494</v>
      </c>
      <c r="C62" t="s">
        <v>3551</v>
      </c>
      <c r="D62">
        <v>40.129267460000001</v>
      </c>
      <c r="E62" t="s">
        <v>706</v>
      </c>
      <c r="F62">
        <v>117.4014873</v>
      </c>
      <c r="G62" t="s">
        <v>707</v>
      </c>
      <c r="H62">
        <v>12253</v>
      </c>
      <c r="I62" t="s">
        <v>708</v>
      </c>
    </row>
    <row r="63" spans="1:9" x14ac:dyDescent="0.25">
      <c r="A63" t="s">
        <v>705</v>
      </c>
      <c r="B63" t="s">
        <v>3495</v>
      </c>
      <c r="C63" t="s">
        <v>3551</v>
      </c>
      <c r="D63">
        <v>40.094128410000003</v>
      </c>
      <c r="E63" t="s">
        <v>706</v>
      </c>
      <c r="F63">
        <v>117.5962286</v>
      </c>
      <c r="G63" t="s">
        <v>707</v>
      </c>
      <c r="H63">
        <v>34763</v>
      </c>
      <c r="I63" t="s">
        <v>708</v>
      </c>
    </row>
    <row r="64" spans="1:9" x14ac:dyDescent="0.25">
      <c r="A64" t="s">
        <v>705</v>
      </c>
      <c r="B64" t="s">
        <v>3537</v>
      </c>
      <c r="C64" t="s">
        <v>3551</v>
      </c>
      <c r="D64">
        <v>39.369146149999999</v>
      </c>
      <c r="E64" t="s">
        <v>706</v>
      </c>
      <c r="F64">
        <v>117.16765119999999</v>
      </c>
      <c r="G64" t="s">
        <v>707</v>
      </c>
      <c r="H64">
        <v>35033</v>
      </c>
      <c r="I64" t="s">
        <v>708</v>
      </c>
    </row>
    <row r="65" spans="1:9" x14ac:dyDescent="0.25">
      <c r="A65" t="s">
        <v>705</v>
      </c>
      <c r="B65" t="s">
        <v>3514</v>
      </c>
      <c r="C65" t="s">
        <v>3551</v>
      </c>
      <c r="D65">
        <v>39.423174230000001</v>
      </c>
      <c r="E65" t="s">
        <v>706</v>
      </c>
      <c r="F65">
        <v>117.8195748</v>
      </c>
      <c r="G65" t="s">
        <v>707</v>
      </c>
      <c r="H65">
        <v>17296</v>
      </c>
      <c r="I65" t="s">
        <v>708</v>
      </c>
    </row>
    <row r="66" spans="1:9" x14ac:dyDescent="0.25">
      <c r="A66" t="s">
        <v>705</v>
      </c>
      <c r="B66" t="s">
        <v>3538</v>
      </c>
      <c r="C66" t="s">
        <v>3551</v>
      </c>
      <c r="D66">
        <v>39.483340699999999</v>
      </c>
      <c r="E66" t="s">
        <v>706</v>
      </c>
      <c r="F66">
        <v>117.02584229999999</v>
      </c>
      <c r="G66" t="s">
        <v>707</v>
      </c>
      <c r="H66">
        <v>47091</v>
      </c>
      <c r="I66" t="s">
        <v>708</v>
      </c>
    </row>
    <row r="67" spans="1:9" x14ac:dyDescent="0.25">
      <c r="A67" t="s">
        <v>705</v>
      </c>
      <c r="B67" t="s">
        <v>3515</v>
      </c>
      <c r="C67" t="s">
        <v>3551</v>
      </c>
      <c r="D67">
        <v>39.489132910000002</v>
      </c>
      <c r="E67" t="s">
        <v>706</v>
      </c>
      <c r="F67">
        <v>117.7102666</v>
      </c>
      <c r="G67" t="s">
        <v>707</v>
      </c>
      <c r="H67">
        <v>21689</v>
      </c>
      <c r="I67" t="s">
        <v>708</v>
      </c>
    </row>
    <row r="68" spans="1:9" x14ac:dyDescent="0.25">
      <c r="A68" t="s">
        <v>705</v>
      </c>
      <c r="B68" t="s">
        <v>3442</v>
      </c>
      <c r="C68" t="s">
        <v>3551</v>
      </c>
      <c r="D68">
        <v>39.79923076</v>
      </c>
      <c r="E68" t="s">
        <v>706</v>
      </c>
      <c r="F68">
        <v>117.2248402</v>
      </c>
      <c r="G68" t="s">
        <v>707</v>
      </c>
      <c r="H68">
        <v>47168</v>
      </c>
      <c r="I68" t="s">
        <v>708</v>
      </c>
    </row>
    <row r="69" spans="1:9" x14ac:dyDescent="0.25">
      <c r="A69" t="s">
        <v>705</v>
      </c>
      <c r="B69" t="s">
        <v>3443</v>
      </c>
      <c r="C69" t="s">
        <v>3551</v>
      </c>
      <c r="D69">
        <v>39.518755419999998</v>
      </c>
      <c r="E69" t="s">
        <v>706</v>
      </c>
      <c r="F69">
        <v>117.3024709</v>
      </c>
      <c r="G69" t="s">
        <v>707</v>
      </c>
      <c r="H69">
        <v>16755</v>
      </c>
      <c r="I69" t="s">
        <v>708</v>
      </c>
    </row>
    <row r="70" spans="1:9" x14ac:dyDescent="0.25">
      <c r="A70" t="s">
        <v>705</v>
      </c>
      <c r="B70" t="s">
        <v>3516</v>
      </c>
      <c r="C70" t="s">
        <v>3551</v>
      </c>
      <c r="D70">
        <v>39.331273359999997</v>
      </c>
      <c r="E70" t="s">
        <v>706</v>
      </c>
      <c r="F70">
        <v>117.428883</v>
      </c>
      <c r="G70" t="s">
        <v>707</v>
      </c>
      <c r="H70">
        <v>30213</v>
      </c>
      <c r="I70" t="s">
        <v>708</v>
      </c>
    </row>
    <row r="71" spans="1:9" x14ac:dyDescent="0.25">
      <c r="A71" t="s">
        <v>705</v>
      </c>
      <c r="B71" t="s">
        <v>3517</v>
      </c>
      <c r="C71" t="s">
        <v>3551</v>
      </c>
      <c r="D71">
        <v>39.256344519999999</v>
      </c>
      <c r="E71" t="s">
        <v>706</v>
      </c>
      <c r="F71">
        <v>117.67297189999999</v>
      </c>
      <c r="G71" t="s">
        <v>707</v>
      </c>
      <c r="H71">
        <v>28007</v>
      </c>
      <c r="I71" t="s">
        <v>708</v>
      </c>
    </row>
    <row r="72" spans="1:9" x14ac:dyDescent="0.25">
      <c r="A72" t="s">
        <v>705</v>
      </c>
      <c r="B72" t="s">
        <v>3450</v>
      </c>
      <c r="C72" t="s">
        <v>3551</v>
      </c>
      <c r="D72">
        <v>39.189870970000001</v>
      </c>
      <c r="E72" t="s">
        <v>706</v>
      </c>
      <c r="F72">
        <v>117.0585653</v>
      </c>
      <c r="G72" t="s">
        <v>707</v>
      </c>
      <c r="H72">
        <v>43280</v>
      </c>
      <c r="I72" t="s">
        <v>708</v>
      </c>
    </row>
    <row r="73" spans="1:9" x14ac:dyDescent="0.25">
      <c r="A73" t="s">
        <v>705</v>
      </c>
      <c r="B73" t="s">
        <v>3496</v>
      </c>
      <c r="C73" t="s">
        <v>3551</v>
      </c>
      <c r="D73">
        <v>39.928716870000002</v>
      </c>
      <c r="E73" t="s">
        <v>706</v>
      </c>
      <c r="F73">
        <v>117.18524290000001</v>
      </c>
      <c r="G73" t="s">
        <v>707</v>
      </c>
      <c r="H73">
        <v>36586</v>
      </c>
      <c r="I73" t="s">
        <v>708</v>
      </c>
    </row>
    <row r="74" spans="1:9" x14ac:dyDescent="0.25">
      <c r="A74" t="s">
        <v>705</v>
      </c>
      <c r="B74" t="s">
        <v>3497</v>
      </c>
      <c r="C74" t="s">
        <v>3551</v>
      </c>
      <c r="D74">
        <v>39.905961949999998</v>
      </c>
      <c r="E74" t="s">
        <v>706</v>
      </c>
      <c r="F74">
        <v>117.38390339999999</v>
      </c>
      <c r="G74" t="s">
        <v>707</v>
      </c>
      <c r="H74">
        <v>33380</v>
      </c>
      <c r="I74" t="s">
        <v>708</v>
      </c>
    </row>
    <row r="75" spans="1:9" x14ac:dyDescent="0.25">
      <c r="A75" t="s">
        <v>705</v>
      </c>
      <c r="B75" t="s">
        <v>3539</v>
      </c>
      <c r="C75" t="s">
        <v>3551</v>
      </c>
      <c r="D75">
        <v>39.383763510000001</v>
      </c>
      <c r="E75" t="s">
        <v>706</v>
      </c>
      <c r="F75">
        <v>117.2640825</v>
      </c>
      <c r="G75" t="s">
        <v>707</v>
      </c>
      <c r="H75">
        <v>22081</v>
      </c>
      <c r="I75" t="s">
        <v>708</v>
      </c>
    </row>
    <row r="76" spans="1:9" x14ac:dyDescent="0.25">
      <c r="A76" t="s">
        <v>705</v>
      </c>
      <c r="B76" t="s">
        <v>3540</v>
      </c>
      <c r="C76" t="s">
        <v>3551</v>
      </c>
      <c r="D76">
        <v>39.302029709999999</v>
      </c>
      <c r="E76" t="s">
        <v>706</v>
      </c>
      <c r="F76">
        <v>116.9152134</v>
      </c>
      <c r="G76" t="s">
        <v>707</v>
      </c>
      <c r="H76">
        <v>23309</v>
      </c>
      <c r="I76" t="s">
        <v>708</v>
      </c>
    </row>
    <row r="77" spans="1:9" x14ac:dyDescent="0.25">
      <c r="A77" t="s">
        <v>705</v>
      </c>
      <c r="B77" t="s">
        <v>3444</v>
      </c>
      <c r="C77" t="s">
        <v>3551</v>
      </c>
      <c r="D77">
        <v>39.731524159999999</v>
      </c>
      <c r="E77" t="s">
        <v>706</v>
      </c>
      <c r="F77">
        <v>117.2030221</v>
      </c>
      <c r="G77" t="s">
        <v>707</v>
      </c>
      <c r="H77">
        <v>25783</v>
      </c>
      <c r="I77" t="s">
        <v>708</v>
      </c>
    </row>
    <row r="78" spans="1:9" x14ac:dyDescent="0.25">
      <c r="A78" t="s">
        <v>705</v>
      </c>
      <c r="B78" t="s">
        <v>3479</v>
      </c>
      <c r="C78" t="s">
        <v>3551</v>
      </c>
      <c r="D78">
        <v>39.039019740000001</v>
      </c>
      <c r="E78" t="s">
        <v>706</v>
      </c>
      <c r="F78">
        <v>117.2927286</v>
      </c>
      <c r="G78" t="s">
        <v>707</v>
      </c>
      <c r="H78">
        <v>103185</v>
      </c>
      <c r="I78" t="s">
        <v>708</v>
      </c>
    </row>
    <row r="79" spans="1:9" x14ac:dyDescent="0.25">
      <c r="A79" t="s">
        <v>705</v>
      </c>
      <c r="B79" t="s">
        <v>3451</v>
      </c>
      <c r="C79" t="s">
        <v>3551</v>
      </c>
      <c r="D79">
        <v>39.276716290000003</v>
      </c>
      <c r="E79" t="s">
        <v>706</v>
      </c>
      <c r="F79">
        <v>117.1002436</v>
      </c>
      <c r="G79" t="s">
        <v>707</v>
      </c>
      <c r="H79">
        <v>54564</v>
      </c>
      <c r="I79" t="s">
        <v>708</v>
      </c>
    </row>
    <row r="80" spans="1:9" x14ac:dyDescent="0.25">
      <c r="A80" t="s">
        <v>705</v>
      </c>
      <c r="B80" t="s">
        <v>3452</v>
      </c>
      <c r="C80" t="s">
        <v>3551</v>
      </c>
      <c r="D80">
        <v>39.219463339999997</v>
      </c>
      <c r="E80" t="s">
        <v>706</v>
      </c>
      <c r="F80">
        <v>117.0052833</v>
      </c>
      <c r="G80" t="s">
        <v>707</v>
      </c>
      <c r="H80">
        <v>63999</v>
      </c>
      <c r="I80" t="s">
        <v>708</v>
      </c>
    </row>
    <row r="81" spans="1:9" x14ac:dyDescent="0.25">
      <c r="A81" t="s">
        <v>705</v>
      </c>
      <c r="B81" t="s">
        <v>3480</v>
      </c>
      <c r="C81" t="s">
        <v>3551</v>
      </c>
      <c r="D81">
        <v>38.99334228</v>
      </c>
      <c r="E81" t="s">
        <v>706</v>
      </c>
      <c r="F81">
        <v>117.4384311</v>
      </c>
      <c r="G81" t="s">
        <v>707</v>
      </c>
      <c r="H81">
        <v>37193</v>
      </c>
      <c r="I81" t="s">
        <v>708</v>
      </c>
    </row>
    <row r="82" spans="1:9" x14ac:dyDescent="0.25">
      <c r="A82" t="s">
        <v>705</v>
      </c>
      <c r="B82" t="s">
        <v>3467</v>
      </c>
      <c r="C82" t="s">
        <v>3551</v>
      </c>
      <c r="D82">
        <v>38.87319411</v>
      </c>
      <c r="E82" t="s">
        <v>706</v>
      </c>
      <c r="F82">
        <v>116.9180913</v>
      </c>
      <c r="G82" t="s">
        <v>707</v>
      </c>
      <c r="H82">
        <v>16656</v>
      </c>
      <c r="I82" t="s">
        <v>708</v>
      </c>
    </row>
    <row r="83" spans="1:9" x14ac:dyDescent="0.25">
      <c r="A83" t="s">
        <v>705</v>
      </c>
      <c r="B83" t="s">
        <v>3541</v>
      </c>
      <c r="C83" t="s">
        <v>3551</v>
      </c>
      <c r="D83">
        <v>39.471846249999999</v>
      </c>
      <c r="E83" t="s">
        <v>706</v>
      </c>
      <c r="F83">
        <v>116.93778880000001</v>
      </c>
      <c r="G83" t="s">
        <v>707</v>
      </c>
      <c r="H83">
        <v>17247</v>
      </c>
      <c r="I83" t="s">
        <v>708</v>
      </c>
    </row>
    <row r="84" spans="1:9" x14ac:dyDescent="0.25">
      <c r="A84" t="s">
        <v>705</v>
      </c>
      <c r="B84" t="s">
        <v>2372</v>
      </c>
      <c r="C84" t="s">
        <v>3551</v>
      </c>
      <c r="D84">
        <v>38.623324940000003</v>
      </c>
      <c r="E84" t="s">
        <v>706</v>
      </c>
      <c r="F84">
        <v>117.3321662</v>
      </c>
      <c r="G84" t="s">
        <v>707</v>
      </c>
      <c r="H84">
        <v>37074</v>
      </c>
      <c r="I84" t="s">
        <v>708</v>
      </c>
    </row>
    <row r="85" spans="1:9" x14ac:dyDescent="0.25">
      <c r="A85" t="s">
        <v>705</v>
      </c>
      <c r="B85" t="s">
        <v>3468</v>
      </c>
      <c r="C85" t="s">
        <v>3551</v>
      </c>
      <c r="D85">
        <v>39.010357460000002</v>
      </c>
      <c r="E85" t="s">
        <v>706</v>
      </c>
      <c r="F85">
        <v>116.7928204</v>
      </c>
      <c r="G85" t="s">
        <v>707</v>
      </c>
      <c r="H85">
        <v>22794</v>
      </c>
      <c r="I85" t="s">
        <v>708</v>
      </c>
    </row>
    <row r="86" spans="1:9" x14ac:dyDescent="0.25">
      <c r="A86" t="s">
        <v>705</v>
      </c>
      <c r="B86" t="s">
        <v>3469</v>
      </c>
      <c r="C86" t="s">
        <v>3551</v>
      </c>
      <c r="D86">
        <v>38.721500800000001</v>
      </c>
      <c r="E86" t="s">
        <v>706</v>
      </c>
      <c r="F86">
        <v>116.9598228</v>
      </c>
      <c r="G86" t="s">
        <v>707</v>
      </c>
      <c r="H86">
        <v>44167</v>
      </c>
      <c r="I86" t="s">
        <v>708</v>
      </c>
    </row>
    <row r="87" spans="1:9" x14ac:dyDescent="0.25">
      <c r="A87" t="s">
        <v>705</v>
      </c>
      <c r="B87" t="s">
        <v>3453</v>
      </c>
      <c r="C87" t="s">
        <v>3551</v>
      </c>
      <c r="D87">
        <v>39.203491450000001</v>
      </c>
      <c r="E87" t="s">
        <v>706</v>
      </c>
      <c r="F87">
        <v>117.15358620000001</v>
      </c>
      <c r="G87" t="s">
        <v>707</v>
      </c>
      <c r="H87">
        <v>116084</v>
      </c>
      <c r="I87" t="s">
        <v>708</v>
      </c>
    </row>
    <row r="88" spans="1:9" x14ac:dyDescent="0.25">
      <c r="A88" t="s">
        <v>705</v>
      </c>
      <c r="B88" t="s">
        <v>3470</v>
      </c>
      <c r="C88" t="s">
        <v>3551</v>
      </c>
      <c r="D88">
        <v>38.860686149999999</v>
      </c>
      <c r="E88" t="s">
        <v>706</v>
      </c>
      <c r="F88">
        <v>117.1528186</v>
      </c>
      <c r="G88" t="s">
        <v>707</v>
      </c>
      <c r="H88">
        <v>18299</v>
      </c>
      <c r="I88" t="s">
        <v>708</v>
      </c>
    </row>
    <row r="89" spans="1:9" x14ac:dyDescent="0.25">
      <c r="A89" t="s">
        <v>705</v>
      </c>
      <c r="B89" t="s">
        <v>3445</v>
      </c>
      <c r="C89" t="s">
        <v>3551</v>
      </c>
      <c r="D89">
        <v>39.675433269999999</v>
      </c>
      <c r="E89" t="s">
        <v>706</v>
      </c>
      <c r="F89">
        <v>117.4660009</v>
      </c>
      <c r="G89" t="s">
        <v>707</v>
      </c>
      <c r="H89">
        <v>32301</v>
      </c>
      <c r="I89" t="s">
        <v>708</v>
      </c>
    </row>
    <row r="90" spans="1:9" x14ac:dyDescent="0.25">
      <c r="A90" t="s">
        <v>705</v>
      </c>
      <c r="B90" t="s">
        <v>3471</v>
      </c>
      <c r="C90" t="s">
        <v>3551</v>
      </c>
      <c r="D90">
        <v>38.93479241</v>
      </c>
      <c r="E90" t="s">
        <v>706</v>
      </c>
      <c r="F90">
        <v>116.7509032</v>
      </c>
      <c r="G90" t="s">
        <v>707</v>
      </c>
      <c r="H90">
        <v>32622</v>
      </c>
      <c r="I90" t="s">
        <v>708</v>
      </c>
    </row>
    <row r="91" spans="1:9" x14ac:dyDescent="0.25">
      <c r="A91" t="s">
        <v>705</v>
      </c>
      <c r="B91" t="s">
        <v>3542</v>
      </c>
      <c r="C91" t="s">
        <v>3551</v>
      </c>
      <c r="D91">
        <v>39.185686310000001</v>
      </c>
      <c r="E91" t="s">
        <v>706</v>
      </c>
      <c r="F91">
        <v>116.89923570000001</v>
      </c>
      <c r="G91" t="s">
        <v>707</v>
      </c>
      <c r="H91">
        <v>45016</v>
      </c>
      <c r="I91" t="s">
        <v>708</v>
      </c>
    </row>
    <row r="92" spans="1:9" x14ac:dyDescent="0.25">
      <c r="A92" t="s">
        <v>705</v>
      </c>
      <c r="B92" t="s">
        <v>3546</v>
      </c>
      <c r="C92" t="s">
        <v>3551</v>
      </c>
      <c r="D92">
        <v>38.898233169999997</v>
      </c>
      <c r="E92" t="s">
        <v>706</v>
      </c>
      <c r="F92">
        <v>117.2400586</v>
      </c>
      <c r="G92" t="s">
        <v>707</v>
      </c>
      <c r="H92">
        <v>41363</v>
      </c>
      <c r="I92" t="s">
        <v>708</v>
      </c>
    </row>
    <row r="93" spans="1:9" x14ac:dyDescent="0.25">
      <c r="A93" t="s">
        <v>705</v>
      </c>
      <c r="B93" t="s">
        <v>3498</v>
      </c>
      <c r="C93" t="s">
        <v>3551</v>
      </c>
      <c r="D93">
        <v>39.797168550000002</v>
      </c>
      <c r="E93" t="s">
        <v>706</v>
      </c>
      <c r="F93">
        <v>117.4783547</v>
      </c>
      <c r="G93" t="s">
        <v>707</v>
      </c>
      <c r="H93">
        <v>41717</v>
      </c>
      <c r="I93" t="s">
        <v>708</v>
      </c>
    </row>
    <row r="94" spans="1:9" x14ac:dyDescent="0.25">
      <c r="A94" t="s">
        <v>705</v>
      </c>
      <c r="B94" t="s">
        <v>3481</v>
      </c>
      <c r="C94" t="s">
        <v>3551</v>
      </c>
      <c r="D94">
        <v>38.987233310000001</v>
      </c>
      <c r="E94" t="s">
        <v>706</v>
      </c>
      <c r="F94">
        <v>117.39245940000001</v>
      </c>
      <c r="G94" t="s">
        <v>707</v>
      </c>
      <c r="H94">
        <v>148602</v>
      </c>
      <c r="I94" t="s">
        <v>708</v>
      </c>
    </row>
    <row r="95" spans="1:9" x14ac:dyDescent="0.25">
      <c r="A95" t="s">
        <v>705</v>
      </c>
      <c r="B95" t="s">
        <v>3454</v>
      </c>
      <c r="C95" t="s">
        <v>3551</v>
      </c>
      <c r="D95">
        <v>39.245738520000003</v>
      </c>
      <c r="E95" t="s">
        <v>706</v>
      </c>
      <c r="F95">
        <v>117.21727509999999</v>
      </c>
      <c r="G95" t="s">
        <v>707</v>
      </c>
      <c r="H95">
        <v>34512</v>
      </c>
      <c r="I95" t="s">
        <v>708</v>
      </c>
    </row>
    <row r="96" spans="1:9" x14ac:dyDescent="0.25">
      <c r="A96" t="s">
        <v>705</v>
      </c>
      <c r="B96" t="s">
        <v>3457</v>
      </c>
      <c r="C96" t="s">
        <v>3551</v>
      </c>
      <c r="D96">
        <v>38.699857389999998</v>
      </c>
      <c r="E96" t="s">
        <v>706</v>
      </c>
      <c r="F96">
        <v>117.19714260000001</v>
      </c>
      <c r="G96" t="s">
        <v>707</v>
      </c>
      <c r="H96">
        <v>23084</v>
      </c>
      <c r="I96" t="s">
        <v>708</v>
      </c>
    </row>
    <row r="97" spans="1:9" x14ac:dyDescent="0.25">
      <c r="A97" t="s">
        <v>705</v>
      </c>
      <c r="B97" t="s">
        <v>3482</v>
      </c>
      <c r="C97" t="s">
        <v>3551</v>
      </c>
      <c r="D97">
        <v>38.91355094</v>
      </c>
      <c r="E97" t="s">
        <v>706</v>
      </c>
      <c r="F97">
        <v>117.44348410000001</v>
      </c>
      <c r="G97" t="s">
        <v>707</v>
      </c>
      <c r="H97">
        <v>82582</v>
      </c>
      <c r="I97" t="s">
        <v>708</v>
      </c>
    </row>
    <row r="98" spans="1:9" x14ac:dyDescent="0.25">
      <c r="A98" t="s">
        <v>705</v>
      </c>
      <c r="B98" t="s">
        <v>3499</v>
      </c>
      <c r="C98" t="s">
        <v>3551</v>
      </c>
      <c r="D98">
        <v>39.834658689999998</v>
      </c>
      <c r="E98" t="s">
        <v>706</v>
      </c>
      <c r="F98">
        <v>117.3672485</v>
      </c>
      <c r="G98" t="s">
        <v>707</v>
      </c>
      <c r="H98">
        <v>26769</v>
      </c>
      <c r="I98" t="s">
        <v>708</v>
      </c>
    </row>
    <row r="99" spans="1:9" x14ac:dyDescent="0.25">
      <c r="A99" t="s">
        <v>705</v>
      </c>
      <c r="B99" t="s">
        <v>3543</v>
      </c>
      <c r="C99" t="s">
        <v>3551</v>
      </c>
      <c r="D99">
        <v>39.618378980000003</v>
      </c>
      <c r="E99" t="s">
        <v>706</v>
      </c>
      <c r="F99">
        <v>117.03829589999999</v>
      </c>
      <c r="G99" t="s">
        <v>707</v>
      </c>
      <c r="H99">
        <v>23889</v>
      </c>
      <c r="I99" t="s">
        <v>708</v>
      </c>
    </row>
    <row r="100" spans="1:9" x14ac:dyDescent="0.25">
      <c r="A100" t="s">
        <v>705</v>
      </c>
      <c r="B100" t="s">
        <v>3500</v>
      </c>
      <c r="C100" t="s">
        <v>3551</v>
      </c>
      <c r="D100">
        <v>40.194537680000003</v>
      </c>
      <c r="E100" t="s">
        <v>706</v>
      </c>
      <c r="F100">
        <v>117.47748300000001</v>
      </c>
      <c r="G100" t="s">
        <v>707</v>
      </c>
      <c r="H100">
        <v>18759</v>
      </c>
      <c r="I100" t="s">
        <v>708</v>
      </c>
    </row>
    <row r="101" spans="1:9" x14ac:dyDescent="0.25">
      <c r="A101" t="s">
        <v>705</v>
      </c>
      <c r="B101" t="s">
        <v>3455</v>
      </c>
      <c r="C101" t="s">
        <v>3551</v>
      </c>
      <c r="D101">
        <v>39.28405858</v>
      </c>
      <c r="E101" t="s">
        <v>706</v>
      </c>
      <c r="F101">
        <v>117.32473210000001</v>
      </c>
      <c r="G101" t="s">
        <v>707</v>
      </c>
      <c r="H101">
        <v>45407</v>
      </c>
      <c r="I101" t="s">
        <v>708</v>
      </c>
    </row>
    <row r="102" spans="1:9" x14ac:dyDescent="0.25">
      <c r="A102" t="s">
        <v>705</v>
      </c>
      <c r="B102" t="s">
        <v>3501</v>
      </c>
      <c r="C102" t="s">
        <v>3551</v>
      </c>
      <c r="D102">
        <v>39.998824919999997</v>
      </c>
      <c r="E102" t="s">
        <v>706</v>
      </c>
      <c r="F102">
        <v>117.7410709</v>
      </c>
      <c r="G102" t="s">
        <v>707</v>
      </c>
      <c r="H102">
        <v>25196</v>
      </c>
      <c r="I102" t="s">
        <v>708</v>
      </c>
    </row>
    <row r="103" spans="1:9" x14ac:dyDescent="0.25">
      <c r="A103" t="s">
        <v>705</v>
      </c>
      <c r="B103" t="s">
        <v>3446</v>
      </c>
      <c r="C103" t="s">
        <v>3551</v>
      </c>
      <c r="D103">
        <v>39.742854729999998</v>
      </c>
      <c r="E103" t="s">
        <v>706</v>
      </c>
      <c r="F103">
        <v>117.508723</v>
      </c>
      <c r="G103" t="s">
        <v>707</v>
      </c>
      <c r="H103">
        <v>30783</v>
      </c>
      <c r="I103" t="s">
        <v>708</v>
      </c>
    </row>
    <row r="104" spans="1:9" x14ac:dyDescent="0.25">
      <c r="A104" t="s">
        <v>705</v>
      </c>
      <c r="B104" t="s">
        <v>3458</v>
      </c>
      <c r="C104" t="s">
        <v>3551</v>
      </c>
      <c r="D104">
        <v>38.984009520000001</v>
      </c>
      <c r="E104" t="s">
        <v>706</v>
      </c>
      <c r="F104">
        <v>117.5898794</v>
      </c>
      <c r="G104" t="s">
        <v>707</v>
      </c>
      <c r="H104">
        <v>43128</v>
      </c>
      <c r="I104" t="s">
        <v>708</v>
      </c>
    </row>
    <row r="105" spans="1:9" x14ac:dyDescent="0.25">
      <c r="A105" t="s">
        <v>705</v>
      </c>
      <c r="B105" t="s">
        <v>3447</v>
      </c>
      <c r="C105" t="s">
        <v>3551</v>
      </c>
      <c r="D105">
        <v>39.681464040000002</v>
      </c>
      <c r="E105" t="s">
        <v>706</v>
      </c>
      <c r="F105">
        <v>117.1900928</v>
      </c>
      <c r="G105" t="s">
        <v>707</v>
      </c>
      <c r="H105">
        <v>25748</v>
      </c>
      <c r="I105" t="s">
        <v>708</v>
      </c>
    </row>
    <row r="106" spans="1:9" x14ac:dyDescent="0.25">
      <c r="A106" t="s">
        <v>705</v>
      </c>
      <c r="B106" t="s">
        <v>3547</v>
      </c>
      <c r="C106" t="s">
        <v>3551</v>
      </c>
      <c r="D106">
        <v>39.079074939999998</v>
      </c>
      <c r="E106" t="s">
        <v>706</v>
      </c>
      <c r="F106">
        <v>116.9448237</v>
      </c>
      <c r="G106" t="s">
        <v>707</v>
      </c>
      <c r="H106">
        <v>42274</v>
      </c>
      <c r="I106" t="s">
        <v>708</v>
      </c>
    </row>
    <row r="107" spans="1:9" x14ac:dyDescent="0.25">
      <c r="A107" t="s">
        <v>705</v>
      </c>
      <c r="B107" t="s">
        <v>2844</v>
      </c>
      <c r="C107" t="s">
        <v>3551</v>
      </c>
      <c r="D107">
        <v>39.033163590000001</v>
      </c>
      <c r="E107" t="s">
        <v>706</v>
      </c>
      <c r="F107">
        <v>117.3422877</v>
      </c>
      <c r="G107" t="s">
        <v>707</v>
      </c>
      <c r="H107">
        <v>38666</v>
      </c>
      <c r="I107" t="s">
        <v>708</v>
      </c>
    </row>
    <row r="108" spans="1:9" x14ac:dyDescent="0.25">
      <c r="A108" t="s">
        <v>705</v>
      </c>
      <c r="B108" t="s">
        <v>3472</v>
      </c>
      <c r="C108" t="s">
        <v>3551</v>
      </c>
      <c r="D108">
        <v>38.777044779999997</v>
      </c>
      <c r="E108" t="s">
        <v>706</v>
      </c>
      <c r="F108">
        <v>116.9912736</v>
      </c>
      <c r="G108" t="s">
        <v>707</v>
      </c>
      <c r="H108">
        <v>13310</v>
      </c>
      <c r="I108" t="s">
        <v>708</v>
      </c>
    </row>
    <row r="109" spans="1:9" x14ac:dyDescent="0.25">
      <c r="A109" t="s">
        <v>705</v>
      </c>
      <c r="B109" t="s">
        <v>3502</v>
      </c>
      <c r="C109" t="s">
        <v>3551</v>
      </c>
      <c r="D109">
        <v>40.064451859999998</v>
      </c>
      <c r="E109" t="s">
        <v>706</v>
      </c>
      <c r="F109">
        <v>117.24619130000001</v>
      </c>
      <c r="G109" t="s">
        <v>707</v>
      </c>
      <c r="H109">
        <v>10634</v>
      </c>
      <c r="I109" t="s">
        <v>708</v>
      </c>
    </row>
    <row r="110" spans="1:9" x14ac:dyDescent="0.25">
      <c r="A110" t="s">
        <v>705</v>
      </c>
      <c r="B110" t="s">
        <v>3459</v>
      </c>
      <c r="C110" t="s">
        <v>3551</v>
      </c>
      <c r="D110">
        <v>39.29451031</v>
      </c>
      <c r="E110" t="s">
        <v>706</v>
      </c>
      <c r="F110">
        <v>117.93189390000001</v>
      </c>
      <c r="G110" t="s">
        <v>707</v>
      </c>
      <c r="H110">
        <v>21559</v>
      </c>
      <c r="I110" t="s">
        <v>708</v>
      </c>
    </row>
    <row r="111" spans="1:9" x14ac:dyDescent="0.25">
      <c r="A111" t="s">
        <v>705</v>
      </c>
      <c r="B111" t="s">
        <v>3503</v>
      </c>
      <c r="C111" t="s">
        <v>3551</v>
      </c>
      <c r="D111">
        <v>39.869176670000002</v>
      </c>
      <c r="E111" t="s">
        <v>706</v>
      </c>
      <c r="F111">
        <v>117.47118469999999</v>
      </c>
      <c r="G111" t="s">
        <v>707</v>
      </c>
      <c r="H111">
        <v>33028</v>
      </c>
      <c r="I111" t="s">
        <v>708</v>
      </c>
    </row>
    <row r="112" spans="1:9" x14ac:dyDescent="0.25">
      <c r="A112" t="s">
        <v>705</v>
      </c>
      <c r="B112" t="s">
        <v>3548</v>
      </c>
      <c r="C112" t="s">
        <v>3551</v>
      </c>
      <c r="D112">
        <v>39.136261900000001</v>
      </c>
      <c r="E112" t="s">
        <v>706</v>
      </c>
      <c r="F112">
        <v>116.9841598</v>
      </c>
      <c r="G112" t="s">
        <v>707</v>
      </c>
      <c r="H112">
        <v>118291</v>
      </c>
      <c r="I112" t="s">
        <v>708</v>
      </c>
    </row>
    <row r="113" spans="1:9" x14ac:dyDescent="0.25">
      <c r="A113" t="s">
        <v>705</v>
      </c>
      <c r="B113" t="s">
        <v>3473</v>
      </c>
      <c r="C113" t="s">
        <v>3551</v>
      </c>
      <c r="D113">
        <v>38.787293409999997</v>
      </c>
      <c r="E113" t="s">
        <v>706</v>
      </c>
      <c r="F113">
        <v>116.8064191</v>
      </c>
      <c r="G113" t="s">
        <v>707</v>
      </c>
      <c r="H113">
        <v>33181</v>
      </c>
      <c r="I113" t="s">
        <v>708</v>
      </c>
    </row>
    <row r="114" spans="1:9" x14ac:dyDescent="0.25">
      <c r="A114" t="s">
        <v>705</v>
      </c>
      <c r="B114" t="s">
        <v>3504</v>
      </c>
      <c r="C114" t="s">
        <v>3551</v>
      </c>
      <c r="D114">
        <v>39.996734859999997</v>
      </c>
      <c r="E114" t="s">
        <v>706</v>
      </c>
      <c r="F114">
        <v>117.36127380000001</v>
      </c>
      <c r="G114" t="s">
        <v>707</v>
      </c>
      <c r="H114">
        <v>23915</v>
      </c>
      <c r="I114" t="s">
        <v>708</v>
      </c>
    </row>
    <row r="115" spans="1:9" x14ac:dyDescent="0.25">
      <c r="A115" t="s">
        <v>705</v>
      </c>
      <c r="B115" t="s">
        <v>3456</v>
      </c>
      <c r="C115" t="s">
        <v>3551</v>
      </c>
      <c r="D115">
        <v>39.211263950000003</v>
      </c>
      <c r="E115" t="s">
        <v>706</v>
      </c>
      <c r="F115">
        <v>117.2251864</v>
      </c>
      <c r="G115" t="s">
        <v>707</v>
      </c>
      <c r="H115">
        <v>41985</v>
      </c>
      <c r="I115" t="s">
        <v>708</v>
      </c>
    </row>
    <row r="116" spans="1:9" x14ac:dyDescent="0.25">
      <c r="A116" t="s">
        <v>705</v>
      </c>
      <c r="B116" t="s">
        <v>3505</v>
      </c>
      <c r="C116" t="s">
        <v>3551</v>
      </c>
      <c r="D116">
        <v>39.915095200000003</v>
      </c>
      <c r="E116" t="s">
        <v>706</v>
      </c>
      <c r="F116">
        <v>117.2488304</v>
      </c>
      <c r="G116" t="s">
        <v>707</v>
      </c>
      <c r="H116">
        <v>24601</v>
      </c>
      <c r="I116" t="s">
        <v>708</v>
      </c>
    </row>
    <row r="117" spans="1:9" x14ac:dyDescent="0.25">
      <c r="A117" t="s">
        <v>705</v>
      </c>
      <c r="B117" t="s">
        <v>3518</v>
      </c>
      <c r="C117" t="s">
        <v>3551</v>
      </c>
      <c r="D117">
        <v>39.547797729999999</v>
      </c>
      <c r="E117" t="s">
        <v>706</v>
      </c>
      <c r="F117">
        <v>117.8721492</v>
      </c>
      <c r="G117" t="s">
        <v>707</v>
      </c>
      <c r="H117">
        <v>15014</v>
      </c>
      <c r="I117" t="s">
        <v>708</v>
      </c>
    </row>
    <row r="118" spans="1:9" x14ac:dyDescent="0.25">
      <c r="A118" t="s">
        <v>705</v>
      </c>
      <c r="B118" t="s">
        <v>3506</v>
      </c>
      <c r="C118" t="s">
        <v>3551</v>
      </c>
      <c r="D118">
        <v>40.063125720000002</v>
      </c>
      <c r="E118" t="s">
        <v>706</v>
      </c>
      <c r="F118">
        <v>117.42541079999999</v>
      </c>
      <c r="G118" t="s">
        <v>707</v>
      </c>
      <c r="H118">
        <v>57669</v>
      </c>
      <c r="I118" t="s">
        <v>708</v>
      </c>
    </row>
    <row r="119" spans="1:9" x14ac:dyDescent="0.25">
      <c r="A119" t="s">
        <v>705</v>
      </c>
      <c r="B119" t="s">
        <v>3519</v>
      </c>
      <c r="C119" t="s">
        <v>3551</v>
      </c>
      <c r="D119">
        <v>39.261010859999999</v>
      </c>
      <c r="E119" t="s">
        <v>706</v>
      </c>
      <c r="F119">
        <v>117.4731056</v>
      </c>
      <c r="G119" t="s">
        <v>707</v>
      </c>
      <c r="H119">
        <v>29536</v>
      </c>
      <c r="I119" t="s">
        <v>708</v>
      </c>
    </row>
    <row r="120" spans="1:9" x14ac:dyDescent="0.25">
      <c r="A120" t="s">
        <v>705</v>
      </c>
      <c r="B120" t="s">
        <v>3549</v>
      </c>
      <c r="C120" t="s">
        <v>3551</v>
      </c>
      <c r="D120">
        <v>39.057797430000001</v>
      </c>
      <c r="E120" t="s">
        <v>706</v>
      </c>
      <c r="F120">
        <v>117.0352707</v>
      </c>
      <c r="G120" t="s">
        <v>707</v>
      </c>
      <c r="H120">
        <v>47786</v>
      </c>
      <c r="I120" t="s">
        <v>708</v>
      </c>
    </row>
    <row r="121" spans="1:9" x14ac:dyDescent="0.25">
      <c r="A121" t="s">
        <v>705</v>
      </c>
      <c r="B121" t="s">
        <v>3550</v>
      </c>
      <c r="C121" t="s">
        <v>3551</v>
      </c>
      <c r="D121">
        <v>39.123617629999998</v>
      </c>
      <c r="E121" t="s">
        <v>706</v>
      </c>
      <c r="F121">
        <v>117.0710428</v>
      </c>
      <c r="G121" t="s">
        <v>707</v>
      </c>
      <c r="H121">
        <v>92814</v>
      </c>
      <c r="I121" t="s">
        <v>708</v>
      </c>
    </row>
    <row r="122" spans="1:9" x14ac:dyDescent="0.25">
      <c r="A122" t="s">
        <v>705</v>
      </c>
      <c r="B122" t="s">
        <v>2373</v>
      </c>
      <c r="C122" t="s">
        <v>3551</v>
      </c>
      <c r="D122">
        <v>38.815823770000002</v>
      </c>
      <c r="E122" t="s">
        <v>706</v>
      </c>
      <c r="F122">
        <v>117.2960065</v>
      </c>
      <c r="G122" t="s">
        <v>707</v>
      </c>
      <c r="H122">
        <v>55586</v>
      </c>
      <c r="I122" t="s">
        <v>708</v>
      </c>
    </row>
    <row r="123" spans="1:9" x14ac:dyDescent="0.25">
      <c r="A123" t="s">
        <v>705</v>
      </c>
      <c r="B123" t="s">
        <v>3474</v>
      </c>
      <c r="C123" t="s">
        <v>3551</v>
      </c>
      <c r="D123">
        <v>38.663584210000003</v>
      </c>
      <c r="E123" t="s">
        <v>706</v>
      </c>
      <c r="F123">
        <v>117.10203370000001</v>
      </c>
      <c r="G123" t="s">
        <v>707</v>
      </c>
      <c r="H123">
        <v>31128</v>
      </c>
      <c r="I123" t="s">
        <v>708</v>
      </c>
    </row>
    <row r="124" spans="1:9" x14ac:dyDescent="0.25">
      <c r="A124" t="s">
        <v>705</v>
      </c>
      <c r="B124" t="s">
        <v>3507</v>
      </c>
      <c r="C124" t="s">
        <v>3551</v>
      </c>
      <c r="D124">
        <v>39.996460679999998</v>
      </c>
      <c r="E124" t="s">
        <v>706</v>
      </c>
      <c r="F124">
        <v>117.5971107</v>
      </c>
      <c r="G124" t="s">
        <v>707</v>
      </c>
      <c r="H124">
        <v>22692</v>
      </c>
      <c r="I124" t="s">
        <v>708</v>
      </c>
    </row>
    <row r="125" spans="1:9" x14ac:dyDescent="0.25">
      <c r="A125" t="s">
        <v>705</v>
      </c>
      <c r="B125" t="s">
        <v>3475</v>
      </c>
      <c r="C125" t="s">
        <v>3551</v>
      </c>
      <c r="D125">
        <v>38.85257618</v>
      </c>
      <c r="E125" t="s">
        <v>706</v>
      </c>
      <c r="F125">
        <v>116.7767999</v>
      </c>
      <c r="G125" t="s">
        <v>707</v>
      </c>
      <c r="H125">
        <v>31757</v>
      </c>
      <c r="I125" t="s">
        <v>708</v>
      </c>
    </row>
    <row r="126" spans="1:9" x14ac:dyDescent="0.25">
      <c r="A126" t="s">
        <v>705</v>
      </c>
      <c r="B126" t="s">
        <v>3552</v>
      </c>
      <c r="C126" t="s">
        <v>3551</v>
      </c>
      <c r="D126">
        <v>39.117548800000002</v>
      </c>
      <c r="E126" t="s">
        <v>706</v>
      </c>
      <c r="F126">
        <v>117.19130079999999</v>
      </c>
      <c r="G126" t="s">
        <v>707</v>
      </c>
      <c r="H126">
        <v>8382745</v>
      </c>
      <c r="I126" t="s">
        <v>2375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4192-1E63-422A-97DC-0E84B6D20B7F}">
  <dimension ref="A1:F18"/>
  <sheetViews>
    <sheetView workbookViewId="0">
      <selection activeCell="A2" sqref="A2:F18"/>
    </sheetView>
  </sheetViews>
  <sheetFormatPr defaultRowHeight="15" x14ac:dyDescent="0.25"/>
  <cols>
    <col min="4" max="4" width="12.85546875" customWidth="1"/>
    <col min="5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3573</v>
      </c>
      <c r="F1" t="s">
        <v>3574</v>
      </c>
    </row>
    <row r="2" spans="1:6" x14ac:dyDescent="0.25">
      <c r="A2" t="s">
        <v>3569</v>
      </c>
      <c r="B2" t="s">
        <v>571</v>
      </c>
      <c r="C2" t="s">
        <v>572</v>
      </c>
      <c r="D2" s="1">
        <v>13569194</v>
      </c>
      <c r="E2" s="1">
        <v>19612368</v>
      </c>
      <c r="F2" s="1">
        <v>21893095</v>
      </c>
    </row>
    <row r="3" spans="1:6" x14ac:dyDescent="0.25">
      <c r="A3" t="s">
        <v>3553</v>
      </c>
      <c r="B3" t="s">
        <v>4</v>
      </c>
      <c r="C3" t="s">
        <v>5</v>
      </c>
      <c r="D3" s="1">
        <v>614821</v>
      </c>
      <c r="E3" s="1">
        <v>1660501</v>
      </c>
      <c r="F3" s="1">
        <v>2269487</v>
      </c>
    </row>
    <row r="4" spans="1:6" x14ac:dyDescent="0.25">
      <c r="A4" t="s">
        <v>3554</v>
      </c>
      <c r="B4" t="s">
        <v>4</v>
      </c>
      <c r="C4" t="s">
        <v>42</v>
      </c>
      <c r="D4" s="1">
        <v>2289756</v>
      </c>
      <c r="E4" s="1">
        <v>3545137</v>
      </c>
      <c r="F4" s="1">
        <v>3452460</v>
      </c>
    </row>
    <row r="5" spans="1:6" x14ac:dyDescent="0.25">
      <c r="A5" t="s">
        <v>3555</v>
      </c>
      <c r="B5" t="s">
        <v>4</v>
      </c>
      <c r="C5" t="s">
        <v>91</v>
      </c>
      <c r="D5" s="1">
        <v>671444</v>
      </c>
      <c r="E5" s="1">
        <v>1365112</v>
      </c>
      <c r="F5" s="1">
        <v>1993591</v>
      </c>
    </row>
    <row r="6" spans="1:6" x14ac:dyDescent="0.25">
      <c r="A6" t="s">
        <v>3571</v>
      </c>
      <c r="B6" t="s">
        <v>4</v>
      </c>
      <c r="C6" t="s">
        <v>131</v>
      </c>
      <c r="D6" s="1">
        <v>881763</v>
      </c>
      <c r="E6" s="1">
        <v>919253</v>
      </c>
      <c r="F6" s="1">
        <v>708829</v>
      </c>
    </row>
    <row r="7" spans="1:6" x14ac:dyDescent="0.25">
      <c r="A7" t="s">
        <v>3556</v>
      </c>
      <c r="B7" t="s">
        <v>4</v>
      </c>
      <c r="C7" t="s">
        <v>166</v>
      </c>
      <c r="D7" s="1">
        <v>814367</v>
      </c>
      <c r="E7" s="1">
        <v>944832</v>
      </c>
      <c r="F7" s="1">
        <v>1312778</v>
      </c>
    </row>
    <row r="8" spans="1:6" x14ac:dyDescent="0.25">
      <c r="A8" t="s">
        <v>3557</v>
      </c>
      <c r="B8" t="s">
        <v>4</v>
      </c>
      <c r="C8" t="s">
        <v>218</v>
      </c>
      <c r="D8" s="1">
        <v>1369480</v>
      </c>
      <c r="E8" s="1">
        <v>2112162</v>
      </c>
      <c r="F8" s="1">
        <v>2019764</v>
      </c>
    </row>
    <row r="9" spans="1:6" x14ac:dyDescent="0.25">
      <c r="A9" t="s">
        <v>3558</v>
      </c>
      <c r="B9" t="s">
        <v>4</v>
      </c>
      <c r="C9" t="s">
        <v>251</v>
      </c>
      <c r="D9" s="1">
        <v>2240124</v>
      </c>
      <c r="E9" s="1">
        <v>3280670</v>
      </c>
      <c r="F9" s="1">
        <v>3133469</v>
      </c>
    </row>
    <row r="10" spans="1:6" x14ac:dyDescent="0.25">
      <c r="A10" t="s">
        <v>3559</v>
      </c>
      <c r="B10" t="s">
        <v>4</v>
      </c>
      <c r="C10" t="s">
        <v>294</v>
      </c>
      <c r="D10" s="1">
        <v>296002</v>
      </c>
      <c r="E10" s="1">
        <v>372887</v>
      </c>
      <c r="F10" s="1">
        <v>441040</v>
      </c>
    </row>
    <row r="11" spans="1:6" x14ac:dyDescent="0.25">
      <c r="A11" t="s">
        <v>3560</v>
      </c>
      <c r="B11" t="s">
        <v>4</v>
      </c>
      <c r="C11" t="s">
        <v>323</v>
      </c>
      <c r="D11" s="1">
        <v>266591</v>
      </c>
      <c r="E11" s="1">
        <v>290476</v>
      </c>
      <c r="F11" s="1">
        <v>392606</v>
      </c>
    </row>
    <row r="12" spans="1:6" x14ac:dyDescent="0.25">
      <c r="A12" t="s">
        <v>3561</v>
      </c>
      <c r="B12" t="s">
        <v>4</v>
      </c>
      <c r="C12" t="s">
        <v>3562</v>
      </c>
      <c r="D12" s="1">
        <v>420019</v>
      </c>
      <c r="E12" s="1">
        <v>467680</v>
      </c>
      <c r="F12" s="1">
        <v>527683</v>
      </c>
    </row>
    <row r="13" spans="1:6" x14ac:dyDescent="0.25">
      <c r="A13" t="s">
        <v>3563</v>
      </c>
      <c r="B13" t="s">
        <v>4</v>
      </c>
      <c r="C13" t="s">
        <v>384</v>
      </c>
      <c r="D13" s="1">
        <v>396701</v>
      </c>
      <c r="E13" s="1">
        <v>415958</v>
      </c>
      <c r="F13" s="1">
        <v>457313</v>
      </c>
    </row>
    <row r="14" spans="1:6" x14ac:dyDescent="0.25">
      <c r="A14" t="s">
        <v>3564</v>
      </c>
      <c r="B14" t="s">
        <v>4</v>
      </c>
      <c r="C14" t="s">
        <v>413</v>
      </c>
      <c r="D14" s="1">
        <v>489439</v>
      </c>
      <c r="E14" s="1">
        <v>616083</v>
      </c>
      <c r="F14" s="1">
        <v>567851</v>
      </c>
    </row>
    <row r="15" spans="1:6" x14ac:dyDescent="0.25">
      <c r="A15" t="s">
        <v>3565</v>
      </c>
      <c r="B15" t="s">
        <v>4</v>
      </c>
      <c r="C15" t="s">
        <v>432</v>
      </c>
      <c r="D15" s="1">
        <v>636479</v>
      </c>
      <c r="E15" s="1">
        <v>876620</v>
      </c>
      <c r="F15" s="1">
        <v>1324044</v>
      </c>
    </row>
    <row r="16" spans="1:6" x14ac:dyDescent="0.25">
      <c r="A16" t="s">
        <v>3566</v>
      </c>
      <c r="B16" t="s">
        <v>4</v>
      </c>
      <c r="C16" t="s">
        <v>469</v>
      </c>
      <c r="D16" s="1">
        <v>673952</v>
      </c>
      <c r="E16" s="1">
        <v>1184256</v>
      </c>
      <c r="F16" s="1">
        <v>1840295</v>
      </c>
    </row>
    <row r="17" spans="1:6" x14ac:dyDescent="0.25">
      <c r="A17" t="s">
        <v>3572</v>
      </c>
      <c r="B17" t="s">
        <v>4</v>
      </c>
      <c r="C17" t="s">
        <v>504</v>
      </c>
      <c r="D17" s="1">
        <v>1232823</v>
      </c>
      <c r="E17" s="1">
        <v>1243315</v>
      </c>
      <c r="F17" s="1">
        <v>1106214</v>
      </c>
    </row>
    <row r="18" spans="1:6" x14ac:dyDescent="0.25">
      <c r="A18" t="s">
        <v>3567</v>
      </c>
      <c r="B18" t="s">
        <v>4</v>
      </c>
      <c r="C18" t="s">
        <v>3568</v>
      </c>
      <c r="D18" s="1">
        <v>275433</v>
      </c>
      <c r="E18" s="1">
        <v>317426</v>
      </c>
      <c r="F18" s="1">
        <v>345671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beijing</vt:lpstr>
      <vt:lpstr>chongqing</vt:lpstr>
      <vt:lpstr>shanghai</vt:lpstr>
      <vt:lpstr>tianjin</vt:lpstr>
      <vt:lpstr>beijing-json</vt:lpstr>
      <vt:lpstr>chongqing-json</vt:lpstr>
      <vt:lpstr>shanghai-json</vt:lpstr>
      <vt:lpstr>tianjin-json</vt:lpstr>
      <vt:lpstr>beijing-district</vt:lpstr>
      <vt:lpstr>chongqing-district</vt:lpstr>
      <vt:lpstr>shanghai-district</vt:lpstr>
      <vt:lpstr>tianjin-district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2024-02-09T03:43:42Z</dcterms:created>
  <dcterms:modified xsi:type="dcterms:W3CDTF">2024-05-04T18:57:01Z</dcterms:modified>
</cp:coreProperties>
</file>