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Sheet1!$H$26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B1" i="1" l="1"/>
  <c r="G1" i="1"/>
  <c r="D36" i="1"/>
  <c r="I36" i="1" s="1"/>
  <c r="D35" i="1"/>
  <c r="I35" i="1" s="1"/>
  <c r="K36" i="1" l="1"/>
  <c r="I38" i="1"/>
  <c r="J35" i="1" s="1"/>
  <c r="K35" i="1"/>
  <c r="H10" i="1"/>
  <c r="J36" i="1" l="1"/>
</calcChain>
</file>

<file path=xl/sharedStrings.xml><?xml version="1.0" encoding="utf-8"?>
<sst xmlns="http://schemas.openxmlformats.org/spreadsheetml/2006/main" count="46" uniqueCount="39">
  <si>
    <t>Total:</t>
  </si>
  <si>
    <t>uL</t>
  </si>
  <si>
    <t>Mass Concentrations</t>
  </si>
  <si>
    <t>ug/mL</t>
  </si>
  <si>
    <t>ng/uL</t>
  </si>
  <si>
    <t>ug/uL</t>
  </si>
  <si>
    <t>10xT4 DNA ligase buffer (Always thaw on ice!!! Contains ATP)</t>
  </si>
  <si>
    <t>H2O</t>
  </si>
  <si>
    <t>T4 DNA ligase (0.2 uL = 1 U)</t>
  </si>
  <si>
    <t>Ligation Protocol (better concentrated) for 20 uL of mixture</t>
  </si>
  <si>
    <t>Ligation set overnight at 15 C (sometimes at 4 C overnight or overweekend)</t>
  </si>
  <si>
    <t>The next day, ligation mix kept RT for 3 hours, and frozen at -20 C.</t>
  </si>
  <si>
    <t>Ligation was transformed into E.coli DH5a using 100 uL of Ca2+ competent cells.</t>
  </si>
  <si>
    <t>https://www.addgene.org/plasmid-protocols/dna-ligation/</t>
  </si>
  <si>
    <t>recommends</t>
  </si>
  <si>
    <t>25ng Vector DNA</t>
  </si>
  <si>
    <t>75ng Insert DNA</t>
  </si>
  <si>
    <t>Ligase Buffer (1μL/10μL reaction for 10X buffer, and 2μL/10μL reaction for 5X buffer)</t>
  </si>
  <si>
    <t>0.5-1μL T4 DNA Ligase</t>
  </si>
  <si>
    <t>H20 to a total of 10μL</t>
  </si>
  <si>
    <t>ng</t>
  </si>
  <si>
    <t>of total DNA</t>
  </si>
  <si>
    <t>conc</t>
  </si>
  <si>
    <t>ug/ml</t>
  </si>
  <si>
    <t>mass(ng)</t>
  </si>
  <si>
    <t>lengths</t>
  </si>
  <si>
    <t>Ratio</t>
  </si>
  <si>
    <t>max</t>
  </si>
  <si>
    <t>% Ratio</t>
  </si>
  <si>
    <t>Molar</t>
  </si>
  <si>
    <t>plasmid</t>
  </si>
  <si>
    <t>pcr</t>
  </si>
  <si>
    <t>Note</t>
  </si>
  <si>
    <t>column purification was done instead(pcr purif kit and gel purif kit respectively)</t>
  </si>
  <si>
    <t>For both pcr and plasmid heat inactivation after Double Digest wasn't used !!!</t>
  </si>
  <si>
    <t>pCM184 digested with ApaI and SacI (from gel purification)</t>
  </si>
  <si>
    <t>PCR 4 digested with Apa and Sac (PCR purification, H2O eluted)</t>
  </si>
  <si>
    <t>Very low plasmid concentration after gel purification!!! I did three times into the same tube, maybe that or the columns/reagents are wrong!</t>
  </si>
  <si>
    <t>plasmid conc was negative: -0.5 (More plasmid should be used for digest)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</si>
</sst>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wrapText="1"/>
    </xf>
    <xf numFmtId="22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23" zoomScale="96" zoomScaleNormal="96" workbookViewId="0">
      <selection activeCell="A33" sqref="A33:G33"/>
    </sheetView>
  </sheetViews>
  <sheetFormatPr defaultRowHeight="15" x14ac:dyDescent="0.25"/>
  <cols>
    <col min="1" max="1" width="8" customWidth="1"/>
    <col min="2" max="2" width="6.140625" customWidth="1"/>
    <col min="3" max="3" width="8" customWidth="1"/>
    <col min="4" max="4" width="8.5703125" customWidth="1"/>
    <col min="5" max="5" width="7.28515625" customWidth="1"/>
    <col min="6" max="6" width="7.140625" customWidth="1"/>
    <col min="7" max="7" width="15.42578125" customWidth="1"/>
    <col min="8" max="8" width="8.7109375" customWidth="1"/>
  </cols>
  <sheetData>
    <row r="1" spans="1:9" ht="28.5" customHeight="1" x14ac:dyDescent="0.25">
      <c r="B1" s="14">
        <f ca="1">TODAY()</f>
        <v>42269</v>
      </c>
      <c r="C1" s="15"/>
      <c r="D1" s="15"/>
      <c r="E1" s="15"/>
      <c r="G1" s="13">
        <f ca="1">NOW()</f>
        <v>42269.774800231484</v>
      </c>
      <c r="H1" s="11"/>
      <c r="I1" s="11"/>
    </row>
    <row r="2" spans="1:9" x14ac:dyDescent="0.25">
      <c r="A2" s="16" t="s">
        <v>9</v>
      </c>
      <c r="B2" s="16"/>
      <c r="C2" s="16"/>
      <c r="D2" s="16"/>
      <c r="E2" s="16"/>
      <c r="F2" s="16"/>
      <c r="G2" s="16"/>
      <c r="H2" s="16"/>
      <c r="I2" s="16"/>
    </row>
    <row r="3" spans="1:9" x14ac:dyDescent="0.25">
      <c r="A3" s="10" t="s">
        <v>32</v>
      </c>
      <c r="B3" s="23" t="s">
        <v>34</v>
      </c>
      <c r="C3" s="23"/>
      <c r="D3" s="23"/>
      <c r="E3" s="23"/>
      <c r="F3" s="23"/>
      <c r="G3" s="23"/>
      <c r="H3" s="23"/>
      <c r="I3" s="23"/>
    </row>
    <row r="4" spans="1:9" x14ac:dyDescent="0.25">
      <c r="A4" s="1"/>
      <c r="B4" s="22" t="s">
        <v>33</v>
      </c>
      <c r="C4" s="22"/>
      <c r="D4" s="22"/>
      <c r="E4" s="22"/>
      <c r="F4" s="22"/>
      <c r="G4" s="22"/>
      <c r="H4" s="22"/>
      <c r="I4" s="22"/>
    </row>
    <row r="5" spans="1:9" x14ac:dyDescent="0.25">
      <c r="A5" s="5">
        <v>1</v>
      </c>
      <c r="B5" s="6" t="s">
        <v>35</v>
      </c>
      <c r="C5" s="6"/>
      <c r="D5" s="6"/>
      <c r="E5" s="6"/>
      <c r="F5" s="6"/>
      <c r="G5" s="5"/>
      <c r="H5" s="5">
        <v>15</v>
      </c>
      <c r="I5" s="5" t="s">
        <v>1</v>
      </c>
    </row>
    <row r="6" spans="1:9" x14ac:dyDescent="0.25">
      <c r="A6" s="5">
        <v>2</v>
      </c>
      <c r="B6" s="18" t="s">
        <v>36</v>
      </c>
      <c r="C6" s="18"/>
      <c r="D6" s="18"/>
      <c r="E6" s="18"/>
      <c r="F6" s="18"/>
      <c r="G6" s="18"/>
      <c r="H6" s="5">
        <v>15</v>
      </c>
      <c r="I6" s="5" t="s">
        <v>1</v>
      </c>
    </row>
    <row r="7" spans="1:9" x14ac:dyDescent="0.25">
      <c r="A7" s="5">
        <v>3</v>
      </c>
      <c r="B7" s="18" t="s">
        <v>6</v>
      </c>
      <c r="C7" s="18"/>
      <c r="D7" s="18"/>
      <c r="E7" s="18"/>
      <c r="F7" s="18"/>
      <c r="G7" s="18"/>
      <c r="H7" s="5">
        <v>5</v>
      </c>
      <c r="I7" s="5" t="s">
        <v>1</v>
      </c>
    </row>
    <row r="8" spans="1:9" x14ac:dyDescent="0.25">
      <c r="A8" s="5">
        <v>4</v>
      </c>
      <c r="B8" s="18" t="s">
        <v>7</v>
      </c>
      <c r="C8" s="18"/>
      <c r="D8" s="18"/>
      <c r="E8" s="18"/>
      <c r="F8" s="18"/>
      <c r="G8" s="18"/>
      <c r="H8" s="5">
        <v>10</v>
      </c>
      <c r="I8" s="5" t="s">
        <v>1</v>
      </c>
    </row>
    <row r="9" spans="1:9" x14ac:dyDescent="0.25">
      <c r="A9" s="5">
        <v>5</v>
      </c>
      <c r="B9" s="18" t="s">
        <v>8</v>
      </c>
      <c r="C9" s="18"/>
      <c r="D9" s="18"/>
      <c r="E9" s="18"/>
      <c r="F9" s="18"/>
      <c r="G9" s="18"/>
      <c r="H9" s="5">
        <v>5</v>
      </c>
      <c r="I9" s="5" t="s">
        <v>1</v>
      </c>
    </row>
    <row r="10" spans="1:9" x14ac:dyDescent="0.25">
      <c r="A10" s="5"/>
      <c r="B10" s="18" t="s">
        <v>0</v>
      </c>
      <c r="C10" s="18"/>
      <c r="D10" s="18"/>
      <c r="E10" s="18"/>
      <c r="F10" s="18"/>
      <c r="G10" s="18"/>
      <c r="H10" s="5">
        <f>SUM(H5:H9)</f>
        <v>50</v>
      </c>
      <c r="I10" s="5" t="s">
        <v>1</v>
      </c>
    </row>
    <row r="12" spans="1:9" x14ac:dyDescent="0.25">
      <c r="A12" s="20">
        <v>1</v>
      </c>
      <c r="B12" s="19" t="s">
        <v>10</v>
      </c>
      <c r="C12" s="19"/>
      <c r="D12" s="19"/>
      <c r="E12" s="19"/>
      <c r="F12" s="19"/>
      <c r="G12" s="19"/>
      <c r="H12" s="19"/>
      <c r="I12" s="19"/>
    </row>
    <row r="13" spans="1:9" x14ac:dyDescent="0.25">
      <c r="A13" s="20"/>
      <c r="B13" s="19"/>
      <c r="C13" s="19"/>
      <c r="D13" s="19"/>
      <c r="E13" s="19"/>
      <c r="F13" s="19"/>
      <c r="G13" s="19"/>
      <c r="H13" s="19"/>
      <c r="I13" s="19"/>
    </row>
    <row r="14" spans="1:9" x14ac:dyDescent="0.25">
      <c r="A14" s="20">
        <v>2</v>
      </c>
      <c r="B14" s="19" t="s">
        <v>11</v>
      </c>
      <c r="C14" s="19"/>
      <c r="D14" s="19"/>
      <c r="E14" s="19"/>
      <c r="F14" s="19"/>
      <c r="G14" s="19"/>
      <c r="H14" s="19"/>
      <c r="I14" s="19"/>
    </row>
    <row r="15" spans="1:9" x14ac:dyDescent="0.25">
      <c r="A15" s="20"/>
      <c r="B15" s="19"/>
      <c r="C15" s="19"/>
      <c r="D15" s="19"/>
      <c r="E15" s="19"/>
      <c r="F15" s="19"/>
      <c r="G15" s="19"/>
      <c r="H15" s="19"/>
      <c r="I15" s="19"/>
    </row>
    <row r="16" spans="1:9" x14ac:dyDescent="0.25">
      <c r="A16" s="20">
        <v>3</v>
      </c>
      <c r="B16" s="19" t="s">
        <v>10</v>
      </c>
      <c r="C16" s="19"/>
      <c r="D16" s="19"/>
      <c r="E16" s="19"/>
      <c r="F16" s="19"/>
      <c r="G16" s="19"/>
      <c r="H16" s="19"/>
      <c r="I16" s="19"/>
    </row>
    <row r="17" spans="1:9" x14ac:dyDescent="0.25">
      <c r="A17" s="20"/>
      <c r="B17" s="19"/>
      <c r="C17" s="19"/>
      <c r="D17" s="19"/>
      <c r="E17" s="19"/>
      <c r="F17" s="19"/>
      <c r="G17" s="19"/>
      <c r="H17" s="19"/>
      <c r="I17" s="19"/>
    </row>
    <row r="18" spans="1:9" x14ac:dyDescent="0.25">
      <c r="A18" s="20">
        <v>4</v>
      </c>
      <c r="B18" s="19" t="s">
        <v>12</v>
      </c>
      <c r="C18" s="19"/>
      <c r="D18" s="19"/>
      <c r="E18" s="19"/>
      <c r="F18" s="19"/>
      <c r="G18" s="19"/>
      <c r="H18" s="19"/>
      <c r="I18" s="19"/>
    </row>
    <row r="19" spans="1:9" x14ac:dyDescent="0.25">
      <c r="A19" s="20"/>
      <c r="B19" s="19"/>
      <c r="C19" s="19"/>
      <c r="D19" s="19"/>
      <c r="E19" s="19"/>
      <c r="F19" s="19"/>
      <c r="G19" s="19"/>
      <c r="H19" s="19"/>
      <c r="I19" s="19"/>
    </row>
    <row r="22" spans="1:9" x14ac:dyDescent="0.25">
      <c r="B22" t="s">
        <v>13</v>
      </c>
    </row>
    <row r="23" spans="1:9" x14ac:dyDescent="0.25">
      <c r="B23" t="s">
        <v>14</v>
      </c>
    </row>
    <row r="24" spans="1:9" x14ac:dyDescent="0.25">
      <c r="A24" s="11"/>
      <c r="B24" s="11"/>
      <c r="C24" s="11"/>
      <c r="D24" s="11"/>
      <c r="E24" s="11"/>
      <c r="F24" s="11"/>
      <c r="G24" s="11"/>
      <c r="H24" s="11"/>
      <c r="I24" s="11"/>
    </row>
    <row r="25" spans="1:9" x14ac:dyDescent="0.25">
      <c r="A25" s="11"/>
      <c r="B25" s="11"/>
      <c r="C25" s="11"/>
      <c r="D25" s="11"/>
      <c r="E25" s="11"/>
      <c r="F25" s="11"/>
      <c r="G25" s="11"/>
      <c r="H25" s="11"/>
      <c r="I25" s="11"/>
    </row>
    <row r="26" spans="1:9" x14ac:dyDescent="0.25">
      <c r="A26" s="11"/>
      <c r="B26" s="11"/>
      <c r="D26" s="3"/>
      <c r="E26" s="9"/>
      <c r="F26" s="9"/>
      <c r="G26" s="9"/>
      <c r="I26" s="3"/>
    </row>
    <row r="27" spans="1:9" x14ac:dyDescent="0.25">
      <c r="A27" s="11"/>
      <c r="B27" s="11"/>
      <c r="D27" s="3"/>
      <c r="E27" t="s">
        <v>15</v>
      </c>
      <c r="F27" s="7"/>
      <c r="G27" s="7"/>
      <c r="I27" s="3"/>
    </row>
    <row r="28" spans="1:9" x14ac:dyDescent="0.25">
      <c r="A28" s="11"/>
      <c r="B28" s="11"/>
      <c r="D28" s="3"/>
      <c r="E28" s="8" t="s">
        <v>16</v>
      </c>
      <c r="F28" s="7"/>
      <c r="G28" s="7"/>
      <c r="I28" s="3"/>
    </row>
    <row r="29" spans="1:9" ht="27" customHeight="1" x14ac:dyDescent="0.25">
      <c r="A29" s="11"/>
      <c r="B29" s="11"/>
      <c r="D29" s="3"/>
      <c r="E29" s="21" t="s">
        <v>17</v>
      </c>
      <c r="F29" s="21"/>
      <c r="G29" s="21"/>
      <c r="H29" s="21"/>
      <c r="I29" s="21"/>
    </row>
    <row r="30" spans="1:9" x14ac:dyDescent="0.25">
      <c r="A30" s="11"/>
      <c r="B30" s="11"/>
      <c r="D30" s="3"/>
      <c r="E30" t="s">
        <v>18</v>
      </c>
      <c r="F30" s="7"/>
      <c r="G30" s="7"/>
      <c r="I30" s="3"/>
    </row>
    <row r="31" spans="1:9" x14ac:dyDescent="0.25">
      <c r="A31" s="16"/>
      <c r="B31" s="16"/>
      <c r="C31" s="2"/>
      <c r="D31" s="4"/>
      <c r="E31" s="17" t="s">
        <v>19</v>
      </c>
      <c r="F31" s="17"/>
      <c r="G31" s="17"/>
      <c r="H31" s="2"/>
      <c r="I31" s="4"/>
    </row>
    <row r="32" spans="1:9" ht="30" customHeight="1" x14ac:dyDescent="0.25">
      <c r="A32" s="12" t="s">
        <v>37</v>
      </c>
      <c r="B32" s="12"/>
      <c r="C32" s="12"/>
      <c r="D32" s="12"/>
      <c r="E32" s="12"/>
      <c r="F32" s="12"/>
      <c r="G32" s="12"/>
    </row>
    <row r="33" spans="1:11" x14ac:dyDescent="0.25">
      <c r="A33" s="11" t="s">
        <v>38</v>
      </c>
      <c r="B33" s="11"/>
      <c r="C33" s="11"/>
      <c r="D33" s="11"/>
      <c r="E33" s="11"/>
      <c r="F33" s="11"/>
      <c r="G33" s="11"/>
      <c r="J33" s="11" t="s">
        <v>29</v>
      </c>
      <c r="K33" s="11"/>
    </row>
    <row r="34" spans="1:11" x14ac:dyDescent="0.25">
      <c r="B34" t="s">
        <v>22</v>
      </c>
      <c r="D34" t="s">
        <v>24</v>
      </c>
      <c r="E34">
        <v>100</v>
      </c>
      <c r="F34" t="s">
        <v>20</v>
      </c>
      <c r="G34" t="s">
        <v>21</v>
      </c>
      <c r="H34" t="s">
        <v>25</v>
      </c>
      <c r="J34" t="s">
        <v>26</v>
      </c>
      <c r="K34" t="s">
        <v>28</v>
      </c>
    </row>
    <row r="35" spans="1:11" x14ac:dyDescent="0.25">
      <c r="A35" t="s">
        <v>30</v>
      </c>
      <c r="B35">
        <v>0.5</v>
      </c>
      <c r="C35" t="s">
        <v>23</v>
      </c>
      <c r="D35">
        <f>H5/1000*B35*1000</f>
        <v>7.5</v>
      </c>
      <c r="H35">
        <v>6700</v>
      </c>
      <c r="I35">
        <f>D35/H35</f>
        <v>1.1194029850746269E-3</v>
      </c>
      <c r="J35">
        <f>I35/I38</f>
        <v>3.7313432835820899E-2</v>
      </c>
      <c r="K35">
        <f>I35/SUM(I35:I36)*100</f>
        <v>3.5971223021582741</v>
      </c>
    </row>
    <row r="36" spans="1:11" x14ac:dyDescent="0.25">
      <c r="A36" t="s">
        <v>31</v>
      </c>
      <c r="B36">
        <v>2</v>
      </c>
      <c r="C36" t="s">
        <v>23</v>
      </c>
      <c r="D36">
        <f>H6/1000*B36*1000</f>
        <v>30</v>
      </c>
      <c r="H36">
        <v>1000</v>
      </c>
      <c r="I36">
        <f>D36/H36</f>
        <v>0.03</v>
      </c>
      <c r="J36">
        <f>I36/I38</f>
        <v>1</v>
      </c>
      <c r="K36">
        <f>I36/SUM(I35:I36)*100</f>
        <v>96.402877697841731</v>
      </c>
    </row>
    <row r="38" spans="1:11" x14ac:dyDescent="0.25">
      <c r="H38" t="s">
        <v>27</v>
      </c>
      <c r="I38">
        <f>MAX(I35:I36)</f>
        <v>0.03</v>
      </c>
    </row>
    <row r="40" spans="1:11" x14ac:dyDescent="0.25">
      <c r="C40" s="11"/>
      <c r="D40" s="11"/>
      <c r="E40" s="11"/>
    </row>
  </sheetData>
  <mergeCells count="33">
    <mergeCell ref="B4:I4"/>
    <mergeCell ref="C40:E40"/>
    <mergeCell ref="A2:I2"/>
    <mergeCell ref="B6:G6"/>
    <mergeCell ref="B7:G7"/>
    <mergeCell ref="B8:G8"/>
    <mergeCell ref="B9:G9"/>
    <mergeCell ref="B14:I15"/>
    <mergeCell ref="A16:A17"/>
    <mergeCell ref="B16:I17"/>
    <mergeCell ref="A18:A19"/>
    <mergeCell ref="B18:I19"/>
    <mergeCell ref="E29:I29"/>
    <mergeCell ref="B10:G10"/>
    <mergeCell ref="A26:B26"/>
    <mergeCell ref="A27:B27"/>
    <mergeCell ref="A28:B28"/>
    <mergeCell ref="J33:K33"/>
    <mergeCell ref="A32:G32"/>
    <mergeCell ref="A33:G33"/>
    <mergeCell ref="G1:I1"/>
    <mergeCell ref="B1:E1"/>
    <mergeCell ref="A30:B30"/>
    <mergeCell ref="A31:B31"/>
    <mergeCell ref="E31:G31"/>
    <mergeCell ref="A29:B29"/>
    <mergeCell ref="A12:A13"/>
    <mergeCell ref="B12:I13"/>
    <mergeCell ref="A14:A15"/>
    <mergeCell ref="A24:I24"/>
    <mergeCell ref="A25:D25"/>
    <mergeCell ref="E25:I25"/>
    <mergeCell ref="B3:I3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2015-09-23T00:00:31Z</cp:lastPrinted>
  <dcterms:created xsi:type="dcterms:W3CDTF">2015-06-01T21:13:06Z</dcterms:created>
  <dcterms:modified xsi:type="dcterms:W3CDTF">2015-09-23T00:35:52Z</dcterms:modified>
</cp:coreProperties>
</file>