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B1" i="1" l="1"/>
  <c r="G1" i="1"/>
  <c r="H34" i="1"/>
  <c r="D35" i="1"/>
  <c r="I35" i="1" s="1"/>
  <c r="D34" i="1"/>
  <c r="I34" i="1" s="1"/>
  <c r="K35" i="1" l="1"/>
  <c r="I37" i="1"/>
  <c r="J34" i="1" s="1"/>
  <c r="K34" i="1"/>
  <c r="H9" i="1"/>
  <c r="J35" i="1" l="1"/>
</calcChain>
</file>

<file path=xl/sharedStrings.xml><?xml version="1.0" encoding="utf-8"?>
<sst xmlns="http://schemas.openxmlformats.org/spreadsheetml/2006/main" count="43" uniqueCount="36">
  <si>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</si>
  <si>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</si>
  <si>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</si>
  <si>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</si>
  <si>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</si>
  <si>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</si>
  <si>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</si>
  <si>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</si>
  <si>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</si>
  <si>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Ligation Protocol (better concentrated) for 20 uL of mixture</t>
  </si>
  <si>
    <t>Ligation set overnight at 15 C (sometimes at 4 C overnight or overweekend)</t>
  </si>
  <si>
    <t>The next day, ligation mix kept RT for 3 hours, and frozen at -20 C.</t>
  </si>
  <si>
    <t>Ligation was transformed into E.coli DH5a using 100 uL of Ca2+ competent cells.</t>
  </si>
  <si>
    <t>https://www.addgene.org/plasmid-protocols/dna-ligation/</t>
  </si>
  <si>
    <t>recommends</t>
  </si>
  <si>
    <t>25ng Vector DNA</t>
  </si>
  <si>
    <t>75ng Insert DNA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</si>
  <si>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</si>
  <si>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</si>
  <si>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</si>
  <si>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</si>
  <si>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</si>
  <si>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</si>
  <si>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</si>
  <si>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</si>
  <si>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pCM184 digested with KpnI and BglII (from EtOH precipitation step)</t>
  </si>
  <si>
    <t>lengths</t>
  </si>
  <si>
    <t>Ratio</t>
  </si>
  <si>
    <t>max</t>
  </si>
  <si>
    <t>% Ratio</t>
  </si>
  <si>
    <t>Molar</t>
  </si>
  <si>
    <t>PCR 1 (900 bp fragment) digested with KpnI and BglII</t>
  </si>
  <si>
    <t>plasmid</t>
  </si>
  <si>
    <t>pcr</t>
  </si>
  <si>
    <t>Very low concentrations after gel purification!!! I did three times into the same tube, maybe that or the columns/reagents are wrong!</t>
  </si>
  <si>
    <t>PCR conc was negative: 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</si>
</sst>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22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96" zoomScaleNormal="96" workbookViewId="0">
      <selection activeCell="H8" sqref="H8"/>
    </sheetView>
  </sheetViews>
  <sheetFormatPr defaultRowHeight="15" x14ac:dyDescent="0.25"/>
  <cols>
    <col min="1" max="1" width="9.1406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1" spans="1:9" ht="28.5" customHeight="1" x14ac:dyDescent="0.25">
      <c r="B1" s="19">
        <f ca="1">TODAY()</f>
        <v>42245</v>
      </c>
      <c r="C1" s="20"/>
      <c r="D1" s="20"/>
      <c r="E1" s="20"/>
      <c r="G1" s="18">
        <f ca="1">NOW()</f>
        <v>42245.841959606485</v>
      </c>
      <c r="H1" s="10"/>
      <c r="I1" s="10"/>
    </row>
    <row r="2" spans="1:9" x14ac:dyDescent="0.25">
      <c r="A2" s="13" t="s">
        <v>9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5">
        <v>1</v>
      </c>
      <c r="B4" s="6" t="s">
        <v>25</v>
      </c>
      <c r="C4" s="6"/>
      <c r="D4" s="6"/>
      <c r="E4" s="6"/>
      <c r="F4" s="6"/>
      <c r="G4" s="5"/>
      <c r="H4" s="5">
        <v>5</v>
      </c>
      <c r="I4" s="5" t="s">
        <v>1</v>
      </c>
    </row>
    <row r="5" spans="1:9" x14ac:dyDescent="0.25">
      <c r="A5" s="5">
        <v>2</v>
      </c>
      <c r="B5" s="15" t="s">
        <v>31</v>
      </c>
      <c r="C5" s="15"/>
      <c r="D5" s="15"/>
      <c r="E5" s="15"/>
      <c r="F5" s="15"/>
      <c r="G5" s="15"/>
      <c r="H5" s="5">
        <v>27</v>
      </c>
      <c r="I5" s="5" t="s">
        <v>1</v>
      </c>
    </row>
    <row r="6" spans="1:9" x14ac:dyDescent="0.25">
      <c r="A6" s="5">
        <v>3</v>
      </c>
      <c r="B6" s="15" t="s">
        <v>6</v>
      </c>
      <c r="C6" s="15"/>
      <c r="D6" s="15"/>
      <c r="E6" s="15"/>
      <c r="F6" s="15"/>
      <c r="G6" s="15"/>
      <c r="H6" s="5">
        <v>5</v>
      </c>
      <c r="I6" s="5" t="s">
        <v>1</v>
      </c>
    </row>
    <row r="7" spans="1:9" x14ac:dyDescent="0.25">
      <c r="A7" s="5">
        <v>4</v>
      </c>
      <c r="B7" s="15" t="s">
        <v>7</v>
      </c>
      <c r="C7" s="15"/>
      <c r="D7" s="15"/>
      <c r="E7" s="15"/>
      <c r="F7" s="15"/>
      <c r="G7" s="15"/>
      <c r="H7" s="5">
        <v>8</v>
      </c>
      <c r="I7" s="5" t="s">
        <v>1</v>
      </c>
    </row>
    <row r="8" spans="1:9" x14ac:dyDescent="0.25">
      <c r="A8" s="5">
        <v>5</v>
      </c>
      <c r="B8" s="15" t="s">
        <v>8</v>
      </c>
      <c r="C8" s="15"/>
      <c r="D8" s="15"/>
      <c r="E8" s="15"/>
      <c r="F8" s="15"/>
      <c r="G8" s="15"/>
      <c r="H8" s="5">
        <v>5</v>
      </c>
      <c r="I8" s="5" t="s">
        <v>1</v>
      </c>
    </row>
    <row r="9" spans="1:9" x14ac:dyDescent="0.25">
      <c r="A9" s="5"/>
      <c r="B9" s="15" t="s">
        <v>0</v>
      </c>
      <c r="C9" s="15"/>
      <c r="D9" s="15"/>
      <c r="E9" s="15"/>
      <c r="F9" s="15"/>
      <c r="G9" s="15"/>
      <c r="H9" s="5">
        <f>SUM(H4:H8)</f>
        <v>50</v>
      </c>
      <c r="I9" s="5" t="s">
        <v>1</v>
      </c>
    </row>
    <row r="11" spans="1:9" x14ac:dyDescent="0.25">
      <c r="A11" s="11">
        <v>1</v>
      </c>
      <c r="B11" s="12" t="s">
        <v>10</v>
      </c>
      <c r="C11" s="12"/>
      <c r="D11" s="12"/>
      <c r="E11" s="12"/>
      <c r="F11" s="12"/>
      <c r="G11" s="12"/>
      <c r="H11" s="12"/>
      <c r="I11" s="12"/>
    </row>
    <row r="12" spans="1:9" x14ac:dyDescent="0.25">
      <c r="A12" s="11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1">
        <v>2</v>
      </c>
      <c r="B13" s="12" t="s">
        <v>11</v>
      </c>
      <c r="C13" s="12"/>
      <c r="D13" s="12"/>
      <c r="E13" s="12"/>
      <c r="F13" s="12"/>
      <c r="G13" s="12"/>
      <c r="H13" s="12"/>
      <c r="I13" s="12"/>
    </row>
    <row r="14" spans="1:9" x14ac:dyDescent="0.25">
      <c r="A14" s="11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1">
        <v>3</v>
      </c>
      <c r="B15" s="12" t="s">
        <v>10</v>
      </c>
      <c r="C15" s="12"/>
      <c r="D15" s="12"/>
      <c r="E15" s="12"/>
      <c r="F15" s="12"/>
      <c r="G15" s="12"/>
      <c r="H15" s="12"/>
      <c r="I15" s="12"/>
    </row>
    <row r="16" spans="1:9" x14ac:dyDescent="0.25">
      <c r="A16" s="11"/>
      <c r="B16" s="12"/>
      <c r="C16" s="12"/>
      <c r="D16" s="12"/>
      <c r="E16" s="12"/>
      <c r="F16" s="12"/>
      <c r="G16" s="12"/>
      <c r="H16" s="12"/>
      <c r="I16" s="12"/>
    </row>
    <row r="17" spans="1:11" x14ac:dyDescent="0.25">
      <c r="A17" s="11">
        <v>4</v>
      </c>
      <c r="B17" s="12" t="s">
        <v>12</v>
      </c>
      <c r="C17" s="12"/>
      <c r="D17" s="12"/>
      <c r="E17" s="12"/>
      <c r="F17" s="12"/>
      <c r="G17" s="12"/>
      <c r="H17" s="12"/>
      <c r="I17" s="12"/>
    </row>
    <row r="18" spans="1:11" x14ac:dyDescent="0.25">
      <c r="A18" s="11"/>
      <c r="B18" s="12"/>
      <c r="C18" s="12"/>
      <c r="D18" s="12"/>
      <c r="E18" s="12"/>
      <c r="F18" s="12"/>
      <c r="G18" s="12"/>
      <c r="H18" s="12"/>
      <c r="I18" s="12"/>
    </row>
    <row r="21" spans="1:11" x14ac:dyDescent="0.25">
      <c r="B21" t="s">
        <v>13</v>
      </c>
    </row>
    <row r="22" spans="1:11" x14ac:dyDescent="0.25">
      <c r="B22" t="s">
        <v>14</v>
      </c>
    </row>
    <row r="23" spans="1:11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11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11" x14ac:dyDescent="0.25">
      <c r="A25" s="10"/>
      <c r="B25" s="10"/>
      <c r="D25" s="3"/>
      <c r="E25" s="9"/>
      <c r="F25" s="9"/>
      <c r="G25" s="9"/>
      <c r="I25" s="3"/>
    </row>
    <row r="26" spans="1:11" x14ac:dyDescent="0.25">
      <c r="A26" s="10"/>
      <c r="B26" s="10"/>
      <c r="D26" s="3"/>
      <c r="E26" t="s">
        <v>15</v>
      </c>
      <c r="F26" s="7"/>
      <c r="G26" s="7"/>
      <c r="I26" s="3"/>
    </row>
    <row r="27" spans="1:11" x14ac:dyDescent="0.25">
      <c r="A27" s="10"/>
      <c r="B27" s="10"/>
      <c r="D27" s="3"/>
      <c r="E27" s="8" t="s">
        <v>16</v>
      </c>
      <c r="F27" s="7"/>
      <c r="G27" s="7"/>
      <c r="I27" s="3"/>
    </row>
    <row r="28" spans="1:11" ht="27" customHeight="1" x14ac:dyDescent="0.25">
      <c r="A28" s="10"/>
      <c r="B28" s="10"/>
      <c r="D28" s="3"/>
      <c r="E28" s="16" t="s">
        <v>17</v>
      </c>
      <c r="F28" s="16"/>
      <c r="G28" s="16"/>
      <c r="H28" s="16"/>
      <c r="I28" s="16"/>
    </row>
    <row r="29" spans="1:11" x14ac:dyDescent="0.25">
      <c r="A29" s="10"/>
      <c r="B29" s="10"/>
      <c r="D29" s="3"/>
      <c r="E29" t="s">
        <v>18</v>
      </c>
      <c r="F29" s="7"/>
      <c r="G29" s="7"/>
      <c r="I29" s="3"/>
    </row>
    <row r="30" spans="1:11" x14ac:dyDescent="0.25">
      <c r="A30" s="13"/>
      <c r="B30" s="13"/>
      <c r="C30" s="2"/>
      <c r="D30" s="4"/>
      <c r="E30" s="14" t="s">
        <v>19</v>
      </c>
      <c r="F30" s="14"/>
      <c r="G30" s="14"/>
      <c r="H30" s="2"/>
      <c r="I30" s="4"/>
    </row>
    <row r="31" spans="1:11" ht="30" customHeight="1" x14ac:dyDescent="0.25">
      <c r="A31" s="17" t="s">
        <v>34</v>
      </c>
      <c r="B31" s="17"/>
      <c r="C31" s="17"/>
      <c r="D31" s="17"/>
      <c r="E31" s="17"/>
      <c r="F31" s="17"/>
      <c r="G31" s="17"/>
    </row>
    <row r="32" spans="1:11" x14ac:dyDescent="0.25">
      <c r="A32" s="10" t="s">
        <v>35</v>
      </c>
      <c r="B32" s="10"/>
      <c r="C32" s="10"/>
      <c r="D32" s="10"/>
      <c r="E32" s="10"/>
      <c r="F32" s="10"/>
      <c r="G32" s="10"/>
      <c r="J32" s="10" t="s">
        <v>30</v>
      </c>
      <c r="K32" s="10"/>
    </row>
    <row r="33" spans="1:11" x14ac:dyDescent="0.25">
      <c r="B33" t="s">
        <v>22</v>
      </c>
      <c r="D33" t="s">
        <v>24</v>
      </c>
      <c r="E33">
        <v>100</v>
      </c>
      <c r="F33" t="s">
        <v>20</v>
      </c>
      <c r="G33" t="s">
        <v>21</v>
      </c>
      <c r="H33" t="s">
        <v>26</v>
      </c>
      <c r="J33" t="s">
        <v>27</v>
      </c>
      <c r="K33" t="s">
        <v>29</v>
      </c>
    </row>
    <row r="34" spans="1:11" x14ac:dyDescent="0.25">
      <c r="A34" t="s">
        <v>32</v>
      </c>
      <c r="B34">
        <v>1.2</v>
      </c>
      <c r="C34" t="s">
        <v>23</v>
      </c>
      <c r="D34">
        <f>H4/1000*B34*1000</f>
        <v>6</v>
      </c>
      <c r="H34">
        <f>7700</f>
        <v>7700</v>
      </c>
      <c r="I34">
        <f>D34/H34</f>
        <v>7.7922077922077922E-4</v>
      </c>
      <c r="J34">
        <f>I34/I37</f>
        <v>1</v>
      </c>
      <c r="K34">
        <f>I34/SUM(I34:I35)*100</f>
        <v>74.266617155588548</v>
      </c>
    </row>
    <row r="35" spans="1:11" x14ac:dyDescent="0.25">
      <c r="A35" t="s">
        <v>33</v>
      </c>
      <c r="B35">
        <v>0.01</v>
      </c>
      <c r="C35" t="s">
        <v>23</v>
      </c>
      <c r="D35">
        <f>H5/1000*B35*1000</f>
        <v>0.27</v>
      </c>
      <c r="H35">
        <v>1000</v>
      </c>
      <c r="I35">
        <f>D35/H35</f>
        <v>2.7E-4</v>
      </c>
      <c r="J35">
        <f>I35/I37</f>
        <v>0.34650000000000003</v>
      </c>
      <c r="K35">
        <f>I35/SUM(I34:I35)*100</f>
        <v>25.733382844411434</v>
      </c>
    </row>
    <row r="37" spans="1:11" x14ac:dyDescent="0.25">
      <c r="H37" t="s">
        <v>28</v>
      </c>
      <c r="I37">
        <f>MAX(I34:I35)</f>
        <v>7.7922077922077922E-4</v>
      </c>
    </row>
    <row r="39" spans="1:11" x14ac:dyDescent="0.25">
      <c r="C39" s="10"/>
      <c r="D39" s="10"/>
      <c r="E39" s="10"/>
    </row>
  </sheetData>
  <mergeCells count="31">
    <mergeCell ref="J32:K32"/>
    <mergeCell ref="A31:G31"/>
    <mergeCell ref="A32:G32"/>
    <mergeCell ref="G1:I1"/>
    <mergeCell ref="B1:E1"/>
    <mergeCell ref="A29:B29"/>
    <mergeCell ref="A30:B30"/>
    <mergeCell ref="E30:G30"/>
    <mergeCell ref="C39:E39"/>
    <mergeCell ref="A2:I2"/>
    <mergeCell ref="B5:G5"/>
    <mergeCell ref="B6:G6"/>
    <mergeCell ref="B7:G7"/>
    <mergeCell ref="B8:G8"/>
    <mergeCell ref="B13:I14"/>
    <mergeCell ref="A15:A16"/>
    <mergeCell ref="B15:I16"/>
    <mergeCell ref="A17:A18"/>
    <mergeCell ref="B17:I18"/>
    <mergeCell ref="E28:I28"/>
    <mergeCell ref="B9:G9"/>
    <mergeCell ref="A25:B25"/>
    <mergeCell ref="A26:B26"/>
    <mergeCell ref="A27:B27"/>
    <mergeCell ref="A28:B28"/>
    <mergeCell ref="A11:A12"/>
    <mergeCell ref="B11:I12"/>
    <mergeCell ref="A13:A14"/>
    <mergeCell ref="A23:I23"/>
    <mergeCell ref="A24:D24"/>
    <mergeCell ref="E24:I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2015-08-30T02:09:58Z</cp:lastPrinted>
  <dcterms:created xsi:type="dcterms:W3CDTF">2015-06-01T21:13:06Z</dcterms:created>
  <dcterms:modified xsi:type="dcterms:W3CDTF">2015-08-30T04:42:55Z</dcterms:modified>
</cp:coreProperties>
</file>