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Sheet1!$D$67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59" i="1" l="1"/>
  <c r="D70" i="1"/>
  <c r="B66" i="1"/>
  <c r="B65" i="1"/>
  <c r="G64" i="1"/>
  <c r="B64" i="1"/>
  <c r="G61" i="1"/>
  <c r="G62" i="1" s="1"/>
  <c r="D71" i="1" s="1"/>
  <c r="E71" i="1" s="1"/>
  <c r="B62" i="1"/>
  <c r="B61" i="1"/>
  <c r="C59" i="1"/>
  <c r="E39" i="1"/>
  <c r="D40" i="1"/>
  <c r="D39" i="1"/>
  <c r="G35" i="1"/>
  <c r="D38" i="1"/>
  <c r="G33" i="1"/>
  <c r="B35" i="1"/>
  <c r="B33" i="1"/>
  <c r="B34" i="1"/>
  <c r="H27" i="1"/>
  <c r="C27" i="1"/>
  <c r="C18" i="1"/>
  <c r="H9" i="1"/>
  <c r="C9" i="1"/>
  <c r="G66" i="1" l="1"/>
  <c r="G65" i="1"/>
  <c r="G34" i="1"/>
  <c r="D67" i="1" l="1"/>
  <c r="D72" i="1"/>
</calcChain>
</file>

<file path=xl/sharedStrings.xml><?xml version="1.0" encoding="utf-8"?>
<sst xmlns="http://schemas.openxmlformats.org/spreadsheetml/2006/main" count="151" uniqueCount="47">
  <si>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</si>
  <si>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</si>
  <si>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</si>
  <si>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</si>
  <si>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</si>
  <si>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</si>
  <si>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</si>
  <si>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</si>
  <si>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</si>
  <si>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</si>
  <si>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</si>
  <si>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</si>
  <si>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</si>
  <si>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</si>
  <si>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</si>
  <si>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</si>
  <si>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</si>
  <si>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</si>
  <si>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</si>
  <si>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</si>
  <si>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</si>
  <si>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</si>
  <si>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</si>
  <si>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</si>
  <si>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</si>
  <si>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</si>
  <si>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</si>
  <si>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</si>
  <si>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</si>
  <si>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</si>
  <si>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</si>
  <si>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</si>
  <si>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</si>
  <si>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</si>
  <si>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</si>
  <si>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</si>
  <si>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</si>
  <si>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</si>
  <si>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</si>
  <si>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</si>
  <si>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</si>
  <si>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</si>
  <si>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</si>
  <si>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</si>
  <si>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ug</t>
  </si>
  <si>
    <t>c dna</t>
  </si>
  <si>
    <t>minimization (set ratio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</si>
</sst>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tabSelected="1" workbookViewId="0">
      <selection activeCell="M61" sqref="M61"/>
    </sheetView>
  </sheetViews>
  <sheetFormatPr defaultRowHeight="15" x14ac:dyDescent="0.25"/>
  <cols>
    <col min="1" max="1" width="10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4.85546875" customWidth="1"/>
  </cols>
  <sheetData>
    <row r="2" spans="1:9" x14ac:dyDescent="0.25">
      <c r="A2" t="s">
        <v>0</v>
      </c>
      <c r="B2" s="1" t="s">
        <v>1</v>
      </c>
      <c r="C2" s="1"/>
      <c r="D2" t="s">
        <v>2</v>
      </c>
      <c r="E2" t="s">
        <v>3</v>
      </c>
      <c r="F2" t="s">
        <v>4</v>
      </c>
    </row>
    <row r="4" spans="1:9" x14ac:dyDescent="0.25">
      <c r="A4" s="1" t="s">
        <v>5</v>
      </c>
      <c r="B4" s="1"/>
      <c r="C4" s="1"/>
      <c r="D4" s="4"/>
      <c r="E4" s="1" t="s">
        <v>12</v>
      </c>
      <c r="F4" s="1"/>
      <c r="G4" s="1"/>
      <c r="H4" s="1"/>
    </row>
    <row r="5" spans="1:9" x14ac:dyDescent="0.25">
      <c r="A5" s="1" t="s">
        <v>6</v>
      </c>
      <c r="B5" s="1"/>
      <c r="C5">
        <v>16</v>
      </c>
      <c r="D5" s="6" t="s">
        <v>16</v>
      </c>
      <c r="E5" s="1" t="s">
        <v>17</v>
      </c>
      <c r="F5" s="1"/>
      <c r="G5" s="1"/>
      <c r="H5">
        <v>10</v>
      </c>
      <c r="I5" s="6" t="s">
        <v>16</v>
      </c>
    </row>
    <row r="6" spans="1:9" x14ac:dyDescent="0.25">
      <c r="A6" s="1" t="s">
        <v>7</v>
      </c>
      <c r="B6" s="1"/>
      <c r="C6">
        <v>2</v>
      </c>
      <c r="D6" s="6" t="s">
        <v>16</v>
      </c>
      <c r="E6" s="1" t="s">
        <v>13</v>
      </c>
      <c r="F6" s="1"/>
      <c r="G6" s="1"/>
      <c r="H6">
        <v>18</v>
      </c>
      <c r="I6" s="6" t="s">
        <v>16</v>
      </c>
    </row>
    <row r="7" spans="1:9" x14ac:dyDescent="0.25">
      <c r="A7" s="1" t="s">
        <v>8</v>
      </c>
      <c r="B7" s="1"/>
      <c r="C7">
        <v>1</v>
      </c>
      <c r="D7" s="6" t="s">
        <v>16</v>
      </c>
      <c r="E7" s="1" t="s">
        <v>7</v>
      </c>
      <c r="F7" s="1"/>
      <c r="G7" s="1"/>
      <c r="H7">
        <v>2</v>
      </c>
      <c r="I7" s="6" t="s">
        <v>16</v>
      </c>
    </row>
    <row r="8" spans="1:9" x14ac:dyDescent="0.25">
      <c r="A8" s="1" t="s">
        <v>10</v>
      </c>
      <c r="B8" s="1"/>
      <c r="C8">
        <v>1</v>
      </c>
      <c r="D8" s="6" t="s">
        <v>16</v>
      </c>
      <c r="E8" s="1" t="s">
        <v>15</v>
      </c>
      <c r="F8" s="1"/>
      <c r="G8" s="1"/>
      <c r="H8">
        <v>1</v>
      </c>
      <c r="I8" s="6" t="s">
        <v>16</v>
      </c>
    </row>
    <row r="9" spans="1:9" x14ac:dyDescent="0.25">
      <c r="A9" s="2" t="s">
        <v>11</v>
      </c>
      <c r="B9" s="2"/>
      <c r="C9" s="3">
        <f>SUM(C5:C8)</f>
        <v>20</v>
      </c>
      <c r="D9" s="7" t="s">
        <v>16</v>
      </c>
      <c r="E9" s="2" t="s">
        <v>11</v>
      </c>
      <c r="F9" s="2"/>
      <c r="G9" s="2"/>
      <c r="H9" s="3">
        <f>SUM(H5:H8)</f>
        <v>31</v>
      </c>
      <c r="I9" s="7" t="s">
        <v>16</v>
      </c>
    </row>
    <row r="10" spans="1:9" ht="15" customHeight="1" x14ac:dyDescent="0.25">
      <c r="A10" s="5" t="s">
        <v>14</v>
      </c>
      <c r="B10" s="5"/>
      <c r="C10" s="5"/>
      <c r="D10" s="5"/>
      <c r="E10" s="5" t="s">
        <v>14</v>
      </c>
      <c r="F10" s="5"/>
      <c r="G10" s="5"/>
      <c r="H10" s="5"/>
      <c r="I10" s="5"/>
    </row>
    <row r="11" spans="1:9" ht="20.25" customHeight="1" x14ac:dyDescent="0.25">
      <c r="A11" s="5"/>
      <c r="B11" s="5"/>
      <c r="C11" s="5"/>
      <c r="D11" s="5"/>
      <c r="E11" s="5"/>
      <c r="F11" s="5"/>
      <c r="G11" s="5"/>
      <c r="H11" s="5"/>
      <c r="I11" s="5"/>
    </row>
    <row r="13" spans="1:9" x14ac:dyDescent="0.25">
      <c r="A13" s="1" t="s">
        <v>18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6</v>
      </c>
      <c r="B14" s="1"/>
      <c r="C14">
        <v>24.5</v>
      </c>
      <c r="D14" s="6" t="s">
        <v>16</v>
      </c>
    </row>
    <row r="15" spans="1:9" x14ac:dyDescent="0.25">
      <c r="A15" s="1" t="s">
        <v>7</v>
      </c>
      <c r="B15" s="1"/>
      <c r="C15">
        <v>5</v>
      </c>
      <c r="D15" s="6" t="s">
        <v>16</v>
      </c>
    </row>
    <row r="16" spans="1:9" x14ac:dyDescent="0.25">
      <c r="A16" s="1" t="s">
        <v>8</v>
      </c>
      <c r="B16" s="1"/>
      <c r="C16">
        <v>20</v>
      </c>
      <c r="D16" s="6" t="s">
        <v>16</v>
      </c>
    </row>
    <row r="17" spans="1:9" x14ac:dyDescent="0.25">
      <c r="A17" s="1" t="s">
        <v>9</v>
      </c>
      <c r="B17" s="1"/>
      <c r="C17">
        <v>0.5</v>
      </c>
      <c r="D17" s="6" t="s">
        <v>16</v>
      </c>
    </row>
    <row r="18" spans="1:9" x14ac:dyDescent="0.25">
      <c r="A18" s="2" t="s">
        <v>11</v>
      </c>
      <c r="B18" s="2"/>
      <c r="C18" s="3">
        <f>SUM(C14:C17)</f>
        <v>50</v>
      </c>
      <c r="D18" s="7" t="s">
        <v>16</v>
      </c>
    </row>
    <row r="20" spans="1:9" x14ac:dyDescent="0.25">
      <c r="A20" s="1" t="s">
        <v>19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20</v>
      </c>
      <c r="B21" s="1"/>
      <c r="C21" s="1"/>
      <c r="D21" s="1"/>
      <c r="E21" s="1" t="s">
        <v>23</v>
      </c>
      <c r="F21" s="1"/>
      <c r="G21" s="1"/>
      <c r="H21" s="1"/>
      <c r="I21" s="1"/>
    </row>
    <row r="22" spans="1:9" x14ac:dyDescent="0.25">
      <c r="A22" s="1" t="s">
        <v>6</v>
      </c>
      <c r="B22" s="1"/>
      <c r="C22">
        <v>23.5</v>
      </c>
      <c r="D22" s="6" t="s">
        <v>16</v>
      </c>
      <c r="E22" s="1" t="s">
        <v>22</v>
      </c>
      <c r="F22" s="1"/>
      <c r="G22" s="1"/>
      <c r="H22">
        <v>43.5</v>
      </c>
      <c r="I22" s="6" t="s">
        <v>16</v>
      </c>
    </row>
    <row r="23" spans="1:9" x14ac:dyDescent="0.25">
      <c r="A23" s="1" t="s">
        <v>7</v>
      </c>
      <c r="B23" s="1"/>
      <c r="C23">
        <v>5</v>
      </c>
      <c r="D23" s="6" t="s">
        <v>16</v>
      </c>
      <c r="E23" s="1" t="s">
        <v>13</v>
      </c>
      <c r="F23" s="1"/>
      <c r="G23" s="1"/>
      <c r="H23">
        <v>0</v>
      </c>
      <c r="I23" s="6" t="s">
        <v>16</v>
      </c>
    </row>
    <row r="24" spans="1:9" x14ac:dyDescent="0.25">
      <c r="A24" s="1" t="s">
        <v>8</v>
      </c>
      <c r="B24" s="1"/>
      <c r="C24">
        <v>20</v>
      </c>
      <c r="D24" s="6" t="s">
        <v>16</v>
      </c>
      <c r="E24" s="1" t="s">
        <v>7</v>
      </c>
      <c r="F24" s="1"/>
      <c r="G24" s="1"/>
      <c r="H24">
        <v>5</v>
      </c>
      <c r="I24" s="6" t="s">
        <v>16</v>
      </c>
    </row>
    <row r="25" spans="1:9" x14ac:dyDescent="0.25">
      <c r="A25" s="1" t="s">
        <v>21</v>
      </c>
      <c r="B25" s="1"/>
      <c r="C25">
        <v>1</v>
      </c>
      <c r="D25" s="6" t="s">
        <v>16</v>
      </c>
      <c r="E25" s="1" t="s">
        <v>21</v>
      </c>
      <c r="F25" s="1"/>
      <c r="G25" s="1"/>
      <c r="H25">
        <v>1</v>
      </c>
      <c r="I25" s="6" t="s">
        <v>16</v>
      </c>
    </row>
    <row r="26" spans="1:9" x14ac:dyDescent="0.25">
      <c r="A26" s="1" t="s">
        <v>9</v>
      </c>
      <c r="B26" s="1"/>
      <c r="C26">
        <v>0.5</v>
      </c>
      <c r="D26" s="6" t="s">
        <v>16</v>
      </c>
      <c r="E26" s="1" t="s">
        <v>9</v>
      </c>
      <c r="F26" s="1"/>
      <c r="G26" s="1"/>
      <c r="H26">
        <v>0.5</v>
      </c>
      <c r="I26" s="6" t="s">
        <v>16</v>
      </c>
    </row>
    <row r="27" spans="1:9" x14ac:dyDescent="0.25">
      <c r="A27" s="2" t="s">
        <v>11</v>
      </c>
      <c r="B27" s="2"/>
      <c r="C27" s="3">
        <f>SUM(C22:C26)</f>
        <v>50</v>
      </c>
      <c r="D27" s="7" t="s">
        <v>16</v>
      </c>
      <c r="E27" s="2" t="s">
        <v>11</v>
      </c>
      <c r="F27" s="2"/>
      <c r="G27" s="2"/>
      <c r="H27" s="3">
        <f>SUM(H22:H26)</f>
        <v>50</v>
      </c>
      <c r="I27" s="7" t="s">
        <v>16</v>
      </c>
    </row>
    <row r="30" spans="1:9" x14ac:dyDescent="0.25">
      <c r="A30" s="1" t="s">
        <v>24</v>
      </c>
      <c r="B30" s="1"/>
      <c r="C30" s="1"/>
      <c r="E30" s="1" t="s">
        <v>25</v>
      </c>
      <c r="F30" s="1"/>
      <c r="G30" s="1"/>
      <c r="H30" s="1"/>
    </row>
    <row r="31" spans="1:9" x14ac:dyDescent="0.25">
      <c r="A31" t="s">
        <v>26</v>
      </c>
      <c r="B31">
        <v>7.3</v>
      </c>
      <c r="C31" t="s">
        <v>29</v>
      </c>
      <c r="F31" t="s">
        <v>26</v>
      </c>
      <c r="G31">
        <v>72.099999999999994</v>
      </c>
      <c r="H31" t="s">
        <v>29</v>
      </c>
    </row>
    <row r="32" spans="1:9" x14ac:dyDescent="0.25">
      <c r="A32" t="s">
        <v>32</v>
      </c>
      <c r="B32">
        <v>1085</v>
      </c>
      <c r="C32" t="s">
        <v>33</v>
      </c>
      <c r="F32" t="s">
        <v>32</v>
      </c>
      <c r="G32">
        <v>6760</v>
      </c>
      <c r="H32" t="s">
        <v>33</v>
      </c>
    </row>
    <row r="33" spans="1:8" x14ac:dyDescent="0.25">
      <c r="A33" t="s">
        <v>35</v>
      </c>
      <c r="B33">
        <f>B32*303.7+79</f>
        <v>329593.5</v>
      </c>
      <c r="C33" t="s">
        <v>34</v>
      </c>
      <c r="F33" t="s">
        <v>35</v>
      </c>
      <c r="G33">
        <f>G32*303.7+79</f>
        <v>2053091</v>
      </c>
      <c r="H33" t="s">
        <v>34</v>
      </c>
    </row>
    <row r="34" spans="1:8" x14ac:dyDescent="0.25">
      <c r="A34" t="s">
        <v>36</v>
      </c>
      <c r="B34">
        <f>2*B33</f>
        <v>659187</v>
      </c>
      <c r="C34" t="s">
        <v>34</v>
      </c>
      <c r="F34" t="s">
        <v>36</v>
      </c>
      <c r="G34">
        <f>2*G33</f>
        <v>4106182</v>
      </c>
      <c r="H34" t="s">
        <v>34</v>
      </c>
    </row>
    <row r="35" spans="1:8" x14ac:dyDescent="0.25">
      <c r="A35" t="s">
        <v>38</v>
      </c>
      <c r="B35">
        <f>B31*0.000001/B33</f>
        <v>2.2148495040102426E-11</v>
      </c>
      <c r="C35" t="s">
        <v>37</v>
      </c>
      <c r="F35" t="s">
        <v>38</v>
      </c>
      <c r="G35">
        <f>G31*0.000001/G33</f>
        <v>3.5117780945900594E-11</v>
      </c>
      <c r="H35" t="s">
        <v>37</v>
      </c>
    </row>
    <row r="37" spans="1:8" x14ac:dyDescent="0.25">
      <c r="C37" s="1" t="s">
        <v>39</v>
      </c>
      <c r="D37" s="1"/>
      <c r="E37" s="1"/>
    </row>
    <row r="38" spans="1:8" x14ac:dyDescent="0.25">
      <c r="B38" t="s">
        <v>32</v>
      </c>
      <c r="D38">
        <f>G32/B32</f>
        <v>6.2304147465437785</v>
      </c>
    </row>
    <row r="39" spans="1:8" x14ac:dyDescent="0.25">
      <c r="B39" t="s">
        <v>40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41</v>
      </c>
      <c r="D40">
        <f>G35/B35</f>
        <v>1.5855605937250259</v>
      </c>
    </row>
    <row r="52" spans="1:9" x14ac:dyDescent="0.25">
      <c r="A52" s="1" t="s">
        <v>42</v>
      </c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 t="s">
        <v>20</v>
      </c>
      <c r="B53" s="1"/>
      <c r="C53" s="1"/>
      <c r="D53" s="1"/>
      <c r="E53" s="1" t="s">
        <v>23</v>
      </c>
      <c r="F53" s="1"/>
      <c r="G53" s="1"/>
      <c r="H53" s="1"/>
      <c r="I53" s="1"/>
    </row>
    <row r="54" spans="1:9" x14ac:dyDescent="0.25">
      <c r="A54" s="1" t="s">
        <v>6</v>
      </c>
      <c r="B54" s="1"/>
      <c r="C54">
        <v>0</v>
      </c>
      <c r="D54" s="6" t="s">
        <v>16</v>
      </c>
      <c r="E54" s="1" t="s">
        <v>22</v>
      </c>
      <c r="F54" s="1"/>
      <c r="G54" s="1"/>
      <c r="H54">
        <v>27.435064085317414</v>
      </c>
      <c r="I54" s="6" t="s">
        <v>16</v>
      </c>
    </row>
    <row r="55" spans="1:9" x14ac:dyDescent="0.25">
      <c r="A55" s="1" t="s">
        <v>7</v>
      </c>
      <c r="B55" s="1"/>
      <c r="C55">
        <v>5</v>
      </c>
      <c r="D55" s="6" t="s">
        <v>16</v>
      </c>
      <c r="E55" s="1" t="s">
        <v>13</v>
      </c>
      <c r="F55" s="1"/>
      <c r="G55" s="1"/>
      <c r="H55">
        <v>16.100000000000001</v>
      </c>
      <c r="I55" s="6" t="s">
        <v>16</v>
      </c>
    </row>
    <row r="56" spans="1:9" x14ac:dyDescent="0.25">
      <c r="A56" s="1" t="s">
        <v>8</v>
      </c>
      <c r="B56" s="1"/>
      <c r="C56">
        <v>43.5</v>
      </c>
      <c r="D56" s="6" t="s">
        <v>16</v>
      </c>
      <c r="E56" s="1" t="s">
        <v>7</v>
      </c>
      <c r="F56" s="1"/>
      <c r="G56" s="1"/>
      <c r="H56">
        <v>5</v>
      </c>
      <c r="I56" s="6" t="s">
        <v>16</v>
      </c>
    </row>
    <row r="57" spans="1:9" x14ac:dyDescent="0.25">
      <c r="A57" s="1" t="s">
        <v>21</v>
      </c>
      <c r="B57" s="1"/>
      <c r="C57">
        <v>1</v>
      </c>
      <c r="D57" s="6" t="s">
        <v>16</v>
      </c>
      <c r="E57" s="1" t="s">
        <v>21</v>
      </c>
      <c r="F57" s="1"/>
      <c r="G57" s="1"/>
      <c r="H57">
        <v>1</v>
      </c>
      <c r="I57" s="6" t="s">
        <v>16</v>
      </c>
    </row>
    <row r="58" spans="1:9" x14ac:dyDescent="0.25">
      <c r="A58" s="1" t="s">
        <v>9</v>
      </c>
      <c r="B58" s="1"/>
      <c r="C58">
        <v>0.5</v>
      </c>
      <c r="D58" s="6" t="s">
        <v>16</v>
      </c>
      <c r="E58" s="1" t="s">
        <v>9</v>
      </c>
      <c r="F58" s="1"/>
      <c r="G58" s="1"/>
      <c r="H58">
        <v>0.5</v>
      </c>
      <c r="I58" s="6" t="s">
        <v>16</v>
      </c>
    </row>
    <row r="59" spans="1:9" x14ac:dyDescent="0.25">
      <c r="A59" s="2" t="s">
        <v>11</v>
      </c>
      <c r="B59" s="2"/>
      <c r="C59" s="3">
        <f>SUM(C54:C58)</f>
        <v>50</v>
      </c>
      <c r="D59" s="7" t="s">
        <v>16</v>
      </c>
      <c r="E59" s="2" t="s">
        <v>11</v>
      </c>
      <c r="F59" s="2"/>
      <c r="G59" s="2"/>
      <c r="H59" s="3">
        <f>SUM(H54:H58)</f>
        <v>50.035064085317416</v>
      </c>
      <c r="I59" s="7" t="s">
        <v>16</v>
      </c>
    </row>
    <row r="61" spans="1:9" x14ac:dyDescent="0.25">
      <c r="A61" t="s">
        <v>43</v>
      </c>
      <c r="B61">
        <f>C56*B31*0.001</f>
        <v>0.31755</v>
      </c>
      <c r="C61" t="s">
        <v>44</v>
      </c>
      <c r="F61" t="s">
        <v>43</v>
      </c>
      <c r="G61">
        <f>G31*H54*0.001</f>
        <v>1.9780681205513855</v>
      </c>
    </row>
    <row r="62" spans="1:9" x14ac:dyDescent="0.25">
      <c r="A62" t="s">
        <v>45</v>
      </c>
      <c r="B62">
        <f>B61/50*1000</f>
        <v>6.351</v>
      </c>
      <c r="C62" t="s">
        <v>28</v>
      </c>
      <c r="F62" t="s">
        <v>45</v>
      </c>
      <c r="G62">
        <f>G61/50*1000</f>
        <v>39.561362411027709</v>
      </c>
    </row>
    <row r="63" spans="1:9" x14ac:dyDescent="0.25">
      <c r="A63" t="s">
        <v>32</v>
      </c>
      <c r="B63">
        <v>1085</v>
      </c>
      <c r="C63" t="s">
        <v>33</v>
      </c>
      <c r="F63" t="s">
        <v>32</v>
      </c>
      <c r="G63">
        <v>6760</v>
      </c>
      <c r="H63" t="s">
        <v>33</v>
      </c>
    </row>
    <row r="64" spans="1:9" x14ac:dyDescent="0.25">
      <c r="A64" t="s">
        <v>35</v>
      </c>
      <c r="B64">
        <f>B63*303.7+79</f>
        <v>329593.5</v>
      </c>
      <c r="C64" t="s">
        <v>34</v>
      </c>
      <c r="F64" t="s">
        <v>35</v>
      </c>
      <c r="G64">
        <f>G63*303.7+79</f>
        <v>2053091</v>
      </c>
      <c r="H64" t="s">
        <v>34</v>
      </c>
    </row>
    <row r="65" spans="1:8" x14ac:dyDescent="0.25">
      <c r="A65" t="s">
        <v>36</v>
      </c>
      <c r="B65">
        <f>2*B64</f>
        <v>659187</v>
      </c>
      <c r="C65" t="s">
        <v>34</v>
      </c>
      <c r="F65" t="s">
        <v>36</v>
      </c>
      <c r="G65">
        <f>2*G64</f>
        <v>4106182</v>
      </c>
      <c r="H65" t="s">
        <v>34</v>
      </c>
    </row>
    <row r="66" spans="1:8" x14ac:dyDescent="0.25">
      <c r="A66" t="s">
        <v>38</v>
      </c>
      <c r="B66">
        <f>B62*0.000001/B64</f>
        <v>1.9269190684889113E-11</v>
      </c>
      <c r="C66" t="s">
        <v>37</v>
      </c>
      <c r="F66" t="s">
        <v>38</v>
      </c>
      <c r="G66">
        <f>G62*0.000001/G64</f>
        <v>1.9269171415698429E-11</v>
      </c>
      <c r="H66" t="s">
        <v>37</v>
      </c>
    </row>
    <row r="67" spans="1:8" x14ac:dyDescent="0.25">
      <c r="A67" s="1" t="s">
        <v>46</v>
      </c>
      <c r="B67" s="1"/>
      <c r="C67" s="1"/>
      <c r="D67" s="8">
        <f>G66/B66</f>
        <v>0.99999900000000008</v>
      </c>
    </row>
    <row r="69" spans="1:8" x14ac:dyDescent="0.25">
      <c r="C69" s="1" t="s">
        <v>39</v>
      </c>
      <c r="D69" s="1"/>
      <c r="E69" s="1"/>
    </row>
    <row r="70" spans="1:8" x14ac:dyDescent="0.25">
      <c r="B70" t="s">
        <v>32</v>
      </c>
      <c r="D70">
        <f>G63/B63</f>
        <v>6.2304147465437785</v>
      </c>
    </row>
    <row r="71" spans="1:8" x14ac:dyDescent="0.25">
      <c r="B71" t="s">
        <v>40</v>
      </c>
      <c r="D71">
        <f>G62/B62</f>
        <v>6.2291548434935775</v>
      </c>
      <c r="E71">
        <f>D71/D70</f>
        <v>0.9997977818329189</v>
      </c>
    </row>
    <row r="72" spans="1:8" x14ac:dyDescent="0.25">
      <c r="B72" t="s">
        <v>41</v>
      </c>
      <c r="D72">
        <f>G66/B66</f>
        <v>0.99999900000000008</v>
      </c>
    </row>
  </sheetData>
  <mergeCells count="56">
    <mergeCell ref="A58:B58"/>
    <mergeCell ref="E58:G58"/>
    <mergeCell ref="A59:B59"/>
    <mergeCell ref="E59:G59"/>
    <mergeCell ref="C69:E69"/>
    <mergeCell ref="A67:C6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E24:G24"/>
    <mergeCell ref="E25:G25"/>
    <mergeCell ref="E27:G27"/>
    <mergeCell ref="E26:G26"/>
    <mergeCell ref="E21:I21"/>
    <mergeCell ref="A30:C30"/>
    <mergeCell ref="E30:H30"/>
    <mergeCell ref="A24:B24"/>
    <mergeCell ref="A26:B26"/>
    <mergeCell ref="A27:B27"/>
    <mergeCell ref="A21:D21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9:G9"/>
    <mergeCell ref="E10:I11"/>
    <mergeCell ref="A10:D11"/>
    <mergeCell ref="A13:I13"/>
    <mergeCell ref="A14:B14"/>
    <mergeCell ref="A15:B15"/>
    <mergeCell ref="A9:B9"/>
    <mergeCell ref="A4:C4"/>
    <mergeCell ref="E4:H4"/>
    <mergeCell ref="E5:G5"/>
    <mergeCell ref="E6:G6"/>
    <mergeCell ref="E7:G7"/>
    <mergeCell ref="E8:G8"/>
    <mergeCell ref="B2:C2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2015-06-01T22:47:40Z</cp:lastPrinted>
  <dcterms:created xsi:type="dcterms:W3CDTF">2015-06-01T21:13:06Z</dcterms:created>
  <dcterms:modified xsi:type="dcterms:W3CDTF">2015-06-02T04:05:21Z</dcterms:modified>
</cp:coreProperties>
</file>