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A5" i="1" l="1"/>
  <c r="A7" i="1"/>
  <c r="E5" i="1" l="1"/>
  <c r="H5" i="1" s="1"/>
  <c r="D6" i="1"/>
  <c r="G6" i="1"/>
  <c r="E7" i="1"/>
  <c r="H7" i="1" s="1"/>
  <c r="A8" i="1"/>
  <c r="E8" i="1" s="1"/>
  <c r="H8" i="1" s="1"/>
  <c r="A9" i="1"/>
  <c r="E9" i="1" s="1"/>
  <c r="A10" i="1"/>
  <c r="E10" i="1" s="1"/>
  <c r="A11" i="1"/>
  <c r="E11" i="1" s="1"/>
  <c r="A12" i="1"/>
  <c r="E12" i="1" s="1"/>
  <c r="A6" i="1" l="1"/>
  <c r="E6" i="1" s="1"/>
  <c r="E13" i="1" s="1"/>
  <c r="A13" i="1"/>
  <c r="D13" i="1"/>
  <c r="H6" i="1" l="1"/>
  <c r="H9" i="1" s="1"/>
  <c r="H13" i="1" s="1"/>
  <c r="I13" i="1" s="1"/>
  <c r="G1" i="1" l="1"/>
  <c r="C1" i="1"/>
</calcChain>
</file>

<file path=xl/sharedStrings.xml><?xml version="1.0" encoding="utf-8"?>
<sst xmlns="http://schemas.openxmlformats.org/spreadsheetml/2006/main" count="68" uniqueCount="33">
  <si>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</si>
  <si>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</si>
  <si>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</si>
  <si>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</si>
  <si>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</si>
  <si>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</si>
  <si>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</si>
  <si>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</si>
  <si>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</si>
  <si>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t>x</t>
  </si>
  <si>
    <t>1X_65ul 1.5ul Mg+</t>
  </si>
  <si>
    <t>Additive: DMSO</t>
  </si>
  <si>
    <t>%</t>
  </si>
  <si>
    <t>DMSO 100%</t>
  </si>
  <si>
    <t>x                        Master Mix (no primers)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</si>
  <si>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</si>
  <si>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</si>
  <si>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</si>
  <si>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Phusion Polymerase</t>
  </si>
  <si>
    <t>Annealing Temperature</t>
  </si>
  <si>
    <t>C</t>
  </si>
  <si>
    <t>Initial Denaturation</t>
  </si>
  <si>
    <t>5'</t>
  </si>
  <si>
    <t>Total | per tube ul:</t>
  </si>
  <si>
    <t>Denaturation</t>
  </si>
  <si>
    <t>30''</t>
  </si>
  <si>
    <t>Elongation</t>
  </si>
  <si>
    <t>1x</t>
  </si>
  <si>
    <t>30 x</t>
  </si>
  <si>
    <t>7'</t>
  </si>
  <si>
    <t>inf</t>
  </si>
  <si>
    <t>Note:</t>
  </si>
  <si>
    <t>Increased Amount of template ( used: 5 %)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</si>
</sst>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0" zoomScaleNormal="80" workbookViewId="0">
      <selection activeCell="G22" sqref="A15:G22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0">
        <f ca="1">TODAY()</f>
        <v>42544</v>
      </c>
      <c r="D1" s="20"/>
      <c r="E1" s="20"/>
      <c r="F1" s="20"/>
      <c r="G1" s="8">
        <f ca="1">NOW()</f>
        <v>42544.496475347223</v>
      </c>
    </row>
    <row r="2" spans="1:9" ht="21" customHeight="1" x14ac:dyDescent="0.3">
      <c r="A2" s="9"/>
      <c r="B2" s="9"/>
      <c r="C2" s="14" t="s">
        <v>11</v>
      </c>
      <c r="D2" s="15">
        <v>0</v>
      </c>
      <c r="E2" s="16" t="s">
        <v>12</v>
      </c>
      <c r="F2" s="10"/>
      <c r="G2" s="11"/>
      <c r="H2" s="9"/>
    </row>
    <row r="3" spans="1:9" ht="15.75" thickBot="1" x14ac:dyDescent="0.3">
      <c r="A3" s="12">
        <v>40</v>
      </c>
      <c r="B3" s="12" t="s">
        <v>0</v>
      </c>
      <c r="C3" s="13" t="s">
        <v>10</v>
      </c>
      <c r="D3" t="s">
        <v>15</v>
      </c>
      <c r="E3" s="21" t="s">
        <v>14</v>
      </c>
      <c r="F3" s="21"/>
      <c r="G3" s="21"/>
      <c r="H3">
        <v>9</v>
      </c>
      <c r="I3" t="s">
        <v>9</v>
      </c>
    </row>
    <row r="4" spans="1:9" ht="18" customHeight="1" thickBot="1" x14ac:dyDescent="0.3">
      <c r="A4" s="22" t="s">
        <v>7</v>
      </c>
      <c r="B4" s="23"/>
      <c r="C4" s="2" t="s">
        <v>8</v>
      </c>
      <c r="E4" s="22" t="s">
        <v>7</v>
      </c>
      <c r="F4" s="23"/>
      <c r="G4" s="2" t="s">
        <v>8</v>
      </c>
    </row>
    <row r="5" spans="1:9" ht="22.5" customHeight="1" thickBot="1" x14ac:dyDescent="0.3">
      <c r="A5" s="1">
        <f>D5*$A$3</f>
        <v>29.6</v>
      </c>
      <c r="B5" t="s">
        <v>0</v>
      </c>
      <c r="C5" s="2" t="s">
        <v>1</v>
      </c>
      <c r="D5">
        <v>0.74</v>
      </c>
      <c r="E5" s="1">
        <f>A5*$H$3</f>
        <v>266.40000000000003</v>
      </c>
      <c r="F5" t="s">
        <v>0</v>
      </c>
      <c r="G5" s="2" t="s">
        <v>1</v>
      </c>
      <c r="H5">
        <f>E5</f>
        <v>266.40000000000003</v>
      </c>
    </row>
    <row r="6" spans="1:9" ht="22.5" customHeight="1" thickBot="1" x14ac:dyDescent="0.3">
      <c r="A6" s="1">
        <f t="shared" ref="A6" si="0">D6*$A$3</f>
        <v>0</v>
      </c>
      <c r="B6" t="s">
        <v>0</v>
      </c>
      <c r="C6" s="3" t="s">
        <v>13</v>
      </c>
      <c r="D6">
        <f>D2/100</f>
        <v>0</v>
      </c>
      <c r="E6" s="1">
        <f t="shared" ref="E6:E12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9" ht="22.5" customHeight="1" thickBot="1" x14ac:dyDescent="0.3">
      <c r="A7" s="1">
        <f>D7*$A$3</f>
        <v>4</v>
      </c>
      <c r="B7" t="s">
        <v>0</v>
      </c>
      <c r="C7" s="3" t="s">
        <v>2</v>
      </c>
      <c r="D7">
        <v>0.1</v>
      </c>
      <c r="E7" s="1">
        <f t="shared" si="1"/>
        <v>36</v>
      </c>
      <c r="F7" t="s">
        <v>0</v>
      </c>
      <c r="G7" s="3" t="s">
        <v>2</v>
      </c>
      <c r="H7">
        <f t="shared" ref="H7:H8" si="2">E7</f>
        <v>36</v>
      </c>
    </row>
    <row r="8" spans="1:9" ht="22.5" customHeight="1" thickBot="1" x14ac:dyDescent="0.3">
      <c r="A8" s="1">
        <f t="shared" ref="A8:A12" si="3">D8*$A$3</f>
        <v>3.2</v>
      </c>
      <c r="B8" t="s">
        <v>0</v>
      </c>
      <c r="C8" s="3" t="s">
        <v>6</v>
      </c>
      <c r="D8">
        <v>0.08</v>
      </c>
      <c r="E8" s="1">
        <f t="shared" si="1"/>
        <v>28.8</v>
      </c>
      <c r="F8" t="s">
        <v>0</v>
      </c>
      <c r="G8" s="3" t="s">
        <v>6</v>
      </c>
      <c r="H8">
        <f t="shared" si="2"/>
        <v>28.8</v>
      </c>
    </row>
    <row r="9" spans="1:9" ht="22.5" customHeight="1" thickBot="1" x14ac:dyDescent="0.3">
      <c r="A9" s="1">
        <f t="shared" si="3"/>
        <v>0.4</v>
      </c>
      <c r="B9" t="s">
        <v>0</v>
      </c>
      <c r="C9" s="3" t="s">
        <v>16</v>
      </c>
      <c r="D9">
        <v>0.01</v>
      </c>
      <c r="E9" s="1">
        <f t="shared" si="1"/>
        <v>3.6</v>
      </c>
      <c r="F9" t="s">
        <v>0</v>
      </c>
      <c r="G9" s="3" t="s">
        <v>16</v>
      </c>
      <c r="H9" s="7">
        <f>SUM(H5:H8)</f>
        <v>331.20000000000005</v>
      </c>
    </row>
    <row r="10" spans="1:9" ht="22.5" customHeight="1" thickBot="1" x14ac:dyDescent="0.3">
      <c r="A10" s="1">
        <f t="shared" si="3"/>
        <v>0.4</v>
      </c>
      <c r="B10" t="s">
        <v>0</v>
      </c>
      <c r="C10" s="3" t="s">
        <v>17</v>
      </c>
      <c r="D10">
        <v>0.01</v>
      </c>
      <c r="E10" s="1">
        <f t="shared" si="1"/>
        <v>3.6</v>
      </c>
      <c r="F10" t="s">
        <v>0</v>
      </c>
      <c r="G10" s="3" t="s">
        <v>17</v>
      </c>
    </row>
    <row r="11" spans="1:9" ht="22.5" customHeight="1" thickBot="1" x14ac:dyDescent="0.3">
      <c r="A11" s="1">
        <f t="shared" si="3"/>
        <v>2</v>
      </c>
      <c r="B11" t="s">
        <v>0</v>
      </c>
      <c r="C11" s="3" t="s">
        <v>3</v>
      </c>
      <c r="D11">
        <v>0.05</v>
      </c>
      <c r="E11" s="1">
        <f t="shared" si="1"/>
        <v>18</v>
      </c>
      <c r="F11" t="s">
        <v>0</v>
      </c>
      <c r="G11" s="3" t="s">
        <v>3</v>
      </c>
    </row>
    <row r="12" spans="1:9" ht="22.5" customHeight="1" thickBot="1" x14ac:dyDescent="0.3">
      <c r="A12" s="1">
        <f t="shared" si="3"/>
        <v>0.4</v>
      </c>
      <c r="B12" t="s">
        <v>0</v>
      </c>
      <c r="C12" s="3" t="s">
        <v>18</v>
      </c>
      <c r="D12">
        <v>0.01</v>
      </c>
      <c r="E12" s="1">
        <f t="shared" si="1"/>
        <v>3.6</v>
      </c>
      <c r="F12" t="s">
        <v>0</v>
      </c>
      <c r="G12" s="3" t="s">
        <v>4</v>
      </c>
    </row>
    <row r="13" spans="1:9" ht="22.5" customHeight="1" x14ac:dyDescent="0.3">
      <c r="A13" s="4">
        <f>SUM(A5:A12)</f>
        <v>40</v>
      </c>
      <c r="B13" s="5" t="s">
        <v>0</v>
      </c>
      <c r="C13" s="6" t="s">
        <v>5</v>
      </c>
      <c r="D13">
        <f>SUM(D5:D12)</f>
        <v>1</v>
      </c>
      <c r="E13" s="4">
        <f>SUM(E5:E12)</f>
        <v>360.00000000000011</v>
      </c>
      <c r="F13" s="5" t="s">
        <v>0</v>
      </c>
      <c r="G13" s="6" t="s">
        <v>23</v>
      </c>
      <c r="H13">
        <f>H9/$H$3</f>
        <v>36.800000000000004</v>
      </c>
      <c r="I13">
        <f>H13+A12+A11+A9+A10</f>
        <v>40</v>
      </c>
    </row>
    <row r="15" spans="1:9" ht="18" customHeight="1" x14ac:dyDescent="0.25">
      <c r="A15" t="s">
        <v>31</v>
      </c>
      <c r="C15" s="25" t="s">
        <v>32</v>
      </c>
      <c r="D15" s="25"/>
      <c r="E15" s="25"/>
      <c r="F15" s="25"/>
      <c r="G15" s="25"/>
    </row>
    <row r="17" spans="2:6" ht="18.75" x14ac:dyDescent="0.25">
      <c r="B17" s="17" t="s">
        <v>27</v>
      </c>
      <c r="C17" s="18" t="s">
        <v>21</v>
      </c>
      <c r="D17" s="17">
        <v>95</v>
      </c>
      <c r="E17" s="17" t="s">
        <v>20</v>
      </c>
      <c r="F17" s="17" t="s">
        <v>22</v>
      </c>
    </row>
    <row r="18" spans="2:6" x14ac:dyDescent="0.25">
      <c r="B18" s="24" t="s">
        <v>28</v>
      </c>
      <c r="C18" s="17" t="s">
        <v>24</v>
      </c>
      <c r="D18" s="17">
        <v>95</v>
      </c>
      <c r="E18" s="17" t="s">
        <v>20</v>
      </c>
      <c r="F18" s="17" t="s">
        <v>25</v>
      </c>
    </row>
    <row r="19" spans="2:6" ht="22.5" customHeight="1" x14ac:dyDescent="0.25">
      <c r="B19" s="24"/>
      <c r="C19" s="17" t="s">
        <v>19</v>
      </c>
      <c r="D19" s="17">
        <v>57</v>
      </c>
      <c r="E19" s="17" t="s">
        <v>20</v>
      </c>
      <c r="F19" s="17" t="s">
        <v>25</v>
      </c>
    </row>
    <row r="20" spans="2:6" ht="20.25" customHeight="1" x14ac:dyDescent="0.25">
      <c r="B20" s="24"/>
      <c r="C20" s="17" t="s">
        <v>26</v>
      </c>
      <c r="D20" s="17">
        <v>72</v>
      </c>
      <c r="E20" s="17" t="s">
        <v>20</v>
      </c>
      <c r="F20" s="17" t="s">
        <v>25</v>
      </c>
    </row>
    <row r="21" spans="2:6" x14ac:dyDescent="0.25">
      <c r="B21" s="19" t="s">
        <v>27</v>
      </c>
      <c r="C21" s="19" t="s">
        <v>26</v>
      </c>
      <c r="D21" s="19">
        <v>72</v>
      </c>
      <c r="E21" s="19" t="s">
        <v>20</v>
      </c>
      <c r="F21" s="19" t="s">
        <v>29</v>
      </c>
    </row>
    <row r="22" spans="2:6" x14ac:dyDescent="0.25">
      <c r="B22" s="17"/>
      <c r="C22" s="17"/>
      <c r="D22" s="19">
        <v>4</v>
      </c>
      <c r="E22" s="19" t="s">
        <v>20</v>
      </c>
      <c r="F22" s="19" t="s">
        <v>30</v>
      </c>
    </row>
  </sheetData>
  <mergeCells count="6">
    <mergeCell ref="C1:F1"/>
    <mergeCell ref="E3:G3"/>
    <mergeCell ref="A4:B4"/>
    <mergeCell ref="E4:F4"/>
    <mergeCell ref="B18:B20"/>
    <mergeCell ref="C15:G15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2016-06-16T17:11:10Z</cp:lastPrinted>
  <dcterms:created xsi:type="dcterms:W3CDTF">2006-09-16T00:00:00Z</dcterms:created>
  <dcterms:modified xsi:type="dcterms:W3CDTF">2016-06-23T19:38:30Z</dcterms:modified>
  <dc:language>en-US</dc:language>
</cp:coreProperties>
</file>