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5" i="1" l="1"/>
  <c r="A35" i="1" s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34" i="1"/>
  <c r="E34" i="1" s="1"/>
  <c r="A5" i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A13" i="1"/>
  <c r="E13" i="1" s="1"/>
  <c r="A14" i="1" l="1"/>
  <c r="E5" i="1"/>
  <c r="H5" i="1" s="1"/>
  <c r="H6" i="1"/>
  <c r="D14" i="1"/>
  <c r="H35" i="1"/>
  <c r="G35" i="1"/>
  <c r="H36" i="1"/>
  <c r="H37" i="1"/>
  <c r="H38" i="1"/>
  <c r="D43" i="1"/>
  <c r="H10" i="1" l="1"/>
  <c r="H14" i="1" s="1"/>
  <c r="I14" i="1" s="1"/>
  <c r="E14" i="1"/>
  <c r="E43" i="1"/>
  <c r="H34" i="1"/>
  <c r="H39" i="1" s="1"/>
  <c r="H43" i="1" s="1"/>
  <c r="I43" i="1" s="1"/>
  <c r="A43" i="1"/>
  <c r="G1" i="1" l="1"/>
  <c r="C1" i="1"/>
</calcChain>
</file>

<file path=xl/sharedStrings.xml><?xml version="1.0" encoding="utf-8"?>
<sst xmlns="http://schemas.openxmlformats.org/spreadsheetml/2006/main" count="122" uniqueCount="44">
  <si>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</si>
  <si>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</si>
  <si>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</si>
  <si>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</si>
  <si>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</si>
  <si>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</si>
  <si>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</si>
  <si>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</si>
  <si>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</si>
  <si>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</si>
  <si>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</si>
  <si>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</si>
  <si>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</si>
  <si>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</si>
  <si>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</si>
  <si>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</si>
  <si>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</si>
  <si>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</si>
  <si>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</si>
  <si>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</si>
  <si>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</si>
  <si>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</si>
  <si>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</si>
  <si>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</si>
  <si>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</si>
  <si>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</si>
  <si>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</si>
  <si>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</si>
  <si>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</si>
  <si>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</si>
  <si>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</si>
  <si>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</si>
  <si>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 xml:space="preserve">95C for 5 minutes,10 cycles of touchdown PCR: 95C for 30s, 60C for 30s (decreasing at 0.5C/cycle), and 72C for 30s, followed by 30 cycles: 95C for 30s, 55C for 30s, and 72C for  for 5 minutes. 30s, and 72C for 5 minutes. </t>
  </si>
  <si>
    <t>1a light colony pcr from phototrophs 16s</t>
  </si>
  <si>
    <t>1b  light colony pcr from phototrophs 18s</t>
  </si>
  <si>
    <t>2a  dark colony pcr from phototrophs 16s</t>
  </si>
  <si>
    <t>2b dark colony pcr from phototrophs 16s</t>
  </si>
  <si>
    <t>3a crp2-2 plate 16s</t>
  </si>
  <si>
    <t>3b crp2-2 plate 18s</t>
  </si>
  <si>
    <t>4a bl2 16s</t>
  </si>
  <si>
    <t>4b bl2 18s</t>
  </si>
  <si>
    <t>Primer: 100 nm: use twice less : 0.6 uL</t>
  </si>
  <si>
    <t>!!!Primers are 100 uM, therefore used twice less!!!</t>
  </si>
  <si>
    <t>For template 1:50 duluted DNA from genomic extractions was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</si>
</sst>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80" zoomScaleNormal="80" workbookViewId="0">
      <selection activeCell="A4" sqref="A4:B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5">
        <f ca="1">TODAY()</f>
        <v>42482</v>
      </c>
      <c r="D1" s="25"/>
      <c r="E1" s="25"/>
      <c r="F1" s="25"/>
      <c r="G1" s="8">
        <f ca="1">NOW()</f>
        <v>42482.479628240741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9" ht="15.75" thickBot="1" x14ac:dyDescent="0.3">
      <c r="A3" s="13">
        <v>35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2</v>
      </c>
      <c r="I3" t="s">
        <v>13</v>
      </c>
    </row>
    <row r="4" spans="1:9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9" ht="22.5" customHeight="1" thickBot="1" x14ac:dyDescent="0.3">
      <c r="A5" s="1">
        <f>D5*$A$3</f>
        <v>24.849999999999998</v>
      </c>
      <c r="B5" t="s">
        <v>0</v>
      </c>
      <c r="C5" s="2" t="s">
        <v>1</v>
      </c>
      <c r="D5">
        <v>0.71</v>
      </c>
      <c r="E5" s="1">
        <f>A5*$H$3</f>
        <v>49.699999999999996</v>
      </c>
      <c r="F5" t="s">
        <v>0</v>
      </c>
      <c r="G5" s="2" t="s">
        <v>1</v>
      </c>
      <c r="H5">
        <f>E5</f>
        <v>49.699999999999996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3.5</v>
      </c>
      <c r="B7" t="s">
        <v>0</v>
      </c>
      <c r="C7" s="3" t="s">
        <v>3</v>
      </c>
      <c r="D7">
        <v>0.1</v>
      </c>
      <c r="E7" s="1">
        <f t="shared" si="1"/>
        <v>7</v>
      </c>
      <c r="F7" t="s">
        <v>0</v>
      </c>
      <c r="G7" s="3" t="s">
        <v>3</v>
      </c>
      <c r="H7">
        <f t="shared" ref="H7:H9" si="2">E7</f>
        <v>7</v>
      </c>
    </row>
    <row r="8" spans="1:9" ht="22.5" customHeight="1" thickBot="1" x14ac:dyDescent="0.3">
      <c r="A8" s="1">
        <f t="shared" si="0"/>
        <v>2.8000000000000003</v>
      </c>
      <c r="B8" t="s">
        <v>0</v>
      </c>
      <c r="C8" s="3" t="s">
        <v>7</v>
      </c>
      <c r="D8">
        <v>0.08</v>
      </c>
      <c r="E8" s="1">
        <f t="shared" si="1"/>
        <v>5.6000000000000005</v>
      </c>
      <c r="F8" t="s">
        <v>0</v>
      </c>
      <c r="G8" s="3" t="s">
        <v>7</v>
      </c>
      <c r="H8">
        <f t="shared" si="2"/>
        <v>5.6000000000000005</v>
      </c>
    </row>
    <row r="9" spans="1:9" ht="22.5" customHeight="1" thickBot="1" x14ac:dyDescent="0.3">
      <c r="A9" s="1">
        <f t="shared" si="0"/>
        <v>2.1</v>
      </c>
      <c r="B9" t="s">
        <v>0</v>
      </c>
      <c r="C9" s="3" t="s">
        <v>2</v>
      </c>
      <c r="D9">
        <v>0.06</v>
      </c>
      <c r="E9" s="1">
        <f t="shared" si="1"/>
        <v>4.2</v>
      </c>
      <c r="F9" t="s">
        <v>0</v>
      </c>
      <c r="G9" s="3" t="s">
        <v>2</v>
      </c>
      <c r="H9">
        <f t="shared" si="2"/>
        <v>4.2</v>
      </c>
    </row>
    <row r="10" spans="1:9" ht="22.5" customHeight="1" thickBot="1" x14ac:dyDescent="0.3">
      <c r="A10" s="1">
        <f t="shared" si="0"/>
        <v>0.35000000000000003</v>
      </c>
      <c r="B10" t="s">
        <v>0</v>
      </c>
      <c r="C10" s="3" t="s">
        <v>10</v>
      </c>
      <c r="D10">
        <v>0.01</v>
      </c>
      <c r="E10" s="1">
        <f t="shared" si="1"/>
        <v>0.70000000000000007</v>
      </c>
      <c r="F10" t="s">
        <v>0</v>
      </c>
      <c r="G10" s="3" t="s">
        <v>10</v>
      </c>
      <c r="H10" s="7">
        <f>SUM(H5:H9)</f>
        <v>66.5</v>
      </c>
    </row>
    <row r="11" spans="1:9" ht="22.5" customHeight="1" thickBot="1" x14ac:dyDescent="0.3">
      <c r="A11" s="1">
        <f t="shared" si="0"/>
        <v>0.35000000000000003</v>
      </c>
      <c r="B11" t="s">
        <v>0</v>
      </c>
      <c r="C11" s="3" t="s">
        <v>11</v>
      </c>
      <c r="D11">
        <v>0.01</v>
      </c>
      <c r="E11" s="1">
        <f t="shared" si="1"/>
        <v>0.70000000000000007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0.70000000000000007</v>
      </c>
      <c r="B12" t="s">
        <v>0</v>
      </c>
      <c r="C12" s="3" t="s">
        <v>4</v>
      </c>
      <c r="D12">
        <v>0.02</v>
      </c>
      <c r="E12" s="1">
        <f t="shared" si="1"/>
        <v>1.4000000000000001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0.35000000000000003</v>
      </c>
      <c r="B13" t="s">
        <v>0</v>
      </c>
      <c r="C13" s="3" t="s">
        <v>5</v>
      </c>
      <c r="D13">
        <v>0.01</v>
      </c>
      <c r="E13" s="1">
        <f t="shared" si="1"/>
        <v>0.70000000000000007</v>
      </c>
      <c r="F13" t="s">
        <v>0</v>
      </c>
      <c r="G13" s="3" t="s">
        <v>5</v>
      </c>
    </row>
    <row r="14" spans="1:9" ht="22.5" customHeight="1" x14ac:dyDescent="0.3">
      <c r="A14" s="4">
        <f>SUM(A5:A13)</f>
        <v>35.000000000000007</v>
      </c>
      <c r="B14" s="5" t="s">
        <v>0</v>
      </c>
      <c r="C14" s="6" t="s">
        <v>6</v>
      </c>
      <c r="D14">
        <f>SUM(D5:D13)</f>
        <v>1</v>
      </c>
      <c r="E14" s="4">
        <f>SUM(E5:E13)</f>
        <v>70.000000000000014</v>
      </c>
      <c r="F14" s="5" t="s">
        <v>0</v>
      </c>
      <c r="G14" s="6" t="s">
        <v>12</v>
      </c>
      <c r="H14">
        <f>H10/$H$3</f>
        <v>33.25</v>
      </c>
      <c r="I14">
        <f>H14+A13+A12+A11+A10</f>
        <v>35.000000000000007</v>
      </c>
    </row>
    <row r="16" spans="1:9" ht="18.75" x14ac:dyDescent="0.25">
      <c r="C16" s="19" t="s">
        <v>20</v>
      </c>
    </row>
    <row r="17" spans="1:9" ht="21" customHeight="1" x14ac:dyDescent="0.25">
      <c r="C17" s="9" t="s">
        <v>21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22</v>
      </c>
      <c r="D18" s="9"/>
      <c r="E18" s="9" t="s">
        <v>41</v>
      </c>
      <c r="F18" s="9"/>
      <c r="G18" s="9"/>
      <c r="H18" s="9"/>
      <c r="I18" s="9"/>
    </row>
    <row r="19" spans="1:9" ht="20.25" customHeight="1" x14ac:dyDescent="0.25">
      <c r="C19" s="12" t="s">
        <v>23</v>
      </c>
      <c r="D19" s="12"/>
      <c r="E19" s="12"/>
      <c r="F19" s="12"/>
      <c r="G19" s="12" t="s">
        <v>33</v>
      </c>
      <c r="H19" s="12"/>
      <c r="I19" s="12"/>
    </row>
    <row r="20" spans="1:9" x14ac:dyDescent="0.25">
      <c r="C20" s="18" t="s">
        <v>24</v>
      </c>
      <c r="G20" t="s">
        <v>34</v>
      </c>
    </row>
    <row r="21" spans="1:9" x14ac:dyDescent="0.25">
      <c r="C21" s="18" t="s">
        <v>25</v>
      </c>
      <c r="G21" t="s">
        <v>35</v>
      </c>
    </row>
    <row r="22" spans="1:9" x14ac:dyDescent="0.25">
      <c r="C22" t="s">
        <v>26</v>
      </c>
      <c r="G22" t="s">
        <v>36</v>
      </c>
    </row>
    <row r="23" spans="1:9" x14ac:dyDescent="0.25">
      <c r="C23" t="s">
        <v>27</v>
      </c>
      <c r="G23" t="s">
        <v>37</v>
      </c>
    </row>
    <row r="24" spans="1:9" x14ac:dyDescent="0.25">
      <c r="C24" t="s">
        <v>28</v>
      </c>
      <c r="G24" t="s">
        <v>38</v>
      </c>
    </row>
    <row r="25" spans="1:9" x14ac:dyDescent="0.25">
      <c r="G25" t="s">
        <v>39</v>
      </c>
    </row>
    <row r="26" spans="1:9" x14ac:dyDescent="0.25">
      <c r="C26" t="s">
        <v>29</v>
      </c>
      <c r="G26" t="s">
        <v>40</v>
      </c>
    </row>
    <row r="27" spans="1:9" ht="36.75" customHeight="1" x14ac:dyDescent="0.35">
      <c r="C27" s="28" t="s">
        <v>42</v>
      </c>
      <c r="D27" s="28"/>
      <c r="E27" s="28"/>
      <c r="F27" s="28"/>
      <c r="G27" s="28"/>
      <c r="H27" s="28"/>
      <c r="I27" s="28"/>
    </row>
    <row r="28" spans="1:9" ht="28.5" customHeight="1" x14ac:dyDescent="0.3">
      <c r="C28" s="29" t="s">
        <v>43</v>
      </c>
      <c r="D28" s="29"/>
      <c r="E28" s="29"/>
      <c r="F28" s="29"/>
      <c r="G28" s="29"/>
      <c r="H28" s="29"/>
      <c r="I28" s="29"/>
    </row>
    <row r="29" spans="1:9" s="21" customFormat="1" ht="69" customHeight="1" x14ac:dyDescent="0.25">
      <c r="C29" s="27" t="s">
        <v>32</v>
      </c>
      <c r="D29" s="27"/>
      <c r="E29" s="27"/>
      <c r="F29" s="27"/>
      <c r="G29" s="27"/>
      <c r="H29" s="27"/>
      <c r="I29" s="27"/>
    </row>
    <row r="31" spans="1:9" ht="18.75" x14ac:dyDescent="0.3">
      <c r="A31" s="9"/>
      <c r="B31" s="9"/>
      <c r="C31" s="15" t="s">
        <v>30</v>
      </c>
      <c r="D31" s="16">
        <v>0</v>
      </c>
      <c r="E31" s="17" t="s">
        <v>16</v>
      </c>
      <c r="F31" s="10"/>
      <c r="G31" s="11"/>
      <c r="H31" s="9"/>
    </row>
    <row r="32" spans="1:9" ht="15.75" thickBot="1" x14ac:dyDescent="0.3">
      <c r="A32" s="13">
        <v>40</v>
      </c>
      <c r="B32" s="13" t="s">
        <v>0</v>
      </c>
      <c r="C32" s="20" t="s">
        <v>31</v>
      </c>
      <c r="D32" t="s">
        <v>19</v>
      </c>
      <c r="E32" s="24" t="s">
        <v>18</v>
      </c>
      <c r="F32" s="24"/>
      <c r="G32" s="24"/>
      <c r="H32">
        <v>0</v>
      </c>
      <c r="I32" t="s">
        <v>13</v>
      </c>
    </row>
    <row r="33" spans="1:9" ht="19.5" thickBot="1" x14ac:dyDescent="0.3">
      <c r="A33" s="22" t="s">
        <v>8</v>
      </c>
      <c r="B33" s="23"/>
      <c r="C33" s="2" t="s">
        <v>9</v>
      </c>
      <c r="E33" s="22" t="s">
        <v>8</v>
      </c>
      <c r="F33" s="23"/>
      <c r="G33" s="2" t="s">
        <v>9</v>
      </c>
    </row>
    <row r="34" spans="1:9" ht="21" thickBot="1" x14ac:dyDescent="0.3">
      <c r="A34" s="1">
        <f>D34*$A$32</f>
        <v>27.599999999999998</v>
      </c>
      <c r="B34" t="s">
        <v>0</v>
      </c>
      <c r="C34" s="2" t="s">
        <v>1</v>
      </c>
      <c r="D34">
        <v>0.69</v>
      </c>
      <c r="E34" s="1">
        <f>A34*$H$32</f>
        <v>0</v>
      </c>
      <c r="F34" t="s">
        <v>0</v>
      </c>
      <c r="G34" s="2" t="s">
        <v>1</v>
      </c>
      <c r="H34">
        <f>E34</f>
        <v>0</v>
      </c>
    </row>
    <row r="35" spans="1:9" ht="19.5" thickBot="1" x14ac:dyDescent="0.3">
      <c r="A35" s="1">
        <f t="shared" ref="A35:A42" si="3">D35*$A$32</f>
        <v>0</v>
      </c>
      <c r="B35" t="s">
        <v>0</v>
      </c>
      <c r="C35" s="3" t="s">
        <v>17</v>
      </c>
      <c r="D35">
        <f>D31/100</f>
        <v>0</v>
      </c>
      <c r="E35" s="1">
        <f t="shared" ref="E35:E42" si="4">A35*$H$32</f>
        <v>0</v>
      </c>
      <c r="F35" t="s">
        <v>0</v>
      </c>
      <c r="G35" s="3" t="str">
        <f>C35</f>
        <v>DMSO 100%</v>
      </c>
      <c r="H35">
        <f>E35</f>
        <v>0</v>
      </c>
    </row>
    <row r="36" spans="1:9" ht="19.5" thickBot="1" x14ac:dyDescent="0.3">
      <c r="A36" s="1">
        <f t="shared" si="3"/>
        <v>4</v>
      </c>
      <c r="B36" t="s">
        <v>0</v>
      </c>
      <c r="C36" s="3" t="s">
        <v>3</v>
      </c>
      <c r="D36">
        <v>0.1</v>
      </c>
      <c r="E36" s="1">
        <f t="shared" si="4"/>
        <v>0</v>
      </c>
      <c r="F36" t="s">
        <v>0</v>
      </c>
      <c r="G36" s="3" t="s">
        <v>3</v>
      </c>
      <c r="H36">
        <f t="shared" ref="H36:H38" si="5">E36</f>
        <v>0</v>
      </c>
    </row>
    <row r="37" spans="1:9" ht="38.25" thickBot="1" x14ac:dyDescent="0.3">
      <c r="A37" s="1">
        <f t="shared" si="3"/>
        <v>3.2</v>
      </c>
      <c r="B37" t="s">
        <v>0</v>
      </c>
      <c r="C37" s="3" t="s">
        <v>7</v>
      </c>
      <c r="D37">
        <v>0.08</v>
      </c>
      <c r="E37" s="1">
        <f t="shared" si="4"/>
        <v>0</v>
      </c>
      <c r="F37" t="s">
        <v>0</v>
      </c>
      <c r="G37" s="3" t="s">
        <v>7</v>
      </c>
      <c r="H37">
        <f t="shared" si="5"/>
        <v>0</v>
      </c>
    </row>
    <row r="38" spans="1:9" ht="19.5" thickBot="1" x14ac:dyDescent="0.3">
      <c r="A38" s="1">
        <f t="shared" si="3"/>
        <v>2.4</v>
      </c>
      <c r="B38" t="s">
        <v>0</v>
      </c>
      <c r="C38" s="3" t="s">
        <v>2</v>
      </c>
      <c r="D38">
        <v>0.06</v>
      </c>
      <c r="E38" s="1">
        <f t="shared" si="4"/>
        <v>0</v>
      </c>
      <c r="F38" t="s">
        <v>0</v>
      </c>
      <c r="G38" s="3" t="s">
        <v>2</v>
      </c>
      <c r="H38">
        <f t="shared" si="5"/>
        <v>0</v>
      </c>
    </row>
    <row r="39" spans="1:9" ht="19.5" thickBot="1" x14ac:dyDescent="0.3">
      <c r="A39" s="1">
        <f t="shared" si="3"/>
        <v>0.8</v>
      </c>
      <c r="B39" t="s">
        <v>0</v>
      </c>
      <c r="C39" s="3" t="s">
        <v>10</v>
      </c>
      <c r="D39">
        <v>0.02</v>
      </c>
      <c r="E39" s="1">
        <f t="shared" si="4"/>
        <v>0</v>
      </c>
      <c r="F39" t="s">
        <v>0</v>
      </c>
      <c r="G39" s="3" t="s">
        <v>10</v>
      </c>
      <c r="H39" s="7">
        <f>SUM(H34:H38)</f>
        <v>0</v>
      </c>
    </row>
    <row r="40" spans="1:9" ht="19.5" thickBot="1" x14ac:dyDescent="0.3">
      <c r="A40" s="1">
        <f t="shared" si="3"/>
        <v>0.8</v>
      </c>
      <c r="B40" t="s">
        <v>0</v>
      </c>
      <c r="C40" s="3" t="s">
        <v>11</v>
      </c>
      <c r="D40">
        <v>0.02</v>
      </c>
      <c r="E40" s="1">
        <f t="shared" si="4"/>
        <v>0</v>
      </c>
      <c r="F40" t="s">
        <v>0</v>
      </c>
      <c r="G40" s="3" t="s">
        <v>11</v>
      </c>
    </row>
    <row r="41" spans="1:9" ht="19.5" thickBot="1" x14ac:dyDescent="0.3">
      <c r="A41" s="1">
        <f t="shared" si="3"/>
        <v>0.8</v>
      </c>
      <c r="B41" t="s">
        <v>0</v>
      </c>
      <c r="C41" s="3" t="s">
        <v>4</v>
      </c>
      <c r="D41">
        <v>0.02</v>
      </c>
      <c r="E41" s="1">
        <f t="shared" si="4"/>
        <v>0</v>
      </c>
      <c r="F41" t="s">
        <v>0</v>
      </c>
      <c r="G41" s="3" t="s">
        <v>4</v>
      </c>
    </row>
    <row r="42" spans="1:9" ht="19.5" thickBot="1" x14ac:dyDescent="0.3">
      <c r="A42" s="1">
        <f t="shared" si="3"/>
        <v>0.4</v>
      </c>
      <c r="B42" t="s">
        <v>0</v>
      </c>
      <c r="C42" s="3" t="s">
        <v>5</v>
      </c>
      <c r="D42">
        <v>0.01</v>
      </c>
      <c r="E42" s="1">
        <f t="shared" si="4"/>
        <v>0</v>
      </c>
      <c r="F42" t="s">
        <v>0</v>
      </c>
      <c r="G42" s="3" t="s">
        <v>5</v>
      </c>
    </row>
    <row r="43" spans="1:9" ht="37.5" x14ac:dyDescent="0.3">
      <c r="A43" s="4">
        <f>SUM(A34:A42)</f>
        <v>39.999999999999986</v>
      </c>
      <c r="B43" s="5" t="s">
        <v>0</v>
      </c>
      <c r="C43" s="6" t="s">
        <v>6</v>
      </c>
      <c r="D43">
        <f>SUM(D34:D42)</f>
        <v>1</v>
      </c>
      <c r="E43" s="4">
        <f>SUM(E34:E42)</f>
        <v>0</v>
      </c>
      <c r="F43" s="5" t="s">
        <v>0</v>
      </c>
      <c r="G43" s="6" t="s">
        <v>12</v>
      </c>
      <c r="H43">
        <f>H39/$H$3</f>
        <v>0</v>
      </c>
      <c r="I43">
        <f>H43+A42+A41+A40+A39</f>
        <v>2.8</v>
      </c>
    </row>
  </sheetData>
  <mergeCells count="10">
    <mergeCell ref="A33:B33"/>
    <mergeCell ref="E33:F33"/>
    <mergeCell ref="E32:G32"/>
    <mergeCell ref="C1:F1"/>
    <mergeCell ref="E3:G3"/>
    <mergeCell ref="A4:B4"/>
    <mergeCell ref="E4:F4"/>
    <mergeCell ref="C29:I29"/>
    <mergeCell ref="C27:I27"/>
    <mergeCell ref="C28:I2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2016-04-22T17:17:13Z</cp:lastPrinted>
  <dcterms:created xsi:type="dcterms:W3CDTF">2006-09-16T00:00:00Z</dcterms:created>
  <dcterms:modified xsi:type="dcterms:W3CDTF">2016-04-22T17:34:29Z</dcterms:modified>
  <dc:language>en-US</dc:language>
</cp:coreProperties>
</file>