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H22" i="1"/>
  <c r="E24" i="1"/>
  <c r="H24" i="1" s="1"/>
  <c r="H4" i="1"/>
  <c r="A7" i="1"/>
  <c r="A8" i="1"/>
  <c r="A9" i="1"/>
  <c r="A10" i="1"/>
  <c r="A11" i="1"/>
  <c r="A12" i="1"/>
  <c r="A13" i="1"/>
  <c r="A6" i="1"/>
  <c r="A24" i="1"/>
  <c r="G20" i="1" l="1"/>
  <c r="C20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29" i="1" l="1"/>
  <c r="A30" i="1"/>
  <c r="A27" i="1"/>
  <c r="H27" i="1" s="1"/>
  <c r="A28" i="1"/>
  <c r="D32" i="1"/>
  <c r="A25" i="1"/>
  <c r="H25" i="1" s="1"/>
  <c r="A31" i="1"/>
  <c r="A26" i="1"/>
  <c r="H26" i="1" s="1"/>
  <c r="A32" i="1" l="1"/>
  <c r="H28" i="1"/>
  <c r="E32" i="1"/>
  <c r="A14" i="1"/>
  <c r="D14" i="1"/>
  <c r="E6" i="1"/>
  <c r="H32" i="1" l="1"/>
  <c r="J32" i="1" s="1"/>
  <c r="E14" i="1"/>
  <c r="H6" i="1"/>
  <c r="H10" i="1" s="1"/>
  <c r="H14" i="1" s="1"/>
  <c r="J14" i="1" s="1"/>
</calcChain>
</file>

<file path=xl/sharedStrings.xml><?xml version="1.0" encoding="utf-8"?>
<sst xmlns="http://schemas.openxmlformats.org/spreadsheetml/2006/main" count="93" uniqueCount="20">
  <si>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</si>
  <si>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</si>
  <si>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</si>
  <si>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</si>
  <si>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</si>
  <si>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</si>
  <si>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</si>
  <si>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</si>
  <si>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</si>
  <si>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</si>
  <si>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</si>
  <si>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</si>
  <si>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</si>
  <si>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</si>
  <si>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</si>
  <si>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</si>
  <si>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Master Mix (no primers)</t>
  </si>
  <si>
    <t>x                           Master Mix (no primers)</t>
  </si>
  <si>
    <t>PCR3</t>
  </si>
  <si>
    <t>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</si>
</sst>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9" zoomScaleNormal="100" workbookViewId="0">
      <selection activeCell="D23" sqref="D2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42271</v>
      </c>
      <c r="D2" s="17"/>
      <c r="E2" s="17"/>
      <c r="F2" s="17"/>
      <c r="G2" s="8">
        <f ca="1">NOW()</f>
        <v>42271.631382175925</v>
      </c>
    </row>
    <row r="3" spans="1:10" ht="21" customHeight="1" x14ac:dyDescent="0.25">
      <c r="A3" s="9" t="s">
        <v>18</v>
      </c>
      <c r="B3" s="9"/>
      <c r="C3" s="10" t="s">
        <v>18</v>
      </c>
      <c r="D3" s="10"/>
      <c r="E3" s="10"/>
      <c r="F3" s="10"/>
      <c r="G3" s="11"/>
      <c r="H3" s="9"/>
    </row>
    <row r="4" spans="1:10" ht="15.75" thickBot="1" x14ac:dyDescent="0.3">
      <c r="A4" s="13">
        <v>65</v>
      </c>
      <c r="B4" s="13" t="s">
        <v>0</v>
      </c>
      <c r="C4" s="14" t="s">
        <v>14</v>
      </c>
      <c r="D4">
        <v>4</v>
      </c>
      <c r="E4" s="18" t="s">
        <v>17</v>
      </c>
      <c r="F4" s="18"/>
      <c r="G4" s="18"/>
      <c r="H4">
        <f>D4</f>
        <v>4</v>
      </c>
      <c r="I4" t="s">
        <v>13</v>
      </c>
    </row>
    <row r="5" spans="1:10" ht="18" customHeight="1" thickBot="1" x14ac:dyDescent="0.3">
      <c r="A5" s="19" t="s">
        <v>8</v>
      </c>
      <c r="B5" s="20"/>
      <c r="C5" s="2" t="s">
        <v>9</v>
      </c>
      <c r="E5" s="19" t="s">
        <v>8</v>
      </c>
      <c r="F5" s="20"/>
      <c r="G5" s="2" t="s">
        <v>9</v>
      </c>
    </row>
    <row r="6" spans="1:10" ht="22.5" customHeight="1" thickBot="1" x14ac:dyDescent="0.3">
      <c r="A6" s="1">
        <f>D6*$A$4</f>
        <v>44.849999999999994</v>
      </c>
      <c r="B6" t="s">
        <v>0</v>
      </c>
      <c r="C6" s="2" t="s">
        <v>1</v>
      </c>
      <c r="D6">
        <v>0.69</v>
      </c>
      <c r="E6" s="1">
        <f>A6*$D$4</f>
        <v>179.39999999999998</v>
      </c>
      <c r="F6" t="s">
        <v>0</v>
      </c>
      <c r="G6" s="2" t="s">
        <v>1</v>
      </c>
      <c r="H6">
        <f>E6</f>
        <v>179.39999999999998</v>
      </c>
    </row>
    <row r="7" spans="1:10" ht="22.5" customHeight="1" thickBot="1" x14ac:dyDescent="0.3">
      <c r="A7" s="1">
        <f t="shared" ref="A7:A13" si="0">D7*$A$4</f>
        <v>6.5</v>
      </c>
      <c r="B7" t="s">
        <v>0</v>
      </c>
      <c r="C7" s="3" t="s">
        <v>3</v>
      </c>
      <c r="D7">
        <v>0.1</v>
      </c>
      <c r="E7" s="1">
        <f t="shared" ref="E7:E13" si="1">A7*$D$4</f>
        <v>26</v>
      </c>
      <c r="F7" t="s">
        <v>0</v>
      </c>
      <c r="G7" s="3" t="s">
        <v>3</v>
      </c>
      <c r="H7">
        <f>E7</f>
        <v>26</v>
      </c>
    </row>
    <row r="8" spans="1:10" ht="22.5" customHeight="1" thickBot="1" x14ac:dyDescent="0.3">
      <c r="A8" s="1">
        <f t="shared" si="0"/>
        <v>5.2</v>
      </c>
      <c r="B8" t="s">
        <v>0</v>
      </c>
      <c r="C8" s="3" t="s">
        <v>7</v>
      </c>
      <c r="D8">
        <v>0.08</v>
      </c>
      <c r="E8" s="1">
        <f t="shared" si="1"/>
        <v>20.8</v>
      </c>
      <c r="F8" t="s">
        <v>0</v>
      </c>
      <c r="G8" s="3" t="s">
        <v>7</v>
      </c>
      <c r="H8">
        <f t="shared" ref="H7:H9" si="2">E8</f>
        <v>20.8</v>
      </c>
    </row>
    <row r="9" spans="1:10" ht="22.5" customHeight="1" thickBot="1" x14ac:dyDescent="0.3">
      <c r="A9" s="1">
        <f t="shared" si="0"/>
        <v>3.9</v>
      </c>
      <c r="B9" t="s">
        <v>0</v>
      </c>
      <c r="C9" s="3" t="s">
        <v>2</v>
      </c>
      <c r="D9">
        <v>0.06</v>
      </c>
      <c r="E9" s="1">
        <f t="shared" si="1"/>
        <v>15.6</v>
      </c>
      <c r="F9" t="s">
        <v>0</v>
      </c>
      <c r="G9" s="3" t="s">
        <v>2</v>
      </c>
      <c r="H9">
        <f t="shared" si="2"/>
        <v>15.6</v>
      </c>
    </row>
    <row r="10" spans="1:10" ht="22.5" customHeight="1" thickBot="1" x14ac:dyDescent="0.3">
      <c r="A10" s="1">
        <f t="shared" si="0"/>
        <v>1.3</v>
      </c>
      <c r="B10" t="s">
        <v>0</v>
      </c>
      <c r="C10" s="3" t="s">
        <v>10</v>
      </c>
      <c r="D10">
        <v>0.02</v>
      </c>
      <c r="E10" s="1">
        <f t="shared" si="1"/>
        <v>5.2</v>
      </c>
      <c r="F10" t="s">
        <v>0</v>
      </c>
      <c r="G10" s="3" t="s">
        <v>10</v>
      </c>
      <c r="H10" s="7">
        <f>SUM(H6:H9)</f>
        <v>241.79999999999998</v>
      </c>
    </row>
    <row r="11" spans="1:10" ht="22.5" customHeight="1" thickBot="1" x14ac:dyDescent="0.3">
      <c r="A11" s="1">
        <f t="shared" si="0"/>
        <v>1.3</v>
      </c>
      <c r="B11" t="s">
        <v>0</v>
      </c>
      <c r="C11" s="3" t="s">
        <v>11</v>
      </c>
      <c r="D11">
        <v>0.02</v>
      </c>
      <c r="E11" s="1">
        <f t="shared" si="1"/>
        <v>5.2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1.3</v>
      </c>
      <c r="B12" t="s">
        <v>0</v>
      </c>
      <c r="C12" s="3" t="s">
        <v>4</v>
      </c>
      <c r="D12">
        <v>0.02</v>
      </c>
      <c r="E12" s="1">
        <f t="shared" si="1"/>
        <v>5.2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0.65</v>
      </c>
      <c r="B13" t="s">
        <v>0</v>
      </c>
      <c r="C13" s="3" t="s">
        <v>5</v>
      </c>
      <c r="D13">
        <v>0.01</v>
      </c>
      <c r="E13" s="1">
        <f t="shared" si="1"/>
        <v>2.6</v>
      </c>
      <c r="F13" t="s">
        <v>0</v>
      </c>
      <c r="G13" s="3" t="s">
        <v>5</v>
      </c>
    </row>
    <row r="14" spans="1:10" ht="22.5" customHeight="1" x14ac:dyDescent="0.3">
      <c r="A14" s="4">
        <f>SUM(A6:A13)</f>
        <v>65</v>
      </c>
      <c r="B14" s="5" t="s">
        <v>0</v>
      </c>
      <c r="C14" s="6" t="s">
        <v>6</v>
      </c>
      <c r="D14">
        <f>SUM(D6:D13)</f>
        <v>1</v>
      </c>
      <c r="E14" s="4">
        <f>SUM(E6:E13)</f>
        <v>260</v>
      </c>
      <c r="F14" s="5" t="s">
        <v>0</v>
      </c>
      <c r="G14" s="6" t="s">
        <v>12</v>
      </c>
      <c r="H14">
        <f>H10/$D$4</f>
        <v>60.449999999999996</v>
      </c>
      <c r="J14">
        <f>H14+A13+A12+A11+A10</f>
        <v>64.999999999999986</v>
      </c>
    </row>
    <row r="17" spans="1:10" ht="20.25" customHeight="1" x14ac:dyDescent="0.25">
      <c r="A17" t="s">
        <v>15</v>
      </c>
      <c r="C17" s="9"/>
      <c r="D17" s="9"/>
      <c r="E17" s="9"/>
      <c r="F17" s="9"/>
      <c r="G17" s="9"/>
      <c r="H17" s="9"/>
      <c r="I17" s="9"/>
    </row>
    <row r="18" spans="1:10" ht="18.75" customHeight="1" x14ac:dyDescent="0.25">
      <c r="C18" s="9"/>
      <c r="D18" s="9"/>
      <c r="E18" s="9"/>
      <c r="F18" s="9"/>
      <c r="G18" s="9"/>
      <c r="H18" s="9"/>
      <c r="I18" s="9"/>
    </row>
    <row r="19" spans="1:10" ht="20.25" customHeight="1" x14ac:dyDescent="0.25">
      <c r="C19" s="12"/>
      <c r="D19" s="12"/>
      <c r="E19" s="12"/>
      <c r="F19" s="12"/>
      <c r="G19" s="12"/>
      <c r="H19" s="12"/>
      <c r="I19" s="12"/>
    </row>
    <row r="20" spans="1:10" ht="22.5" customHeight="1" x14ac:dyDescent="0.25">
      <c r="C20" s="17">
        <f ca="1">TODAY()</f>
        <v>42271</v>
      </c>
      <c r="D20" s="17"/>
      <c r="E20" s="17"/>
      <c r="F20" s="17"/>
      <c r="G20" s="8">
        <f ca="1">NOW()</f>
        <v>42271.631382175925</v>
      </c>
    </row>
    <row r="21" spans="1:10" ht="21" customHeight="1" x14ac:dyDescent="0.3">
      <c r="A21" s="9" t="s">
        <v>19</v>
      </c>
      <c r="B21" s="9"/>
      <c r="C21" s="15"/>
      <c r="D21" s="16"/>
      <c r="E21" s="21"/>
      <c r="F21" s="10"/>
      <c r="G21" s="11"/>
      <c r="H21" s="9"/>
    </row>
    <row r="22" spans="1:10" ht="15.75" thickBot="1" x14ac:dyDescent="0.3">
      <c r="A22" s="13">
        <v>65</v>
      </c>
      <c r="B22" s="13" t="s">
        <v>0</v>
      </c>
      <c r="C22" s="14" t="s">
        <v>14</v>
      </c>
      <c r="D22">
        <v>8</v>
      </c>
      <c r="E22" s="18" t="s">
        <v>16</v>
      </c>
      <c r="F22" s="18"/>
      <c r="G22" s="18"/>
      <c r="H22">
        <f>D22</f>
        <v>8</v>
      </c>
      <c r="I22" t="s">
        <v>13</v>
      </c>
    </row>
    <row r="23" spans="1:10" ht="18" customHeight="1" thickBot="1" x14ac:dyDescent="0.3">
      <c r="A23" s="19" t="s">
        <v>8</v>
      </c>
      <c r="B23" s="20"/>
      <c r="C23" s="2" t="s">
        <v>9</v>
      </c>
      <c r="E23" s="19" t="s">
        <v>8</v>
      </c>
      <c r="F23" s="20"/>
      <c r="G23" s="2" t="s">
        <v>9</v>
      </c>
    </row>
    <row r="24" spans="1:10" ht="22.5" customHeight="1" thickBot="1" x14ac:dyDescent="0.3">
      <c r="A24" s="1">
        <f>D24*$A$22</f>
        <v>44.849999999999994</v>
      </c>
      <c r="B24" t="s">
        <v>0</v>
      </c>
      <c r="C24" s="2" t="s">
        <v>1</v>
      </c>
      <c r="D24">
        <v>0.69</v>
      </c>
      <c r="E24" s="1">
        <f>$D$22*A24</f>
        <v>358.79999999999995</v>
      </c>
      <c r="F24" t="s">
        <v>0</v>
      </c>
      <c r="G24" s="2" t="s">
        <v>1</v>
      </c>
      <c r="H24">
        <f>E24</f>
        <v>358.79999999999995</v>
      </c>
    </row>
    <row r="25" spans="1:10" ht="22.5" customHeight="1" thickBot="1" x14ac:dyDescent="0.3">
      <c r="A25" s="1">
        <f t="shared" ref="A25:A31" si="3">D25*$A$22</f>
        <v>6.5</v>
      </c>
      <c r="B25" t="s">
        <v>0</v>
      </c>
      <c r="C25" s="3" t="s">
        <v>3</v>
      </c>
      <c r="D25">
        <v>0.1</v>
      </c>
      <c r="E25" s="1">
        <f t="shared" ref="E25:E31" si="4">$D$22*A25</f>
        <v>52</v>
      </c>
      <c r="F25" t="s">
        <v>0</v>
      </c>
      <c r="G25" s="3" t="s">
        <v>3</v>
      </c>
      <c r="H25">
        <f t="shared" ref="H25:H27" si="5">E25</f>
        <v>52</v>
      </c>
    </row>
    <row r="26" spans="1:10" ht="22.5" customHeight="1" thickBot="1" x14ac:dyDescent="0.3">
      <c r="A26" s="1">
        <f t="shared" si="3"/>
        <v>5.2</v>
      </c>
      <c r="B26" t="s">
        <v>0</v>
      </c>
      <c r="C26" s="3" t="s">
        <v>7</v>
      </c>
      <c r="D26">
        <v>0.08</v>
      </c>
      <c r="E26" s="1">
        <f t="shared" si="4"/>
        <v>41.6</v>
      </c>
      <c r="F26" t="s">
        <v>0</v>
      </c>
      <c r="G26" s="3" t="s">
        <v>7</v>
      </c>
      <c r="H26">
        <f t="shared" si="5"/>
        <v>41.6</v>
      </c>
    </row>
    <row r="27" spans="1:10" ht="22.5" customHeight="1" thickBot="1" x14ac:dyDescent="0.3">
      <c r="A27" s="1">
        <f t="shared" si="3"/>
        <v>3.9</v>
      </c>
      <c r="B27" t="s">
        <v>0</v>
      </c>
      <c r="C27" s="3" t="s">
        <v>2</v>
      </c>
      <c r="D27">
        <v>0.06</v>
      </c>
      <c r="E27" s="1">
        <f t="shared" si="4"/>
        <v>31.2</v>
      </c>
      <c r="F27" t="s">
        <v>0</v>
      </c>
      <c r="G27" s="3" t="s">
        <v>2</v>
      </c>
      <c r="H27">
        <f t="shared" si="5"/>
        <v>31.2</v>
      </c>
    </row>
    <row r="28" spans="1:10" ht="22.5" customHeight="1" thickBot="1" x14ac:dyDescent="0.3">
      <c r="A28" s="1">
        <f t="shared" si="3"/>
        <v>1.3</v>
      </c>
      <c r="B28" t="s">
        <v>0</v>
      </c>
      <c r="C28" s="3" t="s">
        <v>10</v>
      </c>
      <c r="D28">
        <v>0.02</v>
      </c>
      <c r="E28" s="1">
        <f t="shared" si="4"/>
        <v>10.4</v>
      </c>
      <c r="F28" t="s">
        <v>0</v>
      </c>
      <c r="G28" s="3" t="s">
        <v>10</v>
      </c>
      <c r="H28" s="7">
        <f>SUM(H24:H27)</f>
        <v>483.59999999999997</v>
      </c>
    </row>
    <row r="29" spans="1:10" ht="22.5" customHeight="1" thickBot="1" x14ac:dyDescent="0.3">
      <c r="A29" s="1">
        <f t="shared" si="3"/>
        <v>1.3</v>
      </c>
      <c r="B29" t="s">
        <v>0</v>
      </c>
      <c r="C29" s="3" t="s">
        <v>11</v>
      </c>
      <c r="D29">
        <v>0.02</v>
      </c>
      <c r="E29" s="1">
        <f t="shared" si="4"/>
        <v>10.4</v>
      </c>
      <c r="F29" t="s">
        <v>0</v>
      </c>
      <c r="G29" s="3" t="s">
        <v>11</v>
      </c>
    </row>
    <row r="30" spans="1:10" ht="22.5" customHeight="1" thickBot="1" x14ac:dyDescent="0.3">
      <c r="A30" s="1">
        <f t="shared" si="3"/>
        <v>1.3</v>
      </c>
      <c r="B30" t="s">
        <v>0</v>
      </c>
      <c r="C30" s="3" t="s">
        <v>4</v>
      </c>
      <c r="D30">
        <v>0.02</v>
      </c>
      <c r="E30" s="1">
        <f t="shared" si="4"/>
        <v>10.4</v>
      </c>
      <c r="F30" t="s">
        <v>0</v>
      </c>
      <c r="G30" s="3" t="s">
        <v>4</v>
      </c>
    </row>
    <row r="31" spans="1:10" ht="22.5" customHeight="1" thickBot="1" x14ac:dyDescent="0.3">
      <c r="A31" s="1">
        <f t="shared" si="3"/>
        <v>0.65</v>
      </c>
      <c r="B31" t="s">
        <v>0</v>
      </c>
      <c r="C31" s="3" t="s">
        <v>5</v>
      </c>
      <c r="D31">
        <v>0.01</v>
      </c>
      <c r="E31" s="1">
        <f t="shared" si="4"/>
        <v>5.2</v>
      </c>
      <c r="F31" t="s">
        <v>0</v>
      </c>
      <c r="G31" s="3" t="s">
        <v>5</v>
      </c>
    </row>
    <row r="32" spans="1:10" ht="22.5" customHeight="1" x14ac:dyDescent="0.3">
      <c r="A32" s="4">
        <f>SUM(A24:A31)</f>
        <v>65</v>
      </c>
      <c r="B32" s="5" t="s">
        <v>0</v>
      </c>
      <c r="C32" s="6" t="s">
        <v>6</v>
      </c>
      <c r="D32">
        <f>SUM(D24:D31)</f>
        <v>1</v>
      </c>
      <c r="E32" s="4">
        <f>SUM(E24:E31)</f>
        <v>520</v>
      </c>
      <c r="F32" s="5" t="s">
        <v>0</v>
      </c>
      <c r="G32" s="6" t="s">
        <v>12</v>
      </c>
      <c r="H32">
        <f>H28/D22</f>
        <v>60.449999999999996</v>
      </c>
      <c r="J32">
        <f>H32+A31+A30+A29+A28</f>
        <v>64.999999999999986</v>
      </c>
    </row>
    <row r="35" spans="1:9" ht="21" customHeight="1" x14ac:dyDescent="0.25">
      <c r="A35" t="s">
        <v>15</v>
      </c>
      <c r="C35" s="9"/>
      <c r="D35" s="9"/>
      <c r="E35" s="9"/>
      <c r="F35" s="9"/>
      <c r="G35" s="9"/>
      <c r="H35" s="9"/>
      <c r="I35" s="9"/>
    </row>
    <row r="36" spans="1:9" ht="21" customHeight="1" x14ac:dyDescent="0.25">
      <c r="C36" s="9"/>
      <c r="D36" s="9"/>
      <c r="E36" s="9"/>
      <c r="F36" s="9"/>
      <c r="G36" s="9"/>
      <c r="H36" s="9"/>
      <c r="I36" s="9"/>
    </row>
    <row r="37" spans="1:9" ht="20.25" customHeight="1" x14ac:dyDescent="0.25">
      <c r="C37" s="12"/>
      <c r="D37" s="12"/>
      <c r="E37" s="12"/>
      <c r="F37" s="12"/>
      <c r="G37" s="12"/>
      <c r="H37" s="12"/>
      <c r="I37" s="12"/>
    </row>
  </sheetData>
  <mergeCells count="8">
    <mergeCell ref="C2:F2"/>
    <mergeCell ref="C20:F20"/>
    <mergeCell ref="E22:G22"/>
    <mergeCell ref="A23:B23"/>
    <mergeCell ref="E23:F23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2015-09-24T21:09:55Z</cp:lastPrinted>
  <dcterms:created xsi:type="dcterms:W3CDTF">2006-09-16T00:00:00Z</dcterms:created>
  <dcterms:modified xsi:type="dcterms:W3CDTF">2015-09-25T01:11:03Z</dcterms:modified>
  <dc:language>en-US</dc:language>
</cp:coreProperties>
</file>