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 hidden="1">'50uL_mix'!#REF!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'50uL_mix'!#REF!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A14" i="1" l="1"/>
  <c r="E14" i="1"/>
  <c r="H10" i="1"/>
  <c r="A9" i="1"/>
  <c r="A10" i="1"/>
  <c r="A11" i="1"/>
  <c r="A12" i="1"/>
  <c r="A13" i="1"/>
  <c r="D6" i="1" l="1"/>
  <c r="A5" i="1" l="1"/>
  <c r="A6" i="1" l="1"/>
  <c r="E6" i="1" s="1"/>
  <c r="E10" i="1"/>
  <c r="E11" i="1"/>
  <c r="E12" i="1"/>
  <c r="E5" i="1"/>
  <c r="H5" i="1" s="1"/>
  <c r="A7" i="1"/>
  <c r="E7" i="1" s="1"/>
  <c r="A8" i="1"/>
  <c r="E8" i="1" s="1"/>
  <c r="E9" i="1"/>
  <c r="E13" i="1"/>
  <c r="H6" i="1" l="1"/>
  <c r="G6" i="1"/>
  <c r="H7" i="1"/>
  <c r="H8" i="1"/>
  <c r="H9" i="1"/>
  <c r="D14" i="1"/>
  <c r="H14" i="1" l="1"/>
  <c r="I14" i="1" s="1"/>
</calcChain>
</file>

<file path=xl/sharedStrings.xml><?xml version="1.0" encoding="utf-8"?>
<sst xmlns="http://schemas.openxmlformats.org/spreadsheetml/2006/main" count="50" uniqueCount="20">
  <si>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</si>
  <si>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</si>
  <si>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</si>
  <si>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</si>
  <si>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</si>
  <si>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</si>
  <si>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</si>
  <si>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</si>
  <si>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</si>
  <si>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</si>
  <si>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</si>
  <si>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</si>
  <si>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per25 ul:</t>
  </si>
  <si>
    <t>x</t>
  </si>
  <si>
    <t>1X_65ul 1.5ul Mg+</t>
  </si>
  <si>
    <t>%</t>
  </si>
  <si>
    <t>DMSO 100%</t>
  </si>
  <si>
    <t>x                        Master Mix (no primers)</t>
  </si>
  <si>
    <t>1ul</t>
  </si>
  <si>
    <t>MasterMix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</si>
</sst>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E6B9B8"/>
        <bgColor rgb="FFFFCC99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3" borderId="0" xfId="0" applyFont="1" applyFill="1"/>
    <xf numFmtId="0" fontId="4" fillId="0" borderId="0" xfId="0" applyFont="1"/>
    <xf numFmtId="0" fontId="5" fillId="0" borderId="4" xfId="0" applyFont="1" applyBorder="1" applyAlignment="1">
      <alignment vertical="center" wrapText="1"/>
    </xf>
    <xf numFmtId="0" fontId="6" fillId="0" borderId="0" xfId="0" applyFont="1"/>
    <xf numFmtId="0" fontId="0" fillId="0" borderId="6" xfId="0" applyBorder="1"/>
    <xf numFmtId="14" fontId="0" fillId="0" borderId="6" xfId="0" applyNumberFormat="1" applyBorder="1" applyAlignment="1">
      <alignment horizontal="center"/>
    </xf>
    <xf numFmtId="22" fontId="0" fillId="0" borderId="6" xfId="0" applyNumberFormat="1" applyBorder="1"/>
    <xf numFmtId="0" fontId="0" fillId="0" borderId="7" xfId="0" applyBorder="1" applyAlignment="1"/>
    <xf numFmtId="0" fontId="0" fillId="0" borderId="7" xfId="0" applyBorder="1" applyAlignment="1">
      <alignment horizontal="center"/>
    </xf>
    <xf numFmtId="14" fontId="7" fillId="0" borderId="6" xfId="0" applyNumberFormat="1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/>
    </xf>
    <xf numFmtId="14" fontId="8" fillId="0" borderId="6" xfId="0" applyNumberFormat="1" applyFont="1" applyBorder="1" applyAlignment="1">
      <alignment horizontal="left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tabSelected="1" zoomScale="80" zoomScaleNormal="80" workbookViewId="0">
      <selection activeCell="C14" sqref="C14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6.85546875" customWidth="1"/>
    <col min="5" max="5" width="6.5703125" customWidth="1"/>
    <col min="6" max="6" width="4" customWidth="1"/>
    <col min="7" max="7" width="24.42578125" customWidth="1"/>
    <col min="8" max="8" width="6" customWidth="1"/>
    <col min="9" max="1025" width="8.5703125"/>
  </cols>
  <sheetData>
    <row r="2" spans="1:9" ht="18.75" x14ac:dyDescent="0.3">
      <c r="A2" s="8"/>
      <c r="B2" s="8"/>
      <c r="C2" s="13" t="s">
        <v>19</v>
      </c>
      <c r="D2" s="14">
        <v>0</v>
      </c>
      <c r="E2" s="15" t="s">
        <v>15</v>
      </c>
      <c r="F2" s="9"/>
      <c r="G2" s="10"/>
      <c r="H2" s="8"/>
    </row>
    <row r="3" spans="1:9" ht="15.75" thickBot="1" x14ac:dyDescent="0.3">
      <c r="A3" s="11">
        <v>500</v>
      </c>
      <c r="B3" s="11" t="s">
        <v>0</v>
      </c>
      <c r="C3" s="12" t="s">
        <v>14</v>
      </c>
      <c r="D3" t="s">
        <v>18</v>
      </c>
      <c r="E3" s="18" t="s">
        <v>17</v>
      </c>
      <c r="F3" s="18"/>
      <c r="G3" s="18"/>
      <c r="H3">
        <v>1</v>
      </c>
      <c r="I3" t="s">
        <v>13</v>
      </c>
    </row>
    <row r="4" spans="1:9" ht="19.5" thickBot="1" x14ac:dyDescent="0.3">
      <c r="A4" s="16" t="s">
        <v>8</v>
      </c>
      <c r="B4" s="17"/>
      <c r="C4" s="2" t="s">
        <v>9</v>
      </c>
      <c r="E4" s="16" t="s">
        <v>8</v>
      </c>
      <c r="F4" s="17"/>
      <c r="G4" s="2" t="s">
        <v>9</v>
      </c>
    </row>
    <row r="5" spans="1:9" ht="21" thickBot="1" x14ac:dyDescent="0.3">
      <c r="A5" s="1">
        <f>D5*$A$3</f>
        <v>345</v>
      </c>
      <c r="B5" t="s">
        <v>0</v>
      </c>
      <c r="C5" s="2" t="s">
        <v>1</v>
      </c>
      <c r="D5">
        <v>0.69</v>
      </c>
      <c r="E5" s="1">
        <f>A5*$H$3</f>
        <v>345</v>
      </c>
      <c r="F5" t="s">
        <v>0</v>
      </c>
      <c r="G5" s="2" t="s">
        <v>1</v>
      </c>
      <c r="H5">
        <f>E5</f>
        <v>345</v>
      </c>
    </row>
    <row r="6" spans="1:9" ht="19.5" thickBot="1" x14ac:dyDescent="0.3">
      <c r="A6" s="1">
        <f>D6*$A$3</f>
        <v>0</v>
      </c>
      <c r="B6" t="s">
        <v>0</v>
      </c>
      <c r="C6" s="3" t="s">
        <v>16</v>
      </c>
      <c r="D6">
        <f>D2/100</f>
        <v>0</v>
      </c>
      <c r="E6" s="1">
        <f t="shared" ref="E6:E13" si="0">A6*$H$3</f>
        <v>0</v>
      </c>
      <c r="F6" t="s">
        <v>0</v>
      </c>
      <c r="G6" s="3" t="str">
        <f>C6</f>
        <v>DMSO 100%</v>
      </c>
      <c r="H6">
        <f>E6</f>
        <v>0</v>
      </c>
    </row>
    <row r="7" spans="1:9" ht="19.5" thickBot="1" x14ac:dyDescent="0.3">
      <c r="A7" s="1">
        <f>D7*$A$3</f>
        <v>50</v>
      </c>
      <c r="B7" t="s">
        <v>0</v>
      </c>
      <c r="C7" s="3" t="s">
        <v>3</v>
      </c>
      <c r="D7">
        <v>0.1</v>
      </c>
      <c r="E7" s="1">
        <f t="shared" si="0"/>
        <v>50</v>
      </c>
      <c r="F7" t="s">
        <v>0</v>
      </c>
      <c r="G7" s="3" t="s">
        <v>3</v>
      </c>
      <c r="H7">
        <f t="shared" ref="H7:H9" si="1">E7</f>
        <v>50</v>
      </c>
    </row>
    <row r="8" spans="1:9" ht="38.25" thickBot="1" x14ac:dyDescent="0.3">
      <c r="A8" s="1">
        <f>D8*$A$3</f>
        <v>40</v>
      </c>
      <c r="B8" t="s">
        <v>0</v>
      </c>
      <c r="C8" s="3" t="s">
        <v>7</v>
      </c>
      <c r="D8">
        <v>0.08</v>
      </c>
      <c r="E8" s="1">
        <f t="shared" si="0"/>
        <v>40</v>
      </c>
      <c r="F8" t="s">
        <v>0</v>
      </c>
      <c r="G8" s="3" t="s">
        <v>7</v>
      </c>
      <c r="H8">
        <f t="shared" si="1"/>
        <v>40</v>
      </c>
    </row>
    <row r="9" spans="1:9" ht="19.5" thickBot="1" x14ac:dyDescent="0.3">
      <c r="A9" s="1">
        <f t="shared" ref="A9:A13" si="2">D9*$A$3</f>
        <v>30</v>
      </c>
      <c r="B9" t="s">
        <v>0</v>
      </c>
      <c r="C9" s="3" t="s">
        <v>2</v>
      </c>
      <c r="D9">
        <v>0.06</v>
      </c>
      <c r="E9" s="1">
        <f t="shared" si="0"/>
        <v>30</v>
      </c>
      <c r="F9" t="s">
        <v>0</v>
      </c>
      <c r="G9" s="3" t="s">
        <v>2</v>
      </c>
      <c r="H9">
        <f t="shared" si="1"/>
        <v>30</v>
      </c>
    </row>
    <row r="10" spans="1:9" ht="19.5" thickBot="1" x14ac:dyDescent="0.3">
      <c r="A10" s="1">
        <f t="shared" si="2"/>
        <v>10</v>
      </c>
      <c r="B10" t="s">
        <v>0</v>
      </c>
      <c r="C10" s="3" t="s">
        <v>10</v>
      </c>
      <c r="D10">
        <v>0.02</v>
      </c>
      <c r="E10" s="1">
        <f t="shared" si="0"/>
        <v>10</v>
      </c>
      <c r="F10" t="s">
        <v>0</v>
      </c>
      <c r="G10" s="3" t="s">
        <v>10</v>
      </c>
      <c r="H10" s="7">
        <f>SUM(H5:H9)</f>
        <v>465</v>
      </c>
    </row>
    <row r="11" spans="1:9" ht="19.5" thickBot="1" x14ac:dyDescent="0.3">
      <c r="A11" s="1">
        <f t="shared" si="2"/>
        <v>10</v>
      </c>
      <c r="B11" t="s">
        <v>0</v>
      </c>
      <c r="C11" s="3" t="s">
        <v>11</v>
      </c>
      <c r="D11">
        <v>0.02</v>
      </c>
      <c r="E11" s="1">
        <f t="shared" si="0"/>
        <v>10</v>
      </c>
      <c r="F11" t="s">
        <v>0</v>
      </c>
      <c r="G11" s="3" t="s">
        <v>11</v>
      </c>
    </row>
    <row r="12" spans="1:9" ht="19.5" thickBot="1" x14ac:dyDescent="0.3">
      <c r="A12" s="1">
        <f t="shared" si="2"/>
        <v>10</v>
      </c>
      <c r="B12" t="s">
        <v>0</v>
      </c>
      <c r="C12" s="3" t="s">
        <v>4</v>
      </c>
      <c r="D12">
        <v>0.02</v>
      </c>
      <c r="E12" s="1">
        <f t="shared" si="0"/>
        <v>10</v>
      </c>
      <c r="F12" t="s">
        <v>0</v>
      </c>
      <c r="G12" s="3" t="s">
        <v>4</v>
      </c>
    </row>
    <row r="13" spans="1:9" ht="19.5" thickBot="1" x14ac:dyDescent="0.3">
      <c r="A13" s="1">
        <f t="shared" si="2"/>
        <v>5</v>
      </c>
      <c r="B13" t="s">
        <v>0</v>
      </c>
      <c r="C13" s="3" t="s">
        <v>5</v>
      </c>
      <c r="D13">
        <v>0.01</v>
      </c>
      <c r="E13" s="1">
        <f t="shared" si="0"/>
        <v>5</v>
      </c>
      <c r="F13" t="s">
        <v>0</v>
      </c>
      <c r="G13" s="3" t="s">
        <v>5</v>
      </c>
    </row>
    <row r="14" spans="1:9" ht="37.5" x14ac:dyDescent="0.3">
      <c r="A14" s="4">
        <f>SUM(A5:A13)</f>
        <v>500</v>
      </c>
      <c r="B14" s="5" t="s">
        <v>0</v>
      </c>
      <c r="C14" s="6" t="s">
        <v>6</v>
      </c>
      <c r="D14">
        <f>SUM(D5:D13)</f>
        <v>1</v>
      </c>
      <c r="E14" s="4">
        <f>SUM(E5:E13)</f>
        <v>500</v>
      </c>
      <c r="F14" s="5" t="s">
        <v>0</v>
      </c>
      <c r="G14" s="6" t="s">
        <v>12</v>
      </c>
      <c r="H14" t="e">
        <f>H10/#REF!</f>
        <v>#REF!</v>
      </c>
      <c r="I14" t="e">
        <f>H14+A13+A12+A11+A10</f>
        <v>#REF!</v>
      </c>
    </row>
  </sheetData>
  <mergeCells count="3">
    <mergeCell ref="A4:B4"/>
    <mergeCell ref="E4:F4"/>
    <mergeCell ref="E3:G3"/>
  </mergeCells>
  <pageMargins left="1.8249999999999997" right="0.7" top="0.75" bottom="0.75" header="0.51180555555555496" footer="0.51180555555555496"/>
  <pageSetup scale="7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50uL_mix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2016-01-29T18:52:06Z</cp:lastPrinted>
  <dcterms:created xsi:type="dcterms:W3CDTF">2006-09-16T00:00:00Z</dcterms:created>
  <dcterms:modified xsi:type="dcterms:W3CDTF">2016-03-31T19:56:49Z</dcterms:modified>
  <dc:language>en-US</dc:language>
</cp:coreProperties>
</file>