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\protocols\pcr\pcr\"/>
    </mc:Choice>
  </mc:AlternateContent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S10" i="1" l="1"/>
  <c r="T8" i="1"/>
  <c r="G10" i="1" l="1"/>
  <c r="A6" i="1"/>
  <c r="A8" i="1"/>
  <c r="D7" i="1" l="1"/>
  <c r="A7" i="1" s="1"/>
  <c r="A11" i="1"/>
  <c r="A12" i="1"/>
  <c r="A13" i="1" l="1"/>
  <c r="D13" i="1"/>
  <c r="G9" i="1" l="1"/>
  <c r="G2" i="1" l="1"/>
  <c r="C2" i="1"/>
</calcChain>
</file>

<file path=xl/sharedStrings.xml><?xml version="1.0" encoding="utf-8"?>
<sst xmlns="http://schemas.openxmlformats.org/spreadsheetml/2006/main" count="53" uniqueCount="34">
  <si>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</si>
  <si>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</si>
  <si>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DNA template</t>
  </si>
  <si>
    <t>Polymerase</t>
  </si>
  <si>
    <t>Total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</si>
  <si>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</si>
  <si>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</si>
  <si>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</si>
  <si>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</si>
  <si>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1X_65ul 1.5ul Mg+</t>
  </si>
  <si>
    <t>Additive: DMSO</t>
  </si>
  <si>
    <t>Notes:</t>
  </si>
  <si>
    <t>%</t>
  </si>
  <si>
    <t>DMSO 100%</t>
  </si>
  <si>
    <t>1ul</t>
  </si>
  <si>
    <t>Forest Assay</t>
  </si>
  <si>
    <t>4'</t>
  </si>
  <si>
    <t>C</t>
  </si>
  <si>
    <t>35 cycles</t>
  </si>
  <si>
    <t>30'</t>
  </si>
  <si>
    <t>7"</t>
  </si>
  <si>
    <t>inf</t>
  </si>
  <si>
    <t>Worked as before, but amplicons are too short</t>
  </si>
  <si>
    <t>Using Premix F</t>
  </si>
  <si>
    <t>Premix F</t>
  </si>
  <si>
    <t>final primer concentration</t>
  </si>
  <si>
    <t>uM</t>
  </si>
  <si>
    <t>High annelaing tep</t>
  </si>
  <si>
    <t>High prier conc</t>
  </si>
  <si>
    <t>day02</t>
  </si>
  <si>
    <t>c2</t>
  </si>
  <si>
    <t>67 and 62 C tried for annealing temperatures</t>
  </si>
  <si>
    <t>g/l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</si>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</sst>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6" fillId="0" borderId="6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/>
    </xf>
    <xf numFmtId="14" fontId="7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0" fontId="8" fillId="0" borderId="0" xfId="0" applyFont="1"/>
    <xf numFmtId="0" fontId="0" fillId="0" borderId="0" xfId="0" applyFill="1" applyBorder="1" applyAlignment="1">
      <alignment horizontal="right"/>
    </xf>
    <xf numFmtId="0" fontId="9" fillId="0" borderId="0" xfId="0" applyFont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zoomScale="80" zoomScaleNormal="80" workbookViewId="0">
      <selection activeCell="S10" sqref="S10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20" s="23" customFormat="1" ht="26.25" x14ac:dyDescent="0.4">
      <c r="A1" s="23" t="s">
        <v>23</v>
      </c>
    </row>
    <row r="2" spans="1:20" ht="22.5" customHeight="1" x14ac:dyDescent="0.25">
      <c r="C2" s="27">
        <f ca="1">TODAY()</f>
        <v>42879</v>
      </c>
      <c r="D2" s="27"/>
      <c r="E2" s="27"/>
      <c r="F2" s="27"/>
      <c r="G2" s="7">
        <f ca="1">NOW()</f>
        <v>42879.6751337963</v>
      </c>
    </row>
    <row r="3" spans="1:20" ht="21" customHeight="1" x14ac:dyDescent="0.3">
      <c r="A3" s="8"/>
      <c r="B3" s="8"/>
      <c r="C3" s="14" t="s">
        <v>10</v>
      </c>
      <c r="D3" s="15">
        <v>0</v>
      </c>
      <c r="E3" s="16" t="s">
        <v>12</v>
      </c>
      <c r="F3" s="9"/>
      <c r="G3" s="10"/>
      <c r="H3" s="8"/>
    </row>
    <row r="4" spans="1:20" ht="15.75" thickBot="1" x14ac:dyDescent="0.3">
      <c r="A4" s="12">
        <v>30</v>
      </c>
      <c r="B4" s="12" t="s">
        <v>0</v>
      </c>
      <c r="C4" s="13" t="s">
        <v>9</v>
      </c>
      <c r="D4" t="s">
        <v>14</v>
      </c>
      <c r="E4" s="19"/>
      <c r="F4" s="19"/>
      <c r="G4" s="19" t="s">
        <v>25</v>
      </c>
    </row>
    <row r="5" spans="1:20" ht="18" customHeight="1" thickBot="1" x14ac:dyDescent="0.3">
      <c r="A5" s="28" t="s">
        <v>5</v>
      </c>
      <c r="B5" s="29"/>
      <c r="C5" s="2" t="s">
        <v>6</v>
      </c>
    </row>
    <row r="6" spans="1:20" ht="22.5" customHeight="1" thickBot="1" x14ac:dyDescent="0.3">
      <c r="A6" s="1">
        <f>A4-SUM(A8:A12)</f>
        <v>2.0999999999999979</v>
      </c>
      <c r="B6" t="s">
        <v>0</v>
      </c>
      <c r="C6" s="2" t="s">
        <v>1</v>
      </c>
      <c r="D6">
        <v>0.69</v>
      </c>
    </row>
    <row r="7" spans="1:20" ht="22.5" customHeight="1" thickBot="1" x14ac:dyDescent="0.3">
      <c r="A7" s="1">
        <f t="shared" ref="A7:A12" si="0">D7*$A$4</f>
        <v>0</v>
      </c>
      <c r="B7" t="s">
        <v>0</v>
      </c>
      <c r="C7" s="3" t="s">
        <v>13</v>
      </c>
      <c r="D7">
        <f>D3/100</f>
        <v>0</v>
      </c>
      <c r="P7">
        <v>0.1</v>
      </c>
      <c r="Q7">
        <v>1000</v>
      </c>
    </row>
    <row r="8" spans="1:20" ht="22.5" customHeight="1" thickBot="1" x14ac:dyDescent="0.3">
      <c r="A8" s="1">
        <f>A4/2</f>
        <v>15</v>
      </c>
      <c r="B8" t="s">
        <v>0</v>
      </c>
      <c r="C8" s="3" t="s">
        <v>24</v>
      </c>
      <c r="D8">
        <v>0.1</v>
      </c>
      <c r="N8">
        <v>0.1</v>
      </c>
      <c r="O8" t="s">
        <v>32</v>
      </c>
      <c r="Q8">
        <v>5.5</v>
      </c>
      <c r="S8" t="s">
        <v>33</v>
      </c>
      <c r="T8">
        <f>0.1*5.5/1000</f>
        <v>5.5000000000000003E-4</v>
      </c>
    </row>
    <row r="9" spans="1:20" ht="22.5" customHeight="1" thickBot="1" x14ac:dyDescent="0.3">
      <c r="A9" s="1">
        <v>6</v>
      </c>
      <c r="B9" t="s">
        <v>0</v>
      </c>
      <c r="C9" s="3" t="s">
        <v>7</v>
      </c>
      <c r="D9">
        <v>0.02</v>
      </c>
      <c r="G9">
        <f>A9*5/A13</f>
        <v>1</v>
      </c>
      <c r="H9" t="s">
        <v>26</v>
      </c>
    </row>
    <row r="10" spans="1:20" ht="22.5" customHeight="1" thickBot="1" x14ac:dyDescent="0.3">
      <c r="A10" s="1">
        <v>6</v>
      </c>
      <c r="B10" t="s">
        <v>0</v>
      </c>
      <c r="C10" s="3" t="s">
        <v>8</v>
      </c>
      <c r="D10">
        <v>0.02</v>
      </c>
      <c r="G10">
        <f>A10*5/A13</f>
        <v>1</v>
      </c>
      <c r="H10" t="s">
        <v>26</v>
      </c>
      <c r="S10">
        <f>0.00055*5</f>
        <v>2.7500000000000003E-3</v>
      </c>
    </row>
    <row r="11" spans="1:20" ht="22.5" customHeight="1" thickBot="1" x14ac:dyDescent="0.3">
      <c r="A11" s="1">
        <f t="shared" si="0"/>
        <v>0.6</v>
      </c>
      <c r="B11" t="s">
        <v>0</v>
      </c>
      <c r="C11" s="3" t="s">
        <v>2</v>
      </c>
      <c r="D11">
        <v>0.02</v>
      </c>
    </row>
    <row r="12" spans="1:20" ht="22.5" customHeight="1" thickBot="1" x14ac:dyDescent="0.3">
      <c r="A12" s="1">
        <f t="shared" si="0"/>
        <v>0.3</v>
      </c>
      <c r="B12" t="s">
        <v>0</v>
      </c>
      <c r="C12" s="3" t="s">
        <v>3</v>
      </c>
      <c r="D12">
        <v>0.01</v>
      </c>
    </row>
    <row r="13" spans="1:20" ht="22.5" customHeight="1" x14ac:dyDescent="0.3">
      <c r="A13" s="4">
        <f>SUM(A6:A12)</f>
        <v>30</v>
      </c>
      <c r="B13" s="5" t="s">
        <v>0</v>
      </c>
      <c r="C13" s="6" t="s">
        <v>4</v>
      </c>
      <c r="D13">
        <f>SUM(D6:D12)</f>
        <v>0.86</v>
      </c>
    </row>
    <row r="14" spans="1:20" ht="22.5" customHeight="1" x14ac:dyDescent="0.3">
      <c r="A14" t="s">
        <v>11</v>
      </c>
      <c r="B14" s="21" t="s">
        <v>22</v>
      </c>
      <c r="C14" s="20"/>
      <c r="E14" s="4"/>
      <c r="F14" s="5"/>
      <c r="G14" s="20"/>
    </row>
    <row r="16" spans="1:20" ht="18.75" x14ac:dyDescent="0.25">
      <c r="C16" s="18" t="s">
        <v>15</v>
      </c>
      <c r="F16" t="s">
        <v>16</v>
      </c>
      <c r="G16">
        <v>95</v>
      </c>
      <c r="H16" t="s">
        <v>17</v>
      </c>
    </row>
    <row r="17" spans="1:9" ht="21" customHeight="1" x14ac:dyDescent="0.25">
      <c r="A17" t="s">
        <v>11</v>
      </c>
      <c r="B17">
        <v>1</v>
      </c>
      <c r="C17" s="8">
        <v>2</v>
      </c>
      <c r="D17" s="8"/>
      <c r="E17" s="8"/>
      <c r="F17" s="8" t="s">
        <v>19</v>
      </c>
      <c r="G17" s="8">
        <v>95</v>
      </c>
      <c r="H17" s="8" t="s">
        <v>17</v>
      </c>
      <c r="I17" s="24" t="s">
        <v>18</v>
      </c>
    </row>
    <row r="18" spans="1:9" ht="21" customHeight="1" x14ac:dyDescent="0.25">
      <c r="B18">
        <v>2</v>
      </c>
      <c r="C18" s="8">
        <v>4</v>
      </c>
      <c r="D18" s="8"/>
      <c r="E18" s="8"/>
      <c r="F18" s="8" t="s">
        <v>19</v>
      </c>
      <c r="G18" s="8">
        <v>67</v>
      </c>
      <c r="H18" t="s">
        <v>17</v>
      </c>
      <c r="I18" s="25"/>
    </row>
    <row r="19" spans="1:9" ht="20.25" customHeight="1" x14ac:dyDescent="0.25">
      <c r="B19">
        <v>3</v>
      </c>
      <c r="C19" s="11">
        <v>7</v>
      </c>
      <c r="D19" s="11"/>
      <c r="E19" s="11"/>
      <c r="F19" s="11" t="s">
        <v>19</v>
      </c>
      <c r="G19" s="11">
        <v>72</v>
      </c>
      <c r="H19" s="8" t="s">
        <v>17</v>
      </c>
      <c r="I19" s="26"/>
    </row>
    <row r="20" spans="1:9" x14ac:dyDescent="0.25">
      <c r="B20">
        <v>4</v>
      </c>
      <c r="C20" s="22" t="s">
        <v>29</v>
      </c>
      <c r="F20" s="17" t="s">
        <v>20</v>
      </c>
      <c r="G20" s="17">
        <v>72</v>
      </c>
      <c r="H20" t="s">
        <v>17</v>
      </c>
    </row>
    <row r="21" spans="1:9" x14ac:dyDescent="0.25">
      <c r="B21">
        <v>5</v>
      </c>
      <c r="C21" s="22" t="s">
        <v>30</v>
      </c>
      <c r="F21" s="17" t="s">
        <v>21</v>
      </c>
      <c r="G21" s="17">
        <v>4</v>
      </c>
      <c r="H21" s="8" t="s">
        <v>17</v>
      </c>
    </row>
    <row r="23" spans="1:9" x14ac:dyDescent="0.25">
      <c r="A23" t="s">
        <v>11</v>
      </c>
      <c r="C23" t="s">
        <v>27</v>
      </c>
    </row>
    <row r="24" spans="1:9" x14ac:dyDescent="0.25">
      <c r="C24" t="s">
        <v>28</v>
      </c>
    </row>
    <row r="26" spans="1:9" x14ac:dyDescent="0.25">
      <c r="A26" t="s">
        <v>11</v>
      </c>
      <c r="C26" t="s">
        <v>31</v>
      </c>
    </row>
  </sheetData>
  <mergeCells count="4">
    <mergeCell ref="A1:XFD1"/>
    <mergeCell ref="I17:I19"/>
    <mergeCell ref="C2:F2"/>
    <mergeCell ref="A5:B5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</cp:lastModifiedBy>
  <cp:revision>0</cp:revision>
  <cp:lastPrinted>2016-01-06T22:57:50Z</cp:lastPrinted>
  <dcterms:created xsi:type="dcterms:W3CDTF">2006-09-16T00:00:00Z</dcterms:created>
  <dcterms:modified xsi:type="dcterms:W3CDTF">2017-05-24T22:12:26Z</dcterms:modified>
  <dc:language>en-US</dc:language>
</cp:coreProperties>
</file>