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doc\protocols\qpcr\"/>
    </mc:Choice>
  </mc:AlternateContent>
  <bookViews>
    <workbookView xWindow="0" yWindow="0" windowWidth="20490" windowHeight="7530"/>
  </bookViews>
  <sheets>
    <sheet name="Sheet1" sheetId="1" r:id="rId1"/>
  </sheets>
  <definedNames>
    <definedName name="solver_adj" localSheetId="0" hidden="1">Sheet1!$C$6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Sheet1!$J$6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C8" i="1"/>
  <c r="C4" i="1"/>
  <c r="J6" i="1"/>
  <c r="C5" i="1"/>
  <c r="C14" i="1" l="1"/>
  <c r="D1" i="1" l="1"/>
  <c r="B1" i="1"/>
  <c r="F8" i="1" l="1"/>
</calcChain>
</file>

<file path=xl/sharedStrings.xml><?xml version="1.0" encoding="utf-8"?>
<sst xmlns="http://schemas.openxmlformats.org/spreadsheetml/2006/main" count="74" uniqueCount="41">
  <si>
    <t>water</t>
  </si>
  <si>
    <t>ul</t>
  </si>
  <si>
    <t>Sybr</t>
  </si>
  <si>
    <t>Primer1</t>
  </si>
  <si>
    <t>Primer2</t>
  </si>
  <si>
    <t>Total</t>
  </si>
  <si>
    <t>+</t>
  </si>
  <si>
    <t>sample</t>
  </si>
  <si>
    <t>N. Standards</t>
  </si>
  <si>
    <t>N. Samples</t>
  </si>
  <si>
    <t>Total Number (x2)</t>
  </si>
  <si>
    <t>Master Mix</t>
  </si>
  <si>
    <t>x</t>
  </si>
  <si>
    <t>Total (per well)</t>
  </si>
  <si>
    <t>Name</t>
  </si>
  <si>
    <t>Number</t>
  </si>
  <si>
    <t>Std 1e6</t>
  </si>
  <si>
    <t>Std 1e4</t>
  </si>
  <si>
    <t>ntc</t>
  </si>
  <si>
    <t>Std 1e7</t>
  </si>
  <si>
    <t>Std 1e5</t>
  </si>
  <si>
    <t>ad1</t>
  </si>
  <si>
    <t>aw1</t>
  </si>
  <si>
    <t>aw2</t>
  </si>
  <si>
    <t>aw4</t>
  </si>
  <si>
    <t>bd1</t>
  </si>
  <si>
    <t>bw1</t>
  </si>
  <si>
    <t>bw2</t>
  </si>
  <si>
    <t>bw4</t>
  </si>
  <si>
    <t>cd1</t>
  </si>
  <si>
    <t>cw1</t>
  </si>
  <si>
    <t>cw2</t>
  </si>
  <si>
    <t>cw4</t>
  </si>
  <si>
    <t>md1</t>
  </si>
  <si>
    <t>mw1</t>
  </si>
  <si>
    <t>mw2*</t>
  </si>
  <si>
    <t>mw2</t>
  </si>
  <si>
    <t>mw4</t>
  </si>
  <si>
    <t>final primer conc</t>
  </si>
  <si>
    <t>uM</t>
  </si>
  <si>
    <t>init,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</si>
</sst>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/>
    <xf numFmtId="14" fontId="2" fillId="0" borderId="0" xfId="0" applyNumberFormat="1" applyFont="1"/>
    <xf numFmtId="0" fontId="0" fillId="3" borderId="4" xfId="0" applyFont="1" applyFill="1" applyBorder="1"/>
    <xf numFmtId="0" fontId="0" fillId="3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3" borderId="6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2" fontId="0" fillId="0" borderId="0" xfId="0" applyNumberFormat="1" applyAlignment="1">
      <alignment horizontal="center"/>
    </xf>
    <xf numFmtId="0" fontId="3" fillId="2" borderId="7" xfId="0" applyFont="1" applyFill="1" applyBorder="1"/>
    <xf numFmtId="0" fontId="3" fillId="2" borderId="8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15" xfId="0" applyFont="1" applyFill="1" applyBorder="1"/>
    <xf numFmtId="0" fontId="0" fillId="3" borderId="16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3" borderId="17" xfId="0" applyFont="1" applyFill="1" applyBorder="1"/>
    <xf numFmtId="0" fontId="0" fillId="3" borderId="18" xfId="0" applyFont="1" applyFill="1" applyBorder="1"/>
    <xf numFmtId="0" fontId="0" fillId="0" borderId="19" xfId="0" applyFont="1" applyBorder="1"/>
    <xf numFmtId="0" fontId="0" fillId="0" borderId="20" xfId="0" applyFont="1" applyBorder="1"/>
    <xf numFmtId="0" fontId="0" fillId="3" borderId="21" xfId="0" applyFont="1" applyFill="1" applyBorder="1"/>
    <xf numFmtId="0" fontId="0" fillId="3" borderId="22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4" borderId="0" xfId="0" applyFill="1"/>
  </cellXfs>
  <cellStyles count="1">
    <cellStyle name="Normal" xfId="0" builtinId="0"/>
  </cellStyles>
  <dxfs count="2"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5:B46" totalsRowShown="0" headerRowDxfId="1" headerRowBorderDxfId="0">
  <autoFilter ref="A15:B46"/>
  <tableColumns count="2">
    <tableColumn id="3" name="Name"/>
    <tableColumn id="1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E4" sqref="E4"/>
    </sheetView>
  </sheetViews>
  <sheetFormatPr defaultRowHeight="15" x14ac:dyDescent="0.25"/>
  <cols>
    <col min="2" max="2" width="16.7109375" customWidth="1"/>
    <col min="3" max="3" width="10.42578125" customWidth="1"/>
    <col min="5" max="5" width="14" customWidth="1"/>
  </cols>
  <sheetData>
    <row r="1" spans="1:11" ht="15.75" x14ac:dyDescent="0.25">
      <c r="B1" s="5">
        <f ca="1">TODAY()</f>
        <v>42880</v>
      </c>
      <c r="D1" s="14">
        <f ca="1">NOW()</f>
        <v>42880.933802662039</v>
      </c>
      <c r="E1" s="14"/>
    </row>
    <row r="3" spans="1:11" x14ac:dyDescent="0.25">
      <c r="B3" s="35">
        <v>11</v>
      </c>
      <c r="C3" t="s">
        <v>1</v>
      </c>
      <c r="D3" s="1" t="s">
        <v>12</v>
      </c>
      <c r="E3" s="2">
        <v>50</v>
      </c>
      <c r="F3" s="11" t="s">
        <v>11</v>
      </c>
      <c r="G3" s="12"/>
      <c r="H3" s="13"/>
      <c r="I3" s="4"/>
    </row>
    <row r="4" spans="1:11" x14ac:dyDescent="0.25">
      <c r="B4" t="s">
        <v>0</v>
      </c>
      <c r="C4">
        <f>B3-C5-C6-C7-C10</f>
        <v>4.0600000000000005</v>
      </c>
      <c r="E4" t="s">
        <v>0</v>
      </c>
      <c r="F4">
        <f>C4*$E$3</f>
        <v>203.00000000000003</v>
      </c>
      <c r="G4" t="s">
        <v>1</v>
      </c>
    </row>
    <row r="5" spans="1:11" x14ac:dyDescent="0.25">
      <c r="B5" t="s">
        <v>2</v>
      </c>
      <c r="C5">
        <f>B3/2</f>
        <v>5.5</v>
      </c>
      <c r="E5" t="s">
        <v>2</v>
      </c>
      <c r="F5">
        <f>C5*$E$3</f>
        <v>275</v>
      </c>
      <c r="G5" t="s">
        <v>1</v>
      </c>
      <c r="I5" t="s">
        <v>40</v>
      </c>
      <c r="J5" t="s">
        <v>38</v>
      </c>
    </row>
    <row r="6" spans="1:11" x14ac:dyDescent="0.25">
      <c r="B6" t="s">
        <v>3</v>
      </c>
      <c r="C6">
        <v>0.22</v>
      </c>
      <c r="E6" t="s">
        <v>3</v>
      </c>
      <c r="F6">
        <f>C6*$E$3</f>
        <v>11</v>
      </c>
      <c r="G6" t="s">
        <v>1</v>
      </c>
      <c r="I6">
        <v>50</v>
      </c>
      <c r="J6">
        <f>C6*I6/B3</f>
        <v>1</v>
      </c>
      <c r="K6" t="s">
        <v>39</v>
      </c>
    </row>
    <row r="7" spans="1:11" x14ac:dyDescent="0.25">
      <c r="B7" t="s">
        <v>4</v>
      </c>
      <c r="C7">
        <v>0.22</v>
      </c>
      <c r="E7" t="s">
        <v>4</v>
      </c>
      <c r="F7">
        <f>C7*$E$3</f>
        <v>11</v>
      </c>
      <c r="G7" t="s">
        <v>1</v>
      </c>
    </row>
    <row r="8" spans="1:11" x14ac:dyDescent="0.25">
      <c r="B8" s="3" t="s">
        <v>13</v>
      </c>
      <c r="C8" s="3">
        <f>SUM(C4:C7)</f>
        <v>10.000000000000002</v>
      </c>
      <c r="D8" s="3"/>
      <c r="E8" s="3" t="s">
        <v>5</v>
      </c>
      <c r="F8" s="3">
        <f>SUM(F4:F7)</f>
        <v>500</v>
      </c>
      <c r="G8" s="3" t="s">
        <v>1</v>
      </c>
    </row>
    <row r="9" spans="1:11" x14ac:dyDescent="0.25">
      <c r="B9" t="s">
        <v>6</v>
      </c>
    </row>
    <row r="10" spans="1:11" x14ac:dyDescent="0.25">
      <c r="B10" t="s">
        <v>7</v>
      </c>
      <c r="C10">
        <v>1</v>
      </c>
    </row>
    <row r="12" spans="1:11" x14ac:dyDescent="0.25">
      <c r="B12" t="s">
        <v>8</v>
      </c>
      <c r="C12">
        <v>4</v>
      </c>
    </row>
    <row r="13" spans="1:11" x14ac:dyDescent="0.25">
      <c r="B13" t="s">
        <v>9</v>
      </c>
      <c r="C13">
        <v>24</v>
      </c>
    </row>
    <row r="14" spans="1:11" x14ac:dyDescent="0.25">
      <c r="B14" t="s">
        <v>10</v>
      </c>
      <c r="C14">
        <f>COUNT(A16:H46)</f>
        <v>44</v>
      </c>
    </row>
    <row r="15" spans="1:11" x14ac:dyDescent="0.25">
      <c r="A15" s="15" t="s">
        <v>14</v>
      </c>
      <c r="B15" s="16" t="s">
        <v>15</v>
      </c>
      <c r="C15" s="3"/>
      <c r="D15" s="15" t="s">
        <v>14</v>
      </c>
      <c r="E15" s="16" t="s">
        <v>15</v>
      </c>
    </row>
    <row r="16" spans="1:11" x14ac:dyDescent="0.25">
      <c r="A16" s="17" t="s">
        <v>19</v>
      </c>
      <c r="B16" s="18">
        <v>1</v>
      </c>
      <c r="D16" s="23" t="s">
        <v>29</v>
      </c>
      <c r="E16" s="24">
        <v>25</v>
      </c>
    </row>
    <row r="17" spans="1:5" x14ac:dyDescent="0.25">
      <c r="A17" s="19" t="s">
        <v>19</v>
      </c>
      <c r="B17" s="20">
        <v>2</v>
      </c>
      <c r="D17" s="25" t="s">
        <v>29</v>
      </c>
      <c r="E17" s="26">
        <v>26</v>
      </c>
    </row>
    <row r="18" spans="1:5" x14ac:dyDescent="0.25">
      <c r="A18" s="19" t="s">
        <v>16</v>
      </c>
      <c r="B18" s="20">
        <v>3</v>
      </c>
      <c r="D18" s="27" t="s">
        <v>30</v>
      </c>
      <c r="E18" s="28">
        <v>27</v>
      </c>
    </row>
    <row r="19" spans="1:5" x14ac:dyDescent="0.25">
      <c r="A19" s="21" t="s">
        <v>16</v>
      </c>
      <c r="B19" s="22">
        <v>4</v>
      </c>
      <c r="D19" s="29" t="s">
        <v>30</v>
      </c>
      <c r="E19" s="30">
        <v>28</v>
      </c>
    </row>
    <row r="20" spans="1:5" x14ac:dyDescent="0.25">
      <c r="A20" t="s">
        <v>20</v>
      </c>
      <c r="B20">
        <v>5</v>
      </c>
      <c r="D20" s="31" t="s">
        <v>31</v>
      </c>
      <c r="E20" s="32">
        <v>29</v>
      </c>
    </row>
    <row r="21" spans="1:5" x14ac:dyDescent="0.25">
      <c r="A21" t="s">
        <v>20</v>
      </c>
      <c r="B21">
        <v>6</v>
      </c>
      <c r="D21" s="8" t="s">
        <v>31</v>
      </c>
      <c r="E21" s="9">
        <v>30</v>
      </c>
    </row>
    <row r="22" spans="1:5" x14ac:dyDescent="0.25">
      <c r="A22" t="s">
        <v>17</v>
      </c>
      <c r="B22">
        <v>7</v>
      </c>
      <c r="D22" s="6" t="s">
        <v>32</v>
      </c>
      <c r="E22" s="7">
        <v>31</v>
      </c>
    </row>
    <row r="23" spans="1:5" x14ac:dyDescent="0.25">
      <c r="A23" t="s">
        <v>17</v>
      </c>
      <c r="B23">
        <v>8</v>
      </c>
      <c r="D23" s="33" t="s">
        <v>32</v>
      </c>
      <c r="E23" s="34">
        <v>32</v>
      </c>
    </row>
    <row r="24" spans="1:5" x14ac:dyDescent="0.25">
      <c r="D24" s="23" t="s">
        <v>33</v>
      </c>
      <c r="E24" s="24">
        <v>33</v>
      </c>
    </row>
    <row r="25" spans="1:5" x14ac:dyDescent="0.25">
      <c r="D25" s="25" t="s">
        <v>33</v>
      </c>
      <c r="E25" s="26">
        <v>34</v>
      </c>
    </row>
    <row r="26" spans="1:5" x14ac:dyDescent="0.25">
      <c r="D26" s="27" t="s">
        <v>34</v>
      </c>
      <c r="E26" s="28">
        <v>35</v>
      </c>
    </row>
    <row r="27" spans="1:5" x14ac:dyDescent="0.25">
      <c r="A27" s="17" t="s">
        <v>21</v>
      </c>
      <c r="B27" s="18">
        <v>9</v>
      </c>
      <c r="D27" s="29" t="s">
        <v>34</v>
      </c>
      <c r="E27" s="30">
        <v>36</v>
      </c>
    </row>
    <row r="28" spans="1:5" x14ac:dyDescent="0.25">
      <c r="A28" s="19" t="s">
        <v>21</v>
      </c>
      <c r="B28" s="20">
        <v>10</v>
      </c>
      <c r="D28" s="31" t="s">
        <v>35</v>
      </c>
      <c r="E28" s="32">
        <v>37</v>
      </c>
    </row>
    <row r="29" spans="1:5" x14ac:dyDescent="0.25">
      <c r="A29" s="19" t="s">
        <v>22</v>
      </c>
      <c r="B29" s="20">
        <v>11</v>
      </c>
      <c r="D29" s="8" t="s">
        <v>35</v>
      </c>
      <c r="E29" s="9">
        <v>38</v>
      </c>
    </row>
    <row r="30" spans="1:5" x14ac:dyDescent="0.25">
      <c r="A30" s="21" t="s">
        <v>22</v>
      </c>
      <c r="B30" s="22">
        <v>12</v>
      </c>
      <c r="D30" s="6" t="s">
        <v>36</v>
      </c>
      <c r="E30" s="7">
        <v>39</v>
      </c>
    </row>
    <row r="31" spans="1:5" x14ac:dyDescent="0.25">
      <c r="A31" t="s">
        <v>23</v>
      </c>
      <c r="B31">
        <v>13</v>
      </c>
      <c r="D31" s="33" t="s">
        <v>36</v>
      </c>
      <c r="E31" s="34">
        <v>40</v>
      </c>
    </row>
    <row r="32" spans="1:5" x14ac:dyDescent="0.25">
      <c r="A32" t="s">
        <v>23</v>
      </c>
      <c r="B32">
        <v>14</v>
      </c>
      <c r="D32" s="23" t="s">
        <v>37</v>
      </c>
      <c r="E32" s="24">
        <v>41</v>
      </c>
    </row>
    <row r="33" spans="1:5" x14ac:dyDescent="0.25">
      <c r="A33" t="s">
        <v>24</v>
      </c>
      <c r="B33">
        <v>15</v>
      </c>
      <c r="D33" s="25" t="s">
        <v>37</v>
      </c>
      <c r="E33" s="26">
        <v>42</v>
      </c>
    </row>
    <row r="34" spans="1:5" x14ac:dyDescent="0.25">
      <c r="A34" t="s">
        <v>24</v>
      </c>
      <c r="B34">
        <v>16</v>
      </c>
      <c r="D34" s="27" t="s">
        <v>18</v>
      </c>
      <c r="E34" s="28">
        <v>43</v>
      </c>
    </row>
    <row r="35" spans="1:5" x14ac:dyDescent="0.25">
      <c r="A35" s="17" t="s">
        <v>25</v>
      </c>
      <c r="B35" s="18">
        <v>17</v>
      </c>
      <c r="D35" s="29" t="s">
        <v>18</v>
      </c>
      <c r="E35" s="30">
        <v>44</v>
      </c>
    </row>
    <row r="36" spans="1:5" x14ac:dyDescent="0.25">
      <c r="A36" s="19" t="s">
        <v>25</v>
      </c>
      <c r="B36" s="20">
        <v>18</v>
      </c>
      <c r="D36" s="31"/>
      <c r="E36" s="32"/>
    </row>
    <row r="37" spans="1:5" x14ac:dyDescent="0.25">
      <c r="A37" s="19" t="s">
        <v>26</v>
      </c>
      <c r="B37" s="20">
        <v>19</v>
      </c>
      <c r="D37" s="8"/>
      <c r="E37" s="9"/>
    </row>
    <row r="38" spans="1:5" x14ac:dyDescent="0.25">
      <c r="A38" s="21" t="s">
        <v>26</v>
      </c>
      <c r="B38" s="22">
        <v>20</v>
      </c>
      <c r="D38" s="6"/>
      <c r="E38" s="7"/>
    </row>
    <row r="39" spans="1:5" x14ac:dyDescent="0.25">
      <c r="A39" t="s">
        <v>27</v>
      </c>
      <c r="B39">
        <v>21</v>
      </c>
      <c r="D39" s="8"/>
      <c r="E39" s="9"/>
    </row>
    <row r="40" spans="1:5" x14ac:dyDescent="0.25">
      <c r="A40" t="s">
        <v>27</v>
      </c>
      <c r="B40">
        <v>22</v>
      </c>
      <c r="D40" s="6"/>
      <c r="E40" s="7"/>
    </row>
    <row r="41" spans="1:5" x14ac:dyDescent="0.25">
      <c r="A41" t="s">
        <v>28</v>
      </c>
      <c r="B41">
        <v>23</v>
      </c>
      <c r="D41" s="8"/>
      <c r="E41" s="9"/>
    </row>
    <row r="42" spans="1:5" x14ac:dyDescent="0.25">
      <c r="A42" t="s">
        <v>28</v>
      </c>
      <c r="B42">
        <v>24</v>
      </c>
      <c r="D42" s="6"/>
      <c r="E42" s="7"/>
    </row>
    <row r="43" spans="1:5" x14ac:dyDescent="0.25">
      <c r="D43" s="8"/>
      <c r="E43" s="9"/>
    </row>
    <row r="44" spans="1:5" x14ac:dyDescent="0.25">
      <c r="D44" s="6"/>
      <c r="E44" s="7"/>
    </row>
    <row r="45" spans="1:5" x14ac:dyDescent="0.25">
      <c r="D45" s="8"/>
      <c r="E45" s="9"/>
    </row>
    <row r="46" spans="1:5" x14ac:dyDescent="0.25">
      <c r="D46" s="10"/>
      <c r="E46" s="7"/>
    </row>
  </sheetData>
  <mergeCells count="2">
    <mergeCell ref="F3:H3"/>
    <mergeCell ref="D1:E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</cp:lastModifiedBy>
  <cp:lastPrinted>2017-05-26T03:51:26Z</cp:lastPrinted>
  <dcterms:created xsi:type="dcterms:W3CDTF">2016-09-23T22:40:59Z</dcterms:created>
  <dcterms:modified xsi:type="dcterms:W3CDTF">2017-05-26T05:20:08Z</dcterms:modified>
</cp:coreProperties>
</file>