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709ED6D1-26A9-474F-B340-388C815AE713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<sst xmlns="http://schemas.openxmlformats.org/spreadsheetml/2006/main" count="18" uniqueCount="18">
  <si>
    <t>cDNA Synthesis</t>
  </si>
  <si>
    <t>S.No</t>
  </si>
  <si>
    <t>Air+Veh 1</t>
  </si>
  <si>
    <t>Air+Veh 2</t>
  </si>
  <si>
    <t>Air+Veh 3</t>
  </si>
  <si>
    <t>Air+Felodipine 1</t>
  </si>
  <si>
    <t>Air+Felodipine 2</t>
  </si>
  <si>
    <t>Air+Felodipine 3</t>
  </si>
  <si>
    <t>CSE+Felodipine 1</t>
  </si>
  <si>
    <t>CSE+Felodipine 2</t>
  </si>
  <si>
    <t>CSE+Felodipine 3</t>
  </si>
  <si>
    <t>RNA (ng)</t>
  </si>
  <si>
    <t>NE Free Water (to 15 ul)</t>
  </si>
  <si>
    <t xml:space="preserve">RNA Conc. </t>
  </si>
  <si>
    <t>Sample</t>
  </si>
  <si>
    <t>CSE+Veh 1</t>
  </si>
  <si>
    <t>CSE+Veh 2</t>
  </si>
  <si>
    <t>CSE+Veh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</si>
</sst>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3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164" fontId="2" fillId="3" borderId="4" xfId="0" applyNumberFormat="1" applyFont="1" applyFill="1" applyBorder="1" applyAlignment="1">
      <alignment horizontal="right" vertical="center"/>
    </xf>
    <xf numFmtId="2" fontId="2" fillId="3" borderId="4" xfId="0" applyNumberFormat="1" applyFont="1" applyFill="1" applyBorder="1" applyAlignment="1">
      <alignment horizontal="right" vertical="center"/>
    </xf>
    <xf numFmtId="2" fontId="2" fillId="3" borderId="9" xfId="0" applyNumberFormat="1" applyFont="1" applyFill="1" applyBorder="1" applyAlignment="1">
      <alignment horizontal="right" vertical="center"/>
    </xf>
    <xf numFmtId="164" fontId="2" fillId="4" borderId="4" xfId="0" applyNumberFormat="1" applyFont="1" applyFill="1" applyBorder="1" applyAlignment="1">
      <alignment horizontal="right" vertical="center"/>
    </xf>
    <xf numFmtId="2" fontId="2" fillId="4" borderId="4" xfId="0" applyNumberFormat="1" applyFont="1" applyFill="1" applyBorder="1" applyAlignment="1">
      <alignment horizontal="right" vertical="center"/>
    </xf>
    <xf numFmtId="2" fontId="2" fillId="4" borderId="9" xfId="0" applyNumberFormat="1" applyFont="1" applyFill="1" applyBorder="1" applyAlignment="1">
      <alignment horizontal="right" vertical="center"/>
    </xf>
    <xf numFmtId="164" fontId="2" fillId="5" borderId="4" xfId="0" applyNumberFormat="1" applyFont="1" applyFill="1" applyBorder="1" applyAlignment="1">
      <alignment horizontal="right" vertical="center"/>
    </xf>
    <xf numFmtId="2" fontId="2" fillId="5" borderId="4" xfId="0" applyNumberFormat="1" applyFont="1" applyFill="1" applyBorder="1" applyAlignment="1">
      <alignment horizontal="right" vertical="center"/>
    </xf>
    <xf numFmtId="2" fontId="2" fillId="5" borderId="9" xfId="0" applyNumberFormat="1" applyFont="1" applyFill="1" applyBorder="1" applyAlignment="1">
      <alignment horizontal="right" vertical="center"/>
    </xf>
    <xf numFmtId="164" fontId="2" fillId="6" borderId="4" xfId="0" applyNumberFormat="1" applyFont="1" applyFill="1" applyBorder="1" applyAlignment="1">
      <alignment horizontal="right" vertical="center"/>
    </xf>
    <xf numFmtId="2" fontId="2" fillId="6" borderId="4" xfId="0" applyNumberFormat="1" applyFont="1" applyFill="1" applyBorder="1" applyAlignment="1">
      <alignment horizontal="right" vertical="center"/>
    </xf>
    <xf numFmtId="2" fontId="2" fillId="6" borderId="9" xfId="0" applyNumberFormat="1" applyFont="1" applyFill="1" applyBorder="1" applyAlignment="1">
      <alignment horizontal="right" vertical="center"/>
    </xf>
    <xf numFmtId="164" fontId="2" fillId="6" borderId="11" xfId="0" applyNumberFormat="1" applyFont="1" applyFill="1" applyBorder="1" applyAlignment="1">
      <alignment horizontal="right" vertical="center"/>
    </xf>
    <xf numFmtId="2" fontId="2" fillId="6" borderId="11" xfId="0" applyNumberFormat="1" applyFont="1" applyFill="1" applyBorder="1" applyAlignment="1">
      <alignment horizontal="right" vertical="center"/>
    </xf>
    <xf numFmtId="2" fontId="2" fillId="6" borderId="12" xfId="0" applyNumberFormat="1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F21" sqref="F21"/>
    </sheetView>
  </sheetViews>
  <sheetFormatPr defaultRowHeight="14.4" x14ac:dyDescent="0.3"/>
  <cols>
    <col min="2" max="2" width="24.44140625" bestFit="1" customWidth="1"/>
    <col min="3" max="3" width="11.6640625" customWidth="1"/>
    <col min="4" max="4" width="8.33203125" bestFit="1" customWidth="1"/>
    <col min="5" max="5" width="16.109375" customWidth="1"/>
  </cols>
  <sheetData>
    <row r="1" spans="1:5" ht="15" thickBot="1" x14ac:dyDescent="0.35">
      <c r="A1" s="30" t="s">
        <v>0</v>
      </c>
      <c r="B1" s="31"/>
      <c r="C1" s="31"/>
      <c r="D1" s="31"/>
      <c r="E1" s="32"/>
    </row>
    <row r="2" spans="1:5" ht="39" customHeight="1" x14ac:dyDescent="0.3">
      <c r="A2" s="6" t="s">
        <v>1</v>
      </c>
      <c r="B2" s="7" t="s">
        <v>14</v>
      </c>
      <c r="C2" s="7" t="s">
        <v>13</v>
      </c>
      <c r="D2" s="8" t="s">
        <v>11</v>
      </c>
      <c r="E2" s="9" t="s">
        <v>12</v>
      </c>
    </row>
    <row r="3" spans="1:5" x14ac:dyDescent="0.3">
      <c r="A3" s="1">
        <v>1</v>
      </c>
      <c r="B3" s="25" t="s">
        <v>2</v>
      </c>
      <c r="C3" s="10">
        <v>94.300000000000011</v>
      </c>
      <c r="D3" s="11">
        <f>500/C3</f>
        <v>5.3022269353128308</v>
      </c>
      <c r="E3" s="12">
        <f>15-D3</f>
        <v>9.6977730646871692</v>
      </c>
    </row>
    <row r="4" spans="1:5" x14ac:dyDescent="0.3">
      <c r="A4" s="1">
        <v>2</v>
      </c>
      <c r="B4" s="25" t="s">
        <v>3</v>
      </c>
      <c r="C4" s="10">
        <v>112.1</v>
      </c>
      <c r="D4" s="11">
        <f t="shared" ref="D4:D14" si="0">500/C4</f>
        <v>4.4603033006244424</v>
      </c>
      <c r="E4" s="12">
        <f t="shared" ref="E4:E14" si="1">15-D4</f>
        <v>10.539696699375558</v>
      </c>
    </row>
    <row r="5" spans="1:5" x14ac:dyDescent="0.3">
      <c r="A5" s="1">
        <v>3</v>
      </c>
      <c r="B5" s="25" t="s">
        <v>4</v>
      </c>
      <c r="C5" s="10">
        <v>119.5</v>
      </c>
      <c r="D5" s="11">
        <f t="shared" si="0"/>
        <v>4.1841004184100417</v>
      </c>
      <c r="E5" s="12">
        <f t="shared" si="1"/>
        <v>10.815899581589958</v>
      </c>
    </row>
    <row r="6" spans="1:5" x14ac:dyDescent="0.3">
      <c r="A6" s="2">
        <v>4</v>
      </c>
      <c r="B6" s="26" t="s">
        <v>5</v>
      </c>
      <c r="C6" s="13">
        <v>138.05000000000001</v>
      </c>
      <c r="D6" s="14">
        <f t="shared" si="0"/>
        <v>3.6218761318362911</v>
      </c>
      <c r="E6" s="15">
        <f t="shared" si="1"/>
        <v>11.378123868163708</v>
      </c>
    </row>
    <row r="7" spans="1:5" x14ac:dyDescent="0.3">
      <c r="A7" s="2">
        <v>5</v>
      </c>
      <c r="B7" s="26" t="s">
        <v>6</v>
      </c>
      <c r="C7" s="13">
        <v>158.19999999999999</v>
      </c>
      <c r="D7" s="14">
        <f t="shared" si="0"/>
        <v>3.1605562579013911</v>
      </c>
      <c r="E7" s="15">
        <f t="shared" si="1"/>
        <v>11.839443742098609</v>
      </c>
    </row>
    <row r="8" spans="1:5" x14ac:dyDescent="0.3">
      <c r="A8" s="2">
        <v>6</v>
      </c>
      <c r="B8" s="26" t="s">
        <v>7</v>
      </c>
      <c r="C8" s="13">
        <v>177.7</v>
      </c>
      <c r="D8" s="14">
        <f t="shared" si="0"/>
        <v>2.8137310073157007</v>
      </c>
      <c r="E8" s="15">
        <f t="shared" si="1"/>
        <v>12.186268992684299</v>
      </c>
    </row>
    <row r="9" spans="1:5" x14ac:dyDescent="0.3">
      <c r="A9" s="3">
        <v>7</v>
      </c>
      <c r="B9" s="27" t="s">
        <v>15</v>
      </c>
      <c r="C9" s="16">
        <v>126.3</v>
      </c>
      <c r="D9" s="17">
        <f t="shared" si="0"/>
        <v>3.9588281868566906</v>
      </c>
      <c r="E9" s="18">
        <f t="shared" si="1"/>
        <v>11.041171813143309</v>
      </c>
    </row>
    <row r="10" spans="1:5" x14ac:dyDescent="0.3">
      <c r="A10" s="3">
        <v>8</v>
      </c>
      <c r="B10" s="27" t="s">
        <v>16</v>
      </c>
      <c r="C10" s="16">
        <v>149.85</v>
      </c>
      <c r="D10" s="17">
        <f t="shared" si="0"/>
        <v>3.3366700033366703</v>
      </c>
      <c r="E10" s="18">
        <f t="shared" si="1"/>
        <v>11.663329996663329</v>
      </c>
    </row>
    <row r="11" spans="1:5" x14ac:dyDescent="0.3">
      <c r="A11" s="3">
        <v>9</v>
      </c>
      <c r="B11" s="27" t="s">
        <v>17</v>
      </c>
      <c r="C11" s="16">
        <v>168.6</v>
      </c>
      <c r="D11" s="17">
        <f>500/C11</f>
        <v>2.9655990510083039</v>
      </c>
      <c r="E11" s="18">
        <f>15-D11</f>
        <v>12.034400948991696</v>
      </c>
    </row>
    <row r="12" spans="1:5" x14ac:dyDescent="0.3">
      <c r="A12" s="4">
        <v>10</v>
      </c>
      <c r="B12" s="28" t="s">
        <v>8</v>
      </c>
      <c r="C12" s="19">
        <v>136.69999999999999</v>
      </c>
      <c r="D12" s="20">
        <f t="shared" si="0"/>
        <v>3.6576444769568401</v>
      </c>
      <c r="E12" s="21">
        <f t="shared" si="1"/>
        <v>11.34235552304316</v>
      </c>
    </row>
    <row r="13" spans="1:5" x14ac:dyDescent="0.3">
      <c r="A13" s="4">
        <v>11</v>
      </c>
      <c r="B13" s="28" t="s">
        <v>9</v>
      </c>
      <c r="C13" s="19">
        <v>180.8</v>
      </c>
      <c r="D13" s="20">
        <f t="shared" si="0"/>
        <v>2.7654867256637168</v>
      </c>
      <c r="E13" s="21">
        <f t="shared" si="1"/>
        <v>12.234513274336283</v>
      </c>
    </row>
    <row r="14" spans="1:5" ht="15" thickBot="1" x14ac:dyDescent="0.35">
      <c r="A14" s="5">
        <v>12</v>
      </c>
      <c r="B14" s="29" t="s">
        <v>10</v>
      </c>
      <c r="C14" s="22">
        <v>85.55</v>
      </c>
      <c r="D14" s="23">
        <f t="shared" si="0"/>
        <v>5.8445353594389244</v>
      </c>
      <c r="E14" s="24">
        <f t="shared" si="1"/>
        <v>9.1554646405610747</v>
      </c>
    </row>
  </sheetData>
  <mergeCells count="1">
    <mergeCell ref="A1:E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2024-09-12T10:18:03Z</dcterms:created>
  <dcterms:modified xsi:type="dcterms:W3CDTF">2024-09-12T10:18:30Z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4b1be8-281e-475d-98b0-21c3457e5a46_Enabled">
    <vt:lpwstr>true</vt:lpwstr>
  </property>
  <property fmtid="{D5CDD505-2E9C-101B-9397-08002B2CF9AE}" pid="3" name="MSIP_Label_5e4b1be8-281e-475d-98b0-21c3457e5a46_SetDate">
    <vt:lpwstr>2024-09-12T10:18:30Z</vt:lpwstr>
  </property>
  <property fmtid="{D5CDD505-2E9C-101B-9397-08002B2CF9AE}" pid="4" name="MSIP_Label_5e4b1be8-281e-475d-98b0-21c3457e5a46_Method">
    <vt:lpwstr>Standard</vt:lpwstr>
  </property>
  <property fmtid="{D5CDD505-2E9C-101B-9397-08002B2CF9AE}" pid="5" name="MSIP_Label_5e4b1be8-281e-475d-98b0-21c3457e5a46_Name">
    <vt:lpwstr>Public</vt:lpwstr>
  </property>
  <property fmtid="{D5CDD505-2E9C-101B-9397-08002B2CF9AE}" pid="6" name="MSIP_Label_5e4b1be8-281e-475d-98b0-21c3457e5a46_SiteId">
    <vt:lpwstr>8b3dd73e-4e72-4679-b191-56da1588712b</vt:lpwstr>
  </property>
  <property fmtid="{D5CDD505-2E9C-101B-9397-08002B2CF9AE}" pid="7" name="MSIP_Label_5e4b1be8-281e-475d-98b0-21c3457e5a46_ActionId">
    <vt:lpwstr>98dc9c4c-2186-40b6-b021-68de319e0c72</vt:lpwstr>
  </property>
  <property fmtid="{D5CDD505-2E9C-101B-9397-08002B2CF9AE}" pid="8" name="MSIP_Label_5e4b1be8-281e-475d-98b0-21c3457e5a46_ContentBits">
    <vt:lpwstr>0</vt:lpwstr>
  </property>
</Properties>
</file>