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brandon/Desktop/"/>
    </mc:Choice>
  </mc:AlternateContent>
  <xr:revisionPtr revIDLastSave="0" documentId="13_ncr:1_{9B079F1D-D24C-9F48-BCD2-28BEB146430B}" xr6:coauthVersionLast="47" xr6:coauthVersionMax="47" xr10:uidLastSave="{00000000-0000-0000-0000-000000000000}"/>
  <bookViews>
    <workbookView xWindow="2340" yWindow="460" windowWidth="25960" windowHeight="15780" tabRatio="836" activeTab="1" xr2:uid="{F984F072-24BC-4A61-A863-FE995EEA4D1E}"/>
  </bookViews>
  <sheets>
    <sheet name="National Data" sheetId="2" r:id="rId1"/>
    <sheet name="States 2018-2019" sheetId="5" r:id="rId2"/>
    <sheet name="High Low" sheetId="10" r:id="rId3"/>
    <sheet name="Maps" sheetId="6" r:id="rId4"/>
    <sheet name="Statistical Test" sheetId="8" r:id="rId5"/>
  </sheets>
  <definedNames>
    <definedName name="_xlchart.v5.0" hidden="1">'States 2018-2019'!$J$1</definedName>
    <definedName name="_xlchart.v5.1" hidden="1">'States 2018-2019'!$J$2:$J$53</definedName>
    <definedName name="_xlchart.v5.2" hidden="1">'States 2018-2019'!$K$1</definedName>
    <definedName name="_xlchart.v5.3" hidden="1">'States 2018-2019'!$K$2:$K$53</definedName>
    <definedName name="_xlchart.v5.4" hidden="1">'States 2018-2019'!$G$1</definedName>
    <definedName name="_xlchart.v5.5" hidden="1">'States 2018-2019'!$G$2:$G$53</definedName>
    <definedName name="_xlchart.v5.6" hidden="1">'States 2018-2019'!$H$1</definedName>
    <definedName name="_xlchart.v5.7" hidden="1">'States 2018-2019'!$H$2:$H$53</definedName>
    <definedName name="ExternalData_1" localSheetId="0" hidden="1">'National Data'!$A$1:$B$40</definedName>
    <definedName name="ExternalData_1" localSheetId="1" hidden="1">'States 2018-2019'!$A$1:$B$52</definedName>
    <definedName name="ExternalData_2" localSheetId="1" hidden="1">'States 2018-2019'!$D$1:$E$53</definedName>
    <definedName name="ExternalData_4" localSheetId="3" hidden="1">Maps!#REF!</definedName>
    <definedName name="ExternalData_4" localSheetId="1" hidden="1">'States 2018-2019'!$J$1:$K$53</definedName>
    <definedName name="NativeTimeline_Date">#N/A</definedName>
    <definedName name="Slicer_State">#N/A</definedName>
    <definedName name="Slicer_State1">#N/A</definedName>
  </definedNames>
  <calcPr calcId="191029"/>
  <pivotCaches>
    <pivotCache cacheId="39" r:id="rId6"/>
    <pivotCache cacheId="54" r:id="rId7"/>
    <pivotCache cacheId="41" r:id="rId8"/>
    <pivotCache cacheId="5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5" l="1"/>
  <c r="E2" i="5"/>
  <c r="E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H16" i="5" s="1"/>
  <c r="E15" i="5"/>
  <c r="E14" i="5"/>
  <c r="E13" i="5"/>
  <c r="E12" i="5"/>
  <c r="E11" i="5"/>
  <c r="E10" i="5"/>
  <c r="E9" i="5"/>
  <c r="E8" i="5"/>
  <c r="E7" i="5"/>
  <c r="E6" i="5"/>
  <c r="E5" i="5"/>
  <c r="E4" i="5"/>
  <c r="B52" i="5"/>
  <c r="H52" i="5" s="1"/>
  <c r="B51" i="5"/>
  <c r="H51" i="5" s="1"/>
  <c r="B50" i="5"/>
  <c r="H50" i="5" s="1"/>
  <c r="B49" i="5"/>
  <c r="B48" i="5"/>
  <c r="B47" i="5"/>
  <c r="H47" i="5" s="1"/>
  <c r="B46" i="5"/>
  <c r="H46" i="5" s="1"/>
  <c r="B45" i="5"/>
  <c r="H45" i="5" s="1"/>
  <c r="B44" i="5"/>
  <c r="H44" i="5" s="1"/>
  <c r="B43" i="5"/>
  <c r="H43" i="5" s="1"/>
  <c r="B42" i="5"/>
  <c r="H42" i="5" s="1"/>
  <c r="B41" i="5"/>
  <c r="B40" i="5"/>
  <c r="B39" i="5"/>
  <c r="H39" i="5" s="1"/>
  <c r="B38" i="5"/>
  <c r="H38" i="5" s="1"/>
  <c r="B37" i="5"/>
  <c r="H37" i="5" s="1"/>
  <c r="B36" i="5"/>
  <c r="H36" i="5" s="1"/>
  <c r="B35" i="5"/>
  <c r="H35" i="5" s="1"/>
  <c r="B34" i="5"/>
  <c r="H34" i="5" s="1"/>
  <c r="B33" i="5"/>
  <c r="B32" i="5"/>
  <c r="B31" i="5"/>
  <c r="H31" i="5" s="1"/>
  <c r="B30" i="5"/>
  <c r="H30" i="5" s="1"/>
  <c r="B29" i="5"/>
  <c r="H29" i="5" s="1"/>
  <c r="B28" i="5"/>
  <c r="H28" i="5" s="1"/>
  <c r="B27" i="5"/>
  <c r="H27" i="5" s="1"/>
  <c r="B26" i="5"/>
  <c r="H26" i="5" s="1"/>
  <c r="B25" i="5"/>
  <c r="B24" i="5"/>
  <c r="B23" i="5"/>
  <c r="H23" i="5" s="1"/>
  <c r="B22" i="5"/>
  <c r="H22" i="5" s="1"/>
  <c r="B21" i="5"/>
  <c r="H21" i="5" s="1"/>
  <c r="B20" i="5"/>
  <c r="H20" i="5" s="1"/>
  <c r="B19" i="5"/>
  <c r="H19" i="5" s="1"/>
  <c r="B18" i="5"/>
  <c r="H18" i="5" s="1"/>
  <c r="B17" i="5"/>
  <c r="H17" i="5" s="1"/>
  <c r="B16" i="5"/>
  <c r="B15" i="5"/>
  <c r="H15" i="5" s="1"/>
  <c r="B14" i="5"/>
  <c r="B13" i="5"/>
  <c r="H13" i="5" s="1"/>
  <c r="B12" i="5"/>
  <c r="B11" i="5"/>
  <c r="H11" i="5" s="1"/>
  <c r="B10" i="5"/>
  <c r="H10" i="5" s="1"/>
  <c r="B9" i="5"/>
  <c r="H9" i="5" s="1"/>
  <c r="B8" i="5"/>
  <c r="H8" i="5" s="1"/>
  <c r="B7" i="5"/>
  <c r="H7" i="5" s="1"/>
  <c r="B6" i="5"/>
  <c r="B5" i="5"/>
  <c r="H5" i="5" s="1"/>
  <c r="B4" i="5"/>
  <c r="H4" i="5" s="1"/>
  <c r="B3" i="5"/>
  <c r="H3" i="5" s="1"/>
  <c r="B2" i="5"/>
  <c r="H2" i="5" s="1"/>
  <c r="C2" i="5"/>
  <c r="H25" i="5" l="1"/>
  <c r="H33" i="5"/>
  <c r="H41" i="5"/>
  <c r="H49" i="5"/>
  <c r="H12" i="5"/>
  <c r="H6" i="5"/>
  <c r="H14" i="5"/>
  <c r="H24" i="5"/>
  <c r="H32" i="5"/>
  <c r="H40" i="5"/>
  <c r="H48" i="5"/>
  <c r="H5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3438B-DF75-4C4D-98C4-DE50855B9E0B}" keepAlive="1" name="Query - run_results" description="Connection to the 'run_results' query in the workbook." type="5" refreshedVersion="7" background="1" saveData="1">
    <dbPr connection="Provider=Microsoft.Mashup.OleDb.1;Data Source=$Workbook$;Location=run_results;Extended Properties=&quot;&quot;" command="SELECT * FROM [run_results]"/>
  </connection>
  <connection id="2" xr16:uid="{F032012A-9495-4735-AF38-B4D7EF67C0FB}"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 id="3" xr16:uid="{BF25344C-6730-44B8-A12C-DB309DA2B805}" keepAlive="1" name="Query - Table 0 (2)" description="Connection to the 'Table 0 (2)' query in the workbook." type="5" refreshedVersion="7" background="1" saveData="1">
    <dbPr connection="Provider=Microsoft.Mashup.OleDb.1;Data Source=$Workbook$;Location=&quot;Table 0 (2)&quot;;Extended Properties=&quot;&quot;" command="SELECT * FROM [Table 0 (2)]"/>
  </connection>
  <connection id="4" xr16:uid="{6DD38727-A461-48A3-8F20-6744D0A84D97}" keepAlive="1" name="Query - Table 0 (3)" description="Connection to the 'Table 0 (3)' query in the workbook." type="5" refreshedVersion="7" background="1" saveData="1">
    <dbPr connection="Provider=Microsoft.Mashup.OleDb.1;Data Source=$Workbook$;Location=&quot;Table 0 (3)&quot;;Extended Properties=&quot;&quot;" command="SELECT * FROM [Table 0 (3)]"/>
  </connection>
  <connection id="5" xr16:uid="{B1237CFA-86DE-4C18-8D47-122F07D10A5C}" keepAlive="1" name="Query - Table 0 (4)" description="Connection to the 'Table 0 (4)' query in the workbook." type="5" refreshedVersion="7" background="1" saveData="1">
    <dbPr connection="Provider=Microsoft.Mashup.OleDb.1;Data Source=$Workbook$;Location=&quot;Table 0 (4)&quot;;Extended Properties=&quot;&quot;" command="SELECT * FROM [Table 0 (4)]"/>
  </connection>
  <connection id="6" xr16:uid="{0AB50232-FB1B-47DE-8A6E-7F3506F5C8B5}" keepAlive="1" name="Query - Unemployment Rates for States, 2017 Annual Averages" description="Connection to the 'Unemployment Rates for States, 2017 Annual Averages' query in the workbook." type="5" refreshedVersion="0" background="1">
    <dbPr connection="Provider=Microsoft.Mashup.OleDb.1;Data Source=$Workbook$;Location=&quot;Unemployment Rates for States, 2017 Annual Averages&quot;;Extended Properties=&quot;&quot;" command="SELECT * FROM [Unemployment Rates for States, 2017 Annual Averages]"/>
  </connection>
  <connection id="7" xr16:uid="{3E070575-8DD3-4F47-86A2-D1623E47C5F2}" keepAlive="1" name="Query - Unemployment Rates for States, 2018 Annual Averages" description="Connection to the 'Unemployment Rates for States, 2018 Annual Averages' query in the workbook." type="5" refreshedVersion="7" background="1" saveData="1">
    <dbPr connection="Provider=Microsoft.Mashup.OleDb.1;Data Source=$Workbook$;Location=&quot;Unemployment Rates for States, 2018 Annual Averages&quot;;Extended Properties=&quot;&quot;" command="SELECT * FROM [Unemployment Rates for States, 2018 Annual Averages]"/>
  </connection>
  <connection id="8" xr16:uid="{EA92CEF7-F990-406F-BCCD-12348519702B}" keepAlive="1" name="Query - Unemployment Rates for States, 2018 Annual Averages (2)" description="Connection to the 'Unemployment Rates for States, 2018 Annual Averages (2)' query in the workbook." type="5" refreshedVersion="0" background="1">
    <dbPr connection="Provider=Microsoft.Mashup.OleDb.1;Data Source=$Workbook$;Location=&quot;Unemployment Rates for States, 2018 Annual Averages (2)&quot;;Extended Properties=&quot;&quot;" command="SELECT * FROM [Unemployment Rates for States, 2018 Annual Averages (2)]"/>
  </connection>
  <connection id="9" xr16:uid="{4E195DF0-08AC-48CC-AD72-C39F5D5FE33C}" keepAlive="1" name="Query - Unemployment Rates for States, 2019 Annual Averages" description="Connection to the 'Unemployment Rates for States, 2019 Annual Averages' query in the workbook." type="5" refreshedVersion="0" background="1">
    <dbPr connection="Provider=Microsoft.Mashup.OleDb.1;Data Source=$Workbook$;Location=&quot;Unemployment Rates for States, 2019 Annual Averages&quot;;Extended Properties=&quot;&quot;" command="SELECT * FROM [Unemployment Rates for States, 2019 Annual Averages]"/>
  </connection>
  <connection id="10" xr16:uid="{681912E9-7B62-4829-8F6C-5FEF16E5D2B4}" keepAlive="1" name="Query - Unemployment Rates for States, 2019 Annual Averages (2)" description="Connection to the 'Unemployment Rates for States, 2019 Annual Averages (2)' query in the workbook." type="5" refreshedVersion="7" background="1" saveData="1">
    <dbPr connection="Provider=Microsoft.Mashup.OleDb.1;Data Source=$Workbook$;Location=&quot;Unemployment Rates for States, 2019 Annual Averages (2)&quot;;Extended Properties=&quot;&quot;" command="SELECT * FROM [Unemployment Rates for States, 2019 Annual Averages (2)]"/>
  </connection>
  <connection id="11" xr16:uid="{247FE341-913D-4FA9-A1B7-592F00E9577B}" keepAlive="1" name="Query - Unemployment Rates for States, 2019 Annual Averages (3)" description="Connection to the 'Unemployment Rates for States, 2019 Annual Averages (3)' query in the workbook." type="5" refreshedVersion="0" background="1">
    <dbPr connection="Provider=Microsoft.Mashup.OleDb.1;Data Source=$Workbook$;Location=&quot;Unemployment Rates for States, 2019 Annual Averages (3)&quot;;Extended Properties=&quot;&quot;" command="SELECT * FROM [Unemployment Rates for States, 2019 Annual Averages (3)]"/>
  </connection>
  <connection id="12" xr16:uid="{D8E9A8BE-E4E7-43CD-BE67-2BD766259A68}" keepAlive="1" name="Query - Unemployment Rates for States, 2019 Annual Averages (4)" description="Connection to the 'Unemployment Rates for States, 2019 Annual Averages (4)' query in the workbook." type="5" refreshedVersion="7" background="1" saveData="1">
    <dbPr connection="Provider=Microsoft.Mashup.OleDb.1;Data Source=$Workbook$;Location=&quot;Unemployment Rates for States, 2019 Annual Averages (4)&quot;;Extended Properties=&quot;&quot;" command="SELECT * FROM [Unemployment Rates for States, 2019 Annual Averages (4)]"/>
  </connection>
  <connection id="13" xr16:uid="{DAE2447A-305B-41A4-B637-9A069B49DFA2}" keepAlive="1" name="Query - Unemployment Rates for States, Seasonally Adjusted" description="Connection to the 'Unemployment Rates for States, Seasonally Adjusted' query in the workbook." type="5" refreshedVersion="0" background="1">
    <dbPr connection="Provider=Microsoft.Mashup.OleDb.1;Data Source=$Workbook$;Location=&quot;Unemployment Rates for States, Seasonally Adjusted&quot;;Extended Properties=&quot;&quot;" command="SELECT * FROM [Unemployment Rates for States, Seasonally Adjusted]"/>
  </connection>
  <connection id="14" xr16:uid="{29844DE3-4B3D-4ABE-A03B-57B4D836CA87}" keepAlive="1" name="Query - Unemployment Rates for States, Seasonally Adjusted (2)" description="Connection to the 'Unemployment Rates for States, Seasonally Adjusted (2)' query in the workbook." type="5" refreshedVersion="0" background="1">
    <dbPr connection="Provider=Microsoft.Mashup.OleDb.1;Data Source=$Workbook$;Location=&quot;Unemployment Rates for States, Seasonally Adjusted (2)&quot;;Extended Properties=&quot;&quot;" command="SELECT * FROM [Unemployment Rates for States, Seasonally Adjusted (2)]"/>
  </connection>
  <connection id="15" xr16:uid="{B166B145-2B28-4EB0-86E6-E8E7833679B8}" keepAlive="1" name="Query - Unemployment Rates for States, Seasonally Adjusted (3)" description="Connection to the 'Unemployment Rates for States, Seasonally Adjusted (3)' query in the workbook." type="5" refreshedVersion="0" background="1">
    <dbPr connection="Provider=Microsoft.Mashup.OleDb.1;Data Source=$Workbook$;Location=&quot;Unemployment Rates for States, Seasonally Adjusted (3)&quot;;Extended Properties=&quot;&quot;" command="SELECT * FROM [Unemployment Rates for States, Seasonally Adjusted (3)]"/>
  </connection>
  <connection id="16" xr16:uid="{BBDDADCA-4118-4659-843A-324C505D0815}" keepAlive="1" name="Query - Unemployment Rates for States, Seasonally Adjusted (4)" description="Connection to the 'Unemployment Rates for States, Seasonally Adjusted (4)' query in the workbook." type="5" refreshedVersion="0" background="1">
    <dbPr connection="Provider=Microsoft.Mashup.OleDb.1;Data Source=$Workbook$;Location=&quot;Unemployment Rates for States, Seasonally Adjusted (4)&quot;;Extended Properties=&quot;&quot;" command="SELECT * FROM [Unemployment Rates for States, Seasonally Adjusted (4)]"/>
  </connection>
</connections>
</file>

<file path=xl/sharedStrings.xml><?xml version="1.0" encoding="utf-8"?>
<sst xmlns="http://schemas.openxmlformats.org/spreadsheetml/2006/main" count="277" uniqueCount="87">
  <si>
    <t>Date</t>
  </si>
  <si>
    <t>Unemployment %</t>
  </si>
  <si>
    <t>State</t>
  </si>
  <si>
    <t>Hawaii</t>
  </si>
  <si>
    <t>Colorado</t>
  </si>
  <si>
    <t>North Dakota</t>
  </si>
  <si>
    <t>New Hampshire</t>
  </si>
  <si>
    <t>Nebraska</t>
  </si>
  <si>
    <t>Vermont</t>
  </si>
  <si>
    <t>Iowa</t>
  </si>
  <si>
    <t>South Dakota</t>
  </si>
  <si>
    <t>Utah</t>
  </si>
  <si>
    <t>Idaho</t>
  </si>
  <si>
    <t>Wisconsin</t>
  </si>
  <si>
    <t>Maine</t>
  </si>
  <si>
    <t>Minnesota</t>
  </si>
  <si>
    <t>Indiana</t>
  </si>
  <si>
    <t>Kansas</t>
  </si>
  <si>
    <t>Arkansas</t>
  </si>
  <si>
    <t>Tennessee</t>
  </si>
  <si>
    <t>Virginia</t>
  </si>
  <si>
    <t>Massachusetts</t>
  </si>
  <si>
    <t>Missouri</t>
  </si>
  <si>
    <t>Oklahoma</t>
  </si>
  <si>
    <t>Maryland</t>
  </si>
  <si>
    <t>Montana</t>
  </si>
  <si>
    <t>Oregon</t>
  </si>
  <si>
    <t>Florida</t>
  </si>
  <si>
    <t>South Carolina</t>
  </si>
  <si>
    <t>Texas</t>
  </si>
  <si>
    <t>Wyoming</t>
  </si>
  <si>
    <t>Connecticut</t>
  </si>
  <si>
    <t>Delaware</t>
  </si>
  <si>
    <t>New Jersey</t>
  </si>
  <si>
    <t>North Carolina</t>
  </si>
  <si>
    <t>Rhode Island</t>
  </si>
  <si>
    <t>Alabama</t>
  </si>
  <si>
    <t>Michigan</t>
  </si>
  <si>
    <t>New York</t>
  </si>
  <si>
    <t>Washington</t>
  </si>
  <si>
    <t>California</t>
  </si>
  <si>
    <t>Georgia</t>
  </si>
  <si>
    <t>Kentucky</t>
  </si>
  <si>
    <t>Arizona</t>
  </si>
  <si>
    <t>Illinois</t>
  </si>
  <si>
    <t>Nevada</t>
  </si>
  <si>
    <t>Ohio</t>
  </si>
  <si>
    <t>Pennsylvania</t>
  </si>
  <si>
    <t>Louisiana</t>
  </si>
  <si>
    <t>Mississippi</t>
  </si>
  <si>
    <t>West Virginia</t>
  </si>
  <si>
    <t>District of Columbia</t>
  </si>
  <si>
    <t>New Mexico</t>
  </si>
  <si>
    <t>Alaska</t>
  </si>
  <si>
    <t>2020 Rate</t>
  </si>
  <si>
    <t>2019 Rate</t>
  </si>
  <si>
    <t>2018 Rate</t>
  </si>
  <si>
    <t>Multiplier</t>
  </si>
  <si>
    <t>2018-2019 Average</t>
  </si>
  <si>
    <t>Overall Average</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</si>
  <si>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</si>
  <si>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</si>
  <si>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</si>
  <si>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</si>
  <si>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</si>
  <si>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</si>
  <si>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</si>
  <si>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</si>
  <si>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</si>
  <si>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</si>
  <si>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</si>
  <si>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</si>
  <si>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The one tailed p-value is extraordinarly small, much smaller than the alpha level of .01</t>
  </si>
  <si>
    <t xml:space="preserve">As a result, there is a significant difference in the U.S. rate of unemployment comparing </t>
  </si>
  <si>
    <t>the years 2018-2019 to the year 2020. Although correlation cannot cause causation,</t>
  </si>
  <si>
    <t>it can be stated witha very high degree of confidence that the pandemic led to such a</t>
  </si>
  <si>
    <t>drastic increase in U.S. unemployment.</t>
  </si>
  <si>
    <t>Grand Total</t>
  </si>
  <si>
    <t>Average</t>
  </si>
  <si>
    <t>Average 2018-2019 Rate</t>
  </si>
  <si>
    <t>States with the Highest Unemployment</t>
  </si>
  <si>
    <t>States with the Lowest Unemployment</t>
  </si>
  <si>
    <t>Average of 2018-2019 Rate</t>
  </si>
  <si>
    <t xml:space="preserve">2020 Rate </t>
  </si>
  <si>
    <t>Average Unemployment %</t>
  </si>
  <si>
    <t>Unemployment Across Quarters</t>
  </si>
  <si>
    <t>Average of 2018-2019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</si>
</sst>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8"/>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NumberFormat="1"/>
    <xf numFmtId="10" fontId="0" fillId="0" borderId="0" xfId="1" applyNumberFormat="1" applyFont="1" applyAlignment="1">
      <alignment horizontal="center" vertical="center"/>
    </xf>
    <xf numFmtId="164" fontId="0" fillId="0" borderId="0" xfId="1" applyNumberFormat="1" applyFont="1" applyAlignment="1">
      <alignment horizontal="center" vertical="center"/>
    </xf>
    <xf numFmtId="10" fontId="0" fillId="0" borderId="0" xfId="1" applyNumberFormat="1" applyFont="1"/>
    <xf numFmtId="0" fontId="0" fillId="0" borderId="1" xfId="0" applyNumberFormat="1" applyFont="1" applyFill="1" applyBorder="1"/>
    <xf numFmtId="0" fontId="0" fillId="0" borderId="0" xfId="0" applyAlignment="1">
      <alignment horizontal="left" vertical="center"/>
    </xf>
    <xf numFmtId="0" fontId="0" fillId="0" borderId="0" xfId="0" applyNumberFormat="1" applyAlignment="1">
      <alignment horizontal="left" vertical="center"/>
    </xf>
    <xf numFmtId="0" fontId="0" fillId="0" borderId="2" xfId="0" applyNumberFormat="1" applyFont="1" applyFill="1" applyBorder="1"/>
    <xf numFmtId="10" fontId="0" fillId="0" borderId="0" xfId="1" applyNumberFormat="1" applyFont="1" applyBorder="1" applyAlignment="1">
      <alignment horizontal="center" vertical="center"/>
    </xf>
    <xf numFmtId="2" fontId="0" fillId="0" borderId="0" xfId="0" applyNumberFormat="1"/>
    <xf numFmtId="2" fontId="3" fillId="0" borderId="4" xfId="0" applyNumberFormat="1" applyFont="1" applyFill="1" applyBorder="1" applyAlignment="1">
      <alignment horizontal="center"/>
    </xf>
    <xf numFmtId="2" fontId="0" fillId="0" borderId="0" xfId="0" applyNumberFormat="1" applyFill="1" applyBorder="1" applyAlignment="1"/>
    <xf numFmtId="2" fontId="0" fillId="0" borderId="3" xfId="0" applyNumberFormat="1" applyFill="1" applyBorder="1" applyAlignment="1"/>
    <xf numFmtId="2" fontId="0" fillId="0" borderId="0" xfId="0" applyNumberFormat="1" applyFill="1" applyBorder="1" applyAlignment="1">
      <alignment horizontal="center"/>
    </xf>
    <xf numFmtId="2" fontId="0" fillId="0" borderId="3" xfId="0" applyNumberFormat="1" applyFill="1" applyBorder="1" applyAlignment="1">
      <alignment horizontal="center"/>
    </xf>
    <xf numFmtId="2" fontId="4" fillId="0" borderId="0" xfId="0" applyNumberFormat="1" applyFont="1" applyFill="1" applyBorder="1" applyAlignment="1"/>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0" fontId="0" fillId="0" borderId="0" xfId="0" pivotButton="1" applyAlignment="1">
      <alignment horizontal="center" vertical="center"/>
    </xf>
    <xf numFmtId="10" fontId="0" fillId="0" borderId="0" xfId="0" applyNumberFormat="1" applyAlignment="1">
      <alignment horizontal="center"/>
    </xf>
    <xf numFmtId="0" fontId="5" fillId="0" borderId="0" xfId="0" applyFont="1" applyAlignment="1">
      <alignment horizontal="center"/>
    </xf>
    <xf numFmtId="10" fontId="0" fillId="0" borderId="0" xfId="0" applyNumberFormat="1" applyAlignment="1">
      <alignment horizontal="center" vertical="center"/>
    </xf>
    <xf numFmtId="0" fontId="5" fillId="0" borderId="0" xfId="0" applyFont="1" applyAlignment="1">
      <alignment horizontal="center"/>
    </xf>
    <xf numFmtId="14" fontId="0" fillId="0" borderId="0" xfId="0" applyNumberFormat="1" applyAlignment="1">
      <alignment horizontal="left"/>
    </xf>
    <xf numFmtId="0" fontId="5" fillId="0" borderId="0" xfId="0" applyFont="1" applyAlignment="1"/>
    <xf numFmtId="0" fontId="6" fillId="0" borderId="0" xfId="0" applyFont="1" applyAlignment="1">
      <alignment horizontal="center"/>
    </xf>
    <xf numFmtId="0" fontId="6" fillId="0" borderId="0" xfId="0" applyFont="1" applyAlignment="1"/>
  </cellXfs>
  <cellStyles count="2">
    <cellStyle name="Normal" xfId="0" builtinId="0"/>
    <cellStyle name="Percent" xfId="1" builtinId="5"/>
  </cellStyles>
  <dxfs count="146">
    <dxf>
      <fill>
        <patternFill>
          <bgColor theme="9" tint="0.79998168889431442"/>
        </patternFill>
      </fill>
    </dxf>
    <dxf>
      <fill>
        <patternFill>
          <bgColor theme="9" tint="0.79998168889431442"/>
        </patternFill>
      </fill>
    </dxf>
    <dxf>
      <alignment horizontal="center"/>
    </dxf>
    <dxf>
      <alignment horizontal="center"/>
    </dxf>
    <dxf>
      <alignment horizontal="center"/>
    </dxf>
    <dxf>
      <numFmt numFmtId="14" formatCode="0.00%"/>
    </dxf>
    <dxf>
      <alignment vertical="center"/>
    </dxf>
    <dxf>
      <alignment horizontal="center"/>
    </dxf>
    <dxf>
      <alignment horizontal="center"/>
    </dxf>
    <dxf>
      <alignment horizontal="center"/>
    </dxf>
    <dxf>
      <alignment horizontal="center"/>
    </dxf>
    <dxf>
      <numFmt numFmtId="14" formatCode="0.00%"/>
    </dxf>
    <dxf>
      <numFmt numFmtId="14" formatCode="0.00%"/>
    </dxf>
    <dxf>
      <alignment horizontal="center"/>
    </dxf>
    <dxf>
      <alignment vertical="center"/>
    </dxf>
    <dxf>
      <numFmt numFmtId="14" formatCode="0.00%"/>
    </dxf>
    <dxf>
      <numFmt numFmtId="14" formatCode="0.00%"/>
    </dxf>
    <dxf>
      <alignment horizontal="center"/>
    </dxf>
    <dxf>
      <alignment vertical="center"/>
    </dxf>
    <dxf>
      <numFmt numFmtId="14" formatCode="0.00%"/>
    </dxf>
    <dxf>
      <numFmt numFmtId="14" formatCode="0.00%"/>
    </dxf>
    <dxf>
      <alignment horizontal="center"/>
    </dxf>
    <dxf>
      <alignment vertical="center"/>
    </dxf>
    <dxf>
      <numFmt numFmtId="14" formatCode="0.00%"/>
    </dxf>
    <dxf>
      <numFmt numFmtId="14" formatCode="0.00%"/>
    </dxf>
    <dxf>
      <alignment horizontal="center"/>
    </dxf>
    <dxf>
      <alignment vertical="center"/>
    </dxf>
    <dxf>
      <numFmt numFmtId="14" formatCode="0.00%"/>
    </dxf>
    <dxf>
      <alignment horizontal="center"/>
    </dxf>
    <dxf>
      <alignment horizontal="center"/>
    </dxf>
    <dxf>
      <alignment horizontal="center"/>
    </dxf>
    <dxf>
      <numFmt numFmtId="14" formatCode="0.00%"/>
    </dxf>
    <dxf>
      <alignment vertical="center"/>
    </dxf>
    <dxf>
      <alignment horizontal="center"/>
    </dxf>
    <dxf>
      <numFmt numFmtId="14" formatCode="0.00%"/>
    </dxf>
    <dxf>
      <alignment horizontal="center"/>
    </dxf>
    <dxf>
      <alignment horizontal="center"/>
    </dxf>
    <dxf>
      <alignment vertical="center"/>
    </dxf>
    <dxf>
      <alignment vertical="center"/>
    </dxf>
    <dxf>
      <alignment horizontal="center"/>
    </dxf>
    <dxf>
      <alignment vertical="bottom"/>
    </dxf>
    <dxf>
      <numFmt numFmtId="14" formatCode="0.00%"/>
    </dxf>
    <dxf>
      <numFmt numFmtId="164" formatCode="0.0%"/>
    </dxf>
    <dxf>
      <numFmt numFmtId="14" formatCode="0.00%"/>
    </dxf>
    <dxf>
      <numFmt numFmtId="13" formatCode="0%"/>
    </dxf>
    <dxf>
      <numFmt numFmtId="14" formatCode="0.00%"/>
    </dxf>
    <dxf>
      <alignment horizontal="center"/>
    </dxf>
    <dxf>
      <alignment horizontal="center"/>
    </dxf>
    <dxf>
      <alignment vertical="center"/>
    </dxf>
    <dxf>
      <alignment vertical="center"/>
    </dxf>
    <dxf>
      <alignment horizontal="center"/>
    </dxf>
    <dxf>
      <alignment vertical="bottom"/>
    </dxf>
    <dxf>
      <numFmt numFmtId="14" formatCode="0.00%"/>
    </dxf>
    <dxf>
      <alignment horizontal="center"/>
    </dxf>
    <dxf>
      <alignment horizontal="center"/>
    </dxf>
    <dxf>
      <alignment vertical="center"/>
    </dxf>
    <dxf>
      <alignment vertical="center"/>
    </dxf>
    <dxf>
      <alignment horizontal="center"/>
    </dxf>
    <dxf>
      <alignment vertical="bottom"/>
    </dxf>
    <dxf>
      <numFmt numFmtId="14" formatCode="0.00%"/>
    </dxf>
    <dxf>
      <alignment horizontal="center"/>
    </dxf>
    <dxf>
      <alignment horizontal="center"/>
    </dxf>
    <dxf>
      <alignment vertical="center"/>
    </dxf>
    <dxf>
      <alignment vertical="center"/>
    </dxf>
    <dxf>
      <alignment horizontal="center"/>
    </dxf>
    <dxf>
      <alignment vertical="bottom"/>
    </dxf>
    <dxf>
      <alignment vertical="center"/>
    </dxf>
    <dxf>
      <alignment vertical="bottom"/>
    </dxf>
    <dxf>
      <alignment horizontal="center"/>
    </dxf>
    <dxf>
      <alignment vertical="center"/>
    </dxf>
    <dxf>
      <alignment vertical="center"/>
    </dxf>
    <dxf>
      <alignment vertical="center"/>
    </dxf>
    <dxf>
      <alignment horizontal="center"/>
    </dxf>
    <dxf>
      <alignment horizontal="center"/>
    </dxf>
    <dxf>
      <alignment horizontal="center"/>
    </dxf>
    <dxf>
      <numFmt numFmtId="14" formatCode="0.00%"/>
    </dxf>
    <dxf>
      <numFmt numFmtId="14" formatCode="0.00%"/>
    </dxf>
    <dxf>
      <numFmt numFmtId="164" formatCode="0.0%"/>
    </dxf>
    <dxf>
      <numFmt numFmtId="14" formatCode="0.00%"/>
    </dxf>
    <dxf>
      <numFmt numFmtId="13" formatCode="0%"/>
    </dxf>
    <dxf>
      <numFmt numFmtId="164" formatCode="0.0%"/>
    </dxf>
    <dxf>
      <numFmt numFmtId="14" formatCode="0.00%"/>
    </dxf>
    <dxf>
      <alignment vertical="center"/>
    </dxf>
    <dxf>
      <alignment horizontal="center"/>
    </dxf>
    <dxf>
      <alignment horizontal="center"/>
    </dxf>
    <dxf>
      <alignment vertical="center"/>
    </dxf>
    <dxf>
      <numFmt numFmtId="13" formatCode="0%"/>
    </dxf>
    <dxf>
      <numFmt numFmtId="14" formatCode="0.00%"/>
    </dxf>
    <dxf>
      <alignment horizontal="center"/>
    </dxf>
    <dxf>
      <alignment horizontal="center"/>
    </dxf>
    <dxf>
      <alignment horizontal="center"/>
    </dxf>
    <dxf>
      <alignment horizontal="center"/>
    </dxf>
    <dxf>
      <alignment horizontal="center"/>
    </dxf>
    <dxf>
      <numFmt numFmtId="14" formatCode="0.00%"/>
    </dxf>
    <dxf>
      <alignment vertical="center"/>
    </dxf>
    <dxf>
      <alignment horizontal="center"/>
    </dxf>
    <dxf>
      <alignment horizontal="center"/>
    </dxf>
    <dxf>
      <alignment vertical="center"/>
    </dxf>
    <dxf>
      <numFmt numFmtId="13" formatCode="0%"/>
    </dxf>
    <dxf>
      <numFmt numFmtId="14" formatCode="0.00%"/>
    </dxf>
    <dxf>
      <alignment horizontal="center"/>
    </dxf>
    <dxf>
      <alignment horizontal="center"/>
    </dxf>
    <dxf>
      <alignment horizontal="center"/>
    </dxf>
    <dxf>
      <numFmt numFmtId="14" formatCode="0.00%"/>
    </dxf>
    <dxf>
      <alignment vertical="center"/>
    </dxf>
    <dxf>
      <alignment horizontal="center"/>
    </dxf>
    <dxf>
      <alignment horizontal="center"/>
    </dxf>
    <dxf>
      <alignment vertical="center"/>
    </dxf>
    <dxf>
      <numFmt numFmtId="13" formatCode="0%"/>
    </dxf>
    <dxf>
      <numFmt numFmtId="14" formatCode="0.00%"/>
    </dxf>
    <dxf>
      <numFmt numFmtId="14" formatCode="0.00%"/>
    </dxf>
    <dxf>
      <alignment horizontal="center"/>
    </dxf>
    <dxf>
      <alignment vertical="center"/>
    </dxf>
    <dxf>
      <numFmt numFmtId="14" formatCode="0.00%"/>
    </dxf>
    <dxf>
      <numFmt numFmtId="14" formatCode="0.00%"/>
    </dxf>
    <dxf>
      <alignment horizontal="center"/>
    </dxf>
    <dxf>
      <alignment vertical="center"/>
    </dxf>
    <dxf>
      <numFmt numFmtId="14" formatCode="0.00%"/>
    </dxf>
    <dxf>
      <alignment vertical="center"/>
    </dxf>
    <dxf>
      <alignment horizontal="center"/>
    </dxf>
    <dxf>
      <numFmt numFmtId="14" formatCode="0.00%"/>
    </dxf>
    <dxf>
      <alignment vertical="center"/>
    </dxf>
    <dxf>
      <alignment horizontal="center"/>
    </dxf>
    <dxf>
      <alignment horizontal="center"/>
    </dxf>
    <dxf>
      <alignment vertical="center"/>
    </dxf>
    <dxf>
      <numFmt numFmtId="13" formatCode="0%"/>
    </dxf>
    <dxf>
      <numFmt numFmtId="14" formatCode="0.00%"/>
    </dxf>
    <dxf>
      <numFmt numFmtId="14" formatCode="0.00%"/>
    </dxf>
    <dxf>
      <alignment horizontal="center"/>
    </dxf>
    <dxf>
      <numFmt numFmtId="14" formatCode="0.00%"/>
    </dxf>
    <dxf>
      <alignment horizontal="center"/>
    </dxf>
    <dxf>
      <alignment horizontal="center"/>
    </dxf>
    <dxf>
      <alignment horizontal="center"/>
    </dxf>
    <dxf>
      <numFmt numFmtId="164" formatCode="0.0%"/>
      <alignment horizontal="center" vertical="center" textRotation="0" wrapText="0" indent="0" justifyLastLine="0" shrinkToFit="0" readingOrder="0"/>
    </dxf>
    <dxf>
      <numFmt numFmtId="0" formatCode="General"/>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outline="0">
        <left style="thin">
          <color theme="9" tint="0.39997558519241921"/>
        </left>
        <right/>
        <top style="thin">
          <color theme="9" tint="0.39997558519241921"/>
        </top>
        <bottom style="thin">
          <color theme="9" tint="0.39997558519241921"/>
        </bottom>
      </border>
    </dxf>
    <dxf>
      <numFmt numFmtId="14" formatCode="0.00%"/>
      <alignment horizontal="center" vertical="center" textRotation="0" wrapText="0" indent="0" justifyLastLine="0" shrinkToFit="0" readingOrder="0"/>
    </dxf>
    <dxf>
      <numFmt numFmtId="0" formatCode="General"/>
    </dxf>
    <dxf>
      <numFmt numFmtId="0" formatCode="General"/>
    </dxf>
    <dxf>
      <numFmt numFmtId="14" formatCode="0.00%"/>
      <alignment horizontal="center" vertical="center" textRotation="0" wrapText="0" indent="0" justifyLastLine="0" shrinkToFit="0" readingOrder="0"/>
    </dxf>
    <dxf>
      <numFmt numFmtId="165"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Unemployment % From </a:t>
            </a:r>
          </a:p>
          <a:p>
            <a:pPr>
              <a:defRPr/>
            </a:pPr>
            <a:r>
              <a:rPr lang="en-US"/>
              <a:t>October 31 2017 - December 31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'National Data'!$B$1</c:f>
              <c:strCache>
                <c:ptCount val="1"/>
                <c:pt idx="0">
                  <c:v>Unemployment %</c:v>
                </c:pt>
              </c:strCache>
            </c:strRef>
          </c:tx>
          <c:spPr>
            <a:ln w="12700" cap="rnd">
              <a:solidFill>
                <a:schemeClr val="tx1"/>
              </a:solidFill>
              <a:round/>
            </a:ln>
            <a:effectLst/>
          </c:spPr>
          <c:marker>
            <c:symbol val="none"/>
          </c:marker>
          <c:dLbls>
            <c:delete val="1"/>
          </c:dLbls>
          <c:cat>
            <c:numRef>
              <c:f>'National Data'!$A$2:$A$40</c:f>
              <c:numCache>
                <c:formatCode>m/d/yy</c:formatCode>
                <c:ptCount val="39"/>
                <c:pt idx="0">
                  <c:v>43039</c:v>
                </c:pt>
                <c:pt idx="1">
                  <c:v>43069</c:v>
                </c:pt>
                <c:pt idx="2">
                  <c:v>43100</c:v>
                </c:pt>
                <c:pt idx="3">
                  <c:v>43131</c:v>
                </c:pt>
                <c:pt idx="4">
                  <c:v>43159</c:v>
                </c:pt>
                <c:pt idx="5">
                  <c:v>43190</c:v>
                </c:pt>
                <c:pt idx="6">
                  <c:v>43220</c:v>
                </c:pt>
                <c:pt idx="7">
                  <c:v>43251</c:v>
                </c:pt>
                <c:pt idx="8">
                  <c:v>43281</c:v>
                </c:pt>
                <c:pt idx="9">
                  <c:v>43312</c:v>
                </c:pt>
                <c:pt idx="10">
                  <c:v>43343</c:v>
                </c:pt>
                <c:pt idx="11">
                  <c:v>43373</c:v>
                </c:pt>
                <c:pt idx="12">
                  <c:v>43404</c:v>
                </c:pt>
                <c:pt idx="13">
                  <c:v>43434</c:v>
                </c:pt>
                <c:pt idx="14">
                  <c:v>43465</c:v>
                </c:pt>
                <c:pt idx="15">
                  <c:v>43496</c:v>
                </c:pt>
                <c:pt idx="16">
                  <c:v>43524</c:v>
                </c:pt>
                <c:pt idx="17">
                  <c:v>43555</c:v>
                </c:pt>
                <c:pt idx="18">
                  <c:v>43585</c:v>
                </c:pt>
                <c:pt idx="19">
                  <c:v>43616</c:v>
                </c:pt>
                <c:pt idx="20">
                  <c:v>43646</c:v>
                </c:pt>
                <c:pt idx="21">
                  <c:v>43677</c:v>
                </c:pt>
                <c:pt idx="22">
                  <c:v>43708</c:v>
                </c:pt>
                <c:pt idx="23">
                  <c:v>43738</c:v>
                </c:pt>
                <c:pt idx="24">
                  <c:v>43769</c:v>
                </c:pt>
                <c:pt idx="25">
                  <c:v>43799</c:v>
                </c:pt>
                <c:pt idx="26">
                  <c:v>43830</c:v>
                </c:pt>
                <c:pt idx="27">
                  <c:v>43861</c:v>
                </c:pt>
                <c:pt idx="28">
                  <c:v>43890</c:v>
                </c:pt>
                <c:pt idx="29">
                  <c:v>43921</c:v>
                </c:pt>
                <c:pt idx="30">
                  <c:v>43951</c:v>
                </c:pt>
                <c:pt idx="31">
                  <c:v>43982</c:v>
                </c:pt>
                <c:pt idx="32">
                  <c:v>44012</c:v>
                </c:pt>
                <c:pt idx="33">
                  <c:v>44043</c:v>
                </c:pt>
                <c:pt idx="34">
                  <c:v>44074</c:v>
                </c:pt>
                <c:pt idx="35">
                  <c:v>44104</c:v>
                </c:pt>
                <c:pt idx="36">
                  <c:v>44135</c:v>
                </c:pt>
                <c:pt idx="37">
                  <c:v>44165</c:v>
                </c:pt>
                <c:pt idx="38">
                  <c:v>44196</c:v>
                </c:pt>
              </c:numCache>
            </c:numRef>
          </c:cat>
          <c:val>
            <c:numRef>
              <c:f>'National Data'!$B$2:$B$40</c:f>
              <c:numCache>
                <c:formatCode>0.00%</c:formatCode>
                <c:ptCount val="39"/>
                <c:pt idx="0">
                  <c:v>4.1000000000000002E-2</c:v>
                </c:pt>
                <c:pt idx="1">
                  <c:v>4.2000000000000003E-2</c:v>
                </c:pt>
                <c:pt idx="2">
                  <c:v>4.1000000000000002E-2</c:v>
                </c:pt>
                <c:pt idx="3">
                  <c:v>4.1000000000000002E-2</c:v>
                </c:pt>
                <c:pt idx="4">
                  <c:v>4.1000000000000002E-2</c:v>
                </c:pt>
                <c:pt idx="5">
                  <c:v>0.04</c:v>
                </c:pt>
                <c:pt idx="6">
                  <c:v>0.04</c:v>
                </c:pt>
                <c:pt idx="7">
                  <c:v>3.7999999999999999E-2</c:v>
                </c:pt>
                <c:pt idx="8">
                  <c:v>0.04</c:v>
                </c:pt>
                <c:pt idx="9">
                  <c:v>3.7999999999999999E-2</c:v>
                </c:pt>
                <c:pt idx="10">
                  <c:v>3.7999999999999999E-2</c:v>
                </c:pt>
                <c:pt idx="11">
                  <c:v>3.6999999999999998E-2</c:v>
                </c:pt>
                <c:pt idx="12">
                  <c:v>3.7999999999999999E-2</c:v>
                </c:pt>
                <c:pt idx="13">
                  <c:v>3.6999999999999998E-2</c:v>
                </c:pt>
                <c:pt idx="14">
                  <c:v>3.9E-2</c:v>
                </c:pt>
                <c:pt idx="15">
                  <c:v>0.04</c:v>
                </c:pt>
                <c:pt idx="16">
                  <c:v>3.7999999999999999E-2</c:v>
                </c:pt>
                <c:pt idx="17">
                  <c:v>3.7999999999999999E-2</c:v>
                </c:pt>
                <c:pt idx="18">
                  <c:v>3.6999999999999998E-2</c:v>
                </c:pt>
                <c:pt idx="19">
                  <c:v>3.6999999999999998E-2</c:v>
                </c:pt>
                <c:pt idx="20">
                  <c:v>3.5999999999999997E-2</c:v>
                </c:pt>
                <c:pt idx="21">
                  <c:v>3.5999999999999997E-2</c:v>
                </c:pt>
                <c:pt idx="22">
                  <c:v>3.6999999999999998E-2</c:v>
                </c:pt>
                <c:pt idx="23">
                  <c:v>3.5000000000000003E-2</c:v>
                </c:pt>
                <c:pt idx="24">
                  <c:v>3.5999999999999997E-2</c:v>
                </c:pt>
                <c:pt idx="25">
                  <c:v>3.5999999999999997E-2</c:v>
                </c:pt>
                <c:pt idx="26">
                  <c:v>3.5999999999999997E-2</c:v>
                </c:pt>
                <c:pt idx="27">
                  <c:v>3.5000000000000003E-2</c:v>
                </c:pt>
                <c:pt idx="28">
                  <c:v>3.5000000000000003E-2</c:v>
                </c:pt>
                <c:pt idx="29">
                  <c:v>4.3999999999999997E-2</c:v>
                </c:pt>
                <c:pt idx="30">
                  <c:v>0.14799999999999999</c:v>
                </c:pt>
                <c:pt idx="31">
                  <c:v>0.13300000000000001</c:v>
                </c:pt>
                <c:pt idx="32">
                  <c:v>0.111</c:v>
                </c:pt>
                <c:pt idx="33">
                  <c:v>0.10199999999999999</c:v>
                </c:pt>
                <c:pt idx="34">
                  <c:v>8.4000000000000005E-2</c:v>
                </c:pt>
                <c:pt idx="35">
                  <c:v>7.8E-2</c:v>
                </c:pt>
                <c:pt idx="36">
                  <c:v>6.9000000000000006E-2</c:v>
                </c:pt>
                <c:pt idx="37">
                  <c:v>6.7000000000000004E-2</c:v>
                </c:pt>
                <c:pt idx="38">
                  <c:v>6.7000000000000004E-2</c:v>
                </c:pt>
              </c:numCache>
            </c:numRef>
          </c:val>
          <c:smooth val="0"/>
          <c:extLst>
            <c:ext xmlns:c16="http://schemas.microsoft.com/office/drawing/2014/chart" uri="{C3380CC4-5D6E-409C-BE32-E72D297353CC}">
              <c16:uniqueId val="{00000000-D613-47DC-9F63-237F5CE040FF}"/>
            </c:ext>
          </c:extLst>
        </c:ser>
        <c:dLbls>
          <c:dLblPos val="ctr"/>
          <c:showLegendKey val="0"/>
          <c:showVal val="1"/>
          <c:showCatName val="0"/>
          <c:showSerName val="0"/>
          <c:showPercent val="0"/>
          <c:showBubbleSize val="0"/>
        </c:dLbls>
        <c:smooth val="0"/>
        <c:axId val="2020277088"/>
        <c:axId val="2020273760"/>
      </c:lineChart>
      <c:dateAx>
        <c:axId val="2020277088"/>
        <c:scaling>
          <c:orientation val="minMax"/>
        </c:scaling>
        <c:delete val="0"/>
        <c:axPos val="b"/>
        <c:numFmt formatCode="[$-409]mmm\-yy;@"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020273760"/>
        <c:crosses val="autoZero"/>
        <c:auto val="1"/>
        <c:lblOffset val="100"/>
        <c:baseTimeUnit val="months"/>
      </c:dateAx>
      <c:valAx>
        <c:axId val="2020273760"/>
        <c:scaling>
          <c:orientation val="minMax"/>
        </c:scaling>
        <c:delete val="0"/>
        <c:axPos val="l"/>
        <c:majorGridlines>
          <c:spPr>
            <a:ln w="9525" cap="flat" cmpd="sng" algn="ctr">
              <a:solidFill>
                <a:schemeClr val="bg2">
                  <a:lumMod val="9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277088"/>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2018-2019 Average Unemployment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2018-2019 Average Unemployment</a:t>
          </a:r>
        </a:p>
      </cx:txPr>
    </cx:title>
    <cx:plotArea>
      <cx:plotAreaRegion>
        <cx:series layoutId="regionMap" uniqueId="{B2A46F78-1D5D-477B-AB4D-BD870366247C}">
          <cx:tx>
            <cx:txData>
              <cx:f>_xlchart.v5.6</cx:f>
              <cx:v>2018-2019 Average</cx:v>
            </cx:txData>
          </cx:tx>
          <cx:spPr>
            <a:ln cmpd="dbl">
              <a:solidFill>
                <a:schemeClr val="tx1"/>
              </a:solidFill>
            </a:ln>
          </cx:spPr>
          <cx:dataLabels>
            <cx:visibility seriesName="0" categoryName="0" value="1"/>
          </cx:dataLabels>
          <cx:dataId val="0"/>
          <cx:layoutPr>
            <cx:regionLabelLayout val="none"/>
            <cx:geography cultureLanguage="en-US" cultureRegion="US" attribution="Powered by Bing">
              <cx:geoCache provider="{E9337A44-BEBE-4D9F-B70C-5C5E7DAFC167}">
                <cx:binary>1H1pc9u4tu1fSeXzoxsgwenW7VPVIKmB8pg44xeW2nY4zzN//V2k7EhmlLbPO771nsrdDAdB2uQC
9rD2Bvjfd91/3UUP2+JdF0dJ+V933Z/vvarK/uuPP8o77yHelmexf1ekZfqjOrtL4z/SHz/8u4c/
7ott6yfuHyKh7I87b1tUD937f/03vs19SM/Tu23lp8lN/VD0Hx7KOqrKf7h29NK7u7ROqrG5i2/6
8/2nxK8e7t99rLbVQ/n+3UNS+VV/22cPf75/9sn37/6Yf98vv/0ugnhVfY+2kn4mE0mWZVFXNZnK
ivj+XZQm7uNlQdfPCNUkIupUZRphiv7025fbGO1fLdYk1Pb+vngoy3eP//7S/Nmd/HLVL1Nj91CM
dJT908fpZv94/tD/9d+zE7j92ZkDXObP6qVLED32E9Mvq8K/q+if77/0KU64T09lh8izD/2biDDx
TNd1RVSorCuKqo9P/BARStQzWaaMyYSokshEILbrDTtEXiHQcSx+NnwmPe7w2/sXOuP/n8D45V2a
lH7y9HjeABp2pki6LksKlUSNivJzZDT9DIDosqxLQE+lmvb004/IvEai32CzbzpHZ32a6DyU1bvP
fuH6ib99ekz/OUKSdqYwUVaPgEPOgJoq6YRKCrBRAd6zYfNagX4D0PPmc5A+nyZI29KDbqvStxxD
6hmjAELBMPplBFGRQLcpgAm6j+qU0RlIrxLoNwgdtJ3D89dJwvO/MHxgWqioE02HS8CUaZAc2h4V
w0tXFRgdoshMnGzT4SB6jUTH0dm3nGHz+TSxuQqjrZfGb6na5DNZkxhTZCIqGuBRn1sfHdgReGrk
Ufkd4vIaaY7jsm85w+Vqc5pj5qGI06R6Uiv/ucVh7Iyosoi/0fRrusaew6KKZwqcOV3RJE1SNZ0o
T7+9cwo+vyzQcWR+NpwB8/n2JIG5Kh7cN7Uz0pkuaYoGY0I0pitk7kZPpkaj5EnPPRsvLwpzHJOn
m5hBcvXhJCG5fei2s1Dz2Y39m4GNRM8Y0NAZABFlCvv/fKQg1JQkSUSYyahENFnHSDoE5UVxjmPy
2OyZ5H++v/16kpBceX769FTeQHcR+GKyLDFdlcaAUoK7dWjuNfFMJXAFNJHKQIaM1w8ReUma44Ds
Ws3wuFqdJB6XaVF574xtkUZ+8sbGXtIlVZaITNUxnnmOjKqfUQ0e2ETJ/BLLvF6q4wjN28+wujRO
EquLbVlu77y6fKiqN1Rr4GuoKsJfVmRAAmsyMzQqPVMIuBpJkhUdm7lae7VYx7GaNZ9BdfHXSUJ1
+dC++5YW4ZO6eQNVB1ZN0kUJgb8oyzvjcqjqVPlMEQlhmiyKOtNFChQPVd1rJDoO0L7lDJvLbyeL
jf1QlA/90xN6A3TIGQUzA5eAgGBT4AHM1B2IN9DTIsGfMtI3R9B5Wabf4/PUdo6QfbIIrbZxBvKm
eHhDkKQzxJ2gZaRHwzMLQKHoZBXkwE/64AhIrxLr9zgdNJ9DdaL+w8PfxbYM39BzYEBBVEGwqeDR
mKrIiDcPFR28bAQ9qqjrYzbnV9fhFQL9Dp+nW5lDY53kKLp9SBLkqh7ecARJ8pkG1kzHc8eGspEL
OMRGU84kJokyeyLgZiPoVSIdR+eg6Qye28uThOdjWsPzNrdhWr3l6GFnDNkdBo9bRJyqklmMSgk5
EyXCdKpIGvKi8gyh10p1HKTnrWc4fTRPEqfLh2Z7/4YIIWENR5oBAWg5XRWV2RiiVDlTENMiDXeM
CX1ZnOPQPLWbgXL5+URBad9dPHT+3RuSCRKGjjjm1hQmT07arJKAEuWMgqCGe0Am2g3uw9zDflmm
36Gzv585QhcnidAFSOrtWzIKTD0bQ1AMGcY0FSps5r1RoiN1iuwPvAZRVZFoeA7PKwQ6js3PhjNg
Lm5PEphFlBb+Wyo0UTuToayo+JSahkl55hSIZyNgTByTP9B3o0N3OG5eIdBxYH42nAGzOD9JYC78
skzrwn96Ov95VIpiAqgzGX4y/WnsD5HRgQxGikpBj2ojOzqrxHmNRMeh2becYXNxdbLYAB4/y94S
HrDTIgyKAsqAEfjVM42GchwMFqoroNxESUPBzlPX2GXexof8CqF+j9DPxnOQPp4kSKttu/XfEB+K
5w+DryrASFIZEee+tIyMNtI9uoLLY2J0Nnxeluc4NE/tZqis1ieJyjXC0LKPmu2b1kkxcqahulBX
D2iAQ9WmqmfIV2u6qoK6PlJQ8FqpjiP0vPUMp+u/ThKnC3+kC942GB3pABRBSboG0m2XOTgESWdn
VEfFhySKo1swliMeOgavkug4QAdNZ+hcnCZbcOHfeb67fcs6NnamqUxF1bRICcLRsQz3EBxNRjEo
GQcY1dmxtM8rJPodOE/3MsfmNDXcVfNQbKPo3V/jv+6LdNv/Yi33U1n3u/THOyON6vjvN65N1RF2
gZjd1W/9kihEhEYVUQMnO9V1z5Mc/650x3vP8W+Z9STTOEkd/Knaek868A3cfzBNIjwTQmQo4LE8
4vkIpxSZXQz/o8r3JVGOg7NrNQPj02kGyh88TNJ4ty6jbXL/dqAgvYEh8lhph/qI55CMKSiU3RMQ
GepUYTRz+V8r03F0nreeofThNJXvZpuUb1rkpYGtAE2BKmFFAwpzAl1HTK1hRhHmHGma9msm92V5
jmPz1G6GyuY0Q7FdAc6bJzdQeo8KPLCv8CVRGClqz0fPmNxA+croThL2WMp66FC+VqrjCD1vPcPp
0jxJg/NX4Q/pW7K0INHFEQDYm12CcOZVTjYH2g2khqyOc4z0J9W64zReIdBxdH42nAHz1/eTBGZ9
j+r7p0fzn7sCKPKWwFCoIqNw90VNh105dPYpRYEKpn2poKFEaTeyDkfOi+IcB+Wx2QyS9WmOlV1y
83+hVBKF3gS1knAKpMngzLDRRqoDGXUMHVmdfLWnfrEbMq+X6zhI8/YztD6epit9sS36t/XcwKbr
oPtgeghIwd1EiMMxpCooNsbkI5C5jzPDDkfQa+Q5js++5QyZi9McRxdbP3kxSH4+JfqfJoAzGSST
ApOCClZRZL/Mk1D0M5GiIoKA7BjrIX5Jcrwkzu9Qme5iDol1ktZmg55a34X9k2L5zw2OhMlcGCsi
Zq4gu4Qa/JmrBnZJ1EDOwp8DoYCiIVw/HC6vkeg4MPuWM2w2304Sm3Xabp+ezX+OC4q9MRAUGUl0
BDFHJuFJmIRHCPIeSLX/Ssm+JMxxSHatZnCs/zpNOJJ7/03rGlAPBIYVPCuqh5+ClkOzgpo6eNOg
BGBWQOVMMykOR8r6ZYF+g8pTwzkwp8mQG9vI/5EWb5plghZDMSPSTBQe2LHp3lOKUBUB3qjtftFi
r5PpODyHbWcIGSc6dCLMMUr98g21GcruEdKwfancs5GDOUYMNIGsPS2p8PTLO8d5/Qp5jmOzbzlD
Zn2apSdGitzfXeXf1dXTI3oDUzOW08OIIHf0OK37ecyJicXqVNUwz/u9Uprj0DxrPEPHuD1Jk2M+
RKhseMuZELA5YwyDaURj4m+3lsjhyMFkIpR4KwyzjcCFjqnZp26xGzmvkeg4PPuWM2zM0/Sclw8p
loB5QwdNwnR7hlofTPNSYPSVcQWRQ2g0CRwoG8tRtKPVdK8Q6DgyPxvOgFmeprE5T2u/fGNPjZwh
j4aBg7XGULNFtFnltk5B1IBf25Ofz0fNq0Q6Ds5B0xk856cJz19F+NaJG9QzjMVAEoJ9ZQw52fOB
MxY7SihGwfz9J5V36Ea/RqDj2OxbzqD568NJmpu/ou3f2zdd+AWGHopMRB3doyP2HBlEOBpDbfdU
gYqE6DNYXhbmN6g8NZyDcqoeGsq2t/dvmBIY6UwdDACKg7GA4q568dDQYGGRM6zRg/JUFGipu/F0
iAzqS16U6Dg0+5YzbIzTLA7GgHnTGZAKyuJQrYHlE49zZ1QWzxByonDucZ2+eQ7tRXmO4/J0HzNU
/vp/tFDS7+ukftLB5rbaWtNCogfLXv7z1enWscTprOmj0jka9ex6/foei40quogi7Z8LlI5f8kxd
/VyC8pc2D9uy+vO9gFK7MwImAaUFBN8FzuD9uxZL742XUI5D5BFX1EvCw4MmTMbVOf58D4obi/4h
s42/p1I9TBWYLsEnAXk0eiWPK2f9XMT1Oo16rEj083E8Hr9L6vg69ZOq/PM9SNds96nx7hCmoVh2
LNfEZA44mZgnjet32w9YQg8fpv+HDmIZFnreXkr5V68yVLnmubBIOi6zaxLzgydz5MckuEv/+Gvj
9YNfy12JZF2LX3Mu+h9dw5XPaWemEXdu5IQXCZe/pOHGvZCW6a2fcfY1s/wHd+mv2SKueZEamuGd
t5/peWeqa8K71Gg9PghWlVopuvRPEI+ISqcswnNhEQqNDJCEilbwdIQ8F7anJY3kiNELtSQuz/Kh
tJNxo7dSF3EmqKXduJ5qZJWocSm5VcuhWwtx30S8zuXCrmhb2NNe4OoVd7uCmR5WGTJzlgxcrP1w
M20aOgQLh5HveZZ0tuC2nS3RoTXiIEuN6VzitAqnSp+ZeaDrZgg32HDyvFkMWpzxSsgTe9popeeE
PBmawAKF4nIp0hLbJ6kXcV8OU3s6bsoqtafDjDTXiZa3i9AVU1uR/cFIaeYbUiHk9n5Tu2lh92qg
LNwhvQzrKLenTVw4dJnJ7mp/qqB+FvFBpSHHQ9JN2hWZTSKS2bWaRXgudRZaVae63B9/UlZbcZXk
maEOTmozoQkjrkzb6QRJksweWOMbXkR7o9UKZyk1zSJlWW6zhmW2EHiPe/q4Nx2WxXlaUXEtl31u
x5JXRrz01NyeNvm4RzshM1vid1wXSGE7RC9sNWF1dHCcski3os75kkf5qsqJuGxoWNlxUVX2IJML
4lfOYjpVDQKJuIYcu+Vo/jeN5KXtVuEPrQlySxmPplPTZn9I8+Cr3AYRF/Iq5dPtyuNDCCq3G4zp
zidUtMI9V8vYX073O93ltOc0UoJOOD4EooXZIh6Cj/s7FEMhf7xttWqLiBOpvs88obScvCxsrcvQ
Sfc3P+1RFkUrDAerF+rSFohU2tOen6fNsmHDWutyd6Gr8ufpWuQ77rrMJN6IJQNqpWB0fp3bXhLh
p3WxchdanX7eHWKducTul+LYE7DUSWZPe1PvELF24KplpTGdn04Bcc2odPR5Vw/xiHKxS+3cierB
oF4lcK1sVKNzBdWu9FzmTK5CU/ByP+ZS3bV226rYdZM+t/whcXmn+53t06KzW6YaYZoMK/Ak2a4T
N6PMUwduhvomlp1qcdBfs0BFr52EKtNUW5ROcTFJk04i/dzIfpbaeqZAzPGcU0oYcekgr5oencbR
oCriFD1nOpw23Xhhfzj7SMSykBdlL5gsBV6kRw9147CKuJwU6lLR0yXV0XWnq8O4NztMnF7kul76
Jgsa2SwjKeGS5IjUmpoodFCtLKq/7r9+2quwNvGqjprdpwqvxKjr+sAoGJ5XW2Lk9+Nm2pvO9VkH
9Z0UPjPCxnP4dHKgtcvlXI+s3eWDT1bkQWiEeB2MOivsh8Se9joWZMXXabd3EzpY0+60yTV568Fk
WKUraCHfX5ha5/uT+2+bPiNoMeVRogXm9OQxJ//xeSuspRh24ofay9t1Djs7GBgjme3Ko4qica6v
2oHxdro11UX/mO532ohSEy51l2x2V5kyQN95/aj1dtc9UbP8QvqS9l1iKYF07vSqJY9fsvvs9Knp
OKXi4zdPh9OF6dzu6w7aJEIdL/s22tBCVJcSERZdMA6yY1+zPye2kjYYYlHdq2WamZJeGd7YTbVW
bi0aqdvpKBhPkbG/Rt6gmNO5lqIPT3v7zfxc3MGoKLLkLwU8jVgQXDyBsV0yeD/68eaPtp2a7a+k
U7v98bQ3/6lRwv05t2Ye5jAspV5sjIKIP1JoM6sZDa7kUUvtsmglJOQrc3zZCkarN23a0erlQ8vV
SBC7bNmIBF3UrXg4pEJvDH7RcFL1pdmyooaiwEaTyQcpiIuFNNqh/YaozeHhdCHx84dxLqHVj79D
sjQwkjLojGA0c0lbxcSqWrHmklsXZj12/mkjjgZ6f3hwbrR6RZh30FfR2O1Vh1gJw0NO2pKadZ+L
RikPq6DN4wVWh1prUZ0uwqL6jsfRrOGUngeKFy19Re14AktL4gY6vfnIrlgYhrvfbDDabXUaQTlL
Q7MLY5VrnZ5aPtY14kURWr2cq6vE9ytLrHKXO6O9bOKyhcs27noUimnawKuVuae4g6n16aJre2eV
NXfTs5ElIUlXaZIN61K8jMYnMj0lZbR3oVpeBfoQLN2ylK24lX/UgZRvaj/ifadt89JzF63qrvSw
7Fd6YtY0dW3mfvICDN5y9LC60T3R1TomRpM5H/y0yRfTubE7YDH6aFV0AQQuhUFft+J5S2FCylwt
TThLN5iM+bmCr9v3bmj77SYtaGg3ZawsZddb57Ir2lSQ6G4zsPpKl5Vw1VT9ioWpdplpCffE4TaP
nWYR9LHdtNkHn8LBSalamLLQ8sJJ1JuAFZkhVh01iSzH9rQZla2tx93j4e6C3zdGGCWh4QVObE+b
XQ+Ydn0lhBMcto3hexWMrCpcqp4qGqQcCrPw2HnrtLqhimHDq6FcN1rrXlWdTLnchvCXRfitSq1e
KUPULTMiNzCoMf1RdiS2xNFVmzZ0stK6/3iYSA1dDoq2TFJ2n3X0Oomkxg41obGnvTyIO049rzC9
FIMwxh1EGFVA5uBYJ1B2we50qHvl7poG1dHIRbTcn5oa7r4jrhu4ZKVS6bx0U9koRyOUj5so0qTB
mHZrFtTc8ZvKVFkNj4i0eoxG46eyEN7G9KFprxst17S3vzB9btdk6Pz7KBBLazqn5rm+1Aq2ULIE
mmDckCFheHzjLjo75XRIYhM+W2VP51SB4XJWnDc9ldfTqemi57a1Pe2lQugaTQ7xorpwOWZxWEXr
aOuklq87R2EL9BSYdNFbR4XTLlvFDYmxO1dh8VfNLSwxg2c+nZJjKpggeQJeja32F/aH7VUGD5dx
GllNx5vW0gQTHYD2XF1SrbmMlm6wqKQN1S1Zs9ovyYNG44vWdFJYx2VpKrfRJcKOD4Ll6KLHzSb+
0Mfc65ZVYGFHdDa5Avfc7IsPZXte+JdjlBSYgWv3zeda3DZNyr1wGWlWKFpe+JkFVzRYxqURC5s0
uFKDZSVizCxVutGakgsOxvd5Elzm3XndnQ8Bd3QzdjaVsNZ0Q5FvXMJb3XT9dRivwz41im7h4L4W
ip2cawYbYLGN6m5wzdyKf+SeUVTL2jNU4XuRchn3/7FS13IQGKS/6gseh1/EgksBd03vk+Ly/G8q
cBYYjXhbe5YXc0aNmncBl0SjEhZKyJm0VMlCidd1Zrn+Iqx4zq60mAefiuC6JH9HF2SR8XPZzrYa
Dy47nmGIGr4x2JItG8H3/rw0gx/9QtqWKW+s1BSuZWiihHff9WVnaGvxnt4kVrsOvxIz+5ybmtmt
9IF7V9KqWVU84f61aikCV64RdBacrDUzvqCr7G8fgWV1SV1eZVbIeOQvHGFdtlw5lxozqxcUHnZl
pgJ3zL9LLl0la3kx3CqDwazwRrh0H/p773P2Iz3PzztE/kZhxV8TmSsIsz9ViSlfirflV2Y+VKth
s66/O2tI5S+HpW9AYPghdnptS91KXWY975lFXCtNYbLMQebSMoktJf9aBSvf+9C6lpibRbFQ8pWz
QGaFR/Ey7gquq4bycYhMVhnknqU3nmf039x0IRBLkcyhN7uY64XR1qsOYW1gdCoPQA50duXyoDQG
amW04qT4XmzO1Rsdt5WsFSP5qHS21li65a9pawrOF2lYpe5y6C1oyAGd41O9GJxzb6XfiGZy4S66
75VulPfiuRvwuDRDfeX6ZtaZ/ccoNBV9UXWrSrdaZx2UPFU+sJQnWynbkGHxrYrNQLxJwlWWXrYL
cpcJVjZYlgdLOv7vJ7z/W71XE/REI5U3ocpVsnHgCreGdEV1Hn7Oe2Mj3zYCFzZ0kZnpF/negx0s
A6NETzp3PrjEVL81idE7RvRdr0xBGi+yDWOr5nt/q2fnIluRc/heN9F3+kAqA8wE+VtPjMhutgS9
Mj+nqQHvZ5mEZmbo7jqCj6IYXmf0GvcpImUufkmWVWO6GVc/K383N/G19jVfdxcx4VnLs+Qcw19o
1ppjth8bhccOr+9do3jQMXyolSiGk5odxUoeC8aWkBBfH7UI+g16IdnSTdIbXWfp8aoNuP9ALtqt
cBddMys1EKTdil/d+/A293megiwwFF4ZzmX4Jf+SbsgN2AF34Vn1Rs64cpmuIp8PX6M1u/zcf5A/
CivpOnhIcq66hpRz2SQ/8FYcxe4WqZVXHIqm+FQtmxtxxTZkHfq8+Cx6ZrNFdByuS7PjzBK+ktRQ
F45Z8dqsb/2WQxdSA1FB0PMmMnNqVp4RQmUjgLhpvsfrouCijlvkzOfk3DWhU78waofc/Zg6Jm49
tWLeNFxE9NtykYsLbZXc6N9CU//cWYo5rMLv8VK2hMzwtSup5KS0dANK03TtpDRaU2GGw9NzDLdg
AZJu5YYgydAPzyufUw7qy45bjpEvBsvhMvAMrVvIy+7mzlm554g8V8lqwECNQkO7rlZk3ULzFAum
8wEaUDKIzkUz/4hnuq42HQ9DU0yNBD3VXfm4h8aMiBlgWF/rX3Ni9B1PXSOXFo7CJfR8keeX6sqR
DQ39cOmA3lm6Vmjky+Bbe5EWnxB7BYLh4hv1hfyFNkaKvhcb0rlmuuv83FnEtvKZQealwOmqC40r
NTbUTZ4tspUEm2IwWHXDBR3pGHVgPfRX4bm+ZdfhJ/fCXXp/J9SQL7sobo29+dOSHITPZCIlqI24
iaoVyCMbs1yLpSc5l1SDY1ONkYqTIl5nY2xUt63E/VKpLV/UviqBBt96xZRW5FKW1aYEBsxuxibT
njsGJNNeK0tVstrt6sQnVhA1m5CVwdIfPxNN0c3vW0thDi+mFBGUVHJgprVihFVabjT1h5cmKgIq
T6/t+ucmKEhtC1LU2NPedKEss+9CShTwSFrO9bZgtjsMCy8MxXUJ5kprBWoMA4OmnHY7Au6xlLPc
xKJYJbNKDw5nmzup4WpNZ3uZGsU8TrwAehccRDAdOyouqVJk9mHYr5RChztNkhhUqAaqaNqrvDEo
2B8XIB2Xvkc2SsMiM4uKnos0TmwyblQfvu20tz9H9aZdxkV97ZDG9Ck6v9IDYIQniHTzhGZmH1Bh
6bhXrkKIrakRfBAloevAK8plPfrS06YK5cu8F+iiHdmF/cYdQ8H9odh6eEoNuZpYtm6M2qa9ItOg
cvcnmVL6XPULzxLHKFARa4Owga0mOrgaKcFpTxnZYD8UySr2dAP56o8RkZyFpoOayromNPoMZsKp
s3xTEEoXTII+rj93ed+uW79dCHKnL/cEEtGS2uhDZRyMfh1zP68GOx7AxEhVAa2u5wjXRXiedeOb
nVxLu0PS+o2hwVXSG+dWdUtie3HXwmcb6G1WaPkCOYDORh6gs3XaSUvJ11buMCJeMPlL3Gea1URd
OhjByNexUGq46miZqaUNIpURuf1mf65pSL8WnfOkpbFNm0KFq1Snvdmz/JaU5aWKqEdSHWXVjETc
RNGNWRBDbhpovZFOZuXIIu3I4z2ZLIrNd0wpg2IVUsaFtJPspK82iH09aNb8774KdYwRJE0WaSl9
aUqNInLDhsQBT0hbW2WhUGuiVSeAp83+UKtSHzeJwJDAJ5/gpWNoL/QqRWCU67KR9a3G+14DvZOP
pPNuM3LIclbgpOtSM9Y9uCR55RjCQMHQTQxrIAaFvTvWSBejEgrJicf012N2YpfFuUuzvvBd7/Ft
fD8P/3WbxvhvarM/Ob7Mb3+EFSR2bwH8x0+hCmgs8SrnHxql+fldEOZRujEB9uzgl2zcb/Jtu5cK
/ubia5NxmKB7kMf5NRm3f+fYYTpuavWYjhtLD7BuD3Ktovw0p+cxHYd6EU1DJQkWOpV2RXD7fBwW
OtBAFmAeKpZD3SXxnvJxqDIZp9Eh8Mc7hqa3qTzd5DMkkYF8PD7Mx1HM0M/2CTmGghaUUOLlhVjT
E2sTYuXo51knlLl4YS17ykYHr7FSnaq7YtUHmSbFSs67foFx513KScAzOkjrxM06IyG95WNlj2XN
Wiwt+I9psDHJNRcHdWmorUHNgIZJNc/FCfFQMjGL5Y0ki5rZZ162CMS7plezK5Js9czJDFmLKy40
2VULu4Dlqf/p95HX/vXnMWGEIOWJxX3EWQ5OD5ShBM3BNkXnfEu1pv4od85Kqcpk0xInsloFbneT
Veel3PjLf/5t+jxbOUEx1uNh8XVZwTyicXnBw2xl4bWeW4eUbULwUtvU6cOl0ks87mvNDApfvBUC
dzPEPEzVAbmn4F6JIztMg3gTlKxaSqVfcNcjnhG35bB6QbgxMTsDBn11nPKMuelIB8/6SZuHTU+E
gm0ipyysoMy/yRE8pzx36CIufYHXoM64y1xTkBPNFPx4GdVuZIaN+DEC5blOSp63nbb4Z7nY84Ty
9NAwGqguYh0zvMtmHK+HDw2KvIzVzmcbr3HY0s2dziyrjJiJo/8gYeh+YiRYSmIkmMHAWmQmGtmO
8hgxZFH5y3BVBkxcSSXC+ijvN31fqQgCndoACRhcEWrremOyri4+Smku8h5Vk1xxfbpple5e8Qrl
pk6/KXmpgjFkK3/oc3DabvodLNInIRDZByHMrjHIwgudJiapAnqjkGABVhI5Sr2/qV3nR5mw4sZJ
hRQ+oSatvUD9JijiFyImOkqN/ql7U5R2zlCEs6IpqJOiqqJiwcTnTyugnlNHrsM2fpqSheuUzMQ7
GyoTnF/Jy8hBhNPlgeGnYCi0pLhLHS83/m8FoXhth4Slf7BMLZsNNDeQSOT1PdvIWtXaNfEQ7znS
h6EGUShWH/shXMpZX26Yw9ZVFa8rTehu//lh/NpzFJQioEwCSzBg3ouMCuTDnuNXWSEoac02jeP9
EBCmqclgdHW/Zrp+zfxgAYxeUm+/alv8poJXJ6DMApNtxVlvJU3A1EqM2AYvNVl1RSqbQil+TF3t
OnViYRHoZNjEcnApVsgZhYN6QUDyFTmVPheF/MLQEX/VNwoWxsLajFjPFECM7+I8fACaI9FmEKi0
ScPqPA1b6RxJmwstQj44iPQPROvvZFXwzThRfSPyW+T/m+QCcQmI9SHxTcnL6AXcIY2XvSzbrdZH
lq5EHySSyOu0B1GaF6Gzht9zHiO5uAhTKG/aICIrm/qFUg/xV82NwhXYMdDW2EGF7PObQapRdBwl
ZJuW9ekmGTLnqihcicudFy+7gPDc0bXzbMwb56iyWEelXFtOr3yX0iz/UA4jnUfAN9RhstAGVTKk
tgjNNPOadd1KoI1F4TIqXcshnm4qMY0tUoe9JfSuuohUCVyYEvZczkpEznpZrP65r6IE6Jdxi5ps
FJaO3VWd14aEka50cZih34RyvkI9QWxgjl3L26RON3nztXa7dOf0wcv6jWcw9v/nGl+BNZI0vF0H
bghe3/b8iXaZVqSFmksbX9a7D7Hr9teZX1zTLA+5Lhf6Qo81b+lFkraZNppoMOU+zJP4BaNMn9se
GHpMJcTSAjqDhwKaei5J5lVplOeZYFdOKCx8Sj6iWiJaqmCsQSX53VJsA3ChWEyFx64gXYhlCUtY
FtJKE8t6qUeu6bqF+zFBtPCC0Zafa9RRNhQwYtIvpnCNHXBcevZwEGXhgLJUqup2rseGIkSqReUq
QHY6BqHp6r3Z1EFsQLYLrJ1QbmhVm1nsaFejXXHbSARBqRJQH5KwaWXfAQnqr+TGlRZUzzehI+vL
IkU3ThJZXXWtZunwylDNUupWJ6Jh0MuMi72z6Wgtn3d55F7oQU4vNR+UZ19putkx54a4Gs9cTbeS
UrarInMXZaCRZecRwrXR7ws9lHzEYbfIizS24B6FZj/4ohkEqUWFRl8xNyPX7cqn6UuVT4DweU9D
CSje4YxqNLz8BzW6eBPgzBgkWhewLpZAJbg0AheifCIDwuXUV0CEJ/GV1DktjHYNckioSj5AdiNV
lMCAhwbm3CnC1g4C2JGcIBHsa7LHSZr3qMb5H/bOpElSHYvS/6X3mAES06I3TD7GnGNssMyMTIlB
CEkgBL++j3tZ9Xv1us3Ket8bTw/PjAwPHKR7z/nOZeth/cf5MG/huZ3XrkbZ9S6oOO1dv+LcgaDK
JzR6WxcTmHrxiwOnA/kKch31pC0DNxeQNpLzmEJlWeP1UbGOFYLZEB82enBO2VborOkKiB4QDO/s
RifGDWL3zdK6fw37nJQmgxbra4JNZkrStG52XZB94idvsLZaJyIvLSdtnrY6O6/u2Czr9jiuew0Q
RVzClY3FHMZzjfIAp9DaX2blSLFv6RHrRvsSz8Q7KNJlUH6/DlNvTzsfX2UavWJd48dbWaQHqLat
q7aBmzceqim33A+rTHmumOK4eeoxUCX3BX2esYY+rd4sS6t2DqpoWk+o/w+q4+YqDEwIcFhJ1ZMB
5s5msuvM9JTLbG3x6YVo+celKdQ+0AL+OMoe4Y1nYoKiU+G3xB9uJ/AyFMTi5nrYhN+G4b0bu28k
Og570FbBMg9lYlt3NXSVxb76X6Vl7LQE0Y9lXoZqMl0IDm+TcD0beTDJMJYu8b18FpacazkqktOp
pafIPrYLiR9MBrnSSXsZtSmGOUveVrZnUNSbWqXzfMj2Jj5v+/a5G9v16jpyBCbET76If48utbXh
maoGcA3QIdu2psHSlQmf2bO1ATTUpT2SwfD3ftyeaDoeBQzCV9wQqzQrQSE/L69xb/trM4xAjKJm
rFQ3JCjj+Sfaq+SFB40uUobCQwh9WF08n9pUDWU7Dn9MbNirZ5s/jR821Rr1orJ8gH8zzyhmo2F/
GNmXfoItLrHWtMvIH+dGQPza0/TbOsH368YH1a3JpeF0OqBQXYq+SW5EhiUl2zb9CbZnlenpsHhN
QVKzvaaCHyLJ3aMXxQUR4Br2yZ/KGKf1Kch6XcyJF1Tp9Biqfaz8AVwAzjVSSr2gngnw2QA/7eFC
jCkupWEtFYOFdT/D9QgwQTQ4UzM8C1TzJ2u1uchdfmTQEYEQ7fJ5TeUjVrKwnPieHRjp+iIy/nbO
ljgojfnp4dL43JDv3bi+Zn0bXvcVlQVBJ32YOO0u62gfvGWoV7WpN0PYgdG1eZ7juew242H5EEGZ
xb/bMZ2rSMAdMh4Piqy38iTYfjFDssKZ63gd7x172Tr1gxJnjtpk09Gw4UdjuhwLRvZoKVXP+AXh
HXQ6OTVh84NmzXaZhfzjUbs+sCXw4W+StPDxqeagPNpPLMIZNrZnE7TbF9q86bDFWbEsycd8jXbL
X2VoYH2kKLxpQvSTgXWyx0KcB38kRaz+ZGvgPQwRZpYNs3qiic3Fsv9k/riex2UzVdQTeehb/a31
kTJVyVcj9XsbNKWREX+KJcQn1jD4qGnWPzRsLQCwwTE0+IFOQhEHfQizTUEAgDb2uFC9HXwQLpUv
IANmPveLMfG6q1TeF412+BCtiSr0YAosBPKXQEmR96bPRRBMz1PPblhAfxWybR5CDlsz3Mc33/Gm
xpitk/X2dx5tpOrUluSBlwwnZWnZKPuued4twhyy0SQFeiMNeAbeFQ5pfG3T4LiZ5qHLnHkhGQT7
NKzj2S4FjXSHy06aSpsZbagMg09jcmRzwj4tAQTGaBCfNe3c1Qv65oui9Dfz3Zan+9ajjcY7seNC
XoZpSnMRr9mXJevlI2mwIoHNs+XIfXi7IEyObUJzp4c9Dxr11aFCy4HA6qNeYCYLm33im2pxvdkD
cQF98nhcOSrSUjnjQO9G2yd2dT7kVEF9Aw/Jf2xl1r9bpoo16FgdUPTUwkUnY5R3snPwrBqFb6fL
tTEmffD2Bw3eor43ZyM64zqcZxwyrfmUw3SQB72MSbGG+4B68W03ocydo+qUYXV66ZsctzR3VSDS
6LL1+/M4axyycLS1EK2u/M58wvS65MJECjurz94bEctXscPb6+ZureJ1XeHIOOigNLD11LnKeVic
yN5jhwjN730zrBxXYk9j0/AcbHqUr5FaqlEeVvQMJed0q2TcO5wk4QvzwP7FEXqJLGw4Lt0+qpJ4
ptU0Dp8Szw1XYq6b1d4xk2opczOx7bLsE7rFyT2b9IYCTqzgpomuU+h9znRAwQwBRJgZg0O1TGjj
e409XydeNSxYU2KdFs7zxNn5CXkK137JQQfVoVrhPpntmx1afXSCLgfo39898M/f2Eb3oglEDM+5
F+Wo/ObY7w3EsVtzkdLVfGxdyLBAtv6ll7vKFwfVCAD2H2EIL1MvIlcwwS9zrMRTaoAAZPPkQJun
V2tn/YI6fMePy1iVNVE9TJpfBkNVyQItz15UT4kbzx5H/0K2KvJ3UseSe6C0wB3X4Perlffxad0c
uksylzTz7KHdA792/VR4wB5zQEHuanXXVXPXaXyOS4Q6SKL7p9BvApXqq0q9c+TcdGltOBR6t+sZ
67A/oiXOki1BP25hFMq5HDBZ/klLpQoruzbvKJ9PGwZ/XEI7PGaL/lAh2d5bdivAwoPmm/fg4AHR
vlseTRO3ZRP0WaVt9tgpAqFvn+TBjWTO0xmSF+6iFmPzDwGNuFGX/YZlkdk+PTZSuMoKCcLEhLr0
MNs+74iAv0fa7mEDQg+nUHlRdf+JneLLYYrbNu+j7wML1mvXZH4BJY+We9hFV77bNsfOG17pcCZi
psU8btGJ8zGtmiXuHxx28AOJTYbrPQWnNnjwT6D0r3v2O5lTmGcWbFhK3+0Yf0xTh3aXgp5rurkE
Jvuz95oWLYng5erZZyvmqM60w/kfZvWkia4avV99Yh/HeEGjQufvoZedZnfxNpzfIph+I8nzjjs3
4urCkOu8cd0hcC32Dgo9feUVteLbInt+tD08QV+y3ATxqxMOwAruVleqkb/H8eUmhjlO+CGRbkOX
8seNO+zZUPxMk+VrZPpT4sd13LqsnKQA9TaC2lhbluvdvDlcspVJxrZYp3eTTj0wCnCzm7A5U24+
DRlrak3HUm+LKBoePFClm8J25sELU3f0x3pcgrlOP9k14Ll25EuKP7cAH9s6b++R6+O65e6UgpLM
h2je8FnLH77YfixBd1y24FdU2UABf/OHN7utrJzSjhZ0okehv3hLGxaiz8C/RIYUOvoIh2gskDUZ
qi5Qe74MPcBs/6ek8NfSLFS5nMIxn1z0uFmOYIcCy7INfVSQyUz52IFC0rBL103SgrPxxfqqaJNt
qQIyVw3xgjKdit7f4OsDHeK67Sv4NFflUlf2XdzlZmW6BJyO6jcupVkkzG0K3rOVj7KjczXbOkFw
Hodiflumvc8HFdpTmWVtU97urlWYwLCcrsMzm+1Q290dgxiU9W4n9B4sqng0odmZzXELe2yyzQhR
POqryeM4ndna5PsEUj7oZl0o15RBG3gVmj45tytq2YEXXdbOebw/qf7RI/33pfffBRdpTWMXF/Pi
FSQanzz42EsDtMNmWNDRqZWoEdMaqPdSpjRA9KT9jY73SEc+V5o2Y2k1/YKN4Rm16AfdY4k1CTs3
S6YSdedaIsjyknptewDHXxMdqXrc1eswBmMFfFNVfcprVOi5m/uTkERgCcUql/hHsGi/twgtBpFg
oufpK6g1mmeQkiJy412ZF4AXCN98jtVCiAXQQSIvtLsRYKR/Q1dx3lcjq2Qa5wJv9DAysmEdi4/Z
MrVlZ8CsY9PKgMsl4tD0HymPfq8uwp5B/KQ2W3fYXPKpbRRwHsWxEXRNJQQnZczYFfEqVZMZ5I1N
rQJ30LyIqX9s0/V1QhGM9WOm6CmzX9bDUmk1ZHrYPgg4uDxOvV9OxSWx0RtZAZb5a/N51eSDTEJe
yALhXCRDqVVrSxXWLuurBpZvsUuJylFi+zFzLPJg+UnG533gDtyaF5V9UjEvLtZ9hL4bEQk4IVpz
KX8O3jbkMxJZxz786O0KBETaKB/2AfSaqoJtNFeZsnydg+82jHQRz8MVHLQGKWqPY5JJZCCmBCut
41/3w6zMY9pEtgALyoqBmpcwxP/pNRO/vZFT1OC3MH4MEsk2uYf/brd1Tyf9KOIB3XryMloO/I9E
IveD4RzF3yMdAJem0j1t9th0YQAGKxJFZ7mXr7jjSY5TN8Xx7x9Dy0SlA7TjFGJVRQU9p+gmsFT8
bN+ly0xOncNcH46tPkOlnIbYXRaSgTpDfg11fiRA6Gm65KlK0HGxVxovOp96Asxz4yFiAPG1QzKh
FkF06IfkKwl04dTBMh0cw1HkSQymJ/o2hPOHl/UoT+bzbQsL3baUzNCLIe1QoMtByGwPrq1GqoT7
M2CqpT/TlR8Twb6M/vQnYFieFzehyM3QDkeIpKTDI8Mu14QCFFAWP3vzNtUEcM0OefqYxDsrQj97
XdupHMxor5BA1zeWyaBCb7FXYQaViOxKg7ccJXafvqsC/xa6CXpVkC0rmoy+Q/H0wXgSW8MuaEoO
CPYYsBTJFev8evFGrxy2BpiNSrY6Wdvw4KT6fZsH/hDH8mqxDJ+DFoV2mSW1b3Wch76Mq5S6Dohg
2j3enw0OpCVn4plsfD/99bqZ6Zp7+wZEIZYtOipQY4jIsX99eX8NTcnk4zBjx50I+DMguEPujAVc
NSj+OBEC1niWdkNmZz3Nt9f0/bVt5h98FPwonWaPa+gdmQ9GIVGcPd4fov/9LCaNj4gPOE3H0s9k
jb9RUMfHJXYQnQazZifOvCs8H3yZrOraTxFOob6YsgA+gWrDamqH6X2o5bRMcPgHAYrdrmgTwbmN
iU2LxeubIhT+O7picI4I3NXZNBZ9jI8wYFUrpg8zdiJP+24uTGNf0hV8KvqfRNK+njwP8kqAGob7
wWUz2L/9ODnjV7KjqZeo3wpI2w86WgGZzF05wDzEwikosBvvI4r0dafcgDOBPhZhm+mj5a3r2NMy
cP9AJa/x3z5BlGFFu6ObwzixIc/h0vZ12wE403b7ZBT5sQFaKtGe/Fn2EGwyVbiAbhojJ6j+gUmI
CCp1AUkUQrpO9MnQnb+mgb2akPDnBUB20PKHlY4H10IRJSa219tKuW4bwc7NUNaOHbkgkwjICzzJ
KerRDcrdCETysvTipmW+pkb5+b6MT2Zv98eJDfKATcodWoKLp+la7zVagiMN17BEEw0syXfRZRD7
x0Ykf4N78ZCEM7+mqfKOevJQF2xN9hQv+RgZ/eL3SXbUKC3yXQTJW4AAVNmwwCLx1YuLicSTiSJs
1mxYj53YxBGIUoYVe3aHZMxQ0Uy4RLliZ78NupNDMMPzUooVeue5xe2IDzq08tmHVJa7BPSfyMy1
6fYqCdevgnushL0RXc0IllSpp6jt+ivuAn4LEMQP69TyOg3xlkcWApDf1XqI1fPom6TiTRq8RPy1
H1IFYLRlAFTEYzoF/Kec6jkFaNvGbVJOKiKlF862wtXyXXoI4Ylh3vPBKa9ItkEfZfK5S2Ys76vb
H/Czhj6QtXbYB9jS6rehOw0hlZeIy19aafNEB9ked5sC4Nywu4YR+GKbfNnD0MEACsQFvzo/TCK0
lXPsLFdyRqHaH3RKY3QoNL64cawTNLc9zdjDuj2HO7kF7kDvwpLMcnBKS9GaoAEfgyXbRHp7nVDe
z4g5XSSTX0OJMEbrhuiYJL13TdX4lm19nXlS1WmM/X+eB3GVAvoJQ1Z1dhn7qqfmh5eG7TmW6euG
AM4VwMVnJHCDS+DCPY+h0Z2n3fvsb1y+BoSc0G6npVQBLe7NZygVO802foBSxJ4Xwzg4tgYLNWHq
IKAfPiDv6j8MtAsejD/IHH5sVhvj71t+f/H+b9Yxsg/p27ijegP79cKpz9/WtTd1Cw8YghVKAKSO
UZmMYn6xGZ1P2AqHXLpBqnKRNLrKxpFKxGTLM0FHm1sHJ4AsK9SRkR2S9FMweeD8O8gYu9ww3Upu
lUL7c1zX+FPWkOyotNjKROo8hix6mFaVIV8KDxxvHb5WuPqnqUP7PDRhwSOAxDiPX8F4ffPdt25t
ACwOrSko6a/G9y0+Ay5xGTiv8FjDSzKi9MSC5aMPrcCvkhZXI94tFrlQlKxrUNmlLfDcuC+E5B8t
kdhUtzKkAKRVQ3PVRmMtaFYu+ilDQ5YjIgiETPX8F4mRudk9bzt3bVwsPM6OqfHCMw2X+OSzL5Nd
tvP9AdfR6067X9RLsZKmTmHZhdSy3+jMZUUU5f5MupuGP91iGSN0gxzpWIDAaPrLjID9d0m8oS6P
cFSGFJIm3+V6toN3A/DOe2DaC9g0mHLo+9c5jxbplTa9hWFsAC/I+Tm4NiB1E/STlFwBE4qLj6XZ
Z56rMx6ckB5O8jkbhpPRaELCLX7b1viXYQl4/vi+vgafVuWigw2ml1UDpXRYrisXuae2Y9CkbM4b
g8NMbJdjfNGIdhLrlyGIKnhLd+bEoMYjs6n48lso6k4JNRdvX+FVoVQvYxGd+h5qtGLyT6R774LV
/wgVbkLUlW7HPj20E1q+LSbrYVz0gKhK9nnak/alTZo8jdjvhSKlITe8Yxd5XYXkEjZKQ3J/0Owh
iMcln0Q2FZ3XocoaO5kL2ZAjulg2AL1TWDnzqW22M1eOoq0aHiA09ZU/CxSHkCJyv8++EOuFl3Xw
3pz2bwpInngsrrIE4n7KZgafLHvyewhU2aDfLXrJU9dCWA8GLFEWJ3e3NTZfaLW4SOW78ft6GRBs
Dzswx2uvALVABtvC7Yy2M6dbtz+T4OStzhyg8h9YTF8nWFpFtC+q8haAJQsSH3ObVUvnU8ggMT8I
Dz5GNNGyQ03ib95QBAmyK41HvrdB6B+8QT/MVAsA8UEJ87Y58Gk4wFLAyAExxVXofkGa89CtQdKL
UYZCX0wY+p10Vx8+RCIxJJBw1U3ycWKu+PQj6UP+yN3Lzjd63Hv/OWDTfAA5Y2ATp4+toOQkQ94g
D7gAb1wX8NEaNnbQVVOoWQUxxOZjK0q++/JiQSd7S8pR1Y3Yb6b4t6JiqZOsfyHos9H4dMXgya8x
Noaareh6Ago2u/kuMn+tVJCtBcQBhtwLUhkS61KxT66tXFK67YYhUwEzpUc6I5rki+2bpg6mnwZi
+DHO1qPkWQP99ZVRYPBz2Hzo2PsdMYJoUZMOYOPVewueJ/cyFNd0gJWmEvRBLU/OvppojQXiMw/E
mx+mrGJx830V8V52Nh1rp6ESrAZcQ49l/6BH+DSzSI4AaKtsJF8axr5nmqzFRLapGOOUldvWBqXM
WqwK6FZ5K7EnNjBTCch9T1mQMm6odvTtxpDwMdm6LzMncDx6/drp5dfuZpyKf9YW1YKC7RS2K9jc
cUqwUtRpB1GkXard/7brFhJ+qwDb9gzLULrVe2bbypNxmSCOfUEDH7v1VzbdJA440giP9kWnlTh4
kqFMb4u48w9whLHjDQ5wVrBdA0gUNTCyz5EbhxKp3y9RrKcSAxnQDUUomrMJ8YdWxKrsh/hl9+j7
5iNncRshd8aQj2qLqayykOgCuvNabg3FYkFup7f3J+o2H/EaNVTxRqMDxGlIHsFF0YYcYL5ijd/U
BxAxXB6p+fAbE5Zudms+d3wqwyWo+wAi0Ip+PEPgtNgthAw/rdW6f/aEfMn29IBZAfPRzKt/VpNV
1UQ392z9S3crJCF+aWwPLTxSqNow4jDy4sCC7s2hhb+ssiRg58oNpfcZyTXUpHHWFyBruhLLalR4
saLnqNU4g9T+PWHz/LlrefQUc/u02Iy9hAYZMUQZPw1FCmNVNzq+rgPWhMabukPowU9efRTxgm72
sqK2CxNkiBZxAmg5XY06jFn0eUzTH/Egp2O6JUfVz8nTJBeEizSvkQLuEP9HYyFCtE+BGZ7a3V7E
QtybgGWIPPn8aWdec+F0TK904aivaLmSrDnsC80OU4JCaRKmg+RE0AeH6I7EFOJcVJU0Mez8bWxB
CKc4/5bg89CsDnnDvhx7YMeWsrdob38vHoGUI/fxQUj3GC3pethCoip/Er8w2wMtRmfMkXjpDyBb
Yc4m4n8J2d4Uc0uAMffmOLVtsfTpbfyFex5RcGEqA5QXmn2VN7OjCdk7cfKrWDUi8snKjqhKf4US
v420CwhyIWAZ7btB0i8ZKyTnCazZ4Nlnk38YE+FKVIDzsZ28OrDVwPu2HjM6glyghRinrMggNRVN
K31YwXCJLH7Qp4iNHzJZflHl94e5CR4iGadX0tojMg/DSafTVEgyFAOX5BAGiAyRCDs0PKS0NIgl
oJqY2HHEt+djnw7FuDBSrH5qoFktwQFczE/40XMBe/AlxVp8IOnQFVuM6SK+0eAPx7lDUGd7FIOH
hA0SCJWGetlGExwuR19YIA4xQScqVA94AdndFqvbQlH8bI1AtUVVWLFMzSh6g8PSZq+LjvxzwwjH
aJc0rgCmFkaJhzFa2WHb+jNYHVZZLxG5HBfYkvDDAy4wloFh0234ltSkDb83Fp8cBxwxIJYOzqA/
+Vg5i7SFKQpBt4/m4YSBLlne5Jw6DRUSNTQUwdJ05tgoj59JBXjeH+Bndk4hx7eofPZRikg4N4UP
LrWyew+9ILEbtpqYnKKRBXXo66WwO/CobI+nS8Y7RNLm02j1N52I8WBv3iD117SIGqQW200h/kV+
uqj3j0u6n+mwoUNXjJWz2Q6KqeGqe8ycSR1Fsq3l7OR5vffWqEPaR6VuEziGFOwIhsPrYvydeGPB
3EQxq8XFJRAVmo8e+M84ChGgq0d8Sk/eiFKVaGzeoGcKyvXRW5IW7tkKsXXNqg3O2myMKniMOSSS
zygLTdshLzCDrwjAmim01yZujkSmy6nr0VB5aItYCEvcA6dUQBtHg5Dwtm4Fmk+W0CrUfXZOIRg/
A6JCfgEDkWSL2PpKvTqdUcF1oWoOgQqq+FvoRFBBnxFXCn/dc913dNkpdtfMrxsd/VHpGFRdCmQw
aI+iFQwOSHvbNgxI6mw9YwN9REDpQNGWPkXGwh8NzDXUWhdDzIDQLtPVxvrBKowlIXK7UCuHR7Vj
vI7ZA8yVCD34hmDJc705W8bW3dJvhmPz2oKysepzsuFSSb3h8+QvU80bhCIC31x2w8NSgssoIxvt
jwuOHHia+YyQlC4mY3W+Z+leNhuDqdYuJ3AxRxbOR5KpEB0uIkUQJBDHnNC7dhpJ2IRi5ErGgF3d
qPmcd3BQNs2KLhCy2rpke14jH0VnY9IqXdQV1MKMeQb7sxePpiLowoownAA2JPNYZIaKRz0F28Fu
8ZTrMHHl3M1oQUnanHv7pSti44dPifS60jW+qRMHgoTbBJlBxNNCCtl9c3ByJgvPJBX2lQEVfBNZ
eOk1jpsKuuY29qeYHEIinv3a4vAVPov2fEKQvmPZZXXZ52jvfgYLP6IuXLD1dn9/uL9m//Mv7q95
g6+wIxCXp37vVUiNfL3nTu4Dj7okwtiM+9O/EikqSZHwNPFaLHrUBwlE858ZkvvXf72Y3GYvKOxd
AyptPL2nTUyD84zPMNlFkqD/XrFa5E2vN7j3mCEjxv3SSGyT/X0e1P3H8/vbuT/1xShOyB78Kwdz
D8PcH5TdEH/86+tku6Xk4u7XfdbSPQ+zY06GXjdV00hGBy80h/vf/fUPfIXA4BxOiNXdojP3dxuw
HTm9+9P7Aw8RmEkWe7Wq7VDWxwg2hg4Pt8O+4vIfBKJn9zlJsFXfVE9EfY/yZD3YvTiGFHobJ3F/
aU2JrA2jb1R0AisoMpOs7+WphcI6Q4TfxUGSrT3aBjarEuxHvEcf92+/574mmupDMH4ylEA9cSiO
vQzIwx0g/f8Rnk/b9Pt//o//GCj47/me93l6EUyo+6H6F/j6f0Z4fkB0Gxloh//Lt/17pF4Q4w4K
YDtv+QcSRRR47r9H6oUUM8Zvt7MKbkPGb0Gy2zi92/RrpHcSzOqNcQuyG1r97/jObeZlFOBuTDfs
nQZ4d/8v8Z1/Mty4zVkaYObs7X4a4Mrv8Yi/TbjbwRgsnlnil96P2nLU/XYyM3Qp5t9QGTFWgkQF
SnnoOFmAPMkKNtr3ZS1v4TkzIaOX6ezYDYv/4A39n78dyed/scJ/DxeF/8Td8e5uN/cFrwwZDwfo
HwgxixwdwMnRlziQudolfRgyD+UCOIhTOwQvkjavUQAXa5QdCnWokQVu6RYcFxgnkEbTtuoZADug
kjlPo+7a7HD1/C3hOQlW/rQ0LXCVMZd7bOEKNj//y9u/MeN/J6Dvb58ApL7dhhH+0z/YXhBH/apl
QF/2zE3f9S4xLGLvFHZwFI8TwF9wGTx75n6+kPX7xvz5GZPgLiJO+JVw2l5DNpzVnI6Pibxti5hF
l87B52zSp1Z6aTmKRtRtqPTJWvMa3vhgSM05ogBwWSc/uQpvePkvv9N/srY0jTLUNgicIMiDiBNu
wPKfvHJIWjZm4FFfcKKPB238pECEktX+CsAyRKWY8CC69jg/6qlPb7CFAg0S8O0KkHg9AEz8nKKD
vySC1NmNNKbpp7BtlyLsevoaDxh+gYla8NrZ/F+A9Hse4T8/Drx1XDsUVxSuKvKPs2mcxmZhUxa+
BFja/djrXlEZr0JpTHVoG0R3LQf4r3jebv0DyiT3PqERBiMVRZ49dm2QVffQj2O7q8mCSnvt1/aA
jbxQ+BUuyOs8eJa1xZaA9Qj1yJ9Sj2Da4+qjActMmSSAlLoWBVsjE/CFGo1cTPme4yYEBKekcYAb
w6xS7Q4CfOW8VjC1Dt46ySMQo4hJH/6oZMe92fnL1DQlCq0pX7wsOKmNPbYQMB/uDz34UhuDrYv5
grlM/4uw8+pxm8m26C8qoJjJV4nKuYO77ReinZhz5q+/i/QH9FzfuTMwIEiyOklk8dTZe68jL+NQ
hgcjFM1WSdE0PfpMvZ+P35ycOtzuw7dO5O0lEnqyYakYdjVpmpUdoU7psuluy70+7u6oS3TTNFE/
MWIxv3KpPOQK6JmS/Sf94FVvxoA6kHqrIVY2QtEbNKwKHkMtKxTE4udoDs4hDet3NaPrMw22jn+1
2Bvpf808qP/uUDUXX7hqKFL7OyNkc11tBytQH0Jtz53VQu+wq2rncSHHmQiDylKvvabbZE3q1yA0
tE2c2hMeAKgBk8qWL8hxtTq0Z2McNkmrPHrh+nHFltQZJ3eqnItjZM7bfznD/o4wzmeY6bB2WEvw
0/nrDDOFtCKaYspjMsSahTt48mPzplkYxlQTe0WZqREfPEYD8qLZBV3uGIr4uXY+CEGoJ1OGvxdP
fm/TsKtTB2EgwPpTZpM7Bu1/TR3+m3eZ7I9mW8h5LAt/r9Gd42RxGQ/Kg1RCeZcjPdQx/hb2yTlo
83ZtQzhwo8w+2pl+hkEUnxU/eg1juzn85/dt5tL+tdpapMGYHQVh3baMv+NIgOsaLk18Sm3WUXAp
+rl6S4LIPOf0GQIp2i9p9xWcov4cTvHFVweqq15Vb8tbOdbNNoRZd62y2dc1tmt/LWSkHooyo6Sv
FcMNI3Hmw+lXQZbtuyG1Dio27S7W82vGfrj3FIdEnFKv2UjLsxDZSMgyeY/iQPwpxv7faM0SI/1r
JdM0sNhMwCIC939WMpVsgYN3UD7qIfyhtz2eZVti7ak0y00i42ms49/oUg8hSpqz3oA/3tQuytjR
GA61CbsljrTRnqpDYKkntUkleBkx7LBnCrcUQCj/82dj/t8LuWVRXHDN4B/T2f/KrSlFJEOhdepj
cdWqadjtWKR3Ew2WgsjkjTEg2qrEZrFqLZybrUUHOa0i/UBD1G1j466gF0F5HH4YdmefFXgRrmHn
3xghxkZoTjJpthYfqMpv/aSJlWp22sHW30wa4nsZaBU5V3bfGT9h39baMXBM3U2LOtiiAJSrTrHS
c4sae5YoFSSZTxTSTzHd33MTd87GjjBriIHWSNxhNwJGVdrdgauCfYuGqXFlpt6z2jd+i6hdZ2Gh
PNj5H7WoRa6MlGfF8bXXdBAV1oScluGcA8jS4eLRBz2mQbXR5z9KRXXZ/uf3XZ/Xir8OFOwsxCOZ
QKQ5LCj/+2odkdVs7dFRHo5TkMuzpu4J/0R+mtg4701hDk+4WnqMaXlyHsepXQX9eDDz0aERlFb7
VOretq111C1lp2fi2rYaIAQd+SuSfnfAG+n6Nhv9wn9tu3rtMeJ1W5QtZn+tpXHYUBtmo/7sZ7CI
uii6xSIzX2xbrJNMPU1aq17sHHNGOXr9RY11/ILwiOwch145aWunAaQctPTcuQ6u+sgqNqkROweV
pMB/OUL/yogtdY2l6cQ55TyH0fg7IScGte1MT1ceBE7e9NLH5dcG73TB8B6h2bq2KcaV11cljcI0
PRkjXYMWlk2sY3QdPeKvWjFeMg3l8T9/hubfVSR6PWsaGwc5R9rhe/7vzzBt6P9I3KuPfs74RGi7
d8eAP+3Er/TT7DOG5PMg6GcK4nWuYibZzisRTWyzEOvl8C20uNsbY2WwqyXehnBOVLjt5BnjwmVS
c6A3npnsdLA0W72hPRrXU+w2bTCiUexxbsmnXnvrTa6Lop8UjIGmvqf79iGypD8oHq2wifhXYtA1
1jN/PSTFDpHGWQUl0AmdZolRzwe/ZmZr2RXaOsVxNHhBu0L0CrYK0vE60/FOBr6D+yGVg9vTqcFn
NF7j+COKx/aMxFEkLM3UHjm1uvolJiCw7WytWnVFkW4dv6/WgaP769pXofPm+rTRwtx38Zwm/239
JTf514nFdglaHe1xRVfJn/0dG5/s2LHKcPQfIu7zayqwpOmE99ZGFljrXJwNo/wZekPDNn+0D00U
Hh0tC16aSVQHUjjJOrC+20MVX42x1UngWdPk0nuhbFTkgZajHayxtTZbPC012u13+kHsbaLO24xO
L695HW7bJo7vUvnaNKXyFHvDK2YCeWnze+TEN9lhBeENk7sgqn6ErblLV4OkyWPg8eg71XxOG3HE
a9AiW+KsyPTNQGIKOYn6l5BSe8lG/iTM+dSqJNZaILIuV5zo1OL7gcv3ZIVJ4k4YdYMO2RyZax3Z
6OBFQGvRtMdsJyti9OmgQ/7MrP6sYdXHlzLfU9sH1qKjNRsP/NDzzgj8GxkP8c0AnJvmcbnSRGXt
5lxWgUkDy4bMNoU9KPCk1Cdn6r3HuNbM9pyZPRpaGb0pvVXtI1CdyHP5ZorR/asJU1CaIAtg4sId
a4U3P7CdVRkV3c6KamvHt9XIeUa12/QemzG0Z0zeWFRlTvt4oOi9lsn7WCnKocXtt0bq9VHQ1GNX
ivHsFIR4ST3UDvUAXtLhAXvGXytRG11HO49Wg+eYG21If0wkffdZFfB3Gvp1IIIhDH6bZJ22fnXT
QpIzMgaT2mlwnTAJZKtUwogfFHuNxPYrUvvkJPv6Ch1K7kybLF7VknaYRPvQe44ePt4Eg4z1U4mE
98cnP/UljXDZXaPO0e5Yur7V2vSR2VmwjWadbsxG8iaGQrjGvOuV915FwXQP836LghC6lcIBEdFC
FkWdozqZydbI6596oqqHwcKwjJlFvlRNfsgxpJz42MK1sMFMOaOy1wwNH2eNeVUMoJELkBMyTopT
Mpr3glNlPxTkxEGaV8jWToaVKm9hOcKrdqo6uiTKCG7e1Gr6v+B4PExj16Ry3CltqwNzKAkzOot/
rVwnHtdbp3RGVPg+vXhFfWlDUq1St4eHBSDLJcux7jL+LDNsxpudYNwmdVxswzDItrmRo+j3abXq
x9Z0O49dmD9hY1fia5/8zslx3ocEP5ciy6vD7+xRcuV+PVxGzfPdlsGMbqjS00FExOhEk5iOuGae
GrNrd32FNZenqlsw+TUup6lZTSBbNhEO9FOVFFAHDb1wA93kUJPDF52vOgspM1oDwn4bBH9/N+2L
Ghg/ljh5T5pG3kkZ9vcITQRoUNjwJtVRka3aVFNX+CIwBIKPuBadd2xmb08amB+tF4cbw5r2IdLF
jdxeuUtyMI6eIQwoWlOxNi3UZrVyfoyBvibX923wbLFDtvN69FagphZHPuarGDTk5LPWBs0vq4mG
qzPfWIXMVqVNU4i93ZwT9OJdNyQ/RyLf96npm4NQvXtuAxwqJ/2FeRCXqvL8S2hq2L+dqtsrQfUF
GUt9Nn31FBBbuIYSzKZhkpRSESo4bL+HEwY8T1i4YNN4pTROd54KheEBrJQKsPRTYbwGBXuheAow
AuEs153Jui+1jB+Ft3oQ4dWzqqsfeMHexzW482MStbQyqO+6Ul+zEJiboO7AblnWujQ9697mw7eS
1m5SDsGzHusbzzDrTadN70ZAAzktLVJbbRm7ZWflL71+A8C+YvlSbqxTgdsW0b5WDdip5Iq2Vty5
GkG8dUMWfKV0Q7UPOvEraBTt0FbeXcvzYFU7rf6qKOqrCCYiUTbS9xiCnF39mWrweZfdewWkb1Ch
XLGbLY8LGZ5t0T+geHVhVC3/g/Z8Y1We4OjhVoKuMsnNNLBW/3ksAxMibW2vUUn/AcKXMxU+GMRF
tWprOwje1mUwxOcNGWMZFsbhzxyCgVV2Y9nqz2U2ga5RF5mggLCNW+MxnG8sfxqPHpYFXGndvlRC
HBwAqoK+63aqClXSF+OGWRQff54OwnNgqvGuaLIZX8tNSobu2IbokaYOfA4EC4x63XMttvT7cMDS
tVrw/8tNoDANQEhumiT4YaLngmdBF/AcjGRqLsdtnyWvwGZeK9zaO7uLKafQ8BC/AIklY8IFKIDT
oHVKeLIyTpap6ghVTuOzGrBQp2qaUAqRlyRg180wNvwQ/9z89XDqo8ydRGmsLKeONr0O5Larsy+o
/5gWZw1guZlmktfnw2oUMDIxKy8TFBZpYpmdsDxc7vn9PFBheRwN+CsR6daald2qQXmOEh05s+GS
bCWW2PUs9q4ajKuKyJBLImnagRJ8UXT6oJ3f1m4Xj3cZoiELuzlVZS42lvJLFhhG+wigrCTGW1md
AknSxHtRTiRLcdZBBjCJTZQ9Due+X9s9DsHEeWmaKtz6lhdvhMrUSKfeEQIycOObw6rtYtP1+mJr
mZ5YBQWcRNKbq5qQDPQYkKM9ZB3EuSA99pX8LRzx4aixGwqL05Os+QoJ6VBhf6tml1Yd664PJ9ii
xDnb8QgmNg8O9uz5I8NV7sPsA4122wOnc8FLp5QRfksUtDsDll726riqcIExSSQGrt3QzvQLw8W2
261HrT7RGtpnM/EcZKMT0xUE0LdQ+7l8HRy/qnfLUwu+f3ndcm957vO1f772//3vz+9gzNMLmk4E
679/ZrqMSfn8McUcsHXGAVPy/HstL4+X16hllyAFWcdixHL/5zdevq6YqyJYPL/wBarTZvmpOcvT
hEu/4ROZ2Ost3+Hzt//8eX/+GL9Qqfl9V/EZ82BU0FmSbNhGGGlOUAI0zj42SHbe/IwibycGTa6o
0yZSeB6wftML2+Nyg623go4ptbURNSz4OPfVsWvWmWKTH2bc1No2SBdEQHdO0owx9Tq4H+mV0wwr
1B8BRs1DKAPjmMHQP8a9EWUYrxGwRYPx1bY5k5f/Xm5a9kGgF3HtQCvQ19izGPyw/A9XQQNqQ3Qi
yTjtltctTy03y8PUyPS9MBhGMX+T5Xkjsf+5V6CarjoZOe7nF1DJJ1yJUR7SAqoCsZVVZIvmwByM
6YgZcjrCoK/VdTIJLCuTsY/eSVk9Gyk0a9pPAD59o5lIQXM3S0U94ROe4Y7LE8tNb8oCaOdMpM8L
ijDEY4cMJFeA5YYUzj/3locLgd0ydA6Rz9eAzP7X13x+3fLqz4fLvcGvIfLUNqNqeon7sLVUmgjL
EIAYJN001+wvftOHW3XBKC5w+M+brDTxZHw+BvKT/gHIL8/99XB57pMxvzz0x8Ae1//vd1j+g3IA
7COJFDdo6XX8eXWagjP4c3fSBn6Lzx9Wh3GzM7jkGIR2tED19ozBgQG5fLPPl33+UDHTPz8f/rvX
LWrY59f+yx++/M9fX9I7pdhM2sXRijtmQhqOf3740NLgLNbL9ym8qW6egRWlRy+N03S/vDNgObJ0
P0lrBbTM2C+f2ecnujx0GpUNWLpMYfhzf3n686XLveXjZfSAP9Fkmb8AEAVjJTBLTTstQmqWKnV/
PznFZk4elmzEl2EP1dgbBIPmRXGY1Kh+H+ZF0VmWDrNid6SUcJKHumbwCwJ9POvipLz/ualqm9jH
52PP8DF514GxKjC8bSxkbX351vM3xSmOPq4qPn0J75SINFwZotqG0oZHPauPy+dSUfgSuc5fCnZ1
B2+uYNT5A56a14QpEMsb+Nfbvzz3Lx9RsRymf971z7teXHDYhG37zW79H2CsULGMMD+N+TSQHsGW
45RW9iCffRo80bvJZAxPObMq8B+z48KFaAtyjiFE2p3pYYYfZg1TjzEjWxbE9qJp6l2H82ydU0ri
LJiqCxLEZSjV8s3AZ+JpZzt7eIrhH2JnPPjSt0jsYSpvA+U7ZnH9WubyBW94eFCbKyGs6oR//0EA
W93TaPmOR6g2xqtuxclGZwnmmodKVJPmytXSvIRt8DJVwqJE0F+ivozwydjfcxYrsq4R/O++CzYi
5Fo/hM63ssqUa972eFp0zZsNyXD8ClpjpvzmBLa57dRogt6rfDVin1gv6ZRWTcU695viFk/lFphA
v/akN2yzng290MePcBq+ZaIDWxPRgZKSzRMKk0pt4JjbqiaSpMWWuhq0fDiAf/0xIQBv+1Q4QHVr
/w55OrDchX0X+SOu1Nw6jJn1MwNfspV16+AmxsINi+ipzPzwyaqncld00WuXkp5FHE5cZSx8Vxtz
exPNxES1o2HGKDN/V0Pt7zkZbn5OtyoMkm5bhjlkJPlmzEZVBTrgOkwH3+Vtv2ajTb6kyn5Aucgu
XQGEP8kikLvtnQWpPOGMZ0ZCmFyjyOwOiRk/MFylcFNmvJiufx/UUX6pkr3UjPyUC8sieSJz11bH
XWtismrw0x08jMj9GHMpjEpcS0SE1nwePyYLS5ZTGKeQ/G7mDfEWdeh3mtOnjAkO4yWcqdMlduBj
ig50hhSQfbGJkgntZagr+yPx4UT4aqvumVQCE4voaTO059hkUTCUuryr9UhCtlYwuSjOucxt0vVi
YNaWN20YtXXrxrbcW8owPoU43oxWrgRT+R5qg7lr0EY0ytRmSF5DxMNKIjZ6XOiEbV0nnYFcWYSI
GeHvI5+1a5tHA1jBbTvdPidd8cXvLOWg5yGORy/ZtiM9RGkUtlt5cbq2u9E4Db341u6TWH+MQ+yc
k4C5ezINulOofBdC9GumsxlcXf1xpU+g8j2zNA6aaeyce0e+V4VUoIbF1aGJvfFyPMap44fXyFG+
oN9QwbJD3yoKeefJyGHKcGCNPfy5tMoYbmQ9B4WmntOPCcn5S+N8V4vxaQwz76GE+jeNeMTdHzxI
keN4QcJLr4ZFdJdapTtU+UBWIK+/VENlPKtlfEnUKiL/MvzIKnpUPlmUyyjSHtY3OpIjG1gDWfuC
NW7TS2AZWRpX+6zOv/SaXRzYn86EQzln2M7dDLCzwu5QoJuYeVadOmVyNqoa8dvxBuND1sU+GafX
CM71SzysIk8d7rG29U2/ftgpk3xyk+XVSGgVo4oyfIkSKVHX0TQOO2ZnSQYnAMin2PRXRM7k2Q7M
fJcn6AdlNvonB/9TZmApU7muYrczXA3rCTku520ACXHW62lad2o7uRIykDtKJilonq6dKLzAw6Zq
tFdK3LK4aD0FsjQZ2/ex5zdnty9WRtW8Ez+wVlAivIuwsl9jk71jud3ykmyrwfFDumuLUzm07RPW
g2e1IjFh8dD1pkJDbRGA2q3vDrSoa1bY1zbANz5a4isG8OLaFLDqie5i4DfDY5xM6RnZ9Qep1Bdw
MS+NP9pbv7D2uTFdorR4z0V1NQ0ChJKsmXCGr7KJsftjpdlETuW5s/yoaL9kdOgZP/ShvKteRjAu
EKSZDoXVKi8hkAuLhFje6d+YumTu26h7aozotxFHIEQSdBMjp5sLAmLxJjNeBoSzNVaHdHyyw1Ju
usHEcWpm03Pf0WHUGGuQQZzYWexaEzMSr2RGCFadVUbGvASaDYR7rM5GyYgnlAeLESfCX402xvjR
l4c8qLadMb5NellvCr9urgbBI4ZklA4pmWc5p918Ak7rIRjcgVTETnjsAEdh+buIfhQQOp8kSH/O
MKdfjJYxGW3xrNY2LS2tuAVtn7p2qLTndPqe92P1sGnXtWr/TClnbnrUgyHpx3etji+alpxrLQqe
HZ9UjBJEQK3rqqiZKxW8Co2cqyVphE0O9p/JbB/d+CNU9eq7qAkkgDoPV03MQUs3Eu5JBCHfsgaA
a53f0wOKi8fYcE2zk7rAgI7QxwlR7dvp0TU6JPv5GU/zq5M2ZL/iyEn2pt6u0zE3d4Di4LUYYj/V
1FDqFAYu6JjkwiQtIk78HObYFRc/Gtptb/ScFy3BViWKo9exMWER5QwMsdPo1nhtxWGNR72foR79
kN2G1EiOVZhUG46JdW2qp7bmwmCZRe0WzfjTNJrrmCvKyh/DD+yU1sHP5mUbRuZmzEC0VBSVlF4Q
FpNmoHU/YnpomYVCDXW3zGZ31GRuHAZbWBvZYRCXUoehFpsrOIq/s7HtvxRGdIylCcTOS8KnOvHz
VR36O5kTZQqc+EMLxvxSd5lc1ejUx+YhLERAs9S3EQv9DtmFrbxu7YgP+PS7wRY1dEVV89DlZv9K
a4XDVxAarQwNE71P5h5YELVS/0FzXu6SiC08gz6dix45mIcmTOhDPFyr/uEXX/mR04H8RbMdlek9
MCt9NcoAmIboapR7koGeTsvU451ZFxkTYXKM1FIYQB0qD0hUHL/5SeOh6KlE6Xu13lbmSGtOou0W
HlFJWQcE+9TkXdeT167XqWBpsTpe2bhj2JvUA8NLbGQq5jKi1T0zq8iR5VsGmM25NBIVoZ3se220
d7SFaa4wjUGaH4h3ylVa7Y43UkvT/quWkbQzibz5Fcpcjs70GAaAPiXhYsu5D35numqWQHflUGbE
ZOfC+wFe10UcFeN0UyYtOjrslfvGqm+TYtQbQoJfQnbNdJCn8MUz24vvM++iNEamauAmtT19D+Lv
Z1gOyU52nK4NBqJNZNVXETcV0SpIWrVuvUn9N1VdsnfU3nIzAx4rBKRfiDlko1X5k/gOjWTHfOPq
xQif0XIVRto/isR6DaZ0+giITME0I5RaayU1I9Sdkx6bJPbUUuygQwN0MgjF1z4THIiDyDL7bjGN
johUf/RCZWIszyRos3ntefID51yY6U0xLep63CObMIGYV8fsNCpq6TNbcShb1kPUc+XlJfvWa+Nd
rNiPhULWzO0SOYWobApWfZBmxRZInhv4jEerBzNYBWmPASKK2SiDXvnq+Mk3OyAwaCRmyfy1zu37
wT/JZgwYOdLLfROXRMB87W5nqX03sn7nWXQwkj48IQnuaWXTV9GnryA9oauyGNTIMa7S0obLNYXG
iN94x7LVniI8M+vEIJxSCsCy0KySA2IVXz0g2CUU+5j6B8aeqOcFr06iAnbFa2EtPvom2TSWxIjk
2PdicMYj8xy+DmkCzUHhgjLnFrKhO1MqNPwGhbaH/vSzNJQbWPaiN1mrU4uhWLFzxwV6UxWaLQBy
DmCDSTkxTShMDeteRvnXQolPYVuInVRUBl9NRDUj1Ldd3fPrUFZFeCKa7kBg7ikambXDWA2m8wn7
NwUPafyqhq7lMJF1UPqDybXthv/pUJHS2rUk6mjhDh9mjQCjg+F5NWR8S/X6OAweZZNZT9uwKuMN
wSe6S5rBSc/QpSYxr1kA3MWOv8F5tn5lNey8/GuoyeGJENstabWvAA+cm+UUb5kTK8dG1ZkaV9Qj
9SZwmzIyjL1QWuDFPUncEKtfQKD2YpbsgLmwYLfs0iteLEKvfM+UXMsabk7pKC9dwrwX4aUobZN9
ZJAg0pe0n2LW32RsSSfnIHOiEe8c5sJ0J4tO3Sn6YG9w2/6mN/4EGoo3K7f4+EABmoU57idf+Zr3
3oXyiAG8mrmrIn+6SuYmhxWBtfhMgO9rySjQuxo4ANrKsnCNPJ9uwCbNVaFVHuPS6OODHcmVRtt5
Y3MH39pCavCOuQ4MINEvStMQq/WVHJJe90gYAxTnZnhxvAT8A66pbaIwVtRRQMvYoHkXe6YfwpjV
QYZtWV/X9EtqRA6jQg0yIHYGXeFWczEei+H6vdPQb9rIB5zDZTQFi2RLaV37sf6h2PlaR6A+w5zb
k4KaDq3JeB3ehREJeMr4zqG7HOPYZN3YT4sDc0Z+Y0PcBUrJ18Y6aj9izWpgzgaTtKgppX4q2+QX
UzGJZg6TpDjK4yOxaNqNqfJEzulLYIszKk1+9YdvAhYz00a88I4hOnL9kqv7chNjdr2U6fjWx1a7
p/JLz1Nq7FMbDCh6fkqOHSdSYjOQVCeCyfbmpbZzCov3utKxSjrkuT2z8BggRYKq79mDLLJTrjL5
pve0S+SVX/5pDSRCO/jkonOeHOIzr+u2hK8uk1E454z9CNBCYu0xF5t97Ng/Ufz3LAbtqazjRxnH
ysmPGL3nRbDmNWirnjTERXd6aEKlSjBpEE96P/5if13vxWh8V+fUZiSygIh0zgAmwcbdMN4R+OyD
HQcOhlz5M5+KHm9QJrZSN+pT2wJc4rxhImYOlaoW9SytQJVSGeUS6S2cJZ2+UE4PXq8SZ61D21sl
TloSoRrVQ9nwMCiIXxMBkkdhOSFXtzjf1FnerSOEjx07YuY5cXKtadskpyyX84i+6W4mqXBno01b
od0QZWWclTNgRtpkuK82YL/3CBHam5H/lBP10Zj354bd2IE6/I1jpoaW89TQ1XjEsXMVBV2aRsp0
2wZyuI8MBQRxaK45TENGoej6w3DEif4C7LoouySNts38VNubkigwW0ICloVDieBBJFPpvB7VSJBB
S0ijK9i6tj5IBbfWw7eanuLFqBj7ZBACnRtcITFDy9kFo4zX+DB7CCPUmQWu3xPfbNThPFhjOe7N
2sTtVqlwjeYGSdLUP4uw8y5D4d9Vv7sFoed8GRoFi3IGuIXrLqm5wq5XJD/PYAfVYwZMFpeDnu5B
JGsbzUrwyYEmR/UtyQ7m5a6JNSAigCA2QosYXz+uTNGoT+TSf+U9GqtfZ8MOUnR7diCg7Q2EMthG
ym9RS+1i1elmaqvyRowexlIYHieO0vVQ2e0+M5HP41ncDrxEuQpYJnUenAskL4yQkpGEphyOueX0
92CKjib9GRH0t742X4tCXGA4gMK1mB7QOswGHJTx0kSODoTXby+Wn9xEWcm1OW9I/BKmfTq1b1Mb
bK0O7FRPeColILXy9FZ97VkSncYMX7qqQfjtrGtZq+U3J+22lZ78UFWHBGmpPpeGCPexh4tCdUAl
p1qbPlqTiqTpfGYQFt4mdyZApFAJaFZkd+yX2sGrOBuSYp6ohMsrasxoQzSRYTulE7l4KectQw/Z
BMmzVjHQWd2FFA6mqFzdMEbI24MK0ellIZz3FdOsCDuyW5+LkkhRoqNPqGuLfInSXlT7MsB8CZdm
ZhX1L5oBsM1D5kcw8NTNEJHFaOKjN8CTUj3bhVPh7aJWaVEwiDAAQwrR7+SHQwVllBXvcVy8d3Es
jq2hRlBIEEMK0EoVE4TnSIJts3lhRIDJ+epDXvP972TRuqMTPfksF9dAAJ4c1bWhsSW34wErT+Ck
m3GmVNRtxro/Jcz8ZKu3RkcRW5CXRz+q47WV9dHZHm9iDAjk5iNc8gD+s10z1CJj3KEdigMSvIab
aQJZ4TEbys7R7OtUt45xw0jeJG7VLROPSJX6+pYzGhBTxYlaoeV54qZmA9JVpW/8SLYnGdsrA26Z
PcPuhuBQzMtsP+qgGK2g2OVd+Qx6C0amddGQ8Pf4vIn/Zfr2T39N1k+RQ0VdFQ6zNie2C5VIou2U
eW9jUTE9EwrASk+K+qb1d65G4VnU1vvSgiGOrK+NQFX28VctTxQ0XAxB+brhdJv0ARGxk27tx+1O
VL/Cykhop/b6Peu6n0bK0Bwi1Zs6kjj1E5hF1mA8G3XGiIHcwDZRjlQHuQO2RRkPcVGxZwVlTpe0
+M2f/dDK8DWF5OPWtEyB7QFHyQoixQ2svzWTWsUu8OS3Roki1/Zj6aopw2eIWHPsBJl5U1t5DEd9
O8AN2BWYuF1zyqatCLxyr1o57T+LylrTiuSJfPOr3YVPzgBiyfdhgOsdBYgpu3QrnVzf5imT7WBD
nwpEBHnVGT5zNArtV4vF4qykhjvAEYRNiHsilCC+8N/26ygVA0k3rnAhlYo7hcx+LlsFJr89Fxgd
Hse6MC4BLPxTFHu3PpNb28qNj764qFNAGjulj5RGpE+MaPoZCwKcqWw5nqqpPLQhQAWlzX8tZnhv
sL8DoajfVvSq4C0atreT/JGbgBP+Zvaja6ggDob+96Tl65EdE+Y4vdt3yncKrvDWTCp9v2pILpqd
3zszpNmYJ9o2yrGnxpzNa7rNDM5pq0ve22fDV7In+rbqWmGktUs19dpEZbhDbsY9EBr2GcPRV70o
qlMJsRPXsx5uKgA5TAdNms1Y1jge7AHpA2SA6ZnrUaZ4kqL85HWtRNmGlGc5fvAyIklg1cUfkuUz
H900XFzF7b6WynlKCv3iYYtmGGmvj89w24uDEVT+lrYSU1Pn1mPkA7cUzV2NB7r0AuqR3kTvJZvh
c2SKL52H/mLj+Tz5cXGrw9m86AiXeD8CbK/4x96BZRJZp+UmETrHXJ0+JZan4dzUfwXsUTEO455b
9SL7GKMrVXJ+zmJzeItDhiV6wSZTAuINWey8FLrznHAinHzAc/BS57M6phk3JLS44qC54YSrbwQz
d44nCRZjGrRpuwpCNpaT/C6dTkJnnLiQ1cVFi1N5QmQBKTsBwArIWx+ZWkeYQ5zLpE1ewyGKH9V3
deYshHn8ytVZOWcj9Muq3OlCjZ4lzvpNqoxINoo+MoGnYmZaXO8YzWxj4qhgF869BaV6Yosi9hK+
1m4KcRgG6B/SrsK9/Dn8D3tnstw40i7ZJ8JvCMzYkuBMitSs1AYmZVZiRmAKBICn70PVtWt2uxdt
ve+NrMqqKkskwRj8cz+eGumpHVntC9t4rgf+zgJzPg8ivMxVcTAkUK3W6NojAbjPrFXBRlQUOcug
zVc6QOXNJgvEhcAWUU97Mg5oWKllrwurXSPYZPs5B/HkAoHfj06DXWgmIz5XQbAePQLpXEY8mmTb
Z7O3p50WwDFT23+q/XlnD3j1ZCAeqrr4HJa7g2Zs+qcaQlOtAefn3NVOjXSDQ14jFIpMDicC/Ds5
WeYVQsMbb0GzcRaO4LMtbnbKy6+ZUK4xt1fbNshBKtXwJmxOxDs8uh3dttsmnSSWPc86z6XxbejR
29VBs2zxANfbJnsbkmraE/yeIUx6I8JqdonrIl0n5Ticy4Ca13hSxK2L71DWURZY1VfOagrgsYtI
/CSXphj0BihLvnVFzmrkZTKCXdKsDC3sD3dEHC6GdwqL4mPZGy92MzQPfcK65Tsi3gEci9IpXB67
aaxv8fS3ZigPMp/bBZLPfPPSOL9OBaF9v/7ozKY/SiJjWPNMbDTAN/DI1sNF1UA0Rpf7A4W2Qo/u
hdCRewEf8ruCPHCQwWxcGfY/Uy0i1sh13cOkCWDDXEUMembPCVcz0M5Tb23ingi2QUqTPsIndO/i
2TD+lvMgd8wMR0CkXHV0U5wnlJFLaZY4cRLoqAUokrNX2NfckfIaCr96KPvXf//GGnkusGSvjQzD
nufU/smwMawatXY2mUNXB9uOfMkszUMikvFsDy5YDDU3K90t/v4ncGFpTlBWz42SUZHcBSb2xhxE
RjsysrISQ571nL+rO3LIFOZNMrDqU+Vt/gXFNaJDibL2PzdFXgKu39zY+/1wR/Cx3gfugMHW83dW
tqi1b84xd3TEuymfbgSkK1aOxy4V05XfgBM6qJtSW+WmiOW0wfO7k3xYa840IsId6l+8pf1aqnzc
TgoLR5sIb+t0xa/kvp74flyv28F4TPoRluc4T3t8jEbEMdLfj3OLBKwey9rWF+YGNA/oKWXM4XSP
Tc+2r2l7Dx2om/X9xFpzLMYSA9BbsTkgdgUrg/zFqh6AU4w9MDDDQ3xiH25FjycLXEke96fWVeGm
b7DNjSN5M14TnsRh3AUKQS6ZxNsouZa1+jcCZrGfnTndxroK1qLpfKp8sfPb1mCfGy1OjbnkV+7J
DVeBDApi6jKLqBtJWDRBcB1c8YKgP6J0o7HuXV/PL07u5I8JSxZ1Dpha/PlZ9y7/hpkF+MrEemzu
x7NMbOLFOiMuEDTKDUYkcg6iuIPz2xChmUVqvfgUzQxYeCvETE4ayLw6aP7x7MIBf+VDqIYjhhAX
FUbmfdpkFH1vWvtkSliYVHAS98Wz8k21N/ncjNZad83scfgTRdSB4NpbkrKksgIuxR0FDoaLR/oe
n8yQCBliHWXS5rcRPWPtTUi9PRSGY4Pdgpmm99CAw4gWLlxngFjvsfc5Jd7wxof1mukAGH3W6ZUL
9w4ZbuLeaabONnWs19GW3w5Q94c42FnQFrk/cwH6Abbj5nxaUgLJU7erXdX8smDD6yp7rixdbwzl
DbdFVgeHRjSqE8r1z2SuKPmqN0IH+0HQWeBYd0J2a4kHi+oJf35RgE+JMpchC2Q5X+nRwKDl6V9u
YPMiw5jKY3tvcFM6l863gR13B3YzYijRsm0qn37PJFnPpZeeBmmyctxrCirYykFKeqQWA2PidtGb
rLt3ryY4mMuF0j2aCxqqz5FgB01l6ahvL8BOrZPrgCXM3zg6tRFm5pwNuTM3ylv21H8xKrnzWaDY
vmKVnk6hM+nTzKRo6l0bLF7R0jFQVzvYHN++ndQn07Kr089fSeDTJ12It6Ttmm1sy+WYOPz4+atp
sUmGGgD687K/+AbCtkfQdnDxCXQinteWhW0suIPhJyWfNPEhJsl8zICAsSXSgraSfk1eoaBIFqzH
ne5FjL1LAGlOdTpdOsb3P/GymvHq85L/xoh1hTrl/eq5r6Sh+NVMvnqCS9icwLUSftcN9CfDpz/r
HirIEAN7QKDWOOhHO//Elug+D06xc+ZwxGCmzHV1kk2vIiEti5bkvzKrPlJO/jvGD6i6hPHZlBd/
y9n2yMiM81eVHbNk+nDMimUuhfEaBjaXyCr/+vFHAJdFntZZe4GOmoADhI4Z6hohMwiaXZCOL2mY
W2cjZaVEhvpS/CI5Xr0Vboq/YnBpGHf5GncmuMzYGE50j7xVYnq6AxyhKMrfeQZnQsRGNFuuAEzh
Xpw4kFE/kN4NHSh12czFMBgpBHaMUxhX50YlRaQbYryO5NRtD4q4RiiPzIxfE3LvR45JXjQw5UY9
ZXcY/GX145MdO+sha2Z7+9OmW8O4YRxYDmuKinpwLrDJ8XcH275CPcm0baznGtCH37yoO5w0CVgl
ajMmeM50ap1TsrsuVJWs+gnBvAtpjE819bZjB6+4rwBEqUK6j1nmlfhT3UN+wQMZv9o93DIAZtM6
9HCkZH6JNlrPX1jD273pHhPD8C5IWRz7LWOTAXB5hdME9RBfFPvmrmLyUqm+xfUeZKQu0XQX12Uf
mOUeY5XeaywIdYrw3I57W5vm3qi+CbrI3Siza4oguyJZ0u/73tsAU9kVKvd/6z1lKxQDaPUkre4a
pLqLOtcAvKbQPwFLeKusoHgnLULBSdsS13YcLrlDbLmSHxWSGlxCgEaNaOARNv6w1TG3PB/TxBwC
R9+H5UDuxfOn7ZSEE46+qrxMtfo95QJdMi4O9uy/tuLezAkKdTU5OWnxodKboaEVi7kFEUFQzV4Q
igsXlMcuFt2xcbtfiW0+WLKvboNrAYrSyYVq49us0gWhtowjFkKgjAmBerM2mYcxf+L+d/c86gfD
8c1Dt/RPP3mCwREvGDzlYRg4FzlO/px3ctwvtfc2OH7J1RqQtCPBEmt2iiotgCjOIeUKsSamx9Rp
7ZXCPtfD8JV07UALBcS1BdfOTy7v/xNR/q9EFNsjvvvftaH/BxHlLeuSrM6+/icP5ec/+i8eiu/+
x3I81/Ysl2DjHX3y3zyUwP6P5/sOKFv63IBN2KQh/wuKYof/cVzXIXh3b8sjB0cm77+gKLb3H/40
OzDBZgaWZXne/wsUBa3vf2Yu+a34/9vw83/wAfA7/re8cjBy/pVzIvbD0j56oWhx7rGv+WcwnT2V
MDnUJ1XjKSFLs/inQTPvG8UO/ilQo5+owpxrQEBiZnv0H1gPImFNev9T5yabrtgjYm4Is4/HqjFe
+y5DVDNeF4EbwFUKpSRdlXY5rZU5R6U34vKdSNzBxlDBsTX7Z896XYJ+XPUc61a+JDQF58hPH4q/
y9K9E/n+iMnlbO2QHtCZ4Yfub9lbh41r1enTko3Gyreaz7xPvqdMAd6jBT5pvKfM8uBjk3AIPJqM
jMP8N+u7iGUn3iITw7b1kT73foD77d5qp81ErhNIDqsYQUnWvnXspUNtIhVzDJ48wp8pI22S4YfF
IefkAVoDALjMEXJbBC/tL+QnFwifd227kLFJKCBEqvYrn8p4NRb5U2e+leEf2w1fQO9d8ix8BZTG
IfHuKf2hLrmu+ZTFIwxR22qP2f0HEYLKyKF3QRPfdNU9aKXIOTqDEWC2XEiHmzUwOIuo1IquXiea
wqNHGAISZe185IZOtkvOcWNBti0yfn/Ltr1Nx2P/ioX+g9JV5ZT1CcrH3yn0m3OTeaey5WVXSuEn
WzhGSie7WarvyOBBMhxdiKkiRWNGt9nbc5JdCfj9afSodumUL1T+IvNzrBdv8yIOAPsiq72zrXRF
T5WO8w0qe0X/kCf2QQ4/1b+HvTRX7NTBf9fFB7ZP4h+dGrZMc2eIJEdl2DQd2ri2m/qVU/RwDJOp
XyPD8qs4yYmwpyXWbahX3RSIQzcZ/HekB2QYOekMojcRn8zR5b/tiFVvvbkZ4UHPbMFNELI8TB4V
Vnz8QWly/AxgCOblPwz1X3QKVSWRf/BqfacEXLbaKvTGjCHZo9fmZSOP2G1mDGLc/OtzJ3R3tEQt
qW+BEkE5Q7b0pDB4WauxLp5wutjbAjPEysA1wWYCu0U78jDNKXQ0p1+NXSk4s1fPWOL7rRTz9zRZ
epPfCV0hhK7EG4udf/+qgRPSEf7IYWXfbcY/P7oKWxh5u/5faJiRzARBW6y6oyiG43D/4SiatHTu
7sO7eX4qf2Vd+Itz2hlmHp2B4cqpht+wbnbwfnDyQpBgKhRwEu8mfEqdiWHaLf/+kMF+HtmsT84s
LxlvtPxT+tV7R3cxNY2bRCFpTcw6VrlkR9QxpNR7SeTPj9goIYIteucCRT3+kMmIxi02zRRVLCPf
gEiap4YBooC+nLDxI/v+xhhVi0utewXcss/RL0maYhTJR4+zdp0DhKwSGlZqEmaSVtCTNPvHjojQ
jrv8Q+Dl3nYo3IeWwcnOC8sIbunNp5WXKE3aYzzBXpUk+qhtQNYWEmY5lMthkOEWgNS9y0ld0/u5
vAEpREybizP2SXNT6m7T9QZQG3Wv86CgiqsRzDqcZPaWoNW1vbvIMw9tBKv0/t/fM3OfsyTV21HS
gFGb9zuvHEm6TwZwxfQrSHu17fmXSO80x+5OX+OwvF7+AHyejtb9R8y1ItBPhR6GtVZEfwWmjXbp
j7Yf0APg89YSUL8Xoh+mEo/N5M97cX9QAAiWEYBY5pKqOYa6S3a+gQyHoqkrwG5gnm/cnyHxsBQw
Dum/Z9/KtgiKc9Qri8I30T66gpXG8PmU2qzwj75dSO4xeDLLIDh7akkjl2zsbjjg9+lujhXYDwEz
tBLz5QnEssfDuyUx7h+XJnnp0qnelQQ+uBJonxWBhnc9i2PrODsvxURjucUfi5Yjbk4MdlxqiE4D
Cauo9cxtSqvpv72inXPpk7yJ5qSmVHAqnmtAygByisdCdmhSwpRPqFMwcbvube44t1Zt/+vn75K0
pw3VzjjeDe+6tsTFunvSFzfjtlUayU6KAhCX4jJaUxJIQN2DFRGaiMcFaBbRWv8MY3qs6Ah+LIIz
MeZsPQbD8mWl8iHtiobx3j1DpLseIGBov/PWgmSYh9NsNhOmlmE9WQVSW5oxtl3QJ7uw4dBb2hmN
OMjWWPA0rK0kDKNgtrgi5aODfWfgqZsI79aOoe/s3Hjf2/ikF0kdBg9+TzMRhsIep/0tSb+deHFP
snXK7dw1YpNO6tYtCz3QWZvx2KGXYPwsL3JKvps4D9bOVOg9zqOD60rqNULDO3pkGTsnDHZ+B1G4
nop3xnTm2Y2lu4UmaZ/lADdbLX3BmMDJIkMa5ExLEIR9Amjd6vM3b8Zom9s9/kA3Vkf29Daq0jI4
hm367rlVTbuOMazgng+bAmfPfpoDiwDwEKymMRye3TnCyNdfYUZf01DKA3wVb1cM1khceBGYbMmF
VuWfmhbS9RDymbYYtnTmqIOowpdMC3OvOZGxTlAXvQSColWM+yuB5nUx+bOin3/AW1ijv6sdi5KG
olXc0sy6QTcfn2scqTtJFSklocMqy4f5wSM2f2mYrWaZmT8BkMu2pEdfksTGRgBGeyjiz961gJOM
RXPpkKHGvHgme3sUvjMeg2nhdj0JlCk/G74omSxNbRxTcn7wOUvGojBOMybjajfNbbw1u/w0jA66
1dh405O2ezALxi3XzNccSFGQe9vu1J9COwGCPFKdNfl2v6eGPFgzAOcYJ8K9DoYX0Kx0qFYFzOO5
/DJU+GQbuNNwt62VO7Znqm/mc92cFURArruoUsqfLj7elyjFBbWViXNd/F5vs+KqJjsBUzMmlNjx
L4GhM6gC1L/UEiQ3pJpdbWG5dYdgXZNUqOPRfuYjOi4pUKM5GZ6Y6i9bTxgfI0ySSBBhfa0SIHl5
TriZUGSsUc7ZhZaT2T2nxD3WKSyBB+wHuK4rIU9W7zy7ppcA8O6Ma0pXxcXwWFqDT5ybyY1DhEl/
cTztlZPu8jyfaTbCDNoYvnodYaiCAM3lkeYC9arg5rJmaosmY2ZKhFQxFMv2tRIfi0LtTTQfj3RW
jHH9i5BclVFG+Tgs35mi0s69fe4uz0OWCZg71HsMprTeaQsC4sWcdMAiJBiPnjFnnwy67M6xGqoz
4T3GA6NxRItt1iPDvK1aCvb9ll/BNpj9Nk5mn8myuCB2w7M5mcwj3MF+bXm+1mHozpvUSyhgcgMq
EFDtaLIlmZfAzaf1oN5pmckD7orgcRq7a5jPj+MSdi9Lak0bRCV1KegOOAJVYGJ8avI531pkwF87
2/pk6VvZTTYwaIKGm8wVL50njlMYo+EpAUSQZuXZb6vftGQTPMGugrCq3I9iS4jm0ypq/B8cEYkv
UPbFTIg6QHbI64xxMJxDlzgIbFhDQu/mbu5t3QxcP+fmbsd0GkF2wVebTMyDDWfoqGRCrFkK20Jd
nsWzbPjjClxzj5Mc3oeeyg0CRs2riXVhVY1O+scdG756TfCK4k8vekH9o9+91jlDMJoBWdXbBS/u
HT5QCyM5YVq2yI/RORKP8tuvuvGYzPSlEkBwt3XfvtbFOoDb/Z3r7urKKsroRWFQjGkpnhuyOBk9
ZSqgFqEtm2U1DVx0GEC9pVVhHmKyzpEL6Z+2TAgYrHYsUx3WCLNfSDL901fevXrB5/BEVN2m+S3I
8Jr9vK+GkYbwmTkkx937jFxxdhI8pBw9xu14ly/dir4DqrEiK0+9UxeCvkmqms4t5QcfaRWfstJz
H+d5RAkKOtCGfUB/WFXuCiIFDzLMv/hT4hOJsoBKNsbTY5hYVzsdmXWHsLW5920W+M4fA3fDdkme
kongzzJCDZFVCp3SNPuDELzveUJf6QB8uKxrWq0gSq3DJa0is4EMhaFI4BIY/mJYSp+RW/GU+Pq9
7ijTrGwOhxD7Ioev/2EhWxiIdIBPwGi5dwm66Cy+kZZ4JG7t8s0x/taNnR8846AaeUhypg8/bgai
pwuOmQENczAoREy0A3YeI1jcwwKAeZKzffYs9lc/j5l5BOkc1VA3T2lWtRFk4i3uY+PC6QsAQsrN
CKbTqguA8mMlOBqKKE/tut8pA2W4FZ6/MsFSgTaAxULbFQgRVcnLBJ4kU8MLpp4Csx0E5mlsCNp6
yblpEbIGwIP8yUz+uyTc9wt/st/af90Yb3ULJjyC7Z5fWW44bzSif+ryqSHPgfmvypmrsEoOOE4g
KgNrau7FCOOa+WgYeTFe9SpQD/GvnwFXEfaYGBExEBYxQtT3/oth9h+zHl73NNX+KhmJrOPLB9M3
FiXhCmx8iIrsTBRuKLLocep/zHa6qzq/fK1j80qrM89iWlEa2io+HxTje/tjyKeWNzmvzYWLLTVK
nYsYt/I7E4dXK2m0Gvmqa7Z8XRXncHHSkyoW3mSmHEZeKAz4PJi52GS1aW2Yaf4D3789jVbBb197
X919ZKYxbUR+PeDJo1KC0QwObMHIiw6detVBS3ks8AQxx5nXZYNLPaFNFqebUwJITvRmpOiSrick
TsoC9nMMoSloxmkPtIrilbm6ZekYbBopra3wAgYvS/B7mEOannAPMgm2TjETWfgBhT77sb469bDR
/hI+hmWuLlgNX4zqiQFM+gxMKLu0jriZRrIccSE+GZ0EdxgmPdkJw7lM1Xiucg56qeOfJdTLa+ri
FcTBigsx282D45wM/48ph/lkFSD9/bzls4SSYcpnrQDAEXufTxQLMMookwOc1OwQWJprt5Wc+oQh
3dzb8YsTIHfSV7iZluYTSzRPkLjVnZ/Sa7hCxWm3U2o99CPdPoL5NQKoST+P2YFIYU4SBfcd14+F
x4rJVHuYTbkuE+BHZBHxiuTmHi1719PbBBIeu3bTIaPXjnUaJSCGPLMZH6Bkkkt7mcN53CQDvm+v
hCRqjlQLWiB7N3VRUc9ll/seFklOaOiTrdrCtUBszFM6MtNEHdKeIhlugQfheK9JWqtdASx35TG5
iTqTwiPvlRaiaZKcXNqy3E4hpsgCWxGt5umb15Uca0q+Txbv95YtYNV8a7rgHqeFVsUFL5OYmD9I
5ezywkXsbsncZc4/rRn+45aTtatE9dv1iu6QLsM2bHLip7kCGoNBYdUyjXuzHQzRYfhqhfVXgXVp
v9DdsZpEk2wDhaTitZehBvXlVH19UoJp/tir5isV/TPvxIfTV/ogsxNHwfSxXvayZ/tBSig/0uGh
ter5PU4W98B3zqbzxqmeKjs4hDKZD4af05ys3hjSlxvhhGwHqYRtz4SE+KBFloZe0WUIgkdp3Oks
1iFx++E3P6KloaqubUgB5nbkExE16NnaYLvniR81GEgIMBPHpWuW0VvijLgdE2Qnz+h3hcM7Omtk
w9jrfnk+WYOUMoJNajurxM+XJ7gVz9PI0XPuIDqpj7nPIdB2hIk6gePaQBJCaOvXRt1sTWNbepne
JoTEUOgbVrchWzZGIfcpA6p1hbgSxdWCF2LR9GZLHKikHsL1KL7aBd79DWD9+6hxfPmTZCtU1j0D
ZWK50MS+deDcWPrdW1l540qUbJSeah7jXgYnjzzL2jICTmTuFDHJy37hLD9woSo/qznZOD6dqipr
00uF35KTOtbAfmrBq7apzXuLEtNPqr8KE/0l4GVF+Cv+EPwu10vnYbzu5oGkaZUfxnx4BFxj33qD
UBQN01U02cgeZtir/ZLzor3MMO+xtp5jjUj3HY9cC5nJ9CHd2mRXcOauRUIMw+mpQUVgvTmJ0jtd
dgO7v63ZizL3EnqCIPqs8OYH1lcJw65rk0tZl9NuZkNXLqtyUGPLsyr5YBXxObsTAvOg3vWYSV9c
HBk2wamtUmBGNS7xdrBOHfC6MXRfZLvEEX3hBe9/mz6N9x+pV3+2/lA9woE4LNz6vKTByzANBFwp
UVS9uGK48tWxzwvqutqYYmMAR+Oc0AlNx9FcgGSBVrfqpV1jbeFL6oXVuusIT0qDJ0w22bcB49EN
23ehSI2r+WvKrM8uUbsudnuG11BjNB0uDa0KSzhExJ3tV97lkcYEdXWt5tcUw/ub0Lqr7HFhH+Sc
Qy9MHdgXd5lXSBnfLoW7FWdFN7w1QfriWdpegdtBfSbC8dehOpDm2JT+YLwlJSeeVT1b18ljNmq5
O6XVCdm6ozUOC2BN2JXv8Wui4SmW7Stt5QkhSuO1LseQY6dKkW6h6NAKyFdO/bJnO4mw2PgZhyaZ
4WMoSfhuxzCjmjGv3jWGMURn+e6ijRicN1xd7dp5PNP6gjtn4r9q5PLLym5pykmhKT94Jj8dKITo
jzSJNl7/a4DGTctL/BbG+W9Adc6uMEzMjkrv2eMxW5J1xb5q9HBJF2smapSLJ3fWlAIQvvFoXaId
iZ6R+8PrpMgrxpPPkI1fxfZPiG9vyQzhskzrBoWAYWtXWcyScQElQf7qyP5glXiPEbS5ZEoDVCBv
ZCSMaaN6gyA4mqXs+PjMOv+l0AehUhLAWkZ7PWhe7FAtf0tIkUTzI8hOHNinTdCcPaxmhXs35zdq
7/dlR6Sh/VbB9O0bDbIx8kHRsNTOs7nvKsM9CbHpRUKZ1NCHdEKzxE3tP14Wfy7EdCKIz3xO5YPK
A0oLJufEmcEKu6MftnvhuCeLeoO1sxRnlQD1cueaIbnwb7JApcHJy7xh0PtAuymzwv4zLoJHfB8U
ti3c3gW+C+qCuQIWeyc8tnosNhKZhct0BiNJYkzG+dw0vxOfg9ySZduuHeuL8E9EI77Ne6wANSXc
mrk6UQH9nTi6PxSQJNDvbjntIwfRBj4YtzxyFGtU4NuEfu2b7Ykkiqn4WRdN/0/cuvq6YIKoRPJb
W874wUnlxwp2cTN/p2P95nPmXjtGkiJ4c7KTNm9t10zuSjeq/Sxikypxwy+uw4zk0BoLmAheG+Z1
PAYuivcc8g3ggxsjC8r7tEhr5eZgCXUS2Di1rQegZcWZ1pstrUtvQSuOIAV80qWfgDHzqDJA0FpE
VxeeuPKuLri2jfUyzyJzqGYWqinG19zRB+mLkfG3ek3Dadq1DVBRihdXGfHsga6mo1ViqpMjJzOw
c8GK8Ub7cscrTYI6orHmNou/4UbBC1iofoR/kHL7pO7onStZ9yv3Gu6tE+VPsbvYkWv0/XqKcTRW
SF4rTo1qb8C0g3syXALbPYd188jpTqzVzVjiMLIM3UIIRoXpifOv2jDAyJC2hz7l4okzj9j2/ORN
JDbuNsiZu2dU984j/ZMsM9UL4RBu22GQsYfhzUp1YGwsA4UdttXNlg+iZ+G1MEsqJa+LLp8W8x6D
1NQOkTPoKswSlu1EqRekpz5Pr0mbeId+XD5jy/xWFmmZbuKSxD3mm+VGDDEVsjjvVnb/nVATuB3T
Szaq+6Y+UvSRuJK+FFJmZU8+qMU3sw29lDE8zx+E3vIek64PNeeDQPXh1tHvmDj4+HrqmNSSH2w9
Z+sBLsBBUs9pdfHfOFv+zoVDgMVknBPm02OhuElmBZvCXbVyvJlSw4w1wFxqB1qT8eK3n1PDxuAu
yUfqJqjuzWpqp0cxY6noLevL6xL3VGXGjUauwzDJ/FiaZDOg/q5E3NoPodV880RU9CmMcdNcHGMh
fgcq8VKHnCgYLJH5BrsCkISRo1qGs10S4hrCSIMmWKOYLhFcirc8HJ68VnrroGUohyUdfBN9175X
ftVlQZubMt9IWCMBLK2IVDZb27GbvbPfwEAY/Ne+NcUKn9+w8UzZ77vMOtlmvmOvq3e2EWILrfRH
aX6STRu3NnrAfm5rRZOZIfbLAtQEASbe4w/HgV42emsV/rvdVi8+mvMGQNz0rnVOLyYjzhg7b2V9
akmGtlnSVzECR82FUZBC8mlYzSgmE12w8aaqutLDvWcsCZ6lx2zRpRQ4f4wcK6lRpdfLQINdvPKE
Bl+tY2SEpaIVVXDCC5t5RRJCbVqbKaEOyFYK68lgjeR+KF4AZLAfNfURRO9xTlvBTHfqts2EluDw
f2rU7NELJP+pXUdtpfdHN1RRVo2TRniTJRIpR/+2uqqWd2yYV0T0mN9hmamYJe2VtJK1Oylsj2Bt
qrgxmN6op8EyP8kvBtt49Jnh+vpP5aXd0ajM+dEb/McRsk3QTlTokP9duZ66D0N091AKwvTzyUwt
9ThbEqmqO8a0fG27Aqp0uuypoTsgqS+Rp61dwuyNGG01H9y+gUmOFUpo9R52eYAt7q3vR0zAk/8y
LvLVGtSzl/sbcpowYL19UunqkIxmcWtGo7jlHAuPrhk+J81ongIHXS7FPeyyrErbM67MvrzmUgEs
PY8Dm6zpZwf/7tybLa7S+BHqj9pgYRIs3kUf3KaqvXHUphkphSNuJKSbCnrgsoa9qsreCvfO/UA1
6WCs3vgOcwAGhb2w0ax7p+F0QcWZ7U33Cz3ZF4gVLOeVinABeZHbPAQ1MaiFWzcbK023B69sH0c8
99B12g/1O4PHvq8X79MNXSzVZjWvTVU+Y8zifctMvAhTszHuPluFDBlIJAoBzxzYaqHxCrSY0I7B
QrFJRSNpTIbosRPZNq+zJAqJYq+dCmupwcfT7704fCmcSV1wIq+qTpkYhmJ0h7I5kukUG0VdXJaH
6bH3GfvnbVQ2jEfa1HlNwmzNpsaaUdin3OfoZc7nxWAiSmSYaSolWAwhy90gWOpS937pwEB4mbcV
y/ojxnzW9ixdIClgaQstyNX3oNHCFIDxAWd4Hsx0+M4bISL/zmqdNFlj3HNrKXr9oMPvETLFBiTJ
iyd5UBJb457lUukU1j/lzDG2WBhPpob3BkhD5fY/QO7Oje8BOsbWtwmSOuHFIOoFWcclNid7ooX/
6CfE1MDlVAsKbdi+oa9Vx8Ee3vxGjMfJda8Zt1JmLZV9DSsY0zr+U/jWsHJq1zi0hm9Hky6+wD3I
Tes+3RNe9L/Hr8ESPE1xNzNYN60zLOOD5WEHrAQFpaKTMIJzrg5LkexHPxDr2hooUrb5NDju9qGZ
bjI1fY2CiOfYVFHjf02+Qm8vyXrN+ymAHK2J3q99CTx7VHa7VtkC3FYJe23bmRvRPfYwkgygznVh
2nDFbP7IO7iFTXUjv9TuxmLYj6Q8O70ATyC/goc2KCKc5jf61JlcuZisR6p3ydpbjMMAfy/2wzxL
n45o9Y9RvLfQj2s/aOAp2A9LQQhSkeXF88HMxX5E+/0QeMBjn8tlb2+CCThCSA3gfnRvdTCkH9PS
6Y03NmDBS0o1TW71u6A2CfW403YA00PI948hAf6Zs/7DC3JXpq1InHRP0qyfwsdlSfQrA6+t6wXN
xRvcB5cR4ly4OF0dLrRuHD8VlR8gdsrNfbRH8VuL6FP8L/bOZLlxLNuyv1L25khD3wzeBCAItqJE
9ZrAJHc5+r7H19cCFFny9HxZYTUvizAa2DpEAhf3nrP32pXH4YP1u77Qra02fhtepSg4m7jybYlY
eMxVBkZvlDAZ8YRyZKXYi5pnTLQufQ5SbTp+oJk5CZ1Wy2t7CthhXh1orhEn4hO2q+NRMtPeRose
sPAfdTsmycMv0saV4G651IDsGMw41TFcXkDWmXTL1aUvwhdafrobRW9FYgnIbIxL6mt3lYTUU1Su
XYUVgQrdWQuQMUgytSCUkHBqfmQZQTTlJKPLQA4N9XdwsGu1G8XSUWlKnG85lyOYb12rlC9JCExp
0TYxdyVqvGuG3i16bLDCVG87jgivJlpjoyxo/9AYJG80U9Y1oQ6A1Rh6G1stEZF9saVoYm5Y7SUn
EiNfGrM9F/mQHqusO4wB+W9pqx+CSNrFEssudRyRoKTFUdLbZouFcrAlSb3pMou+Af0nBykvYs68
eetCFk9YD+0axETt6/vRR5eUwODFiMpVcyTWqczfl2ejYTyrtXGpBOvIwsultGcH0lPMnusgiUqd
isSA/J+MGi0c7sa2eRJpbaLjfijafjilpfwgQpfIuJLXZ4k08U2TWPm+iwGxN/rVgvv14KeCSwgF
LnI5j8l7DrcBsX2YiglVLwPCs/U+oDLbSsImj9lBYyrPc0cjYJkCy1A06eVFG5bm06XXQ5piwXvF
4tpREExSydiknWZu27G/x9XR2YGliq4qQqVFN5wCs9FqbEwxuBoVSVOTBLU9ZYRKdI2outIQCS5F
lfk2WXy0A0VRP8JcL8v3GrIPl5p4tSn8/OyHTUi/SJb2EdOuTDJteZVQI5AakuIiGonFJWVi6ZHO
J9kfjwm/iaORh2QGVLCVfHgfJtrOmkoxpjHHYt+bxZ7a9yZRTFdRQPmri4ZfkfJdkyacZ/VOMBNj
E1kznspXPxmfOz9NXAXQOHMi8Fx6fUjxiHCVOwa5eQ4na6SAE/rectY6qtEiCRpBwYMYvbS59i42
/AwaALN5WTRMFcXsWtsWgHNBwvT6vnaTpO5udOkU1mK2j8z6fZQS0Wa9jldETeojKe6XLqaya/rp
pzrNS97R+DPE1tSzVFOgp3tpwBpZKfvuThd2JSKpXSEjso6ldBfThOkJo3CIhyNEI/WB0CiDa+gi
qiM4NHlvXEWUpxEzLvCUUcyrSzxCJvzjWWsviBmjvexHTL7NadPWl1yhLsaZfy8rS+kmzHdK2x47
xfSalKZCvxh/WX+oWDrS2I0L9syQiSemvHePkaTy9Oqxm+GMEHJmc+UlPnFqzmIzPVqZ9hjLlAun
uPUQFGxgq8GGwt9iN8a7RbD3rv9oJx3QVo4aWkW+M0TSNc2AYmsTdRGgXh+hmUqbCFu+2xXVL8RE
5E7QvM1HBT8RU/aK1YhRZI8EWUGtOsumW5kSvbqgIYTVmoHg6W5Oe5mZVj5r70k8Ttgk5uIQ0/Fy
w3ZUKX+RIwx0gZUG4hYlzV+ShLC0PP6Zw8KshwANvk7XyWISOHK5aqiDuqyJ9wXTxaepOjfE2r9p
IW5MMRGRWe4XLwXb/eyMWnEmzvekUpOnwnyfW8UdGSREmC701Zo/QA2KxCGthcUnrC8WyYa5KzoO
J6ZdtU2gd/FeC1FlF7VMgO5IqntkeZ3yKzZj9Sj+yFmfbsSOdDqtRLipZ3LoREgQGATQciXyvA1C
rT6FABJmSfoVjX60ND4fJNTs3qAbL50KHyjTpVtJ6KRbqnMShGYKwwptYVp7UB5oyXnU1/HHDijm
x157ESPohLRvxYAld5hzkRq010yKhksq343WTdTm8jPXCf7uWB/tSIH0RfQ8NRWThGADNVUSFYOr
tuSGi5OXFPyuZUItVmrgVAakpC4g4dlOY+Wp7d98WobHWaxTbxrhbRnkEPcYa4zGP6VCzeTUWIq1
NJqa8jbqZ90167a3K9Z3dlJHz0bpSEKbPdZjdmmpE8OD9Lc5lxkXYyoiVL2FThyf+Qmqe5RRt5M/
VY6VYiXK0itS+3Nf5a+tYWLxsWon0cj6aJMxd/WKKbGs046CO2+3ZQpWWlE2fongKsM1tTHqH02c
0p2eiGEWD1qjaQwMIZXUWbjrx4QpZGnR7A5B1xTKVkP0DlENgwH5KByvapNibgQLUGSj2/hQjdCE
pRVdHqZCJLP683nOkGvipgczIVUc2CLj3qTtJqCq+4wsAySJ0JL4wnFZITjEm1589FzwD7NJNBlR
9HYXU95V5fwZRkFCbdu/oEYh+UYMpx1Vg6bOdmlY5Tt94YYTyuBWOj6JOI/3UoH2xWovgC/9jTKT
w4eHmdYaAYEorz5AIlZeIiuGXWc94zJftwKE35ZZqDuzQcBvGeohAuLYWIIOtubcEIWBnmozmSUF
lpBTcLLUcx6Xe4AOGtxtnZEA9ggR0p9+jLOOlfQovoLEoTs3k1BRg4oi1rw2apzsqbRDw8/8Ppt1
h7HNJax6RptlqrsUYcxEATfui02h9dJGy4ED6rF2E7Y9IkbqaFxSWcDBkx057Ox05LDMgB/RAmI1
1jJzmembTWN8LWG4U4TxH+XmXaqFv/TA2KhKmAoNtNCIDmioMlmZSs23S6NCO7Fo/vIo2kdq2rli
LH3O+HLdAFOZTWc0O0zUqapJH/ZC2Wr7rA4JBaFBiIA7Tu1arB9SS063GLuxq4kcL2tDrUdACPwx
OYjVuMHijpEe5coCnwr3mtV+0e9RRhWEIlCcG8MnNbo3JAkuTulfFYD+21XimVclKReNvNPMERQr
fnBnFVtyJbioMxIyy0wOuiL3sGSj8cAZdqb0THGlLR+aHvJYj9N4F+JO1ahdGrrUeD5OdVjo7SAe
auDrcwiHs1KB8fvkQLC0QxyXxPdDLaIJmwJ8fMbULpAQ1N9rakDUt1eK3bjFF9quINelLfY+9J0e
3rejUNNDjDD7yUYAA9r55eRpTAIIVXaqCgqQaC2nZsavquO1dnTJoiS+BBMEuUz4sVBdVAQB20KM
fpAEtRtgetu6oEUkrQM/saamci3rZ9/0OG96JOOSvhvwupIwGDtzwoHYZNm14zqc2u0iKl2DkKFE
vhdihpsWQ2Rq9ypxImYfu4E/vS5KDNo0xsMsEhGYZag5sXQHqmdoxa4Ls8xtZuFNogJBeyW/ayVf
w46TGy6nLaSPNqYtKr/lsyUe6BdxUw1k91Y0iMOi2ajYbGxLniVIJSAWcFNvdJlosRLorIojmsbh
102VhAdOOELYzJQ0uSR60XMkr5J4o7fJcZioa3fBeCCGcjtqOb06NCcBD5FyNF7IC3qcjXfFJJRL
XyTDqUWivAbhqVS1fSLJvwKht7jMkrOeWL7kqCkpPmiWY2pglepCh8qYZiZMJP0E/oApwyrWkG23
0vCkyJKC7dVyLKPP9zF194Of+OYBEweAOkOwTQWXKDWpRUsbToQVycSc+GlO0vnEIdEGuDzltnxn
iftsjtKIPd04cwGELyh206FI6fKbRaxuq7a6Ip3GnZgZV2vxY7IiyYbWywLiQ1KsVayL0sVZVyF3
4uwj8FW6J+niaQ7VwhkK4UVvoJR0ESSFPn1flcMkjCNzXrTOcEJrT42tOxYOTJ6mdy1ZzAHtnHiF
2l0EywoOs7jNu+AGtTYs97mFRM9cOAgASZY+zBEazfAAc8e3+N2QnW5FjTOh4xJNe0vaCBalzFLT
6m2tpPfrWSUtqc2DHELSFMOjoBL0wWe762G5qp7Xm5ncUz31L8GIDQIvMuFSdAWWPS/KKtvK5vSU
Sla/ZdLxPBjk1nPpCbaTFvqcgSjw/E70hiaTDh22Xho2J4ZthMnL3tYF6pVqOVLW/CZ1CsKNGFMb
H/VhuTpMr19xGVXAR2hYXlbq/JpFMfjVRZtZrlSF/5IrAol1wMEVxiS9h/KAP2H7FYydhpg0yz74
tPKB6xzwMntC4IxqNNv2OkW1WBZ2bbUc3bF6WGOrxTwvWVMH6k6eWOzrNH8GNaVgFuDCn1WUl0q2
t5hPUZgDged3MwhGGCK71UJYd+NPCuRc96GEBDoX9PUEDBSGBEEmdwB826JoJzcCkqk9y8k9mByX
aMAlmKiTtA6G4ogwLAqufUJD1QJmi/xjayD2sS1CdzboINFeGURb/k182GJv+i2VT4PurCxuXUmh
Kifhe1ncR7+FLgfW0LEwH2sU6vHnrJFiEmvglnOdZtIUaqoN9UsGHaCpUNZL3HYGXbNJf7co4325
2P5zlKRJyvQfO6MqkqnJqmKwFJH/zO9MQ0LrNRHauyginyYvoN6mE9xCCp5nuazuWZEQjlFDCUF9
RSkICg8e8BwYpTmjWy6Cp6K4Tzi1TkaU5KdFCU2p+VoS0XijUynLoXLGONapPo2+O4QL8E8OhYvK
dDI2EsriUaSQ0wJLC2NBc/JVAxFlS6dTitqa/N14IjuUidOQZF4kqcm1bWWyHOYbAnCjX3TuP8Re
NHeSDKKpz5AaccnpOOHpx4oZTK5WIFJn0rZYAgJAdZF4R1Aeo/vQa/s0oWugFcztVY35D1zQ8iFQ
a9Me4HtxOAqvJOVpSrUHYZQ6QyXcyCPNwiwcI8RPYvQ8W0wtidxzkY7gUAmDPQyEft+p7d4nQeWi
RuWLXA/ZKQgFSOcKC5vJz69CWZsYpHVsBXUPhNjkOC/riGFSGxsChpYr5mwqF3HpL+ajf7JiIXii
iJIG9MxZdStb8qxvBsOgCtPQlUByq3gpTPaNUcTmXtSKma52asFPyBbMa9t6iB+kbSGIL6k2Z1dB
M69qlc7ngmL0pi1V2a2isr9lXAIbjHCYyUb9kfh5cBxR++KRIERNklPhROXwJ5cKiSwUdjOJKSIO
Ugbg01e8yBjGk5EzCBYQos8oBQWymLSLOFTFxxhifTbvuErk7wgNcN+GISDFWHu3ED3COy+fiMxL
TgJdSlRtKse9n5xCdeZCT2mxyGT5QRbwOaVz/IrtZGeUqemiamtRCKrzc2aRIxiV6S+llGUPYE5z
wo8yoZ9O6ifLaN+kFJR33VMKG6ZUPKt6jTnfz2675V6s90BH1idyDqizIrfp1iwL0fbNKq04XoyZ
iiDdfnHsMOQFhox/dnnn+p4op5PVYVT+eqFoCMZG76dp5+tUJZCfJQe1LZni42UjTUhmSqqRiQKe
VdmHmjVemxGOmCohcxsbSj7mkxqjH8hpRIemoULSN2Y0s+BgcfqfC0tf7O0xsPWSWuq8UGtanewT
zsn8vhmOaIeyW6zkwa7UFfJWTPLqLFgVqY54LGz1vS5V9VYGSgXRRebK3jQHoaCKUSdDbstFrV6Z
b6Kq9i9pxaHfdT6631BWt0FBdE/GF3shNI8EoiExz2Kdx8zEMR5rFAuv6M8LYtYsqPWgvu3Ox7XX
57CQoP2Bsv5VBf3waKKk0aQ2cBtgQC7KTBj2sbhNfYwviQnGTU9R+Bp6TC1wIiwxKOqdKffqyQ+6
+0YIyvPY6/QxpXEbwUrbtiXoFrObKeUVdbrhO6u3vjrTyqWQI6CpwEo0u/6o27Q6SLfKlZtYF4cD
sVtumhTdMVbqtcYEbqEnIxtEM/iwcRiOhoWolOZ0vUUwGnmGPn9Q4q0dxH64mLF7mykOcC2gLPOb
b/b2K6f1f+VdxkkFFuO//0sy/m1sNjSdUFKToV7EFvvHhSKpJdnXG7HYoShwmPrWjirl8UGUs/ik
DVADgzj5rDmOccykSAbMqED/PiYbSxOjk9wLF6lioZTnmEjotfyimvg3u7gm934nzC7XMnaRtFxc
vKqpyH9ey8xap8iHBmoH4UtxmwCjxmDSwEPrJR/FtOGIz7L402coV5OsgtwqMzvVFOG2j4eNJH6R
VeAdFE4/m63X1+OCa5mciFQhB12SRKGbfhU1w9JumNBT6izkv7kKSv8a57n8FSah0fDHyH+1FEv7
I3O7FJDSg+UrkI3l1VkNtFsMeLbO4mOjSVp+brJDSW4UxEebGlblRWOu0tFEkMfoM6BvLx/VOoJg
Or7TTkI1VxDxIoACKf8mp1b91yTlrz1VZYikMuxB69++b2yIgl/4NUr4WEcIBfx005SivpPNYZMH
FQ6ZZvgxBvVd1Zr1S6v/IKGlPRl6U3ttjrHD9LOjrgCGGv1e8IrMes4r45jl03gyEXG7NVnnNCwr
iwm2TPqGD7xbByt3WOElGg1Qu8wMxeuHmsj3LPNk1hTQVMbPfgb3Z453ZRksyC51F0SWjlsWqb/Y
Ut5JiLzvqexHVJN2tUgn7/8b8vOWWMq/M+Sruszx+p8N+Y/te/gvZvyvN/xlxsdH/w8RjbZpirq0
yFrwug+fTfvf/yXQbPmHqIuypUkiDjVRZXz6y4yvyv8QJRkquy4iibQkVfo24xv/QB8vEgtHODm9
Sln7fzLjMzP+11EQ972lKKKiirqiypau/HFyFgAXQ1hD0xmnE7Z4DEj40DWzPPy2qRsdcXhrBuLX
5p8vQMUOLtpAQdsk9EkLg7RTKIBIegt0S8hYM32w4Cxpw7Yr1FMwoSPPJ+EW18WwqztilmsC/1Rf
NV1BYiQthOg2hyznSNOEhhsk2LaoBd0R1JkOzhgY2LEJcAFOCLh0QQGE8WsowKuXYgMF5BDtaN4k
djKMUIU6siQNi0mtSn0mrfRkkxHoQ3+ctCVn/UvMzMqLy7opkJQ636+bajan/dGci4Hw0rah213q
f71hRat8fRW/fcz6rt++pfVV64OibnpRM0teF4cLRm+pMBKqpfcv66bfDSk9sxCFK0+sD60330u5
/+kxdWipka3PpKr/z02VUBaKwUuM2frUuhL8vrs+9v3P5Osb1/v/tvl//9fXD/r+3CAir3ICp71v
h7o84Fpg/blsMZT9tfX9REOF5uvZ79cFWkmG5B9v+X56fct6N0zT0BEj0Kj/04slOiUURZZ/9LdP
/Hp0fbsWGPw762Zk2D1a6a+d/WOfvv+99bP++KfWu4QawmtHqEgL859/D2Bmvv31Ptw0PFtlTyV0
zQvMv1MDBzXm6GSkJv1wsUDrWcXaoy689aGvF67Bg98v+fqM9dVfL1re9333t6eTNS+sgwl9+Npc
X/XHx613//PT6z/x216CpoGrZNHJYH5HBysWqr/SGtdXVgGtRyarCFtBBNOPWO8To/3Xi9aXr3dn
IYwP+JWXP3194PuTZr3lQ9b76fLx69b3O/NsiWP8fo8JAYzZj0xMAetdpaQe3UqL01773uz8vD5k
EtSK9fkRG9am1ABYDQL9b01KFNQcMBQHQeg3iXqXaZq2l3LCT33EgiCym5MBOWRrtAIQeRaQ5Uxr
zDaXzLqvTWmBFmh8m4ktLgGBX5vro2FrHNU4CL313nqzvnF93ffd3z5yfXB9en3h9/vWx3wZiTr6
jHBbBVQxbXjsHzQYEUb5NTX6QjmIeUqLj/Br20/bN3MZxNcbhRoeBIJ1aNeXR2Fglk5R1K2j0jYH
M0pxm7adjiwKEuNUER9VPRRaOm3k7+jBBe2WNdP+j7C7PwLwcl0pNwXsRJso0Pww1woNh6yKGdhr
5VmNacTbBlXlsK4UD+IA4ICAm5QV0xYw8wP9f+rn5lpV7P0HC3NgExHwhpcZYERU4/odqojlPHez
GnJMy18h9x0qwCVBGYYpK8XIBFOVIK919AggRrkE7hrMurzA6tC6VKhruidN6SnpdtI2a4LqGOVd
ecSTRq3KarlCiIq/HaX53k9NRy+hwuJ5bQ7WAujQlhLwutWYtboz5A4mJ+U25qahS4Qx8L4lZTJd
huCmXEIm183vByMgDAqCou2a77ferHl833fXLWJq0SNm6k2/nEjrTRKSi2rk0t4yKCPZ4VKaE4JL
JYJO1Gu9BCExcAqgV5AcPUAWLIj9Jq+7W9nqh68DUVmO2O/Db91aH6tS9FNGT5UwNcQjy9XUM5ez
AJQYf3NtDSnz23/eX7cIOEIoOVn1tDMV8BVGT48EVRq/sFJScctD0kTW+6HJU9gr+FUGfPE5YgOV
Pl9XEU8FtLszB0FyCMEcD1+bbbWzukbeI/GBxVhjta3NihaiCFA94AQMc+uQLKXy9abq9mD5KxxZ
MYkR5CCS4AaaJTLz2i5aBb3ZOCsNZsStQBTt6BL6gcOhxoEQ7aTpDtTCdE/KthLum/uRcBKv80nD
sKPcmZ/SnfCrCFEwkbTmkJHLoZj8jGI7of3qlcELyruSfpy4m7oX94dS3lS9rTY73EmIlnqq5eDM
IzgDrhYAjjV2uelE800g3kqTW6k/O/+9B1eZOXHtKOBzcwiem/YJN1gtuGL4nimnDi9IejDHY2fu
0mAb5huCUfXiJZz22fwpy26s4bEID5iUSDPsSaUTnIQaGzYWiLCD+qirO9oUinLsg2fjUy/3k/ao
WWB73JrGYXwu9KeQFkSKqMg1Yd9MpMmc8vBco6EVd2YNpQ65Es4Kjz713LWbUvEavk5ZIFZYtcnx
TaMz4rPO2iOYUWZH+DWSIWXIxBR1L+QuSbPLJ/rgEdCN59tQxIp6msxrnnooUgljxaR6W7Y/9d6j
Z3Ok5od5w+w9LTrEkGPHTU5wC3HqprkjOKrNDkFyRTnbqWQe3gT9QTd3zaL73SnvAxjOvPDE7lAm
ezk5Zc2+x8Ih3uDIAuiEhSxVHiLlaUaDeDsh38LBaXkieRO/ZOrkL/UToXWjuEN0oCOX8roLJLZm
I6RI7V1qmJFvF4hW6KE+xUeyE4ZLgMjgsT1HG2Q5Aaw8f1sodrLgWfaj4pXhnih5rf5syZdMj0Fx
NkmqinaFv9Xnkyl/xPMBNsbMyruZT6KFEW5DAJZZe+F8qI3bhMpJdOhnzgvCOVLYNckvisJqcw44
jo6Q9Pm+4xl7uUfbA9Q85mOQVdqGMUzgMB1pewVOoKD8w0brzeVRQ1lCPfYn5RryxSp5g5lU+gUn
JE/2JR1GcfnC+J7onNqEgnN0ysauglIsuKSrI33Ep8aHtW8UdbTRicZtkW9RPCP31TAQxTjG3ZwA
H5WYE1J9gHJtxFN51dASqQ9WSgtoh3q62WftzicTqYFNfExnd0HxsZJGm4f0rNRpJNjqaUY34I5v
4yNlcVLrLDfV7lp5P4QCKFdoYchttqPHn0m2nq0RTYSsZj7igZA+4zddYFdHe2g8WdwM8pUysaFv
RYqcROG8kiUZGZfoRRttZfb0/rBAawkXfrUUyIqUwRCP3pa4UcToOo+ZPSOs4ayt4z3J7MRl43Tb
EnFr4ObNNpSx5MUlRRQwiXwHtqXJAWWJNq0VTnH90WYecVZozx8689Km8FZ3GYXKydF/lrDyH0k/
0VzlhrQkP7QRceDH9etD6KNB2w6vyRL47sUAcoA4Zx7LouIFuLvFwFkihN6IyOLoOQtejAKVJs8O
3GnqGGfrRjlmHkb4xhXaLWmBGG5BCtkobgLFGQ3KRaR/Q/rBHPTIwgntSnnsXjTlpcKyRP7RrruS
Oq+4Sb1j1wBMkrVgp+ZNXXrsk994ZnaSFVunLe0Ej+VzQ4JC5CnWMT2KneuL20K+X3oEIuHQNDaG
EwrABZHz0UU3M2Hp3V54T/m5qhYhqeA10Q0izqUuGTvRY/6cncmwv6gPgtvO1zDazqQSVm+KQiLG
pivoTufM4RAVbJBfKOlZGk+4l2sat0AWykdiDtB+GtA007s+tPEFZncRVXY8mKJNW31Kd+2t9Yw7
1PpRPBlHairjTnXre3CYJSD+u/mIv56K5/hsoWCbPDEnHMDt6WJzLgub+EVUDjpx3zDDe6zyKdc6
AoUcC301NVFmwZx9p1J40ASnmx/U+TBNdwOL0ubdEk/UbAhCDwmA1/iRSdLEibQNamdCJlXcP5Af
O9G2NTUbY2UUH7oU3ZuXd/dB/GuYXnuV5QPF3yh8zhosI+1ZDi59SCePO4DpekdEyWheKc6mFZkc
J6Q7PSNLdCARMqreh/IkCccm8fiGiKikJVMhS8MdiFQGIy7abIiibCOQ+mm+s5eX8CVCg9XYyZEF
DTI64BNk2uFFdCpvuNKElWQMJC7mzbSzc9bZyFndarTbD8mwC1TEIDg3D/RKdUc/yA5JPFvD4VT/
ocVO+Yy2V79N3HqvQlvaztt4AwHuVkdH8+bv2gXw6xguR5qBBt8Rf5YMB0/BQxw54j0JSCBxcd05
nAzh80hmt7/D9BU8qrfmz3IXnIPzZ/3cEW15gyMWH03tw0dzBI5Y7lBIdFBZXpvN6Pg7pOo2snZH
ssOtdv1hf5Zu96PZ6pt9KNryrXKT7+RbciNQ6SePKpYkOnDP8fNCu0I9+6xdAaAjA8qwC2B3edBx
ARF/lZ556VBsG+QDKOc9pdj4t77h9jIxylsz9toG9TTyHUIh7GB0Qkp/KP02bb/F5Uc2EjCTXdg6
xVvjlZcI/Sl6NC9oriyXkPv5aH3q7eRGB3XTOym/BKVddYuPa6axhA1w8wE135l3sex24AOe99Tr
hzc/cJQT+VA7g4ieG+GH+LRw2SK7eQ84DbJDcUdK0534GBwSsnm5JNiQnHx07rSfHuGjs1dedGe+
km3Jc9Izsh6ipGARs9coQ2G1AjPdQzDEaoBFNAB1w3cbb6K7ht4EniS+9meRM4wyEaunR+kBU0J/
jzXlJt/k2/5WO4E062+To+4oGw72bUcaEl+ao52UU3PT39Z733sTCns+zafqhqYdQKodctWTFbpn
Tu9s5mTj7tjb9cOibu3t7cwEYcrveUVhY6a4mU/aNnxt9xq0x/fJRXxxeGvex1N2MxIBZpses48T
mIhTCJh72/A9wmpx0w2URLuz47PvZDYv2QCJ3FpbUlxv2z2okvIhuSkfhJfoShvrPX6AHvAAkONX
9TS4xETYyKUTu30NnpFFahv4i4ia6e/EdOVwbdn4NbZcNZ4ZyTh0+IYJnkzpnOOxtkcEeKC/b+dr
TTSsU+6TG2GnbaBnPtCf3PhO7lm3CGa3xqvAe3Ecn6Enza94yR06fw4jFGJ9IMevgrKDMMjF5TXj
r/ICj0nJHgGI3TzFD+1p+JXcmF5/qt7BRRZUvl7EXy/ZTXSdXP9X+Jr/zHbQ5jaMMajbj5hcBIdM
QsbP++5MP2rbvYmP0Z1eODpji91wUkX2g/iZb3ihiEzlkUSa0X6wPrq3VuaXTY7VXbYz39XH+nW6
YSBkgFTfsTv+UJ3hBkXNeJ8ck6P8SMjUbXWnPiau6PClevKZWwfkJf/AB9wARp9t4+QbaoXaydjp
Dg2pl+Wg2wnPI7EnJBpSrWjt6g3vZ3cmkoIHRzu7k3b5hUviofrkWC0e09zez8d42zzOx4Axpn0m
0qQ4c3VKPtfjvn2OLyEJh1xdOIs24xFvoxpvwDEjxCflLiqckg4nOFPWpJ8EqbXPPMfJFHUbXcJJ
xViMGtjmbaRM6IJdcM34mD/ie8FHGuP4SPb7LUpiFZmXaOMUFR+FDxEeKcOoth33ECs4W25R/e/G
/cgPMt2MP+tXnFeNrWw53vOHgSn5D1jek1M8CZd5S7LWDiBSF0u7BgP/06C8JB4hUPtoP7pci1F+
4bs5CGflTECQa1yzT1TMEBlC6yep4RVSUZlL5nibPOPp1a1teDddCQC+zKduukvO9ZEphUZUNo7q
V8Io3H7n335GdwNf9ehkiS3Nm4Gp8iG+YHd/HtcBcB0lMEQwqFSq3TwWn2hwGFREW/sAH83/kNVB
KERcBj/wkjAQPLV72ix7iaXae3upDtZHlrqC4AxXCxbSO1v1a/iinfoL+ij2ej6BHmuuIBs6mmWV
3d8bz+JjfUH/nOAhuVvmB2/SR/XGLgLtw9RTffZ4rp65IPYfMz8jfo18GYwZ2JgiDGd65RuEqHhG
7ekwuR/9jhkea80rbMFNYAeMFSRruPWFsZTL5Nuc0cz2msf0wpCXXoYz32uyEx0Iy8cusKWLfAA3
aTMFcqQ3cY9jXD+RVLDnxMdmiwrWrTb5bmS40T3rInriTbFr2432EDwjD9tM1KvskGHsKdh9hJvS
1bwx5Jo23ukn1Dpc8OIL+z1WrsQgKTrjltXYc8UV58P4Ob+iiNd+kjB/Mbl2x1vrJn8uj/q+PYKi
tK5yDE3G7SAlQr6+ZTpIHYaD9nHcKQzP9R7P7kY4SvemV3nMUPlk75bu3pU5xfBpLn99cOiPhTfv
us+ecWKX7RqncrCqbOP76C650475drhua/rYzzKHAHQBYIaPPWfmHees/0RtkR9Q/VSiTR65uFjf
p/fytn5IrtlNeyJY88b4AanmwbiXLvib5r1/0L3sxrwT3XgTv37EG+E6HntOZ2W3/IdYOxxseIr6
EyiKW0FzYwI40l0FgRhm0YuY7ojgSJhCEeRhv5jhmSuN+IQQ22y3zIsP+iFxI7JybBLCT/5dvJVu
mGZy1MqPlmSDecEdOezHh+Cg7q0ZkTo6M3c2PkX8xmZwl+gTv+IMjeGhfQCjGBxI7ZsImXoortYz
O/EReEzwF/Fvt1ZbeyZWugxV2U5ZH61lN2EpRBboQ75uvh6DW6GYsk6tgPqTuTQU1i1pKVGtW1/V
KFPC0DrEd6xCqMWqSzl5vVkrUd93161gGvCvDAp+jKUUte6PKaaHjrTMzWBI98kwj/swGOzKH8q9
goVbahtjj+EUhVJ0bIS3nmKONPdbWipu1cvRDlxPgPSI74jdjwTozQaSNnT2F5mavFcvssX1hqWL
Lgr6PqgQxNZLKW/dahoSEmYF48tIrb+Jl6q+lC51+LpBp7xuJq1IKEU4LHKHptjnoW7LkUkF03wM
zBpQHIq27ZDnVyJaEa7mCgveOaafNCnVba1SG4x0Kg7S8tC4cH9DmDibdko+JEQe2SyTFxsyoy7H
gAYViE8m5Tgxk/Q8lTrToGWPqWrRERBj4hi1BLZ+66NyAD1wIysKA24lXKjR7ohRSBk42SclgMSj
FWS5GwZs/QlT+aLfbZHjUNteNjv4Jk4RqSWj6dKtW2u8a1133TLWZt1QVcfMDzIvXqDN6820sKjl
Rbj9/VhJKOyuDgPiFqeeksqCC24xQBz65Wa9u97g/yLyaGAFttZB15tSwIDkrpv4HO/ajkDAtS77
VauVZzllvRZxO4SYe9AOoWU2FCC/S2V4+j9bWodiZH1svfnj7vq69W0JEYIJBaTpjbzT/83eeSy5
rmRZ9lfKeo5sCHcIs+oaUItgMLSawG7ciAuH1vLre4GRL+O9W5ll2fOe0ChAUIEO93P2XptCd/0Z
6/WnPriYGR0GgBi1vYYWCoMAprfGNA8Q7tGc8bkGipSHEaXJocRxuI3y6Tr1930bIC9uLUYiQVW8
mLs4Qw3H6nItdr3jlGFYiKbhJtdJPl37JVXGtGyd7mhYLa7vithUzS4PE1q+Q0lVnV/DfnJMomG/
bl0eQB+BLyugZv+nOy/P+7p9udoNay9ziqM1UWOVDPgmfupDE5BVDmWOgBNmffP1y92Xi4xe5QFl
fM6PyqaXm9+PlrVPxbXDV/GPLS4Pfu3FaqsK0O8/HrL77NZtSTTI4S4uCdSCCDrq8hR6dEEXQA0x
TFDZ9AeslI3Bf9DPZ3m66OCsG8NrnsgKuLXYfz92uQb1fB6DJt735QmWXdY6smd2cLkoTQxKS9wf
OcCLDrrhvNfLk6heN9PSuLQR580HJ2HLr1193/t1+/KEy1MvO0X3yGn4cvV7f19bXu78fvr3c752
//vmgwyyTVV197895fKCvVNhF6ioaX/v5nu739/Zn27/03f2/dKljJOt6UV0nufv7bLLP737P326
r6uXZ/rf3/GfXunr6mWDrw/ogVhaEu8jvn6Oyzv5l9/J5ZWdOvzjx/vTK39/zt8+zOW1/ts7+H6J
6W1qxCNtuldiXbM55S49EOzx94vf7vvt5mW73+6jB0Bd67fdGJem1ffml2vf21x2kZc2K7Dvbb4f
/mf3/f4yl138ttuvbRxrumvot23a+fO5l15sEI35tqyjQzOfyNv5fHt59LebzqXDyficfW3oXrqo
l82/rl62z6k1IV4mlHR+gd92cbl5ufjezdcm3+/mXz7vtzf2L3dz2e77lS77+75vmLtg/1979G9p
jxD+6P+T9ug+bxv1H8sfVZ6E2V8jQb6e+kckiPu3OdrDsW1bR+qAZugPERKJILjrXRt9uuf+PSzk
j0QQ+TcYh4Z0mYigQGSrbxES+iQgWNKR8g9V03/9519U8fVvt/8sxDQt878pBB2JSopgEmRSlmHp
fOo/a/bbEB4vGWQoBMm9Jiepc64Ia3wg6Qzq6/Bc9R0rt7osIQN1HR4zQ15F47GbUn/RgiPYwofx
8o1AfnftlLe+g7/Sm7wJbo2BBDUYCAPw/bVPVaEiBrjTPajAEMPIm6TiMmhYw0UEiiOkNNCTT7YK
rt00ie69WF+jvrUe0ae7q3SwtI0xYQEc8FHKMba2DREdaFOJg0wqN9iICupRbXTTWgdYQ7x5Fu1M
dOKbAjOEQ9jh0ZPmwmb1GZvgvgze6KJqVD5zkbN97oe0+Ya5m9iXCJwCb5sV4ToehbfxmwA9am9f
1zBO67pIsLOxQEw7y96V8bQLIYavSuAZR51ql1X27j4NR7k11fDoKVfRQoRYrUGDG9zwWAwmoade
X1MCGgY6LrTio8jb4OYX134TpXiDHWI7+uyjikeWu6A+V11uGts6bkFLc0KGiSKJrg/rl4TEXkQS
6qlJMuL5MPZZIb19r/T2JkfVsSX585D01ntFkPfSrctsbwR7JzTkg1fWAq9Ouc9MCpYXdCu2vl0L
OvRgAO5e+iQXDuOPqauvUoumpfSOlpYbxPr1d3CJst2UEKFm64l7cgAEdA4iUTu98xvC+WKtFmdi
itN97dECjhWBI+jK9aNsNdz2Y3JQxJ9eY0If1pByH0EFQJJuxxLPhJKQCsjyVmqdtJ1/BQ8B9Trl
GNciJIEgk+p2yo3nrJjKK71ynobcacBYUOIefd256+NmlXQaM4OyHVGy2j28YwxxY1+qpd1QJQ19
+QRje9GYvrU3q+BOjJD2yyQC3ITTokyzG510a9zYJVYiM4xXo7Kn4xhPlJQbeVuBBbzjC8UTZe+m
vu4fCs0jNs3TG5gMpPYlXWQD0WTdFsd5j7cusGgvfMC49qDH2M6NAHEAvue1SI3ix7i0oqvE77Jb
raNJK/S6g7DZ2c8qlBgA8dlmBe0PEtZxOSL6B5ETcNzTCnTL8XQhb9fdgx3oxVEN6Z2bmRBVmnuB
Ne8wcj7AgaGOhUE9o/atebUnd8wznVsf4FBhpgGim2AHU7e6CkkJXlgNNGBFWEuUlO26QVy5HIhK
o6/Z1sdGm27LvIvxmMflcfqINJLtnFCvOYDSe7BlNL/C8TYP/I+0def2pU5HpKW1UQc00FTJkj1K
QSYaobWAUBIuXGEOKCcy2CAGOfCmfzS0N2f0HkqSZ88xVMmolFt+KNW30Kci90rz6h5EXo07D6gY
xtD4UU/p4khvDhbMzhfRncsSYTCH5Jxtg2vCGI+5PdA0tuB1hYEOcyKCXm+43trTaiTYClyWzJlZ
D0D+Ea+oNWa7CpLRsPSacuNZmXqoTJA5AG9dEuyIrA+vg8AhmNijsmtozg2zrweGIOem79tfqrZw
HGV+TRkSIoudgvnSaQ5jUbbWXtuGS6ULe4t5IsO4gznBsMvrIQhh/jaeT/dI65djSMu5bVrtJNz2
Li3KHoskURNuTwelD1prrUUlVbDCC/l+zDfDoYeKeY6Wumo/ajveBFQbtlqQxDsiFrLZNPrp4OtY
D8QTrhpdU+t+NlOsRtBJx77SHhOiJjehFcPQKkhxyWyMjLgyYL4E2s2konE9DaoD5ur+Ep7/VGH6
WRZGRj0Ktv42fwaHHF6PLnj4qPR93vdw5qtdqnBM78rsE29F+1i1xiKf0V3Ck3jKo3YtZv8NFOcB
ahwBVN0ec0C61tBcLXo5Q3+6hEoWJwHl0jR1xk+/yBCmlvAEK0IyN01dPkcIyoC6VzRk2YYAhhfk
3iVafXJ8SjE8Zo6er8ahcVjP+VdUEky88tnPyS0PbQ4MjoDYn7APUwCczb6tog5UqqL3lSRrC1of
thBjaxDyuGgBki9Dmms+Dg+WhePGHEP+lEp/KkbAkbkF2TGc4I4ELP43vPXd4Kl9CR7kSghtuHEN
BYZk2g+VrROgkHN6gNGHaX0mHwR9yjAPe2MS6biutWcRBo9jDXBIFp61H2mGwul4J/5pWNoWMdrk
jqd7aypfzWB6dxUg9Kra24Po7uoRQ0EsbxE/hzdBCGzKazoa+/jPCeHkQ9QiJGg2ZIgb+WtWKazR
dtLALgui5OE6dpnjbYw4KJaVRdqOFXuHxGggGwqvXk+zq03XT24np3PjkBoWFBmClSx6nyYZrHpD
0gwSsHojb5vrNDqccjwEtcyuU0EqTpOytA2yKF2nNsUCJ2spsGSRhPMAGJdQ27XviHHngTJZTlb1
bDW22plNaBDNEYJJ6Yncpis3NFhxpimmVWtPcoXHjKOEAywpTQZYp/b2eXFj21HwOKTaLqX+Oqlg
Aq0uPiBgqNMU0U5NLJoTRvOLaGnjIat3ep6+GE5f3KWIdiDb/qQ2FYBK5phJR+wwuazPeAUSzdoT
puX5mnYg3ezVteNyVyZBDx2sx0Ylo2jpQJrees6U3uOy3sc+cpuQ8XtTkp5x4/MBcOYYt55tryPA
yC/E10Qzw48kuHhtgjHZCCxyB2kH5Dp34t4Nh9saBvBLZwLSkrMTO2rlg+trjwxLaF1V8+wYwYci
kXdpx3F97YRttcZdig6lyfUdsud8FTcg10TY5ysXRPCq1Bnz9NJCB6Vq/2WwxzdzbJprIwSw6EVX
dmCKH50euFQbe//Y2Ma1W4b6USm4ZbXdOD+kcl/8wv+h9Knf6yIVDwj6qMAGiQOeZhIPnVM9d0Ln
/0Lm8saFj3iH9YaALqXSHfHcxroJNbEsnCE+tHK4A+PWnayuylbmpBU7O9gFk68wdJX9QtpVdA9F
ot12rmHsfWxn56jn+5AitzcoGHDegSIo4l6g1okYGpOr3hw/latfOcop9uWgZuuUsZnAem17RWMl
DgnIrkYjO6CA55/fNld2dhen+LRLRS4SFawHr+EgJtav+znQUSjs8i50axoIJDWQa+avE8yifFWk
NdRhsYc91UIgm6AJJVVwdEvCTgOo41EJhp/4Yqi2wIrkENLFj27meVaXThuTcJwtTDhJ06p85Ny7
gV0ZQ0GlZ9Xq8q4FTGr2ez+v3DfXFxbz3cm7J3PFWqt8QlXDdJWxmuIN0bfIQfxPk5P/UjQom4rM
oks3Hzhx5ZK7lgfaQnNSGp8Zgqu6lyvVCHuXZvqNq5gl1c/QVqoPq/VefbMIX3Q01dSlCk5wGBjj
CTuBpRDRBPnT4EY1Fp3CRP4GuL1OI/pxclKv/k1mkXKOdfITTPERPsX0Cn7+XnPke43s/y6zuv0I
05DxiBEEIeM2EeWV3bvh2eCwJAQXi7zdv8jeoOUtmZXS1SrW+WRUGK/4HSmR2Ge3E0fSJBDtab8s
sHLH0s2IddUjGi82aKqhtqGRObHYjBotXdzdxGNNfngDWhCYmPbktuLAPE7RHCv0MzZARfk8/ihc
oMd1D4Yu94fnEilPiZ8Ku9rkvcZddQIe2u0jx9F3EkHjEIonuGkNmd7mrz5tAGYCf8OchyDOwkC8
YZnwYWUD2g2zPWY1oH0d2N7CNMOnS2mfpQdishzVl5yfc3lijy/soEQKhDBlW2bo90UP1GQCmrZg
jRUl05EQladMzx1EZsOHi/cSHEsOjLps7Jm6+UQFXycbyCI6b440u1wwPiOrKG41gJigjafooMgJ
cDjiTOLRcqPrtkzAToOJud4nfm5xEStfLi6K5bDrX40ce64IDbQMOtZP6QkHqvuahMkeIzx9wqQz
EXUExAZmI4Bm3WmIhq2UA5Cjj7IVFBaoHEX0bIxTvGmb8pp4l3BrkGm/xFArlqFJTbev2yMsH1Qa
SiBWlKUNOQW2gnmBSTC3XFsQM5k22+/NHJmWtvA4vASsAcaRh3IYo1XtkpdmTRTaTYqd6eh09BHU
bSnRpMmgdfdMT6bSucuJpHHUux138VXzoTovYP0QnVMJj7AJwUT4BjlyA7EKviYF0obDmIU6cVO2
t8cjqU6G5qtNFke7SbrR2XUQtkbocIM0ctDvOt6pm5KnXM2d5liE5LUlW6Oko956TJCBrt0ZqbMt
ZPkJFlG/1yIfQg5uhXWSIQGL/WhchVOHskCbabeZTnig+5KZNAPzBniSJ+G/8Zeso1od0Kpj6LAa
MqA9b6kF7muECXCsSLpAqv7SJs4r0KRtUxgI/9Q7Rl1gMal41qqTEhAjG9rmfml0SzPipNX507lt
xtcm9jYTSiS9B6oJRNBaBbZ/cOeRjYilhad3exYmRxJFaWhdJyGqPAz3JRBjIfVx27MqrlQHAnTw
+l2rmdt6dP2DzzkLLCXpgC1rQFR8RCa1Mx6G1sUmGPSzILb+4NNPnqkPFimaHdlbsDDknVaTp+fp
hb6WfhofQ/UU9+4Pe7Bu+O/eZG387FuFffAQrhqDfi3wDUFrO192lE+DsSuJYinR+4m64MRRWDQa
dHpAzvRsBinBHjn/YwWEhMYZyct9jsRBzodfG6c9qyDKB8pLjr5HfoIPIypP03E7ptYuKRMbqJdH
mE6snbt+WDYSZ6U34kQEpY2g0eQz1R3CPiMxO9BxLv7lsb1n4LkNW4s5TjrD63wzXHUVy5G11U/+
ok/P4Ux3m+FJ47mYw42xSWuHtgyCYwVhYq81H7gz6Al7s/Vrzu0cCbxzCU4jlws975iSkHL5/KlG
G1Lm7gMrK3kQVikPEZO3g6daayvZX1EIfMOBRJxraNj75zHNa/t7MaWv4C3PZhvS0e/7cUWEBLK0
yn0wyjzdZZ5DAl1AdIGvgp/MhoAdBAFMFCW3uikf+4FAH6/T7tAnRkZ7Z7hGvI4b9HmdQ2PQTa71
qZnWwVREqIzrJx2ezkKz1Qn70EcKqQ2BciY2mg6bmrmyGdOd7ROUco6Ii0PcDlvR0abVdf/R6UO1
ao3xs89e63JI703z0568p3QIAwDJ7qLv0CfErRXDQHPNbaLO6Yhb3rSdfjVoBMolpPSpwQAEi5yu
RKWimDJNprNtTPcmmrNEjVWdtRJhl/7aUAM8EHGykOPkLJq2jXZ5v5j8OliRpQFm0gBIZzOPKBuE
Z6NcBzFrm2osB8JmPzHPeKfrlsjnN4iCHSAt8Oezrw/5vRsc7ZoullePqBtNmkVy1BdqxhgF8M3a
2OrPzaCgsumRuZE+4qkQL7XJVH9JVxZEStIewq4uSCpby5QfY/RdcGnGRz/g6UqqeQ1AZYTj0j76
2oxGi1xQmZZRnmGnfEQyf9SLJlpPqBDKFNAxhXa57ONuWMJvIcNHBOrs1KlJnaaP8faY7cqPIaTG
OZB5LUQV47ECLjmsd1UyrIspuYmzcg+Q+7NkrYtgMyB3tXOXWjKci0flNNsepz6pak+eJirEkclN
7cEVrcM3MBsIAmRCSxLEjUydRxw/rwIGej2Z1/yvN9EI5GlIP4uGw8G0SiAO5biUVX9SGsrkFIrT
YILo6EYU2QA29SpYlqV9X2J9X6oEqaAPYdUUZCVI0f4YM0ScM+DAs2q6xxPjFcs4Mi9R904nxyFL
cciZs1hgUVl/hOLDjdQHdUNPRfdDkLbrGO0s7I+X2I5fe3v2qe5FxS9nkEguCHiSwE9VwAeuwPtA
3Dl1A3qlDPkznspVrLQ9kMhdoGcfblXuhxwyXNJIaCD1UieifS2YKS9SHXl41+h7Qav7ikXVUY+0
myL3F1R7zkEVPRB8du8qcA2M8JuI+Q2Tozv+I01Q3GZh92njwGdaaT8HHRFgc84xJYoqKu4oMB1C
U3sPfVQQIhGbIsav77YIZBjmgybY+fq6NmDzMKghbBbWTdWQ/+OBbzWJXWPWClOk+jn14jOa6sdU
2GgA4CO4PcIOe+dlw8/QByRlVONJC613bSjvpz5ddlH40enGnTOR+eN1+ynOXrsEzWeUUz+ScYaW
OfkxaKi9vH74MBqSfU3Yu9iLOEWF18KkbMoyYQ/nMV/IwHgkRGM/4lEIiJ32asSjRfOal/KhZxXQ
59EG7Nk+yeNd3YklkgBAYto2TR34sMB1KcqpRa4hzLZAU8SFEdH4tj5c5RFwaUyLxsHa2DbJk7Rz
3qNf3zmsQvSO2D5o8WCmzXpGz71TBr5Re5F+5KW10KrqZFU9J1Y9RlPZj/ypxHjKm/IdJAzxUuM+
79ENRkP2RGMUy8ScrRAzL2uA18KB/BzFPtN8jnAwegvpokYT28FwPypCF0WHwCIymD/mmYuKKDuT
cHfUrJtErOklPWV89jxGkM0xFbg4xkKCSZHoTT0/bAywR/obEZh8AIs6LoYvJGkhtgYy4RbDTAUs
K4TQVcvcWkkNDTerID8ST7H1GMdkeUrqH9jSINXF0P4xVgXV8Ksg9BkaI2BCTcCJd6dXNYNmpW9N
eyvSkeBRbfF69auGZ9FIxP4lVe3WbdfwyqKVpTL9VOafZAainCvA7uGjyVpX29ntXUmUy17Ho0WN
A2lvPK7x6/KLtHe1BwMycTt/33jq5OPCZFUO4w5k+VoLw3Pa+UxMKeZkMGM2ocbQa0jDXsCE3Vad
bu0Ju0bQ6Q/vxMC9wbBbVCGYdQX7nlU4zC7Yiu4IUJ7i6RH7WqJ2AOhg2OkoEUsAdBBZw61WUZYS
Bf86IomWJtkdi4kgyLVLcAITZLKpQ4J6FrWfj1cafyszKWEPpyU1WQM0toNEXswRZkPaMvFMccJm
0Q8bDRAcwRItHQBzjUN/lgLqS9eBpWqG0r4akD8PRDGaCPQsmVLgdw5p6DIHwufUdvIxwDpR9te2
NEgs+Fn6nfXoKjoEFdwW09ejIwGLBlRF2QNLoz2fBHrCcF1tjLarFn5oMscwqEtaYq1wnq+yLrI2
tYmLI2pzyuWwg4KS4mcJ2NOrAvKNffSbkPZ3VQfNVp6n9qdeIHXqpxw1IuOzkMrYENKUr/quexhN
3Vto2t1U4IWpHUoSuoOaWEVIwjNvbuz0izjJCf0s4oHQ6hIE19DiOWniGnII5g7Lz55GqnBVEDwU
HpFvKgqf42a2rvbi3DFoeUZpbkPbu9FL8WCoMQZXpUJkvIiQwwD4YdPJu6KOqv2oBMuWuHtHw/PQ
2LhHRA3kHIbwus/Naq3X9T0waZfRwHNQByclpixjJGoP2rBLBQitI2eIgkL9ppr4d4LxQHIndOYi
lvJuRFZvpMFsbSTciYA0/YoIxzkrzdwBd2KO4rq/MvIalxljlT3hX+tKzJ1ljhw9esbBWNwIxKfk
OCyTJiMQLgnrtZ42a3DWy9DTn5jgVkuncHDNUBNhBpL8JIPHXOTmI2Es5T72WIRJDx68HkxvtUxt
jmtCRjpVbYice4Q+Wm8sCURHjmSEZD0eyNT/UbRTQgHQRLtpQcUoRiQVCbuN4aWtyg41Iavzvv2M
6vEwWOlH3+DiNlGYTpr9KuzsPAWkO+eEDXSEtUXd9JLVcYjcNbsfHN6Ufus6OSMPVf0K9GMo3kyn
vwf2hJjb6PV1ISkoBETkatkETQ+oP3zptBhsEnB6vurAxrc86giiiA4QWYJNqt4ZKLdWMSHjohkN
SFb4I+59SjrhwMDtRCzgdBPXa+/far5zT4TemWkBpf/JW1PGREM/R6XNauOaYF9rgnzpxRQU6EPc
jZWAW+NQS6/1BEMHNhQR/ErHDzlWJ0f3zRX4oJTOXXFnhqQ4Rky+xTYdo+sird6qvuGITV4l0117
GK5CgmKo/y4LjXgNCYOeURmh/rw2sKY105lTkz7bA51DFdvMufTyc9b9eSpllUK5y9rGentLdOcz
3cV1WlurynQOmtf+mvhKOik+3SGpVnrBXnqCPzj2QuuHBeTVjNMPDA1DgFNuRNgLl2zpeP2VqWPf
qkhoTjv7tsL+RuIzqOEY10xwgvb3VjvYS/L6iVme2ISte90ODmm8MMYrVq0L3UgeurZ5AVx6mPdV
SZJXchwv1Pga/FDQcOlYsNgaDgbn1hAsvR9mxyA9l6RbeOZ40+vQy1vUgf7WnroX03Su+CVxza7M
EQpaBEwZd4cIGX2s9ZgZgCmAdA3MTKpcrsH/bqpmXp+QroPYnqVOMZ6sgqEyTJHVjtNDWGcvIIaW
jRWtBqe7Sm3EYj0qdfHAtwZJZ9iHerWGqUmX3DvLvj3Pv1erUdBNozMveU0Ghp7bt3AL3vqCqtYU
IRG3W9baQ48CXWBb8ndknu+sEVOdmeCSqlLOjILaemFVIFLH8tZO2ufSrfi6a84A5h0UHVwGBFfa
040dkT1v5Rva2a+RtOpFHpW3tXebGfZ1Oao9IO6NrdCkMS1e9KV8CjGkAMg7+G12KqvWIgFZexgy
gqu9/jaKqFRpDmraXFURALboadCGD7qKmO7qZlk0wY3VItF1M1CcSbcbmuooEvoGtUa+UIxZrejE
uTSDTdSqjzyh4aoIOaVMBhCWEO3eqDp8qrgP4LSc7WtfvFHYOsLcIfFooGjdRTvdC7ZZb+5gmjDR
X/UMj6K9CaBqNRwjmjGeQmHgQVQw7NUDeFgaUdZmamA918XO9zXyhiuSCOm6kDPjFzDzfWPluwAV
Etne+xSBm9nM52XbQRA5z6B4ZSK8T8Psfj7wGy36kSdUPTin5d01WfPLzipXleW8EOhzrDTvOonl
um7cRxrtL32cwzvEiTCQz2GX+rPRYyLTx18Z+FJO1vXtyF+e7n3Aj9P16OWNDP+lf1V2Ym/q1Rbr
eLwQ/oNJ9aFg/gIY7noIw2vgxD9oX7/WAzTAiKwbZabQ2H5mArcObU8Si1YVExeNEdVttPfJqD/a
FDag6T7Wiro7xYiPrLEfxthGp29ihSqf6GO+zRCx1n/TpX8rpvpXXKrHLIs3sYxv6Tnv+xSE9kij
FX2FR/Ss3m21vHywVbuiSbUhLeLd1OkD29Z9FoTrULY/KcPsEFaPbQxPXL+rkvo15V9PnONVq6IX
EqZe+0ZzloGA/xA7uzhNbyZasET/Ut40q01JsCs90yVcmINyohXnmL1rB4+mZdzk/CaW637wXsk0
UUsF+wkou04nzeb8WRrpTTQ80F/69Ef3ugxIME3it6SgGedEO1DbV+E0XLs2mhMtO02WOFZW8Rl2
MXC47ii19sXiT2XbdKBGA7oTPdMYjlcdvmapeYDaRj2PBW7LYMIf7Flq8krCxtJnhqpTLhRJHsrx
dlZHM0Vv+rM1FefeRNVLnoiWGpSfOV+6waH2yYozemIZhvuKcwqQw+AunyMFx2nd5BzajJ6gi8gZ
5++ZmjctXmb/LpO9tmiWJAQRKNA2RzufV19VtU5QOjtn4nCwVkjEL142kq3CweKb6Y1P4LpfbRTJ
LIuQ+hXjjEappEao72cUraAL+ak1op4oAP1gxwnOokt2XpM9AEYD2YgNPJfWosnLdaMXZ3Iy161z
b0X9Xo4W4gQq/IH5QuydtU0HSkDOeO/YczWmb6mkVeepE6doNG88rXy3BrULsLCqdLry6aLWE2rg
uH5L2/COeDNPKRT0jvM8um++N+4HOfzMtYJOimFeN3V85yNDHR57AxtlS3pWfdXX9YsS4yt5MOs0
9p7U7NvMcMoKwkxHMzwJquC0RbaFTqCbZjKdsqp8PzQm9ttgFztOSmuMzga6mBChRO9Ri8NsPcT5
KSLEx4+ZIzFirEnCZmGG19cZ8ImhucHQZ2Rz+lYBU+He0GbUt2M80t06edhSUQccWOPsgG8/iY6/
fT8F7J3AesoPBVFmmVFx+FF4kuKGOe8nseZH33BhQI/QL842yV15UkE/IIw2fK776t6WcuMxjaA7
QLlcEYCJMjkqiCZRFKjBCtiG+DW/bjzatzpWYFWqkzKoC1eEQS3mF0yFce+kMlyFyoNo2t55alZK
cqSo8NFMzU3T4cddVsZ0kgZoekTHrENUt02keyRvvF7OGw1p+dw6WA5U+GnWCj9haj/kZnHbqo2j
lhgDkjy7d5GUiHZaxan3TqInoHBLYumYOJMDqWYBhxA2ojJMHEFtT0+Ir7eRrDeFVuNGhvxBYoDU
KorcTHYahNAUmOtYOyFbJcJ35HQwwK9yurPn443Uxd7v6/OoOacxsPaBarbRZO3FS9dSxB6J2oJF
HgLLcFvQpa/BXMrs88+od9+ptu5tkoOpuRPS4LyX3iMtml1AboYvXNJEfAAndrl39foHOaZ3fooh
p1V7N6OC0+I0N2jlaHWyImTjzLwp3lLCW7aj85bRTQNPPp2TZGZO9XyVcSvWE2etpQNfeuXQVl1G
TYp0AdkAHahsKaALc64wX+chM6iHFzstMxChIQSu+kz8tEUspE4ET77zTIZHVBMnOSqcuh3cZu2L
yve//4lg8GdejBWHePOlH/zHzf964I+Xp/85P+f7zlly+H3rFP5kApf/av7Hrbaf+fWP9LP+faO/
7JlX//u7W/1ofvzlxvoi3LxtP6vx7rNuk+YPoeO85b/74H98/jvyT1OYHrS2f42eO8dM1fP0L8LP
vz/p78JPT/wN/rDhQJ6D9E5t8E/4Od2CJGfbjnRM3WQU5aE/lJ8zY852DCKRDNcVjg0Trs75N/+f
/2VZf0PxKaVr80Lzc93/J/wcOLy/4ue4AyWh6XkGb8OweLm/Kj8rZD/ZAPznoIVY8MlaBRJbHJw5
Hifx1VOPS6EYJo0qzWCuWu0+dsncorw5ML8j3DBt+iO+DhsrgyAwZYybQwkASI8EfY5ZFaEL7BQC
qjgOGwv7MxquLCTzhbFYxkuro5jUV837UDJDmWoK5WkIBMMlBHY0dvRV4o0gBeIwWUwFagDwq0gN
1GRzoB2FLZ8KKjvLqgYKRTCBDaSHhsrl2vcFogIEfMNhxIskHU/bXR4yAwM51OUqRHuGy3TG8mvx
EwB/E+ZO8PeLoC5M0lP8dBVLAgQuN5mvUECa0IJ8b3x54HIRzs+4XLvs5XJtzCiOeTJbGziVoCIj
DgMdr7kpYdHE6h0vF6RdpseK0WUncYrb42ygqef48su1Jl+lMQMrfdJuGRgOCGYMGTRrkiPTJAgq
nqfdtmXobHL/SriTsepq26YQH2TH74vI6EglsInJG+kl0t4LO7nqPIZv2NnFkWyrK0o+07q+Tm1C
ZsrajAgGyfGNVymyA/enXeCmopBJlhkB5MmUJiumPG8ueQPEF6Ao7CMWjmSLsmp3s2OdszSoAmfl
utpr61LpsTpAmaUGhcUbyDK3UUfQr170pMNzGijNE7UN4zQgHB0XcePztQFA3wBd35ETEkO4gUJg
1gHnz9ZQV9r4y8qM7ESaNGluEw7POtuBFDtWtFqu/JE+eGMSW0pydTiw5s903TyRTNstjaohS0Tm
1qmo5MyLQKoZJt39mBerIfZGkA2XCEQ0hoEm1cnsKo7OZko2PRn10NytXU0ix7VQXrVQgK63Vh90
AhUbBn16DONWlBpLCoQYLjH1CzPtrzLHF1eWjYG/H+ojVFh5RaYGcg93ero8NvfJVrTq1/T80HbO
G9iR7aJQ1bYGH/0EKNI6GfO7bmr11GnmSMdGbS6PTfMGzIHPRClSqNanR5DrgFEFmLwxzqYrWpHj
VW+HfB8y2Xqm9tOZmmAzjQTt9sZEzWFsT3Y7O5PqGV8XRZazQTfxl/v66rVSMbk7AQqTmIqCZnrQ
lzhJm1nQHCqIkwfWGwB+Llcvd35fZIouUUopmgEQ5spspzMEr8yC5ni5dXETxjqlrWFy5jSJYFxg
s1yXKH4lEq6QtgvHhnnMgetATT7IgT9Ladk3SWB8qQIwumnMGLpr5GoArSSSXa+pBPz72Qtng07f
u9inFbWcIiIlqHPTt4t1E4kQ8Veejd7TBCh3cUZ+XS2A1FXG7I/0C+BDPxPi7g4XJQQILgBuyQ8h
+eXcOSAhY355SBFFHf4ve2ey3LiyZdl/qTmeoW8GNSHBVr1CTSgmMCkihB5w9M3X53LXfY83w15l
VtU4r9mFASBDokjC4X7O2nu3JNJ1NPeO6lTQ4uiDKenICt1oKUEw/gza5FKoHKFOyGIG/IjLXdvk
RMmBZrdnQljIDHNlKPcokcv/pCRUIkJ1bsarKcsL59DJFm0X+U64GmA8vYsP5xjg/iSoYXtR8G61
AdJ8urJn9ZJWktmMtMViRb2Tw2Rvan/WtkSrtOfKRopvMb8itbkBq1uNDbcxFuUVneuZLzbhdgm4
T18XdEgIqfaU86XujeKs/Nh6vXFPLm2DFAq50yv93GdWiaqXxrBDn68icn0Ikj2pycueVKVna13c
c8OadG/W1ZML/RemI02IUptocEUGGDV2ZTtulXyMvUX2bopm11wsgos6il9xdd2NpNWRmfYLqig4
QaEbQwXZB4io8BqXZRMdZinGUSJa8sX/2psaH9luSksRE/nkEFAg+RL1LlIdpb4KXV0/0moR+0ha
uKU+SkqXpd+6DaSeMhrkzauI6pAUdWBRD2Q/zfrprGE6frYrzIrAwGY6tRbgymj+NIGGdqy87b21
dg8kpUTnZuqsI6ZFS/fmdL9jA+O3pozpTq4ad1FvS3yjcaazjn29kVjYerifqU/JRz2zqFlOk4JM
70g+O4cTx4oFZ5gIvtYrM3H0J3S/xBHv2+XUVIt/SssJHy+Gw52/LFqorfarWTxOzTzSakIZdvnb
1eGYEptHxym+WbqEgEf5NnQZeAgpRkd1pDbKeNCZ3evCXD6myhjIH3Wtsz0CNDgCw8haBsmYJXW8
DB6/0Pl25PILmjt1iBraY6kSYF/U0NqiURuc19vZs+qjS9eo66sB1XJ7PTl1fihMLHMHl7i7Icgo
6hiYYCnFcIsHVwpjlBntfAY/FzNeZou0WdTH5Bt4sEZ6COkoQTa1GzF7w1F3iJaVFoNqQxQQA1hd
YY/i0U3bsdbOAnFKiGLtZe5QieVXlqfRsXC5F4iWQHkpjFZuh5eNOtetw4Met8R2ysFObax/7alD
fUZATTb1INeLbZjUVL75mh3V1R/rBqOB2lUbHw3GlqK7w5Kxv87iDORTNypMeaPprDa9MWC5hfpU
jUHlypCe9Kz8KsqdnTneSRfdXW/rP9TvVePt5WVcDtdI1w4VCSdK2ezhiRD1xBvnAtne2CzSN6bA
cMrGsUKGLalNpxV22JW8I7Ue29eG1zQHs3c+S+ZfuznRkivT1kKiROejWT1pkUtrqpLfzERGzJgj
15K6NgMl25MJBkQ9wZfo8hokrkU7Ceqco2wHTfEbnDspQ/Eu9Ztp33kmA3Nj5ehd8FVSBo6mFNWX
K6E/1FL/qa9Xj1weNjBCGFj8KZ395bTayyJbnLzxhyVl7R7m5EcyAQho4EgpvTOCrM6Xw689y83J
NGdob9zY2Klzf3P+FHSE8UBo6oNdec7B4i+uzGo+21mhX2eQQNcONn6j0PxD7IF/p231Oy1H42xo
lnFuRI2BSBA8XLws1V4mrQaqVMqT1a46eXnOvzvndTMRjNSYYFURL182ZeW1R6MZw8upP/69ekCF
tKm9YW60rUa/7+vSE6IknE9dhU2LaHvrz8j0zbokdpwBfUCaCS9bHGcLRPByC70cqr1xtaUORt5c
1bG6zV4OSyqw5bguZ2gK7BkNHTRK+iuY8ubT0gAhKE0eT/I6cmw/HMtuKjbUQXB1kxtfnwF3/X7w
j2NDYoYlhmu1mWloo6cYGZfclOA4A6fKyCSRb4PlJ7DfMoznaK2j7shyPTospDQPzRGQhqtfxDNi
ark7B9IEWmnD/3zob89Kh4xW1VzyQtWzqt2g1+K0eow+OyWIvaht1eFQ6uQbq12Ru2t7pXZZtTQA
V3LAVpJYI4E6AD/kmlmsmcv18lPMzsGxyJtHaYWItP5Lhful1/364X8/c/mRkTS6UD9RnZs70z8N
Hm5rnP7jWcmS+ISDyke+dtVv/3oh6qnqOG08nqWOv37j5UchK2u2OKX31ZXnLQwQ//rD/ngVXy/7
8vDlp/9fnKtLaK5Gb8c9CyEC3ZalYz2a0uw03bDZdcJaj/q00AuxZ+RikxnORnNrZzomQjhWYFxd
vWSpP4Z1IF5ywFoms6uzr1rdRj/p3aPgEN9ZCn8yRX/vvUSqDijVNKtG2rfJ043aJvvZdKj7dMkz
oWd6OGQ5pinYCtoJCGQZOdhude6yK9Kg3/d1/2TVKXcan078yh0FG8jxaZ2IRhjoM7iyfdTTmvdG
j3zZjEpdik2biRdkLv9MWWJbpqHbFxo3Ptfb99OCYxjzUxQUuJ/6hJaHWVeRGdmK4iCq/nfkEmHn
z1O0TfTxjdSidOe63/0MBY0nsny3SIOoFuuz2fiBJIbC836sJerTkL+1umgjvME9E4ZHnkOXnxON
963o7Ku67geGvhTao69uk+TXtHwUSJ4yq8IkLNNw7qiS134EnfUwhbUbFqRVPZ9jyzpYvbgjohxT
vrjB/zQefrlREQo9QGsZUZHI3Aq0hJXb0Pavmuf+crSQ7FMKGOXCvZV/Cie3POZztMfpzmkJXetE
qREZ52IUZ5EJVDwElCZexvJDH8YdsLFxtwAXlVjj6E2bh1aq3zeLtxDABX7BXrstpooVhz1gTOn+
WANfD+0q6E51Tii2XtjEJlnIglhlH+a24ZN1yRSGY9y2BUXpwO/f9bVLwrmNX7oZ44GcJD48NQac
Xlk+7iqDlgukDBVBZze3drFPBUVCw/LfM77p54w79da2x3WvJ+kT4Ntz5JkRMxLtBk/v6VwyTasc
l1jrPmJEBMBLxGwdp5i+5kT31SrqU1I29mNq+998URA/jxNdFuPBhVbjjoDYA1T1FMKM7ALKGSHC
yELiEQdtIpcUsO26SrPol4ZKlP+h13KUXBSrSbdOGeA6fP+3a8IwmTLB2jQ0yOpsPTh2cXZW/S5I
MbrN47496152rZMqdBcsNE0JWrwVuFHNHd9Xg6A5aBn3MDbQYTJZHMdhvpzDau1nE/HnEEz3Zobg
Ibabc9f3H6acZPm6N58m8arZPsMqyENhiRbZmb+lRWIzJ+qdGwIGTOSaIFNmkGdXtjlixjt6jxWa
zEVHkwsRVjn598ZyPshVfURDrX8XXf0qGKK2y0iUgd8M+nYi4f1grtN4gyYq7WzpnMsq0iZuiGdh
iVNYmyhqIeqq0KZ1AzdpPNC+6e6X6pP2EdlHnXvFyLrR54Sx78m7bvQAlamoT0082xSwtF/kCr5U
abQvCJcKRID2NgMRLWO3P+QFHccl79ItoWS/oqRwwsgOvjle0x2bqyHr7INtw0w0eIBs0gFoFsUF
5nN2xOXmnFeqWmdE6jtc5InxRnTbFeQkTtHwm0ku8P9MST9icKrLsdv1RXZIB0/flsgvSz/BhZbE
rgZB3M6Nc+Lcde4BwRx2SYGxcs3I5zVMQnvqPqaoKOgn0WsZyURrF581rGMREn0T6MbPRZ/vE49G
BuTOVa4jJ9dmVC4ZTDQWqh2kSEDKJ2PUVl9AKtNeZk2Qe5T2OLFl032MJHs/uEB8EmomQJ5I+J74
Lf1X6ppXdKuArab0fZ2Kre1jhYzWOQF2NMjpDcabyGxfkOFNJGwv2OqOvNHmC+LDT5HiK+4HrXek
R1w5Gl9f8U6Zgr9pxI3SNvK3IJqPq1sDDHkgPHX+C+U1YpWVfntm03NKbKv8Vrr+PqD3gW5puEcb
1Vmle+jq4nFEehTGtmvvJqLkd6Rp1ftgsUJSpaB1DELF0/l9iKcfMzaLwTo993Fxpn4FNNsV34J0
fNYWVmclqrG5S64AnO4q0/0Yq31fMNSkXnYORtfaNaRr1h7RP7P+OSWYJ03G+OmTYp6TjEFRDvvI
auXrh3E4bkpivTXkG0SGWw7qBU43Y9zn53ZEUEhJhyMXVSisirQc5kfhPKQfYtr5BX3CbBgPU07L
H5se7EBZevrcqlD3BMNNYen+zgrgLQira7Z6ZfwCiBKbLP1O57ZCX2djxteNH0PXY0weCK4LSPhU
2j8R/BqaP0aP8PVI0D2mDiWwx+7gKG7jLoXdB6zTlwWy2du6PUxvULooCLXkzXaIMY5uZ9qgYTLV
6cGOhjeaLeea1fC+nZyrAQuHW0OZb9d0QQPU/jmGu9SbSSKW7HscB8CmlIfB88RDQ/Qvd2FCW3t7
n3kAkWa2vtZJBh+d9S46GLMKEyaNMObIcVK4fjet4SOosVvJ/G4DF4cZn0jXFS+kC8/MGc3fZn0f
O5Sh7HoBQLfxGdde3Ny86t5Fkj0D+b73Qdqc5wgnPTy98hPL1VuC93DIhL+2RuPGTgyYF3FXVsa9
vyLwq4IMIao272AMMfvrYwPNFYNxEpHvCeLXN0m9GRLuyxQQHm3NevYiBsg8FfqDiGmMtVVmUebR
Hm0AVwQ2wWYccbYe+hIdc22PmzmbN2YS6AdEkvc5WijTS+UXYr1O9fJ+rvFxy/jISs87LfHC6AA/
jCDLu9KqODnVtXCOdlvs6bMFxEPfMfOjy+15zwKlw1Al917aILwZ7Q8bVYshWhh2dKsEDJm7GWvA
GVOxnTtgHhgZRFOnffTTSOanYeV9RCPdkDNMCCn3MVhDeN8wwFJ7GM1Hw7HOTpzdruAlpkZ2s554
ww62Dw/pLAntsfooarxjnaadsAseNxR/MXhw/PcoG1F+mkwBraC705cWI1KBd5OFVTTUfOzU8W/W
HFTx7XgIXlutegxEPG4MO10oCYt7PT1PeKVPlVeczQwFz6jrwQ7kdS+G6ZFVLjdqrrrW0BjhCPOZ
Flq9sx3rW9NYnljsfavNLr+eUmM3FSlVMmgd1w5uIMiJvS4fYYSLMCeAwPDz9WaxxIORIq/XCCwX
Fe7DpNIBBophq3vIrNe1EQ/B2FJr9kmZi60J2ZaYt21TE0kbJk2UM7v1WClq34lMxBSLtdc2t+Fh
6hyRYrFUSIwD725J93NfBz8Yjmj3MpnfC0hlfBxmDPra/KrV9XMgGX5UYzN32mqWVCIdmGnnLY51
qs3lUdjLfO9Zeomcz2hDauApUh+B8JjK5BH9Mm5/w9GMKX1ViIuWLv/0HAiMgXtSqA/Vzzqzf6Ua
c63CG6R+iILQVOjzHf1iLIyfEPGvBwRy7g6a6iQmnUZ6ZaxHi6GBARG8cOrn6yRvTLwinZNrU9st
pmDHNEnbOiNAEWvYbel0t7mdtKy94LfqkQJl4OFAounwvSOx8VlqY81owE5ZLqhFX8iAPewjC/DW
3kzdPQll0BvGx+CWAms+RuXU7PBtxOUwQxXORCv5TLubrCIlg/sr08jo6JTi0XK/gWUZTxGpgFM8
dQRlS7A1D52meYO998OhN19sVDG8IuuhjJ1XcIOQAt6D4bsl676KWEljxdO1C6JQr9fH2tTG7Vxa
WFPyji+J1lPxiTHYE8OxwLhxyEG+PZ1i8vyItogMgXoiQHZGo4hI3gZQ6Wl04jU+/3QqH7sSfyLV
euAUrEm00dv1BW0h64LI3E0WVpk2uAFBMN2PIaYzZwhpxSh0pjD0xVJiEAbcM6uFuw3Y9tNStvPW
S0vEk54RAuK7rMdQSxkpusa6MSnboXMte6mqJsAhR+eyBMe6dZ2w9Sj55kktjkbUFNvME2JXBNmO
VQ5+oUO2p7d4U7j85qJ2BPBmxr3ButMHblqkCe1EumYh6uCEu9PwY2Ds31pDuh5AK9/aPhsY8Pxd
VMNIGO2A7Kx/yofgwW6oqjcrNQajxQV03bUd1Ia1zMhIwIdKM3gdyyzFkE/frKIhSmeVrtrJQujw
MOEhYl95mJ1wpWKQ3lEAInHylLea/CsBS5zsLhIHb1S5yOO5vhrT9MNJPXczQqZtHPNlyqZPdNd7
YDRn78bjb3uRmI38AImg4DNj2WZXgHztsp+C+tlvuH8sJOblxGQJb/w9lPMz0uFTDYjKtP49ykm8
iAMmy1XgPupdhYpmfsqzCHNHjWwYLLGq2lnCaoW4A1xzfC5IXB7QrlkzMO50rqMIhNF7N9cIvHKK
g90qTEDtmEZzXIKwY6doXA86TKnrNvNVb9/SGopDF7nHJlmBvHL8hlb8X/nIcL0oljvWLlSCHO2q
Z07KKBxQrtH74WWtYJRZpZh5BFOx8pahzwZPxuZmSfqf9G0/k4GQnG6l8BibfLVd+5lR4ldD8wyT
f+tgjIBmeg3x3QeM2pGDq8A6x9ejNnITjX1SQHij457WQuDA1qKhQB4z7sMMoeUjV8/kiJxVSoSr
qE9Dr0h/6SvGMJA3bzUCzQV1dpV3XhikH17rUPTjO9l5oIgz7epNOqJ2qABWNINiYtfWn8kK1p8k
yxErjQ+jAppsRjJII/kC9LE6Gkk74KS8zRvtO1nqw4ab6y1zhFert7615nhvVdqDb6R3QcanVGYx
pdRy+mlh04QO6LVlId8MRLOkafIceyQpiDrYW3HuU8fpscfWElbISXwfmLUBu0UOCqtQZgAF1NUY
lBUzcJsKM6PaYgBF41dpFcGCGzqz92GueEMibpG23odT7WDbENO7SRb8CwgZHTapbxvXORWG1CGa
q/Cmd6vp3vyBhN0Vq9hUdHi7TtnLYrwnpvGGnBbdS+cIZMXcnXuEwqPR3aIQ9wrIQnN2b0wLRZYU
V882eTLgFCvt/iuqT/lmaYLiWHR6c4s3BxlMwzNeTdFNO50LH7Ps0TQ/6gG5WT6Mw15jGc/e9LgI
b2/0GMeMef4ZtPSntQY0D1+pfWcl8S7xCuaa1rTwFwHUldhghssC80+Wz35wHudaex6mzyCh6u0a
z5PTDMhQ/B+a84w7DXc5ayyZ83nHqGC1SJ+IQD9GAA994KYtMNun+XVKhHfrCB07+To2rjEN5UnM
VJsM/24T3n2uRbo1cMfRdCJPSr+7TzSagk1uMzxk90GCje+gfxhx1B4WXgLeLYx8vGYMXepdQ8/c
YDraBjJAmLl7RFvNiAiXcV3+pFmfX4eh1XB8Ql2nmSbm8g7Tbxf5kvDvU+xedxrE9RDEYoctwXPe
tZ99WX9KpgTB4d1Y1caGlUrEZ9w16UsyBX5oAnrlacHsXPtuwaRths5Zbrz0p12U9w6a4FOztph0
M+8cVwvNQ2Pd6J32jBCFLrFL2ucY6RvjpSQbaGYpwGC8VqHRJz+1MU6BSY8zq3vsRsQTN02g7vXB
i/l64vUqPycDe5LtBNOLMSNv4NjgJ71KpZNkwTQvNXdxAhSvB4/WZLyhtg8A8ObQck8ic/Hlt7xv
CQVoXIxucgfEoIhoDsbJPfU4RJ5Tfu85tE/BLBpcotxFyu/Wx3lOH+J0OaW9gGksMbm8dXLzreZP
iHA48JqfImGxMSFmdLC9t7TrOYU7rFZvLxemxI1tuHCZ0MbGnZXH79hYPa8majdJ0A1Z85klHrHf
rBLGsvf3jvbsB8tROPoNQnNCUlLA8xpp5hYt/Q97HR9MPi2UXWQbbPUEl5F1fcIzh9CXN5oKVsEE
kVXp1svGct+XfGNau4LPdVpI/2AH9/5j9bwfYGqUEIwb3Sg/hy74YQ3DR1V9TF3kYYCmX5eocWkj
PWDiQSJl9WnyYotVfMZJ/q1w6qdqJE2HiiVeQJX3EfB9loZnbxUTbIRjDElZsyCM6et33NRObet9
q6Toyi4oFMwne6lQ1olvjpNdtZ3+6hndt8kr98lMq7j2owd/Xqksj+1n7ucPQfwy2cOd2WnXSZ+d
Br34KXS6Si2JJYWG4nYdCcOOE3vfjuRDOR1Wy6bRvJKMKdb0Le+732V8a0nvNiGEwdvj39TmjPQz
uYsMgAXNwhPN+XSMsoN0lsUq07odR5MMLuFSRWKmnYgdUsFz1L9aZFYl8fd2jjWSeRYEJiwFPR0C
DeFU+hUI/D9A33+TJWu4hkmS6/8Z6Lt6r7r37u9psn/9kwvO5/gBSl6dyGpkDgY0nVTpyjRZ3SRo
1kab4tuERdsO5OBfOJ+tg/Pxn+fCEwY88rc0WfcfAe7Dho9tFLCfaxv/LzifoetAgwTdL3FdnX79
7//lyHhnS2diiPufNBl3/zBybOjRFlk8u1dGFCGh5JrjS47pTT/N59UnqEQHN6oWcTCWoRmvVEKq
jYr7r8zZwfMTFn9oYjs3LU4qOzWXXU61p6JVL4c1zh5j3zpH9WAV/Uhlv3SS9qqGbLeqPUvutbLD
OjbHy+nLY+pcoZq0l4d72cMVNHNb1dZNZIc3pdXrNMWu1NI3shcNJLp4UtATVn2pXMexjFUWw8FX
/qZkPCrVUmYlhWK9QWAY6KSWlvpTFc/z0aAVTZJVclXI7jR1n8+xH5qDZ4yJLZMWj/4ANLSWqGPU
hkGsYipXvBolWMBXQ0uXPXGs+L6SZiP8XdD3HgzZ0Ddlm5jfB+D0nw8pEvxYu5i6+DrfMWUgnkz2
5wsa9YWkhgxa98IlKrcRNIbVppBt9sov/Y1N07+Q3X9PcgCZ5IPURlslJqB2saYQx4K/uQZpJO09
lT2If74M9VooF/31qtQhr6Pfd/r0EEi36EaCDJeNOgf2H85T0R8rPN2ODSC2I3MdmUdu3LqAit66
kpKgbGQD0figE67MaFQbnbKxUWdSHISyipuwtNGCv1gBMWZJZNSSzVh1VKOwGq6kNpyEThVu71FE
B8tshIEpmYVl3YqTgM3q++AH3bWeYQqfltZ+kmzIfBdLUiSQzIiFyeKuGpidWzU4jg4TtGHdc06B
TQxJnVSSP7EVidIE1a6KUhv+zSHksjE+gtq/ziTbEymqR25MWqNH3R8xmuYorWt/7w/JTVbL2NE4
o9OpNqo9qfbqxRlPRvEYAdR4kqxxuarSNaGL3BjgfMwdqILu/SRKj5XHNzMA0Qkkq5NJagcLve48
SZInr2F6kJZ350RyPr0ZfAZNaW0zVKhMjFfjTO6EfLZQmJB6pt39nrs37h9pp1vHMbMj3t3hgUmw
vWdJoO9A1X9qnaSQJI9Uo3rcZBJUalwDZyB4iVCICoKJynNYRvhfJQp1WnxghUbSL+ptcHJD7HUh
Hv/421XvNY685NBHLTiVdG1CYM4gIDdqb5DXpqNQLLUrlzAUbRzAzW0puS0bgIu7brLXymtXkl1m
7zNH6yAtm4TiOS4eCFYkC7ZKKqyQfFgiSTF3SOh6DOIJp8eFr5jnnr12fC4kYcaqPCG9scGMJcXn
dqZvhE6pk/DK5EXEABYHVgTuyZTgAM0iwfdXdvFNybb5S1fILzmWgZJ88yUDFy1Ru8NUAMVZlrSo
Wp3p6OkloCAm/rZtattCAkS9PBTlbOwWcLtS0oGtJPBMyeJpc/wRL3xBa8npFZLYG1Fj52PqoldE
fMTK2zn0xXwweP/OltykkgNUe+qcPxnjLgcSVFe/L7nBRiGErBBKKtCyjCgJw8jR6ZJ0JHo0kj/U
JYmIjQS9HvWSJKfYACyqMUid8iTNaMv6G24UhkQxLLnJJfso9asZyrCKRtjRa5wQLyLKLOq78LVr
Nx6cuDseA4mJwU7+CCrq47nMeMiD+4US+mkwZUYBPkB22EtM05TAZga5mUiE09Tx2MmhOlPLR5It
TIzr5TsLfyQB0EmioAtMqGs+rBh/pTVphX2JB4Muk1TV+KvGtyrRr2Zqhl/jsi8rW5FEUL02rY66
ITSyAacHjZUiRnCoC4W4SfEW3Yp0IJAwwrCAKQEOrW2NCf+axmE7A0Q60s/XdKeDG6XDWdPx6FJ7
VoaA3tP6IzVyQZYcHwf1RLATnbFaHUbm8KvRif9MEiG2i/xVfZow7HnWb0yNDRx5y+JqSvT8CjWW
DGfAoIpyP2asSNTlrtp4lz2zy3aRy7CJp4CzxR0ZB7gFDHZjE4IUF3Z9skzrL8p8MaDMh8nFQU1j
4Vj2Dih3hY9lJXNm52agplAijIkld9hHxEU3ZDtJ/F7XGWFjvkV7Oy8fq24Im57sQoDNh2pqjxBz
5qGsyQW2MsI+PMhCquPcC9S5xRX0iAoC6MqJcb7zveVg6M7Jq/T57DRjYCCqJ3ckCsRdVUzeKXWL
m5EF53GisQqtObJIzVibR3YEpkA6VWQ58c7PgXlN8gAjOz40POsqE+Z4hfnxppl3eYCuehbEasVQ
nVv1+ZQtvmpqT20SJkIHizKmDVbXr9MBpOBxxqgmc+3bPh1jXKgkitT3VgGOj4CfS0BtKl+QZSOq
FxX1rXK4VdL3Je7bF2V2woQa9FaXRQ05FaJ2xrDAYrT43c7TXekJxNNGyviFP2Nuoi7sWuMRWxOc
Hbzx3UxYjA9aIeW1r2lcvy+0jiDNyUmeNOS6+qIfZtuA3/S+lSLAoHSy9LBbvHMakYA3Ty+FkxgU
kglozqfXJafuDnN63WqCLkDS7vxAXtIa40tiIY1wmtdydJ/yaM5hL7v14CfLh1MIgBguDy5G4mrS
mz6CHzcRDQxY9x6oardbJ8VQyUiv+2ldSCeih7FYn52Jj9zCAh5H6d08+kTqGen60gZxv4lpraGR
jxigqZyNoLpp8eL1c3lLjhRaRG1TpXj7ONKds1y9WzLdr/W0HvesrX94uKJs1iyAr4szqgIY4aVV
ecy8dQzdWcc7zm+w37LKfeER0YRfW4h0Sd4H3kXdxVtNNM6pr028SGQc05z35n2TuM+Em5z5zV5S
irsonTpy8uTdJ+DWso4uUX8zBV07oMQV5UC1+UgM74SQebbLpxR8IBQp7gIzDMZLxz3JH/VPVwZ4
BIX2s9dpTI8F0uGWbNtodRdMoZj9ze4vao0ZwuP+yTCgaPphjA+0XsjcGg3ST5hkIJVwd+Wa7kBn
DjH998Y34qtZnCJ0GZsiJjeMLtuPubO+L8tkkLdZwnmhUp19QWhREV8t84/GqQEwnRYDslR2Kjqc
cDyPFbCFiG1aeHuD6N2vsQHrMWP3PEwKkJwRJHnvYqj3mKdUaE2rEKCz3snyF8AhB9daKauAEQWj
zW5mF+egiInDXnOozS09mt0G3IAvAWaz+Kngf5OduKvuK5sgQcQh1r7ACDhZMf1LE0x9am2fphm3
PPyXIREpVQDghmWiF6TGjj/8gUZrgDfLBG7FNfpIlbU82rX/RlIPcbCOfVslAaaYNy4eNVJIl+28
uZ5uBpfwrmGkxYC1g26RIUV96q1AOKcFvNLxaYiJhEqvEmkPzkiHXjJpTQr2ybPtW9tCdPpxRVWG
SX1931s4DeO+iDJ/4unzjBumg8mBx/8T/fotFoiOLOCsmfcMKQm0tWbXvYPlvYXHXCi0DIEkhBnM
68MSJ9AReDVkrelsZif41cUtA6E90VapvZxw3Ei5nLlhPR3nyL0bszrgKh6wsSxBWTSq4j3+oAcx
wHgNxK9FhnMoFhpIeuQtYRJH9/EE0TPRBCvHb3Xp/NI0cRAGf7je+XurwJ8wqF/jufqIk4GXPfnD
FlSNUhwfDJ3c5KP2Zn3jjcOboduFjF96H5txN7Fc3pNk9b2lJAZURphoT9DWEiNAMYIiWUR5MqA/
Noqnp80Bjaig8nGmhWdz22CJ5Ygo2qsnXDbqSZfDSv1LBaGrk388/P95rsTdMtBEOqOU7i1mR7Fc
1VjyjmvM4Odbdaw2qXzkcjhZ+T8fdpkz7s3AI/i2QrGxMkNRe9jAiVOMqq3N3RutZM2gTqtNKZ91
eerlnNpz3U4i3//6SX88rA7VJqvJiFJ7y7d8BP+8PFPXyCJfKGD+8UR1+PUL1K7aALLyC1db4tjq
pamzNTPnQ1T0J1wqZKcGg225tKerimQiwvo+b20dni8Br1Yn1ebynMu5epEI9uX4j+d4YwTDq/X4
CeJoeHnaHz8Ps0VmmH/820S+pMs5PIcz7ArUM//tKxsCK91KyeNfT1L/tPD1fp9P2YOwW/xT6sm7
N/x42lcGE+1RBlJdNq6cdanDZiE/cIpIlUzVXGsUsoxyefzr+N8/BhHw109Rz89bTEMwwWMta4cR
c3JenavTA9LRq6ulcIG/zHSndlfbY1Ex04jGk5+54Sp5Y7l32aSSB78c6tDchcS6L6fUXiXxb1eC
4Pl//gfq3/+7c1wxlIMvP/7yHB0qXUg8XZegeiKR9QR2XcP2fjdInF3V5f6nhPnflDBNG1Dzvyph
3rW/KQb+vYT51z/5q4RpGO4/bNcNmGz4JIRY9t8Uyab9Dwf/ANfTDSqHBNVcSpjuP0yXx9AwY5zj
WMGlhGkblDCx9fUs3+Wb56Iw/qck+/6rMvlfZdEYgftnCdOxLV6CYzrURB0Ko3+UMPNuWPNpCNJ7
Koq+3nTnSspy3IIchm5ajksR76N6eEmshsIG8CwIcv7sz+mvWE+YcqU0tdWS87LxVSUns65n1zHC
AmPY1EHeqDYtRca+qUH0PJnx9nU19bLTN2s3RTxg+SE3tTdkm7XEqqCvpS9N25xcw6h3fWJNhI66
Lr5MK/bUcYJiMh8JGe7wuBys8Sqy7J9ZoUX3DWL2Paq1l8rPGG2dbYPC7d4NwjaelvuhaYjh9MtT
RNfbmH3/2uzKG2fI2xNdkQ9CH84iWrWr2EYx2GgTrhOGjN5SxU9VWlF7qp7imvOLmMDkmtoFB6vE
wSmc23xkQaklWAmNHXzoHP3UE8s9z4W/7GqB9VZauigy/NkAVksJFY0GRkCYOCE3wThbaF3epzJu
rzCx08NWukLG/DVadlblQMyr6jN0HmPSv/ZIvXxidp3zkVE6q2JyCHuPjFVpVZuvXR+uw0IPl3nu
hdnHCt890h7HeMUH7lN/nM5vwyFRFLtx6tMdZNPTRGRKxrzwalmwGV1q3ySbL/fOlOacEIgAU7A2
NDR7n8vCIt4cdJpjk7kkTGpJP28kM310u3DSjA23/PackikZR34H7UtA2gYTSVydBpeF2OS1V9Fq
maGXNyCWMQ7ZZewddG80TlZQfSkj1Fv/xydx+XTqNCcJoR0+Lbs66MAIR2Qo6EF9AspbKWpTG2SV
LMlq57fu1Sy/h6k741TWHgaZBslMo8Pkl73LZtaSjjpeHR3sxdmropDaqD/oj0NVN0Jfbm9bOhss
7xCCbVU5/2t3nc37qQAZSg3zzQ7Ap1WhWO1dDr8qyF5rH4loYtnHZ07b66/PXB1evgxqb11mkG0H
ak5dkepi9FS1SNUV1Un17UBg9d0qqREphYh66y6byzkr8eDFs6/2Qiwv5K/ugeo0XFoIxTpFoS+w
hr7czS63K3Wdf93NuhwOycG+cYdFKeohK5PxpbL+97fjIt+7S/9gd+j2d74St6BGWndt8R7jpXbG
MgWxqubjKpv3xL77xnp25EYdqg2RgkRvxELbQIBk6M5gjg9irPIj1UArROyNhv8/2DuP5ciVbMv+
Sv8AnkE54JiG1kEtcgIjmZnQWjiAr+8FVFnVqzdo6573BBbBe8kMAcCPn7P32kvDZMEoSGzYtItz
4GX50J5r5b/LAqlcAaydRAftJC3rZZRTtlPt7FZeXhQszyiCBDRfbMsPjKX5Nh+sfz1afuY1qDi8
Wt8bcw7oOP+C6Tc0cOLoygIxgwqNY9IGxdnJcANouhbAdCTpJ7Q56Jo20mxX0W6yh48oqz3qwjA8
2dMrn2xiMPCkSUjsQn/qQ488Vy74nR8KdPMtjGrXfpExm/PlJVZzNzjMmKAPgGcJDcC3tPyHPoqz
6sPVvepIcJNj3AwVv4xjO3FF6w3xA5DNKgBZyi63Xd/c4mn4biGJAnZSaqX3lyioyXBmpVubpv87
8oz0iMjR2FXklph+/UzdFx2CpHvT7ergSWXNs+evjH3RZlLZo7frvDplxsAQjX3wLq/4P6qoRXFc
TJtOkd/UgNorpZvvyQ37HNREtyn5DOzCO1oDMMAGpCmi0Imx9HwqDMPdqrF2GJ3+6Y/MiAsjQynT
dbfILIJdEUsojHlHl7aPmn3Au2O+X9rbenSCDbOsexLm5GJNGbeIPrrMmTmYZTMRZNeOvh+6qemM
fAZ8AZi7sTWvRjUA+m0MtEg+lvvM9WDJd+Z27FjfhKThK9R5CdwtJX76egibs5eMb0ONv2SMNVSP
Yf47sVDwDLL70TB1nqbScLeWJId7aJp5IPDoS1KETK9/jVAo7ct4vGuxhPI5Kpo1Q46QKB0V6epI
k63YOruNyI55IttVDE8jnVD5ZZkDuz3Zo+chg9y0W3x2xVmr2cgXeYW1amiqfQNufW01MAaJNzA3
gboT7WFuhV0x+CMiBicgZKhhitc9jfMNGHka8LE0uIcDn65telKWBapHZsmf0Zj0feCNLx0asrR2
1EtqW+Z2ImCuLSx3OxSthdBiWo0O+lnPMBGbxrCxoKRqGCbTh3YSOclC+XA280S7sYPklwldGVPn
JlMt3VQ+iSq5T0J32dKIdGNjh+PrVwHuE2mBdiKJA1iYA0FvTOEItlLfTUjVNa3Wbh0bMbQfGDu6
jEZEL5LhGawGJFC7GzcBsnsXsPFVloIBjdEQXU6d9J3iLFxNBq8rsrp0Z4aKsYW03gmgD7tz4UF2
nHLzWIT9Rtej3wk7fdoBPsFOrnZFCr02RujYPev5oR24gPoc2BxhVfS8lbvpmY0dSUgaEYN4YCAd
Iqm68bdrjzF6KUPbgoVp7Ok3SVAPbuY/5qV7TVI+U0cvfmHZ+GSEC0nKu6oiO9ku121iVnTF4+Cm
rFAezNRF18ulClam3YRhiIjR7y5NZojXyYXiNwKwNgXyCEi/r8mIYkOAvK8HY+fYWrdJdfK947hi
pIuvtbPDt8LxflIzZjnRmSFIXWi3qd12WRHv3dHhmjSYX2A7SbciHNbMGroHb7Y49Z4AmNqrnwAC
AihZnyiHFG9gewwd4101ukn/xv5EeMTcyCNOcHhto3SCFG//TehWPeb1Sz2Gl9KDbO0GbXKkAwAL
wM7NU07/0rFj/9BYhJv7Ism2JeHTmjk8MPt45oU+RFHQrRucVdfYguQ+Bscmc/7Eo/UxlQGgxEq/
WLovt7YOhDiwSihe9q0zqC0xG3gMQDoyDTNdu2awsFYyjc66Vf0tC5aIutfDXZE6Gm4aLQfFFVLS
mtUWIc33IPx7rHnVbtCra+RP8bboQwcEmnFpu+FmkWiz7vLk0XSTp1pPk3XTty82NPsmhAYX1TTO
gGjPWTII3/Fc0Y9YJQZuVUQ8Yl1LwKzc+oGJSYSxVUnXsh+ad5VM3aa8z6ObWWHG3HfG/jhNurcS
Qs+ksL6E+AUN0z/XPuhcESqWIq76tkJBnCXJg3IpZXQbQ6BB5Z033wiV052LR2ICnRt2+UcYRFTi
EzrUFGaC4XrvNIcxO0TM2SeGCWWoukNX6mdtSFBj2nDsE636zZC4PfJBADeO76UAiFlq9cMkabdq
a6CEAs0wKJ2pZDnSGCpjwh1WihSfDT1p79QP9M0sWJcmK/Z5NNSW21N3Yy0N1mX3UGMZQ18daRsz
N/lgx2mtHINASVrcBzeK2eboTPVoCfgxoyEEySjVxFyfLM+XR9CnSVGZ/7NqYgSlGiXZ3AxYDtSm
2N/+9ZQlMSdEIH8bbBrLfZbTNc9ywJRzCEs8F1HLQc19hP/xtOgGcQwGxBTUexarCSbW8dmyagJl
4hKGkmqis4tyZFNWmBgW+kPZBym7JKZp2HLqfWhDbsnTV6vQxx3ZfeO2QvDHLLysd10a/iz8CqjR
zWlBVyyHeBiogCVl0CHnW8qqDAKGLQgMb2Z1+ExvWfLi03mgaMyqgCiMLrVdVidUkV9JoI1by8yO
EdDo/fLj2ohwlJj9AUI+0gCyyJwACzl7jPEU6aLdCFJkOL1me7g0f48QnrYSbgfVYFSKY09U2zx/
/PehnWtxIkLw0loe5B1K4eWwcB+yObHdcwDvBXMM/cJ8aG0CG7bLcy/1GUln7pw+D/0B5fM/g+QX
YsBCFlj+izHLC2CosLE4EWsZYf6YH3LvwrumUxh2ap8O5KmPjX5GyGA8C6t4w0HTH1hFEFsOenAN
+uo6zZlcdkDaBtNU+pGc3IWh3WM3+t2FVrKfKVgYKbpiJ0uMt6SQQsmcD0SUQQ92AKQLdzxpKkNB
ULM/mkI8l8RsGto+9PVfUU75ZDg/UTCWW3vsyzVSC7EW8ykSRkWF2jRz7kY/HvyceiEPna+usAXc
Uzx/YRTccq9ka5rhqU1IgqJuw9bQ1ObXwJbLVU3xhB8jK5+1qlhnWv1utHHw4kiNiI2SLC1243Cb
RS5ee7ASJwcJtWH3f0eALNfWaM1Vk6I8Seb9om6Z9hYdCZe0a9T3sAvqu3IE9SdD2X0dizNnHk6M
kFumExk5V2UxOZvIIdPO1sLhanrj45A2V+QyN74IfAapiB9s4w9qwORmg2jPJ4thcklMUR5DfWSJ
h6QPSyNr3GLXeDQOqzIa7/FEmqnh+Os+MbpNUwzDY9bNkRNDde1Vxv6fEwYNKRPrsjKrdecSlapP
MJeCrCY9UG58olBvzHOaW1cMcBPRlmLRi+Jr40Bo0VX9R4w0DbzA37vMuqYWbhRzh2G0H+ArFmcr
VXimNXYyWcNLF1awtj1uwYwDTg71/Zq5B+lSbXFseqm/jC76GlQQ0GOL5ndlQsOKTbBImvJ3JJcS
JluF0WYE7a55Bkxmz/1wpf3ATAG/Ge42gkfFY0xEyU4mwxdzwF8aY+eHdqz6W24D0XRz7Sp0y997
HQYeaFv7wp7VVjOv2tIRp49iwP7hT3vKh1tv5Ok5Fz31nFznkIiwpDMKU8xWkPVyp4q5uNYoNKo7
hE842XdoIhcoV/YtNrWzjhP8YA/ZT0sC83b0yNpEZhPfiJUK1gRnDI9JFeSHnkVacWDXPF7cwTzp
VBTbPm9xNdfEz9XpxyhjticF32sKj2oTdjZxLAqqd0gQE9oG3VqRj+ZycpX9Pgylt8oqXg0zS3Sx
E6zLabTWuBt4pzV5QgntW5OmA7Pn+J2sGH8zJcTRrUpGPY8YwJ4qujQH/my+regks8pjKdZqFwNG
Uq343rZGMiR3E9Z7GPn+RfoDzOvMPiGJfUQqqy517qrL8ogtiklWb6xvHKfO9yk7avKG45J9T4Cx
HRcNu76rFgawLXGpxrMxzicGgGQsnbSLGBJ5bxN4g1fWLqLuitEQfx7ROcSvbP1Y9Vu9wsRjOt7J
zirnOUm68Ann1+q9SsQeN+IPMC0CtOY9jhbE9867D2hy0BD3r+Hg6096/tm1XF9FEe6qPtNvhIv5
W+6uyTqvvw2s82tIMS32XR08nplNR9Vk3orxHzWZMtJ7g2/1LkugZWnzrXSUU0Nr1cewdeH/T8Gc
0yCPVc2fSOPitzIuaS+dNQgC1Eh1iwU4qIubbot9jEd3FdZVe0bl8OWmhnXxOuYN3iwUjA3Bt5oy
dafX0R1Eof3uSnfcdTbuWz133pK66GGRxM9EAdQ3IxQEC9lYuOZ7bDM1T8zM9KMWCHUz4ozt/QjF
ZtYltXkNNTwbT7aeciJ0IQQKaTwA0A6unTB3VtFkD6Gl31iNPhvfgNwlh0dXosOOCs7A1u9WXYk4
RLSZ2o42XYjaTbTVmBJC6breKzea9GiM5pEt8E8p6hR6Ktbt1nGHHfMfd3+cYH5tMU5JJpDmiSyE
bpfKZo6akS7fbGRwxnwkQAcpMVu876ZxjxLECHHSWxu6xg6DZOBNmpNgvAwBpZXkbw2T6p7mbupw
SMlr+2nR0rQNgTC1AVzFQeuCQ3c+h4t9kH/bSte5HPoD3BLjNBjflBjqkOQjTDYhVhnxN8fJkQTW
dk1F/hpGIy0a9ui0Dl7q/okp21+RZG27il0klggHit4pLLPqMObjV+ymAkY4l5LTk7ti401gWTH9
1+SaeYKITye99UkhHimve4CVTJUjRRYY2VOo4FHlNVOMgsZpW0pdoBmuI8Bba74Eb0uBDST4pbJQ
K02jtpahwvE+kJPRZri9YXs368akgAWhXW6YpJdwwGp0jbV5W0oxjBwTlnOSgEAbkfItnU1YFwaZ
KtZrxX3aboktEEXn0mqAx1t1AYk+enHB/BBchBrOSTTSjKFYb1v61uRCFViqsEKbwqDpo2Fum7J9
0KU/Qz16m2zsn1zcg6ljtmdLs8+IE9tTmAKWzlBwouspjxKe/kund7ON+stWE8zkFA8bs/We2xgI
wn4qNwb26auXjRT1pqTmRCOnGwlZ0d6ZqML6il+n7IksVI7f74Tsx+fAcqG2x+pAK8pGduESPtX4
GIyjNLxBHwa8bBMT6LF9JX10Tv7V1l2Z/a11QFi489WXqMunKCmzrajmDF7Hx6w++C8TuiramjCv
ka2FV/RcNBwAvePj87e6S9bjRPmD9Yk5bmI+s5P620/6cHEbJv7sGMn0Lcy/XmvSNjGto5ryrT5q
0SZIMps1g0R0q6XR0ZnC2pZ2NJw7XKdejesU5Gr+iuV1uHfkRTj2VxvH3bvdxaxsU4ogVjY/MknR
6HCXvGnkWR68XAiyIcedpdv9Y1WDUtCwVHKHsf29SGqyTMqa9mdjPOUsdEGVeZegD9/H1KNGrGaY
JhGciI6K6pzpwA16W2PAmk6z+SNhPRzSYhti7cOrkGoXFF39Kvaa+pAZ6lAa8EXy+YS1anOT2MM2
d8rhSt4vMrm8/NCJHrgUKg7PLq9+0NxijXnVBLBUGgc49l9ZUJavaEU3UY/FIRTe8KRVaj+VWvAc
+/lBNYJzLGf+YcR4KqdGFnsh4bZ5LYkghPttUra220wP4Fmz0JAPg/Wzb2wi2nDpHJSX9+ewBvXC
Mq9t/NYyr9H8r+DEgO9pTCyk+MtI3YAfmqEErlthvFiohlAGNSTzMKxh+1AhHo6fCif3tjn/KFKd
xsRZR4WaVMVNBjcCMMSZAGm0FVWaHtskfTQ00IWe4gtwvVZgvJ0zNTuPBYAtNhJRrTtGpr0mbjW9
0pjYKxvaLH6ihpyIvN3ZTQ86NRxiRkGucWyd4geq4kCvQbZ70iT9m+PRkkgrIzhQFe3gifKJTCAN
oknSOjb78khUH/s1EO2kf6J1chXxi2Gu5fvlgzZCkLqGMd60Clem5etnt5xz1s8ubsLdlEc7O67k
oQW66kdu/YipYa1KMuAjJWh1/dJsr1rnsnjR03g6iMDSUGOish/N9lpkisgtMuEnB2wDTHA6ilk3
mTtqZRqkTfJhVwNUl2yyLn6WeftqzL7bLKlXOgDJg9frKf3InMmJlV8ih+LCp70K8rWOz7PB3tBK
ZG4DE8tjgg/4KHSGTiRvsiYHZ9n66dXJbGyWSXFrGddbvLN9OURsDEXw5NPbvOa4zyL1EeWRusik
RfjkW9XWlq1zSl2PTVqhPRHI7J6Xg6z7mD9Xx2vdsrO7KEtQw2oOHZjVVFUm632kXPeKTZuYAFSG
XaTdicv8FAJCmz8/I/P6E/FqfWZT39PA516gLOc9c7X8BhGmwK9tPgEFq89x1AIgZ8+KZozYO3NU
T/l8GIjRTvPuyevZqeZDXN8r+610ve5sCzT3bB7Mi+ZivJoqqBFJGhO0EBnxsSBYZpOnxoOJB/cZ
XynnOuTxTTRMOFdtA6ANXxzZCKV71LpYkghIWJtgYNlPNUorSe3qce8iXNCPT0k23aHsGIeiGL7t
vooOJl/qLQ+qtUba9dULOrkGKUGmdtz9qEHYj7B9Nx5L8nPvl6sw1W8a1t0be97jpLts6gBuACSi
OE+PdiGau2fIdFeXrr5CN3qnQVidFf43+tt2cnZyykZB4zYdYYNIpNSaxWLA1nSVlskmT9CsIaWE
c4PR+OoN7FjoOD3IlpPIAilAmXnp6ry6urQOIwGrKy2tFyXMc1lXcq/FAakvEs+xWbUMTyovuSdj
f5/coD+ltAObhBxq2yuiI6gk+jRQHpWNeipmvtoYoA4ZYHqrkZsnBnlGPC20hq1R5NZ2pvlx//C4
rntYnHH9R4+dau/l8jtEg6maPrsVLZo+FTcoqvyq24p6utUkXawnrKLrkOb0qmQ+vB+Hod3bKUt9
zLZppzKEKh3hYgSQlXtZ4XoPzaB7y0R96TTHOlou8+ZpdEuiRnGW66kKzyJtCWPpynVftLzWgTK9
lN1L6XvyQgP3JTBYS/AnMuuNQDI4nXskpq9oqvLozOgF9tycHB27txE3dybo7RpTVbOuQchqK/nY
DrSnlADFomlEvMBMo+rp6ChVRvPHCobinFfuNtBFcYhiUnln8HHTNe+5U3zqY4HwelRfXUdlK4d4
u7yPTlZwECf3HfA9JzDGhoMyutdQEsRLBjXK/fY+EWA82AEAk2riFujQICb0njFYBgaktV/K5GzY
+vABJSPaqNrOkB92/00Z8z/mfov4ZflZ4HcvYZXnO7q5NHuzuZdUztPYrim2nY/ypwjt9STBATJ8
IlzF61LuBPB+FmuAkevZOnVnDcLyPG6aNUOr4EjzUIc3inPbcsBMG0Ty4giwEbe3XrqNbDw5Ug8e
A4yyq5b4sc0yPF7MEdRQ6gAzAIxFhDRBz74yS3a0ZbWDV9/jGqlCMBMMkf82+Is8d+UHpQf+BvNG
YObZprJmo+Rs6FgOYRrf/LYlcI5WzakZUf3bAyd3xhTr7Cc1O2VhPnKx1Kveqd7EpEz2LBGWV/Yy
xZm0uWDN0D/b6J6kjeEYZXkeuUJcQtOPKY4AmtBTsV7MBy4y+JO3eHQn5Jn0QV+NmEjKgMS7FbHp
mDZmewLxVfaaLQjE3vmdLAdv/tV0bvL9+2eaZca7ZCxe/8cc2reokhJ2I2KGni7vfHlUzIapfz9d
HqH3jAnrYZLE9pAqeIbxLo/kvx4tT8P5AytM82UigzqcPTakhYGADfp0O4rQP6n54OU5W3xLg5lO
7MNpOQhWr+MEXEbOgMgJnj8qsPlhicfnH4fl6WRSjMZIN1d2Nlx6mYznJph06gA+jPm1AQjk7CN5
BBkGoYSIFBLuznTVGRozraDgja2afZ8M902pfxijRXje3DRdbD/J0i9dzECeK946Lw6JOcNnsng5
lkfJbPQI81SA0Y3vy48YJA7H0H1r57dTRPE/D+1sGFE9xLJ+7ggvSpnAkaesGHO6byW540713Uua
ZjlsiRV5MAhl/nUgs+3SmUa978ME1YjoiUJaOsIMB42tZ8XJQesd2oh0MqPBfrCR8e/+v0Ds/yq0
wiIZ4v8kELsVdRv+r81XUrRf/yET+8cv/lMm5jlIwSziEE0DOZYgY+G/OV3t/9JtR3rENENsIdzh
3zIxb3a6Ii5jUmfqAiPqv4IrbPFfnmXohE3oprRMHRPs/4tMzLXc/3C62thwbct1LJNXKGBDWOZ/
BlfYniwbIsHNi/UPq8/i92EShYO8taZ9BNRovzAAkbkUpx54MlauWdSyPF8OrR4whtJyrFazamms
rXwiHvjUk5BzBFI9ezZq38c4MVrglme9R7p4/txZS1EnER6yUAOQiIBhOSgl9ewQzRY2BlqLICWo
mwoc1TxhWZ4L0z9bA0aXLmCdqCg8SOh+ynuTJIgwe0sL+SscrSe6VPoh70GVIRwgf4E4CEMcfSQA
UJ6oC9mI42h95QbykukKdq3Kjpoyt17CbcIZk3IXh4y+icdEo2XLRxVBNvSZ+LoTeYoJN/bKG9uN
D0sdfJZ9ABwKknKkt47kv19hk/ux0J7T3HEJJnI+Kpk8NVXwCJXrPRWVuwFFDnAI4XgvJ3gFjKH3
ZKcyDRVEmeVNiaXJ++vQq61R0wwiLviBpE9UUsAR3SozdbVhp2y1SbxX2Xgnw/fRsKJfonTSDU3p
eYCM5sFPD5P+5OgaY4nuF6NZdtS2CRWNRkc2QJGc/2AbNu+DQH0yoz0GpohigcmogbAghvy7LCq9
vSuGCfYkCQ0qf8L6ZODmZOA2r+UoA8M2/1UGfKqDS9QQ7HQiqIzpDEL1s5TyxR+rZ6Oi5GzcVy80
3rAvkcet4oOXOVcPJQfkSHMFq9DUkKk1kEPsfj0N5VmpmnZwUP3GKgUbwCK5GaJlQcIWe+Vt6uTH
VqkfpWgCWMuGqt0FyR6R3nZq0pPfiFMHwoJgY5oB0QBa3l8lrnOEMktuFts9pvQCHYld/TXpsEIt
nAATdVAJg0fPNZnMGn9wHWzMtHzJemhkZIbSwgxBctMGFbFzjtuAVjW+m5WjsPhMvGktJkQzJYVu
dDtOvDr8FSlIWoCRCZswEUYQ+RtVKY0b5X2XIk03tarvef6hdCtjTIobyOB8QJpYPBvviclHhciL
baTt7HS4ktbg7ebziTSuQ6HLx8DAbpXqDc3bKX3Adp4r7Z5MNj0F5wTC9W72Y0OepugBWmiAHUef
DKURFuZwSx1GuQGrWQeVc09IX7juBL9pZI/1AHav0pO32vDfrdy7tZ1Du0gft0GkCaQPGB200vxt
t/qD1p3c1iCdNzHAmcgYSj7eIPiQc8SowUSsfBXKAejY1JsEmJDWAxMK6/RZ6vaMO4qPHmZurM+z
HImNm2lFJ60nP6UiJ6xr7AfSPRgBpf5NpNUhC5J3jMcKeuKhthobWiG7NjO61rJ9UQntwdTLtnbO
mUwPjt6fk76VbSBX7IAcRDnsWdS6LeND/ax6yZfsEmyJoVyN4iom8Ikd8owVWdHU69Z5SvVz2K2Z
It31HByXTExqu3L8yz/wmUX2gxZib0rq6Ju65Kgz6PAbck+d+JvHAH2Uc5AaVpAh5vUemTAlO4sN
V0RcXehv+m4P2hAq6Px+2A7wRZlScZEmw9qk4b8WUIyzkXIyITywMcDlBdBJWo0REyO/+qWt9Sdw
MegrDK5pwoIfsFanNUVUlDaPjhW9KZxiWuPj6Gu7o5oTM/QC2Gs+PhGZjm7H5fSKf/WWxMraOH8b
2SKLbRPKTm04O6n+7MWczLTmqo3bqj+6uBErdxgCyWQg+uMbCF7LVD0xEwh5kZiwCqtb2aNJYOuU
kyxMT1pOLClh5z/3Yf/TWMWTXva/hpIXaU056eJjv241b88730iXeZeXH+Fv5Vu3y760oX7Flbfp
TfsVs/wJlQy8GyaARl6s+lR/8lkE3H78a8DEV6ra21H8dyC1Jx6mnWZC/6ShO67b1nbY15Fr4G3c
OUnTIDYuhr9rFrR7Ioc3CASzy191/rwp3XhLYgb6FUs/pMirUPPusax4Pw5wGLMLH2IpfqaR/t4Q
Sv5IxDZfpuNW5Nz/pinHtD3Zt6i3z0EKGzS23/1I/+P6SKFhc27DyWZ7ZrsX3yTGeVBnFz0b09vp
AZXDeSAH1aaRwGsC05rRvjNJ0iL2Qw+edB+FadZeLOs4JNmDnWHRl67GOliKbd0hJCxgcLcGcaP5
Y9qnf4LYgmPc1DskyF/SGvRZKvnQV8Y6mq8umC47S6P1Z4Thn0nACFLMTH2cqzQ16w2z142l/XKa
WK6SxjtUtBrbQPWbJMlB3VjuTeb+Tw/ydN0YyDXy6bs1g7dhiJ4CCOVFTwEOFsJiIgFUvnH1jxzm
w05YuB81STphZRVr1+2PqJkug5Y8jCHlBMhs4XKTJ459EzLX0MX0ZGTduKoAIRRQ0GqHLkab2Fc9
H+jstslexc6hVIgThfs+IMBbz2e7Z5bGvpG+tQnwsweD+RmoKFgHjfWdWfVjj6MriGLSSj4wOR/c
cfjjDe1WoxmWKusVIeNzTmQtcYXdZ+z6BM5K9kt0SLuOHlehNU9VgPeJWwNR6AejkSFNg+IRXu+T
TU9fenApDFKJzYqme+08GGbtr03+J5m/eJW3a8qE7j+eVSeK38qJE1FH01c62bnRyKR3Rcn9jjhY
rXCrfcFwkgmCrphlcN70RYTEnLZYN00hE8zqQ6isWtE6YOhMHDBmy9G/UFKsVaGzunGGWDZRiGQ1
O6WNGNo+9Q4vGDzfKy2hc40MlG/8MyLh6hhPzu8wMfeOW6WbWGnfGBjkuhR37KQe4iTik9LQWTVV
+qtVQt8XZbyXjbXvE9Ryup7oOxVU6d4mxBFFJcFnHSjkMiKUpuQSB3P0ZdnxC9BYRJN19Qd1VLKT
1auVAPCMSwyheZpeypZ6yC80Lgfrtei5XMnffCNeQJTyNeodQhJd/z1JnBAFWv3J1Pk+Enm9CYr4
ycn8P3le61uN3tLgxmS7ju9OK09IPHy6eRH3G0WMZTZ8W2WZrs1Av5XW9wRey1bpi+GV0MM+s1tv
I/IKDGhPdcodMbObF2nbdNoy/V3TdO5fPWcCyNxdD/KeG6t8B6GFPMYg7Lqnh8odk87FwOypUyCj
nGwmNDwbsvwR3oPl6b+wAP5uwoLLp2Gi3Ehz5dnxdQyzjVkUr74XDnBl9YeGnu4qntApWyFQD4Z9
aI/sjUasHNrS4G6Gh85OwTBF1EdJ8JlayXdcBV9VMt1CK36i53Zj7nxFuuchGNXPVmMAgIO2MIGp
Y+KICTUc3sacWXM2Vc+TtH7lmnMuBGNZI02fu9S5FAbvsRlAiUfaLgMWrYrgHbnauM2J8hWVxX13
pguCD9Ny+0UzMdBpzOhqpNubPBo+RDz53LxKAlUl+k+rQ7HG7HmjYhahMLgXwlRg2sHCHkSa/M4N
A6PzdEIixKIlxx/o9DCl6LnVbp7u5CwwbcSZilyzgbtEotjN13ml/JeoAWouW0SbYDKvhCDD/A+F
Bd3/sbBon8QNNziAsE8MDvi324B/QOTTKun9r8AOXxzG+ist9621GHOWM3jlCW3qnVP95I39FGuA
99I0/Bqk+nDD/vfYtX9MVC5U2t+RByO+1PmsiL186jQbOk2Hu9Dr9z3eYDia3ZNhZvtRqItR+2fH
FP56DGpIng2YWlHvomKfFGhH4vgQR+6HGRM8XlV/w5YldjTSX8qkeWMwiRgo6CczeTQ6eliylj9h
y6xKz9XV0BO6xj1RA6Hz3abEe+aAeadkXvCGNet40elyHagamLmTEQ+smftRr1j+u2f8wN9W7IfU
vXLPDXfAgm0aLtM/3ab+7xoXkA+cUpU9WaFYef6jKhFBBGqdt5AUSMaAwRAns93jkbaft7Y8sLMh
pl8Rv0LNfBmDgOV/wUhAl4ZDkSgABqHOQEiL7TMFwa7uGEtXglBwCemx6CDJhu5d+frdZOKyGavm
CI2YTVDjrCOZ7Xqzu1SFejZrFa61vkCyaG6k7v3YwfjUWKk41F31gLn7TS/lJx7rixbjTfF1LjDZ
k5SWt5gxHU5elcEGMI99xDXVJs5vBoWPCQ68ekDKlkzRJcy5Q1XemwngdVc0Mt5akY6azLXv9WyP
bI23xA23jhR7wgCRC6rZWp+dGaTGyhbwPueq1kY+7MQsgBGYOy26dk0d7iJr6OC9Dwdr5B7leS0T
8E9fGe2xI5PYCMJ8G75ouoPfB2M++nlJ4gURgArhqJ+5r5Ydvkm/X+PBvKHNWAXgiQkY+9OZOBWq
/pKb78zB/kSh/zuY1Aedru8udN4Cm3qbmEj23w926f6tkhJZOpRvNyr3Q1j6a7iUq9BDJW+IH0Ix
joYxXOroPhisl4Ff7GXh0cby94bVHSqTYmHIEKF1xH1vGQDFq6AoX+iTE2HmiHWSs6n19KpeTy7J
EDAzuDjJTZuG8DOs73bSiHVQssx7Wnhpo+TJnKxm643hn1jauy54Eax7prP96RSuXRCp7iFH+7OE
0C2HZGkzLA/jlqRyxzGi7fI0y6p9WHKuD1M2kvpSqnXgj9Ohm225/whPCu5hVKkj9AC45GX5e/m9
dABZzjgk2DDFRti2/HAxVOc+4FHhMKv+98+G0iSIVxtCBOFdiUobEaKcmx49cr+RnM8UIZpZfy15
X8tBcaUxg2n6TT67eLNKOWs5VWhfyINptkT4QUnyIloKoR786lWpb/+R8oQcGqRg0jz3s5WXZMq7
6voBMfzSjFFRcoShCGSfBk3qji3t8qjdLLlty7vN5/clRBNskIFkp3buxSyPysUetzxc7OEiNP2D
xUnrzV4XT9iYiRet6vKcJKR8k2j/m73zaG4c2LL0f+n15IuEBxa9IQiCTl4lqbRBlIX3Hr++P0Bv
nmoqXnfM7GdRDDoVSbjMvPec7/j1GiEGfyRdMNHze7NW6Iv3x93t3dbGQtoS4D7uLtkARAV4z/Z5
GCMmNyBNpUtfMVV9bLmPrUQzZ1caMJ62TbptlXT1mbWdQtVl3czbPtm29XZve+7jcNgebzdI8MEp
9NGx1h3iaPrHbVPEVseO3TbN59GwvdJMI6tPB5H6tim2LwkHkZ2BwYc8hI5yx2zU37sJxWubRR/b
Vy8sgleErh1yJzA46iiBFPg6tIiEABwwHaDuz1ytPDEtfwmXQxiCCgee6RQYZVrcLJR2CMVbA/X+
+OC/71qZVsCKjYDErO/82HtxhBIV+yPhO+vBEa1VNPCjRMG1RN09ZvA6PzbuRLkPJNHnWQMTJpjh
tbNB/96CWh3dgv63xdIeCKCGKprY0bvo0bV+bmFOkTOpTwVjHEfV9pVKOdznDZ6W7btAnrvLTLBl
Fclx5GXmnOijiujj3wQH/rfPOX2FXHMNYtqOhCHJqCXg5du+sjqZWCICdbcdDNvhs77BrBfeoK+N
+3A+bkfw1EOemgvDXfoaaAZlqcBez7T/9nOBtp2CCL2lU6BK2j57+8jt9y/Jjc3UjalhaTanjyNp
3frbkbQ9/HyutHRvvSIZ6mJ5gQWlDwjuvRUKDsTt/dvN59n6xyH6cXd7faEMenTWOsi6sT/+pIsM
X7x0bXH42KtFHZJqFzanzzN8+3nbn2zPbQ/D9SiUw0CHg3SuyIoP22v6drBv7/j8+78Pwe3xtr+3
ex9/sz3+uPvX69vDv577OGyreuVcbC+VObMoI9NPYUVqU6Yeya6ZXTmgQdl+p+oYxP6pgFVm9ZBg
5bENQMfbHh9N1fJM665YugdYLJQr8QRnTAPJ+u0IkihsxDBNf9m8ANQaH4r8UrYr99lRwXgRwdIc
NSFR5Yv+KGZaP9tN6ZQAyJTGBMy+PmllNgyuSobj3iotODdqQGZbQcczNWte2d7/7+8WNpao0Vaf
Ukxpp8x8RlyIEmy9AZ7DKLA9DlSzNN3tbq+i5ifuxx+1aQwPGG0A06xvJ/gQvBptTjQePYQoRsXt
xlmHjc+Hn89NW7DZ9vLH3e0lezvsP9//P7z++T/Hk1USPaEm09UgeO3w+ed//Hcfd6316/zx7MdH
//HE5xf8/F/+3XOfn769ii/9vQgaO/S11vD+evHz7z8+Tl3Hpb/++6UBQl3F3ZeP/+5z4/z1vj++
6ud/01EC243YzfefHwUBEVqn/Eq3ECHmh0n48+4Ug69Qc7TBfYCHZKVLbu2XzRu83XwSJ7cXtoft
lB56SFg+ne2Y+dP/SZuctyfDFF9UO4XQtLdhZLMIbzjGPx5jAzBdClVMQrfr/mYd326c7QDYKHRO
g7mk1JSHrTPzQRvcGuySAc4zWhY1tB+5rMGgYi5Gtvf2RnuskzNivXUe8eGw71IgYHpqe6yX6QgV
bRRJKOUMRUily7PEb1XGhXm0VrNNpgf0mTZtwfZYrjDB7eHsNO85vQMyT/63tXi7B1XRHyOy/Mws
hoUPYO4QsrQB+b3CA9GLY/1cAQj26v6u/nXvr+eaRlqsQhHzt6sppVuNKtvNuDrbP55L5OSnCJzk
aq1f3zDoju5HNXPJdX9u9vDt3taX/XyO8DuOAQORyTwnxaltWma/xqpTnRaHu9se3h6bjfoSlKiz
t/ba1m2L6Yzg9Fkd4p/dt7mCX8bqmorxOq+r15vt3ran/3oOd2BLYbD+8cHb/OjA/cHeHApqaisf
ctudn4DJbRea21C03e23+SV0y6jo6uPWjIvh+690a7hsc05HhGsy3e40rn8NMSkR2x78UHZ87tHt
yaSAdCKYq/ZCsgWWqGl9k6u8WN1Y+mbTIu02YzHI43CGdVTn2RejnetzNnTleKnKpDvN5tdgdRtt
2ofPm3/3HBWYo4hbwPtrw3/r8m83XUEZoLU0wvhWPcjHTU0OdxJSXXZkQG71KgJY4u9aSIItNUjD
Q5b0ZigL5+C2n8JtF213ey4hayDWQWnbFdH+r72z7ZjPvRMhvXUFaFN3O9c+b7bO6OfDj5MSpaOX
zumvbTdsO+jf7apt/4ylWh1Dyl3bTqlM56BXBGRtZ9rHLtrOPDsZDBfyPy2RCGDssFbUZ2s+pgGY
8Q8tyjo7PxkofjVmoTQT0upHQCfB23Qzm8YEITWKlO3xx10nJNBQRqyf53UTyvXmY3v/6yGeItaO
8JG3syVOVNtrU/t1u0BuZ4wzTwhCt7sf51JpxphlqJ9VNq1pE/2Yq7H3sZpzZYgEUQkyswJWRSqc
+mL06F9SaP6EkAbFJDxzqV62Y6le/W3levP5cLu3PWcIQeOBCcR2pEUrHVisV5v/L634v5RWKP8j
e+dDWuF+Q4MVF3+LK9Y//ae4wjL+oRsMKToEHou+7Ara+SdG3Nb/oalwwCX4VVO3dQ0FxT8x4hqS
DNsm1REojqbyZ/wV7fku+s//0LR/8FbFdlQkG1JB+P//Iq7QFHUVT/yBEdcdRVc1jeqJqdqraAOY
efXj22NchO1//ofyvxCp1nmTtckRX6TumxPtT3sOfLmClSkNPCSaFT2EyXguciXzJSkEe62S2mNB
qjaq6wXxXV6hmyjMx0rU0MNatTjEZJ9eSYKIduOiG/dDsLPDarg3+5A1Y5E8laKxd1k85te2r6pX
DTgbFTcEDct70JPyUDhjfat2RQU5BgljmLToR2PFeqidxXEJ8MifrLTfp6EZunSjtEdbFfOhUxVi
/8rYuZjwvQ8K1J29GtWEvEywCslcnH50jrhBLSH45mZ20Wm3HpcpyP1Bmcc3idYa2tn0NQalKOrO
8Kom6/wkN8tXyDNIHyO6P+TQnKc87L9M+JhAq8zVTd8t3RcIEP2urFCLV3Zl7jC4R18KrFTwZ/0s
x8kHe/12Xh5mlmOnwa6/ORb5ckmaUu2aMpQLBjRqc4n8BkPBCFao7JRbvOOvDnhBzzIjzLj5cHXy
fwrKsJwFbKwX2dEmrpCJJs7yTNVe84QxEDFi6r/EaIOR5OMkriMoGrWFsHjCN0LpJqqiY7GMj30K
8s1SiU9Q10zc/FBIpT0Iqsi+KK9oWZ0XeUkeSF0l9Kuf3gKE+4d8ogoyU1YHf9hju/HTMWQhhuuY
Bm1xnKYB19I0PBbNgFS4Jy/OzLPId/gJqnkVdmbsqrT2kGnDR20Q0sydrZ5bGp4UG5vkJejtvR4v
xb2wKSPrtVKSi/aT8wgxYJLrtL9MeReTHrcPSu25RV/YeFbrTRAw7mwV0oZlBNXJqQZn1xjq5Fdq
Nx0Mds6hcyJflzjYkDY1p2xlq4UJFqkip3tIelxPHRXJpMBFdVFG8bts5fdKSGBUYa09SHEOh0A7
0b911vju6jTxn6KzBWXTSTM8a2pPdiSSCZKQaDyIIHH8zkSZA1hPuwcha+8cAqpdeCnvjSbTa7Xe
WEuHPnOIjxEK24tkjXVJI7IQW41IXSaelvO4ZJZ6Y8eTeqNpRr5vMz2FM5A8Edt3iDmyznYwk2eW
YHJmXnofawJ+gG0+TNpMMA++AehvNW24nOQgvgaWbRkH+JPbcVetCWxJmLMoEJaFmIEkVD3vSf2K
LXCdEBe6cn4pZlXsBza5awH/8BOo42Y+whMPkOag9CelZDaHg9XjiquSfvc8TgXt4Sb6jtI2OzU1
ESaG2eE5SCC0ysZ27Vr4i8UycV4ex7i71HVl3VsyR3aorD9/VmmuaVTjJ7TA+w51P6oPDtYqIG8N
nij58wq5S8Sy2hfiFl8JM2nunVJ9IpYUJq6m3aih/RKJoLygmN6DMKFSYYblG4kCvtW0hVtwBb7h
3Hk1ujDmygVXQMmWBwp58wltOwc3WqoiqKK17Yw8oCBlz+gD0+/RHOwTgld2vcSGK1cTMUZsTjSd
y0RD2tx+zCb1luTjDe7gJ03xTtxlvS+hrzDdcNvpC/0+jxylniyRRMEN2tgn9FIeEk/mInY87+Ge
vhRTUd1ZOo1npZRuO07DWS7OG/3a2F8KC328kX8lAWJfrumutS3KrzGN2Vlah77WqpswJ3fZdKbp
sYqVVcFcRVdrXgCL2RFaZlshOLMwCKAUeY/LoVEf9JS+Rd0Vd/ZoPSxLKtympDyPV2K4rZ1gl6NQ
/z4OkYdPgVpH8hKOIaCkvLK9Yk8TPTnNLUvFXknj02BZ7b4FRuNlTbxiX+EvxaqgVVSJ7yjFRnxC
6h2e6oMeaf2NieDQTbKm9BiHyqvZaA/F3L/KmSu/AigrUu8qjn4vkrG8bR0DExB6ArLbkKaEED3c
kLo0biQ4+E2runDJv4Vx4Lxo9Jdv9UZByEdEAZTo8dgngri5BHmumQucLdJwDuaSHHJLTvfg+8v3
xBj1O0sTX2apXfLG7L+UlteqAYQcBQICbcjhILv+dxLD9xeSYLG0LaOrgZAfssASH3MSEy+on96y
WHkK40lcbPpUEHFToCE/qiG46yPV/pII8ZZb/aWqrATzL/S3VAXnoUY95VqDTUsEHiMt4vxbNaKy
Pg8rMHR+X2TxPuOcx26XR4e+qZ1TaNDAguaNh20Ny3U44vdd4DQPjjhB9vmJodJ5qcPaQGkX3seI
vNH52NFTMqcUGef4cZJp7RcN/4oErEiEnmfSELVXznDRW5pMcV28AXeqSTTOy3NFkKyLKjCnRSES
H4MIZZ0moRkfqccWURjQHTA8RZtPvqmUzp2tDWDYLetgNfQ8jcGQV6euOvQJne3bi0kuJA28U1hI
1DWRDhKYrNjbUeAuTEvzXVXkHpCb+mVUyAiPE+V+Wa3LjW4ajzrHUDiOB7NUhjN1jgB1mGr4jNSE
+WTC2Y+1+lud5295nyovs3IhSM15mVEDMTGCIAIGqZ5bx6Oj8yUcCM/adeQCXpdaeFVqf4v0GdG4
GMFanYVCyhCazNIlKSi9UXXl8jGQWLBqIqJvASpZiqfj5zs2LWNi33ews0kJA6SKjCfSsfE6Gaa6
Rf2m1tJ4SEepnCCma1eVqsghqRmpI70OaeYWQGO6fnNAls+0KhcP767tUV8Dll3OzTHT2vLSqBpW
oRxoN0b3swwy+8jpjrBi/GFmjxnZXpea7FS/U1YdA9q3xzQL0UgNzkWrS38YwXq1BoUCS7sLe10+
dt3tmsZ90ZX4THJ6eapSUsp6JA7DFCwHJTIhZrdV+0Co5AVZZHAtA61fkT6wnZrWvMIUOkOw6dyk
ouFnZdmveqmZFQhi5/vxocaU4FVhOz2Gsn/qWmE8N3TQiUWQbqHU8mB3oS+Af1/z5J0M4eJkd/PP
Bs2IVziAoSLCgqPYhkO9xD3qgKbi+6QhVXzIDrvBpr/Hft4NaZi/j0icDyqptAQRkl+SqvI2zjj2
y6opjtE8yQN7WvPs8KtN6DmXRpK6cXmKEPdnouAJcfZDafd3g9kzeUzGKxpR5RiMdOvaBgmibtc2
dmg1uppG+QtQUXAoV1hRBGq31XXqKKPd3GtCvI5l1Fz0+qmzRPlESsE6jUglNdMFEDwJvgdJnsOe
KOXijY4eqsVwEsu9YqQ/rIRph662e5aF1g1AuHhfhRW8lQUPvuV8LYxHEenjnR7o3ww9wtKzkGNS
t65UkvZBUYmU7zrrYmfZodZM5QqtuNOz4pKhRtOQOF3pPVq7IlwYFAg3dp2YnICkyPGlKNW+jwOE
E0oFPLlJuvucqdakj6EXJv09c9b8mrMVXVzkC7E12HqgjKSuFHjVBi0kvscyX3K1bSHnLPKYlwTJ
AReCgD3I7pIamYuLIHb1rAyPsz1/0ds+9jU1eLZEEx+7Wsa+kYx3EXM3Yh2XU1H1gbt0nPMd38hU
xTNmBjWwmzeLgBWmQdWQ1HeVjispJOpGjetTSgpOn2AgJ856D69Cno1V3sYMu07oUDORQXbTwC8J
zGF6zPXqJdIdiqEGBughZ+yslsdUKXYyjuabkqyaKZym+zIsQE7EyqmddO0kJsdzTFSPmmAS3oxl
6w2g7A9RVvwsCobcQGjxFR87JYqZ7FioBOQOrOYncyKjllVXvrOFhlwwEgCOCKtH+sGIAmT0NW8S
/bRNhvi+xDVOtodk56mN+2pdBaA4CNEojItztdIRgR2gfr9RqydrCkLc0DFVqSh7wAaY3PD6OSOh
am/SboEoTrRTbCyNp2C53RX6TN7gOikbrXECuhkSfmLiB6+6xLnIMX9Pyg6fiiiyK73w+jQUsthb
Ik6xn5Ovw5rIcyywMLZZz56jOtqxh/+NJyT10PjwUVNmPDWaXe/NcnY8yWjpGXPgwSQrx0cNIMlt
g4JmexFbccTXAmaWVzOENeFNjpE/ho7g3OVyHJmyI7PUKV0YNAiAmWwTvogyJqaKyazSOQmCMN0+
Zk4tGnBwcU58UM5RWQs99iNNPdJHvUGaOrr8z0TM4ka2Z7vwSgToKjMsg3UAOnfpJfr027LxIbUO
YyrB9T90jA8nXSNbwaqgsSUpBvVCNwmAg7qClxfvpeNgcGS4H9xa5OfMQTlIgdCN2069LSslQUpb
R3SqhcohEKn1noSDtwQSKrJcO2OI5TLArvMIDE/oBd612PgJ4cNr3ZEPukTkIVBgHI9mo+h7VQ1v
caEVz0pVvDkNM2ByZo4hE8a9OnGtD+YpuujT9AQSafDLTtp+FmjorJmugJjOiFKprGPex88Lims3
hmFxMCwTxbiDbNF6qkxsjWAHuYqmfc4ATqbnYBItaQkx+Fkyv4IDUfCf0d7J2mBEwM5h2SCmU0Zt
AHuU3lRz9UroIx5dbKA7u9DiS1XMK3lucQfSpS9JGZgHu50SygagLOo4fesdVPSDY8Ig7+niguu4
MVRBphDaa/Z4aR1AiYdnfUovhQqPR6mNnwqGX6wOReCWq8GXcAmBBjgAU1LTTJ6HMmUn7bcFdwx7
ww26/GkmL8MdB+V3yfzFG5IIN3o4/JhJdt1nxI8ZtW5fOxafOG11flyOubo3Y+cqR041wJFIZGYR
HpoaomaVIiNJU6Q6ZURs1azC94sa+9i2VXHUFSfax9jAjmmFPDtVzJuUMuMN3fezaTFb0eNAHhS9
Dyn3Gj+Q2biBrEtPHUNkT0HXHE3fAQVIKjHDfcd1+xDo9TfTmH+0y6lj3XlcWuh71UDmY1kUzk0d
iFM1pe2xWUmVvaVNaLomk304j5e5almWE1iAhgslJoG9N1MwvLNy5Q0ZxKbF7l5tazBPlWp09015
j+naZxTv7gLGIx8Yjb2vK7YLRSu/1/bakjnXZSRSsTM5Fw2jyw6ySZW9DCdnH7fLLztZlP1UQ8+Z
4EAVyWxfM1Uoz2Zoalc0VJkfW1XtpqxNGT0KtOfNSTPU7o5YFXTUXRj5po1k287bU1PcTqWqX2Ho
ZKe4CNraBSy0Ul3Rp5Ed03r0SIGStHns50GCN1LPJmbq4L9mo1BuZUeAxYpAyaPgJcLa0kvc4WHi
9HtFY7ZTFgh8nOVK+8OnsJzesiLo/N7JkNhkCPHp6WCAme3GxcAkXWUdAqdGlVekNl/QC05XAiOn
YU6Py9zczwQ+XvKMvPUkaJ+JBclbrXOtyDFuWHf4SVfY990kH8lEWus5Lyn4mp00bfPUo1xiTgRi
ncZStneStH4Fk1gpKKgYLgn2DYwehAZJEjEJwEeLZWZeRONJLPaDkrfKPXajgcZ0L8fyvlLInm47
xyvJu9sLhoOTokHO7BG0LYVYQSmjm6vmdEgrilSWjilAGSGNKjc9y+GbOB3fsk60L7W9UDAovndC
xE96Fr8FyZBfSHl+30asBGdj0BaWp6w8gHIRXwYKMYtiNk9RyvVFazQgHIvcRX03+FzkoE3B4Aqr
By3sMsDfWrQnVnfUHH5bMyNSDXMf15J6N0od+GMbhD4+JogLo6T9AqnqCAxHWSEgOxYi8ugIDmrG
6lt1/bWT0CSrZpCpTjJ2vkZD4RTPPprp1gtHZT7C+DfwVzCdqxOVWpMS/jYXa77PMvMoNUTUE1NA
tDC50VdfE4GcvUuoHRHLerCnbNXOlxejSH4neiNvjMjwDPAT4BygaCVKQab9pFLEaGV0a3q608Mi
Wo1LRMu2Qe3nEeLsNl7SSzxpeLlSB4fQVEM7KEuBmr1/KvHh+0uTytOQN0fwJAW2S0LdkzQp9/qM
ejQbDdWvIDvvwnmaXWfS9e9kzOxq/VQZY/umtHhSFaqaO67kd7hAomOWBEzxSae2S+HcyPKnjTt9
mgCENm1HErZ0vkYIkDGmYwNjsodSj9Htvs2VR7mk8U7rWc0wsxnv63dbX0g20BqSb0AN60FQXvNc
GI9APklykq/R0GnvoXgLAtFfYs04OyDRTqgfwktiZytAeLwzW/1EIbfx9cTG0ABPbscoLvbY0CnG
5PIB0xJh6bE13I7KcEqykWquZqdPBZGOzkIvrDWqyRsCjtlyLdZqY/toxA3FTJsmUALsyVvQBbql
XnCxkMVLmz5MJgLdxDB/qFo0ngdhFXe6jn+3H5/jMLXu9JE8dGgHGCdcVRmDo9FOOU7smaWNQ2Lj
YpK8PGBT83LbhvWs9lSxQJy5hAj35ykQaPdGfDIiDMUxFmsGF+nywIsCtOrDuMbeteHBqEBpbhWL
YekJ7BqtHKtdqe8o6HfeEIr8ALwqpf1f4nLjVF9KauVWHt2XYn4sNVbjGVlW/dQPLzShlxPj8+2o
2z8Go3Se0kRxnirCr8KJ2gSsttFE4KcouFkoOScH4KMn0UvItHZQP0VwMAWTu5sxTF9bQnHOXC5j
MFm180B9xC2nMvXGZcpPE3M9yvowZspZOxbgKgQNgvOszAiOtDzaxXXu26P6VaVqvkt60wOPH7+a
VnW00+alNn4MwzKuFQ57P0hilFJntXhQ/rBDZs7R5JwsM6UXVtW3G7aA0l0GWq58MpfO8pl9Tads
1m+Z6oTEsKTR0Yki+G5D2V6DTIAGLlUqrrVqngahOjgilLNBr5xaMFnTwZA0WJR3DYhf5keMFYlK
L2Lji1aw8ceKZMNhVu6nfMVYi+KbLVQi6tPQB+V8ZsSZmQ5zSd70cd1EazJrUBhnjEdwTt06tEY/
Ca1ba+3qA3KdeokyfY0OSrNHAT1QW6PwlPVG/pxiSoM5rDp1beZ1sfEkKaEcuiB4FzXdQb3kMtlD
6WZyT4uxoeIqeJMoErnS8I9zbku3qUGhtwORwoMNXGr1e1utDramFw3afVEeDdRjZsfwZSEt3NGP
Vgk2BAizmP1dHzKrxil0MBJnpmwUe5NWkhYZhuN5gpFks9mo3TagGpvonmXFvqkN4Wu5fitDxziA
xbhFC4jNZakfELWx4KWRvxN5WHrb90wHc+H3GqyxM3gnUmP7O+UXws1vEj1U3Kk2YU2CrGZKzcW1
VFHyopffhxLL34+Oi/bZXNvrBLqMfj6np3qVSmw3IdP1tASuNtcUB8cxbb0cfl/VBQewoa9lk/2s
yjLmWhReMZDBFV198JqR/bbKfsF91bcsi22LOk0BeaLDu0Wz2R+n+gfeFkZRBCAivSaN83UJ3j60
e4ulH0s9QBhttWdrvcHDhVMxmlWYkHR+pQDpQwms3+ur/GC7oeQLk5L+y144ELtAwKR+0A9XvMvN
eZ7U0Suj8XsXOc0hVNMni3kQonWclvO89iWI+dNXSTw8IxYNxJVVisKeLtLHYgZjZMYFDN7VHtyb
Z6qD5YHufkO2bX5FDK/5THW1CSFGMXspiyxQPOkIeYgZhiic79hhfpJo7hON8bwk2S90PAcw82RM
LDQyGCWxADmneY0jUDQEBGokX4KVaqDqoBEARrwbEUXKygGtPpC0OZFsPtlQIatxt9iqQuEmF+dZ
ol8Lwqml7MaOqHGzaRhBeylXlb/en+3pniOXIbA0bjYZ4iYf1tsAhlAPpCOpsAQDHTpyTX0Z9EH9
Ui4djtfUOhpcBE5WbfWHsCqDw1LNX5xMA7y/9kiWtmwuKI75rNurEs8Abew+/WqX3T4RzD4MqxWI
Uo1neDvqQQpLO8tiflHHyfRk3Ak8LIZOGyP0U4GyzehD/W021YjVI0ALVBjamjJAxWqWbkX7hLWM
uTJ1cKu0OWBSxZhyry9DjXDO3bzKccb1Zm4RMbHUfPw4Lld+w0ydEbuI+QWIyE0zW8+589PoXpo4
ehRzFOzQgH6zHGWkcuH0u6Iw7+xcrtLQ9Pck573udPPeFIKrMM7+narbJ8rCYte2nYlwKejo6+ja
sSos9Ywz/i5S8YLoLfsYg4G1DsauFpdMijZDvU4N8QA2b2/+YJrimBqibrCbsdCvY6Y/UnF0sx7P
I2Cpb7Zavct44OQtLkPKBNh8mtr7JZzeaUdzKcAgdKDc8CaK6hU7dAQr2ew9EVxlm4RwttZFtfql
ke0TQEE4tJRlINXBt9lDuEDUE7EkohZk9j2YuZ6k2Nz5kjaRFwj7S8Rbzxbiq3FlTxgrBmAKqvE4
LsLNp9uwrrUT3Y3+vHGF5w0GAwpX8XtmvAsVshrVfUFFmyaza3YxYO3rCLjFq4Gm74y5fIBnSswA
naR8b6i5s2fBKgFUH6IlDKndAeYq4/ARaCnViELB87/iVsVOBUk+zPFTSPmJ6QvGHodhJ9SIEoi0
gdbxCpKhpCHPFmD3ajZzr+2nnxsXsDhWEZwzciK4/pBoFUThvpq1/NQs+jFqDMcPWRApZjfixsjc
HurKkTyWikQbxiiZ6Oe+riaqaKo4WkJzCUc5mAmybWyF+H/I7QPq7vzMyYH01E1Ek6sji3xKX9QH
IPMkLCod5yY2rTcmxOGezLS7DTmN1gVx0WQox7AJpb+RneEdf6UzwRIjsWNMSfDYNo4oPZTQa0uC
QQc4bGenqvPDMssrQZ8kDOQrobCH1a+VpKxAYMlrptWTBQ3OnKbXXHFIkbTnl2r9syBsGfBq9k4r
HpghQDvIgjvJ9Wcb7rabar2247AtPNiw97WMLpMa8fvW8OVm1dVgtXmqDTxMYUD8bQVtEtZL6HGt
q1mrqKwLQbtgdwOmqZ9r1Dnw3hZO7SK/Q7VQExjLpK/sw1sp+S+c8Fzp/V3VLeT4pSuBuJy/2WOF
B50+GmhPFs3rKL1+8+3emH0bYkTfVjsRDVGKNxqYSPaK/GV6QFHmEsu+wz9UH2YmvhXTGcqzNgLG
ovUz/CiVDssvtx4ZryCOd/UjCDXIXxkmNEMSpysVZHwL/lAH54s7JMOrauXf+tBc0brj4kJe5ieo
AJIVR/uOxYUZHsAWLs9aQVPNxm8Ag9YGSaHgRbQQQzWj4+qqovm9Mr4YBmMGl/OSaMuUerwD/q3J
9Jww6Vr3MttOXAMy2T5zEBmnGbbpaI3tzhT1d60bJ/DelKRBmG3jNgWs/iTab5oUzzAV76L1SAGT
gFrYPNaK/tiiw/Gt1grcqksXqmV0ETBSI94kLzlIDpM0aU5Wpq9r9cs8JLjfkuY27aaLRkXoosvI
m7VGf9QafOpJBVUgN6cre7JDCDA+h8N4x8z2gdWavbeNpvFyB4KAHhe/DSiJO9bKe1Aohmst2avN
mVT3Fc7jYb7BinrsXmEWq6eFLFYXTCN7LhwKT5e/2rFm9lRC/eRKF/hkfSTeGARPDUvAXWq3zR0V
0SZAY9a29jEA6bRzsmo6j/2EJ7rmKrgW5jQLM1/6XCeid4soeuA6EVBWpIxh0NlGm6lUIKVzJWxP
PdkxqNQQk3aWvaN4m9+XOX4vYQq/IUXLN9I2O4ZKbJGXMWO+FuLQ54Y8Sbs9oAiiXJDbX2PCzk9S
YRJjzXfAf9tLEwMEKlDc9PF414WIAJiYZE3/LUiK75JdvDNtFIKG0rd79BsQsYf6vTDVd9IvM60z
LjgMCf5OvhcKEpZy7lAL2GI8TRhGUIwQi1ywsnaLbPXDPZbqeGLFozBKYvOV0IaR4BFLS2/XSSfB
YGANe2bOL86oz0el/ykVcWwVNThpFVqYOnMLRzHuiYjI9p2VNr6SYwgM6+TZomF7bOf+iHdSgfP0
KygDQactxHkEz7Qxs851yt9NGWRvTkF5pc1Pahul746PpyZ0wTHCLNML/bBoxi8HLI2XtFgMO8in
QR5cYgBfO3OZbBdV6QnfaunxA8KDNCmQ6eCWKS6TU2xZMBAciwBqUo93gW6+cBC4+kJBKGoJv+5X
YUCY7GGcY4Z08rt4zMKj2j1Kkjj3gjCuOY2Z4OkhJ5VbyPCbxoR1baf8MJ2UVGwerD5VEqxnP+vw
wQ9BT6lRNuZBYH3kuD+hyB/pECkBm3MMqTQ9EVYbnpBgwY1L9fa2T4b70AI0nsLgd5SflO+Ne7u3
cpZSN92idPuBhCN/jCnX9S1F9yy7U1hgG7mJLT4MfS5QydEuK8NlKf2W96cqkz8Jmac2QWSOHztk
LNP8qvzAKPyAwhBXK2YpMtlny40NMDRwoMJay3zBJE/AtTUTC9a07qSj2tJ0ZGOqXu5LEiz3hk2+
VWdY3VHVrF/DzQJrl/pfkwcDzgRdcUszoVkOJRpEtV6RtKC/q82zZmnYXkY0CvGU6Gv/CuUP6g9P
tkRcKBS5SlAuJrwaxBX2wUqzhoYyEoac3HZdMBzhHlWRl4M07F26Mizje5qO3TzSbyRgIC10LOHr
ag2FDk4k4MPhhZiUN2sy97nZO+TawpIZaJAQLM+qQyUGR+OiIXSaTW2af4c5Oe/k+sWMysl3JFFe
VQyEx7itazeO1J829eCaRAtjKrwwSp+zqlYuM+5HrRas74a03dWCSTLDnIVkBjlYg5E5cpOk6fdw
Hx9Z5TFIy6xe/fWeos/7LO7nk56hA2paxTOw40f5WLiggx+IHEn2Wjx8txrjaemawaXMv68qksTv
TFvLKZrSNqLuCNekP0lsojbYz3PZkg4zy/S/GDuvJcetbNv+Sv8A+sDuvXHixnmg92T6ynpBlMmC
9x5ffwcodUsqdUgdUYEoZiYzSRDYZq05x9zBL3ZRymCA8Xq6hw54EtuqN0PMufON/lGrZpYlV0cR
O2RbiQSSYrGNiKbfegYi30Evlugs45UvzXHh18Y3Wr/WUhTSWtVRSiGGfBU9igiXemSHU5FPNy3R
mIBDVdPnMsQdD5Ohoeg1fBL52YeFS//G/gpDoVypXuqbNuQ+T/PuHfFPOvfoPEL/XKKTCD9IKvKY
eApI7OGxyvC/5jDN6AnxW3owBZsyx3xno3LCyCopBe0jSyseRJrdoqRxD/RvxMr2xh85Vt6dlYmz
pVyiTjBTs3CsV5YZMPHGub1BmH2N+3LhkRG4a5HnpUl38jOwStYM28i4Wouy6GcPN41m+hYrH6JR
RSFlUfTp2tf898p8yJpseinS7cQVRcYwmcCmaWzCKC+WNckjVCdBDY6y18lDcE/oxqwVPfGB+GkT
2pD4lCVju1Q1lEh9ePLTiM29MzMh6pDubjpfDbWcic3m0oHZUvXNtNb16LklPEfRPkrthvoKMlFl
AHT3ohfIP9MGiQbbdK4PRGRW/YDmH1NQP5x7hIdwc0S4cU3jqIT3honXW7WN3ET+EB6FTZBu6gS7
uYqPlRphTOtby4j1/wQpZ8KqvkjHnoxmG1M3uqxbWSRXT5KVYBhcNsquPMR9pYZAPzxg7wsuVTG+
R5ehtb8RxUFDoMheCuJmFnrnfg5t19wELiTsYPZwTsZchkyPhFgZ66xruCdQg3XYs8L24FvRuigJ
l6TWZTIvu7TCWM+Hr54jIhYeEL8Snzqn7jSHPpvvRNhT89iHJeEeWVfqbdccC/GipGz2dyfJ3Xxw
P/zyULJxEqMtSJ8mfEQby5giB5r2u5nhLqG/H+6peL89/C++luKcXBAw8Di5CfHcisLtPaOvi3S5
1Af2maNoASNV6gmn5xLTIqT7CozxTFW8cyfv/7tTFe//++3w09fuD397xn96mm0PbBZCh4gM24gZ
aUpzEeE2vwZupNa+QTKonjco80ZvWmk15ZmA/KIsqF7s3v7uz/keYRT2a4JBACWV6pgp4B+F0LON
jRx5Kfgpu0Nm2mA+Yq2Ehqg4KLOjIDjSdm0bqoV9F5248rYMsSYOUNYkLWiLa49duAlSe5WR7LJA
UUqnkjKHQ6t2Ybfh0ef7Y4DuGB0LpBNs2pX3+bMRG+7ZTn4wZg7LXGeYa2t8GaJsto4NDcg0vkC9
IdTSw9eczfZ6I2KUhHTUsyek+G4ccs98B/EAE06sssH6DKz+Nvqe3IJ5Yeto7rS2/2oWwsCK16yM
hiaokNSFxh5UcHCFaGFRM4RJ0nUoikxBUNG8ohSe9tqmP/TaTZ96470xxg+YsMFq0r0Xv2wERfUR
k1pTHPI4jsiXR1czVUCvK7WNi9beeD07+37Iv09jBLYHEpmr16/ooalLTwwFo0ouLBfWih3RIjBk
vA6N9jElua3THlERWSve1EtfiS279JCf0KulaYbfagoUi2ickXtul+7MSj0TI2Nxq/XjysC3smS/
fLWm9F21/dOQsnDQiYHjVsAqnRfEpNtEjpJcYG3DaXIOllU6h65VzgFYxHOiGS1rXnZ0QwrrhHIR
6IBhVJuhqi5JS9pi6coWYrXoaQx/Bznt0W7nF+Y1jOx8iChkwTHLF6VsqmM+XE161eTprdtqnTDR
APWEmTsCyVoHQ/owje1T4Kqa9rrZraoO6K9mDBISAjQzNablunYyex/RbolDyqm9m2xjRkFeHbX0
NB3n5EYGFNfcq8AlAZXMkIbU65097/G6HJpW0RFP4BNGsMbvCWPcT82jLac3NorAsVyDwPc+2BVe
dQB8jeabPJH7+ycQxxKSEsqgX+iWH8xpFOy80zdJ2JZDdG7Uo3sLXm0PFZDSsfF7tBfR4TuPRGEg
BqD8dP9FrnOyBO9J6yk5B4JgPWoGXVCJHbqNEfwdtVjyd8hHnxkQDUSDFJb2rgy6bteNIIEdfaRp
NfvBcxIMHGxalyiLDnna8nc7avog6XwploDTDxJiNIXFhIgFKoXwnDcs8t6rgL2gLWvUqT347YLl
WxIPCxIulWO8wR7JlpbrfakL42RFYtsk8n3Kkk9D1aFpHMjh6r13yws8uthR+9RB0tEnPTi0Qcqu
hpaZbdlInqE71633yShbfSMt4nXLcHyPi2Kk4089qou0GVDt8cHqgf6UO+WHnpIEE8SgVRAyLPRS
LKM+2fakNj5mAZ2tdkpepZLuWUtYr7N9WEs6UrSmVXRN42ina16w0XI7OEeNcPdDFuogoA5t0dun
fIA535LHRoatS0modNB4B1ejNdjOfBFmEp+y6UuGvmgs5eNAKcen41gg6tjUY/CQzLuoXhJFak7o
FhSdB/qO0YqG2rNKqHPMUR3Leu465IX7NcJ9gJqrzdbwvceDOV9+jUOp3q057X5GNgvt5WNgFqzv
Y6pbOitS0Agy3HpZfQl8Qd+qiN6iApu0OxOWcVOUh0nC3Gfe9idGP4g6jgF3KPLRAbeCrsM4rBPM
K8tpdOdAS8dn+GeWDToI9W44HKx26H85uAV5Rb1J3QAq4TmDg7Q16EQoC1FQUu7JRIgOXkOiqq8X
Dx2ETSLq+sP90BYIVJyZ6NIp73WIB7HAdwAQifTJtdUN31OdxAjlInUuW6CJuzEHEt5YcbOyTf85
S1ko4pwAaUfB+iBaQmLt+TDlHSXChs7i3Q4H9u91KvjZtO6Y1YTZkig5b3qq72YYZxRXeQ4KADZW
85gGd/WHq1Sz7EP71a6GRcilsXNLi55nV50V+qb3oqCDVyA0y7zhrZo72IT/xSu9B0jkEXXREfB1
7WrU77K1KQaG2it6xXTywhsi42ZJkCFwJhnbm74WNbPmQB9Ah+BZqKwlOLUNjpP2A8KTxk7CPgrQ
KldIYSxAJ6P6ACaXLROnI0iqN5hVrE99S6NY1xFjOb0Kr7FdwrS3ki2KjIx1WXuGKLWv3Cx/9MC5
DLX1BMBoetfy/OjKfvhILdh0t96Zgvcqpac9kW5BBwdiT6/gMtG1ezUBlUST02+6iAr+iGVgCmii
gk8LP5mt+271TgUH501CFE8y/eYD02O31DsrO7N+eBIxKjED5CJWCv5PZ7I3JKBzZeFFWRnkOVDz
9j5AUqKjbgiNHJEB+vmUnUeJRLQyJvdJzhJwKEHqswF6pahvje48ijJsV07lx/taqY1KyxdqVDSu
ktktkE4blHFfnOhmD2HwnFUGZXSSzEKa+twZjGyyjL6YSeUfHQ81ZdNYYMBrSgiOj6gkzvMnSJgY
H/QafXGts50tH3tko7Zrdd9Uo3qmEgCLRVAcIla2Cyd7FGCeTh7Ii3I0skMUkkAMonnE71j4OGAM
TFF8jiKQBcB8arDm+OFaySnzo20e9/YPswz2qkLyzeZdbDAGG4QfWQ70TXKwGArbLVFM0ROeL/a5
eJo+HH9nTFqxm1jhrqQ/tUc/cHDMtMatcpBqDxVtRSnEyWzz7Zj35bkLrOnWijbYxmZACZhy21kJ
/aFBLo18uc7OfhnTXY0opnaVDnEzaY332sQ3HcIaPci5TXE/pOwJDzFc+aY4Z3FUnNMqBOVYUF39
5SGF/G3d2JB6WauM9tTfVBN8CkY8Xqmiw9MW5mOkPGdluR16qjIs1olWzjYRV1vGATR72FuMd0O8
doamWsaeaPaNrD9JOcXkqsznvKByY8eGfSpj7cVpTXdNHSAjN/6HQUgQU+T4Sjuom6Fj6CFt1NIO
7eDWo93EkrVYgNhD5JpMhzogIKRDD2AlPQT1Mb6pp17ESIicLFsqIk/3pjskyyoz1nWPHBPzBkti
06aWVGCayRmMd1qaqbXytGT5O4T07Rdn4D8w791wsjdYAB39z4ZBBz+jiW3QlJgHsS3+3jDYBl4S
wruLdsKsMfFMtXnuGv0Qmo37wOnatNSmDrFtAamibrMW9lgzi9P5nzJMKSylELMnY5igaIleu1qx
wE0T8xDGobZDvpKmSyXSeNEX1q9WKCsJzGUOJnQFWWMniLwjZDpk7RzDoWgSl/xktzWOVowOPzdM
8nRJCltTTwp2ZuG9J5nVnwlYjvZma10Lb/LPvx1UmtW7xG/JSyjpa9mskzoUcDrhchP9tbpYF7rx
2ErX+5vTaDt/Po3KMuh3gSO0OJWQvH9/GvsAQ8RkNv6u6eV3rP/Ge1tF3TK2AFJhuhFUOLrw0/Sp
GGs0PzBzVpTxrUfUjg5ykGROFEusR/qv9ZWkpA2aBQwsdor9hWL3EzcuZpxWPutjre1jl/QhSnK3
IY4EmX1Jvc6F+JYYVX1AHBw8mNgQkVwEn5MqQVMEcOrVIM95Zec2hVObeDTkn95FGu1eDWN5RBJ6
a0x8esRngTXGoimpxbwqm/75X19uwML/5E91LcUS0BTYZKX8Cf6dWS2QNnQBu9b0VkOWQl/y6m3R
gwIUkTmylHSiJYqj5tjpSFmDbhNxDWx7qw33lIcvHmFxxEkSxzIm1e5uYIscqACO77gkIRJq990p
Uv+q1mTajC/pEF4GOKYrL0bLqHnpuxZF3ZPW20c0PH/93vi7//HNCd6gQC5McMUfL4JsxMWadROy
d5CjBA/BT3A2fQ4cOyhqLJB+XnIr8UHQvbI3VlkPBAOG2tc5WResJovgKil2duQk60zRbKV/2i2w
TOkvletAealSSt1cVot6yhGv0LG9+pYER/jv/8VOcJGm1VzGFhyiZsbNt44hUuhj9kaeRbVRW8Q/
wwFXrnGZ8jpb+b4ugdKl+9SmG5cN+qveRO+h2YUvrG7A9OKA2dmyNR+BeBULtEgIMftRIFHX3qj6
iCesEjE07hDaInsO8rYA6pX0TXZjIvbCWhnY0o5mQHKuCcfbN9QTk94BaXm77MtkjlsWwYXNLAOC
h5eyigbvCHr9ratF99HR7PLs5nPejiMad6SgpvPYgFP6iKVTkoDR2E8FtfxtkQ7ZQbGhXmkGRtK0
RM4n2w4A+pBfjWpyPhhad1Q/oR6KAUMt8YrwYZX/HHl2QtCbIy7Y7HBcaOkO0yU0PUyGRDEwb1eb
CXBu02/qqajfsb0hHK/33Lv4d3u3OZkRLhe7Yzrqq+JTJuF5u4gU0GLZhyhw0h2E4nHrNEgxu8iU
KKsaa52wzAggmb//9VVo/XkkcqQ0HGm5pq5L4+c7jAZPqFl4cncuBdOdjnTZorR5lt1b0pm3UIL4
sv1KrCkmmkdg4Tklv9jfIaFnx6/6Zl3NPcdQN7+mDnVem97dVur0yfWRRPN0HFcTgTtLs8Yp0M6q
+glUoATouUxHapB1pdZWDkkBju87wjZEG1RHl3Y6nfWGn0wIlN6l9Cr/5m3P89Qv09v+O9MaIy9q
ClxvwrKlZejGTwOL5pTa1Joy2E0yJ8NwNK/mCHBXJFp48Z32mJKCvMv87Dk34QXand4+s6O5an3L
BrOq21tt47HspEn3x/HPmpeIuVhpIZPBs1x0qL/9tEM5OAshp+GLgftvYWk4AP0oeuEmKlYuPbG4
qi/CCg5m7sDJBi6bDN4c21g6q8RMnQ2ROTX9r9VEO+tvTgFv+D+cA2E7rsDvQfXRgDPw+0lIdjrx
3FUZ7Dqz6K5j4qtzWwEoT81PQjbNw+SL4FD64Tdpo92ww+KtD71VJf1hI6ROQS51i/ckvjad8ZSM
MSrm1LSeU+nbixImimISOTpl1b254buHTOHW9d3XctD1nVmO+Nw0W3+1IgkTT3Cn1RF+lTG/NpaH
fJ82dpAnrxmNt+sUVm+a34TL0IujQ61V7ZMrD56XFc8tFaFVmQ7Frm3zW1Lo/bWihXwa/PGz0usO
mWm6qYsRdbgjXusxcq6NadtXxstPiR2ShUrqBC2bsHlEP2SdYA1czLJ12Bqm2EN67dziKlpOvu0Q
OTYV15pWzYr8k/NdW8KYva9JHl50+qCQh5TTI+FbjyQz5ce2rB4tq1EnEgvQDLMZLNwJxTF6yS29
1qOWQwc1mgxCXevgppjgKk4uQUAlrYJeDxny1INjkKGkiUZfBiRowTRBkIpN0S9sFOiyABTm1Bqi
JeQvA9KyDfWP73J0dZLX4cJhAcuWfZt4tyQ1rlQcEqJNk2pdKJTEdeZX65Dt+1o30nI1KIn4ztDi
TWjG2U0P2x2SU+R7Ifty0tGpdRo+vPWgj45ouuuF0CiaO4Hy1kZpmFu7iRkKXllcsf5LqOhpQbCN
6q+OUVD5mkakXFP3rkur3k4BIhSckaz9WgyOBckyVE/YN1RT8KNMzBu6zbOBZOtKOBa6ORymCmHO
ggzM6lYlLYFWkvzFYaTgEo4GgeBdhhZQorYYQ/0Zn3n+kARDuOwFzww8wVp9Uq8oxRaWZN+HwlSc
AOTQ4Ck87eWvRxbDJDHl56FFmtIWhrINW7j2T0vkALIkOZxSI5qEgvVsIrwCfiFdBCAnyaD2945N
9GNWRN5qNOpkXUg7O/SB8bnLpA89gcKdFsGVyF13uNXQk/aty7SWBu6zA/dqV4Es2HSyN3akGb81
mb4cipEI6Zz4tWbUkO6VXb2wgqS5uJ62dB1FRKh5G4I4uM3tvgcWpHgrDKhz5BKLvUdzXukmYOwO
UmvadDzPp5wygC5mFrLisyC/e9k5PSmFWKUJq05pm+fExKVu/oW2OZVqlZ/bIChQ93M9ho4hL2bS
lEtLhPUmIBsDGjDW7XRs3tLelLc+DtcWbrPZp7dJg0MK1OibHOs9GKklQsubaX6lfNHBPaRbnkeb
iUXERbLCZSbp+x3wEPQnIlr1DMjrvuOv+CbAVp3E6J0l/FtDpN5WYwtGa27cw70gOXz2wTvyaAnK
emReTbuUis0iEb37io32HI8ldAr7IZuALrDwtuBQEjeZNrLcYZ+fk7Rca21jw15MZWZd44ylOcKk
EzrMpXFPNcToBX67R+aRS9LufH2DjH0Wtc1KCMTV6F2c5wjnDZUvla66GZEfxfm0c1VcXkL0IBPY
irXtY8ZDJUnYafrNjREGuJG5gMBsHk2JV/F+xf7Pt+F//Y/8101dfQ/h+ZYXNC79oPnp4f895yn/
/t/8nH//zB+f8X/n8FuV1/mP5i9/avuRX76kH/XPP/SH38xf//XVrb40X/7wYH0H9Dy0H9X4+FEj
Bf9XeND8k//tN//x8d9hfgzx15ifj/4f73kV/zE96f6kfwF+jH9SQSZkgVtd4u6UTLG/An6k+09J
01cXsNVY2oPG/jfgh4gk3XCUo+tCgvkR85rrV8CPrf/Tdl3LcQ1LV45r8Qv/dQL+8EH+9sH+frc+
o4f+MBQpZ17fOEBBIBgoIX7aYeCWL9HU+/l+JGfoSjJn8+ih2YqQfffUpea26bQcXXuJweiHI1jX
TUmvfrm+/nB5/eFVzJvZ36+15leB8UafQ6Rsw1A/DYhdrWuo+2ngZ2wANoVDuoabnqcOt6czMT+P
aXWuhKRpQKyQb2hr32l+jEMRbAPCIjHQVNXf7CvNP4ZKOTYvyYbGYUpd2thQ1U8npiJxjtkTX7k5
IjeNiZtc6e1kLJNEfk+bSL8lA3jovMYmZPlfbWdOv3VQthiKmpKjPcIol+s261vaFw5RPQmIIYk5
FDkOgnWpa/22sEiuwMKOlK2gtJST8q719Y5SmnfQ/OHvpp15sfbTSXZ0NBwUhYVUbJL4/u9ITsg9
4MDUVbbX3QlovhyMNak2zPWhB4fMtYlaxpRag+HfGYW9jdN2USOdyJvipIbsOcxJEcpM9eaZRBv8
zZTIpf6n18aFbtnCmm+Sn/cYDSl0Va9kStW9f/R68CiWnuxzXYxbX3eJZ3Ap145W+e64bXNI0NUu
zL5kx8ROwPLi6ZpqV9pAf/u6/nRhCoObkFfFNK3zQf20AI50Df51XblQH2dVsFxaOtpyRxsrJPXZ
qcEEQ08XqpWRRTBp+9ci7dEcZSV1e2cyzmkX/M2F6fy8L2EI0S2hTMd1+SxNNb/k332MINz1yfeG
bmdFRo8Jw9OOAt2Jbirt7CZh9ZR4eOYs/6HsE4IpDEFo4UDGqI1yIq1guOteMVwyO2fb2AHv6YbE
PowWSZX5pNMk8Bey86rzZCXENipNLp3Yxoo4GCfR6TQu7E1mRNXZGK7kxjj7QSOOdirMaQXBhJ7u
YGGtGr+ybuuWCufkps7zk11LHDRFvXes/D1oWOVQ20/IkGWFotUXdrnaJsfAd0HCh1DwRxiViKwC
0a4GyeKQ5Q9Rq+0wrIVbhWwXsQP1GcktOGef//pKBL7xp/tEOobB17nvdSLq7J9OMBmuilkVIaAJ
vkiYaX6xfPAYmesezQhBGEI33Lul6m6DN1yGzJ6OU5wh4QngUbUosUSjEVVraP7R7aqPKiVweSw5
QWP7vQ9y3vtYesd4Zm4EnvxWlOhVwnB0Ob/milGJVBGpFe8eua0UBtwloKB6S5OfEFnTvsXKfAYf
3+2DWmJNqDjc/xe7vn9oRHvDDM2qKsBoX2tGcL0fksAlMkPl+z4noYzO2VHW2SMfY3tJmmHY1Q3B
2J2djQ+Bdx0Wsr1lTWps9XjCK4mvO54lFm5UkF476tqai2dCwsfWCEKA06TIsXSHqC+j8JcOGbIb
lKXZvsiivU1I+7m5U1Ccr2NrZqthMPyzmQT6ZppIUGWCW+mijTbc3OFSN6sY4kZtn0Tvr6ITORXN
SdDYvtAFDM8GStnU9P2HNHobtbpF5cc2IzCQAN5JYlm4gPM2Xth73hT791VXYD6+UzT6oKwQFefy
kOiDXBj46/dM7OzU9LRDFI673FCk8oggrMmCBzPUTOMBZMZwor61SdLW2sW1R7u0e1FFrrBi8xmJ
JKiWZWARr9fXzcay9HcnQJKBRQbRe+84p6jJ91aqXSBvkgGlJfLErLp3Sxk+wBY4pk1K4hwopAdP
68IHPaJNjAD+YlV5udXoMDy15IUxMs+ui8HeGKbwTw5d80upshHyDVeLCZ8LogPCPxlJm3Js+YAf
HtyLBV65LZrPoDqyUz0Y2YpQ5XrZSqwFsTMcRgmKxhqZ5SPNR4fRgRIXQxKd7PlQwzUCYhJc4kl6
G9dogiUreoZZtG0RIIGDBgf2OuiBv4k6AOJTqxMtL6pkf+/b5LSib54oFiGCm305tl+GqhxvbaoN
t65JX904Pk5tY+3IbrMebb3UULHarDd4ZNn6MzoETvIMBRpHUoVwoR+cZMLn7EosaBwcv8Knq5Jg
cX84uRkM1vkbscP7aDogOPevIbntkboiyk7NfDrdf4S0mhBRaEaKeBqqGerULYHN+A/VfIDGp/bc
JGCB54djyWBaWQEJHWhR7l+y9SwgC9fAIsDKnjjcYIvo0H+KMY9u/djG6G3aGi56DnrkHJCITRew
nj6VSr3dJYSYQ1k70zIUt/uhgfJ5GO3x2/1RWqnpwttbDSwccf50xaILg+Tpfhg6D7mPzDYjgzZ6
g2bw2A2ijZMNBdMkTQ/TUBbwgwgFcga3efLxVzPBTietoNHXWi61e13iHq37JyvvVmTBvBZZKneB
gzmxdXCe5aJu101bRAsgc9qlrWOM4ZOJds4ri3dVdstQfCeQIXzB2n5M9a6GzuK8Gk5NdEueyr1h
43FqS1uu4P1+S/LWpVq7gFH3WdHivVEv89rxtRXNkXLgVgYBKlWK21nmd7D+CGP0XGcVYaM/Jh7B
ItwXa622UUL2yd5JHFQxPa25MHVObYW0kAT7ahvbCVoWOYFXQl24cMsecXMaE0PQo6LuotjY60X4
w2Ro27gIJBi5wAgmPeNEZSqxNLZTTjsssDKiKgfvgdjdzzRag43N4LtLKX9nVasusKgCCv/9ota7
dKsXSC210XxBf4E6e6zLG43dh1Dvn71BE+ved9WS+g6BwcSEz6gIbEjKPydB2P5yNhN70vZTVlF6
Ni0wSnTcw+jNgQl10xuxiujH/jI+TYmynkeu5ar+pHR0o8xUl9Sa+qNLTM/SUMOTRKG1bZ0jpRpn
C2cBIbhrk/hmDcWh7ynRkTiHWh7xNrQIMEsMEkLRR8C7s6wRhi7taNpRny93Bl7Kjl/w7icTwDzf
Pt3LShmMmW1M/UEfeugsbogcqkQUU1dLNzDSI5/fTflhf2x8WH3FBEpB9yQ9ZjBxKsB5l+SkYhoK
yRw2mMzL0LgrT7DQsMbNBDpuNYQgZbQAMw2u2a+6llWsV9t1gWZ32WctEJAOEcoQNsFpsIxjE6j+
hCnHMrLpYrTdMcsj7W2adqOLFK9HDbDDgBTvrLC4TK3KNmzIkq0sMxS/WkAZbdwEcfeGj43lCqk2
ugX8I9adp9jHIUdc1YLLUXtFOYjVfci3LhXdFfXc6abKh7lvTTJn6G9kMRT8efoReqOYWLvpqIYq
3kOPmicCI7nqqRIHcjfOYRSR0wJ5IS5T51ColBW4z8w6Frl7CuZ1QKpthsapDoKa4mGqIWXoQFHz
b5RQZu0GaY9WW5wpg+UX3f0IZnyK51mfWNQ4+9ipPhDwastSB/mpNS56H0senBGCTyZSZ+0nUY9i
GMaHsCfjmOGfOpuqKVFGx+QlNAMFtBbFJ/pe+0teq+I9lMEraWgI5SjFLzG0kFGekAIvQELswZBU
hxaenqjIpq8BdypiIfcomS4l4nx8bGDSc5T5NcXymNy4KAUc6iIJL/I9jhy4rTKHHxMBAVISkMf9
xWOArx+K1j3nWAjAIVIsxFmnL5s21M8uCLHJTw3Ut890eShRpuS8Wc3A7K/o0Dph9F4Go3Zu0Lbb
vLNRq5or2QLIweyQ7KIAYI0btVC4WKOWbWftXKu8JlUHSrLeYIAu9nlHZakbPiony899TtLb5FU/
iklhXfGZwFGm4wZESRmhF1ZzXyTJLevApIaxhw9vCYEFp4dPRjgKQgrYNANWLSIcsyssVCO8hTiE
qBlrubY3I66m+Xdg44Z3At4MaRIgWeQUC3fCLYOKqFlbXgZZIXbWg98w9/iuu+kJMqPzsfa8QjtB
E09WU+XEK1TXay4Tc9U0ZNCLD8rY0y1oSHaUck8bnvynyEZYPyp0DS1mdThpIFUE+iaBMdztkue2
X+GppYBPTtCxn/MgAuu5wrugfPgbQ5u/eVNfbEj2fTZbr1pgDl61PZnBvBxrwbhBY1Co6KUd9R+V
48O2GmX0WLUpL260vnSdNsE0S4uNoTX0iwhIxZLUFcck5O8kDrduA3iW4nd0EbVkbWql0U4Lhnh1
f9i23XBiZpnDxNWRYpZ26RwsKm2a7mPNXXdlL84KmwGaaYcwp1F4Z5ap5kqacfrJCLyb1kfdhyXr
PbWHM2KuOaKUwmKVZuJoKtc5unXbrvXOhGxvcIPwlbDvxZGEDPBQE5T1CJkD8XXzd4r7s0CzVp1r
k+kuA6RFYX+qWnA9rR4XS4xk/VFIiAdhwDaJjAkeat5318Bp2ff4XUMn/VyxITt2fuif7v+7H2Qw
56/rSE5RN2l4WXVbO7oRVg+zsw/3H0FufxjKRoOy6P6QDRrTTh8vmhNZB6EJ85dDhjYGsG/pwb9E
ZIrqisC5bIGJSM8TvJrhu14SOKfpF4Mt3YNd3oZEiJtGKlufe8Uj+lRnV1LBWWjdWKAu4mutM1Qo
Szt6wPi3WEprxnoag+oxh8+qmqa83R95hmkcAJ8RjTV/098R2NBsuIzpW4uUXGHlFGsuGeshFqb1
gD4kxxFYhcsAdSwmnSbalxbhlIMg5lfvmxN10vLJ528wbTxKQ/mHfCxTlEi8nArx1Em58Yvh9fJk
NGqv7F6ubL3AZuUHxmMTG/oj6oqlXfMCvca1NznNDuIl8V4bSKXMdr59oHyZM/DK9PMT8pQMmacD
oVbTrkaNEXecMOL2ZB/hA5ofYxLRF9IucInkICLYIB21URG/mhLyUlNEO9ia/2i1qtpO1qDwayJM
7FjYtf0wHe6HPFFt+rvHAV5+7jeixk3OM1PmKD5QPY1rYeyELCFQls5DUrTYmbmJjqzLO5QhFKFT
rPU8IzrKwMeQVIPKRtWyMUPnE+BRbgckpGCYsNcR0LXOQkW32k/RXSWfqlx89SrdP2qIIXQX91Ga
hqcu18Hfjv6D3kcXdwovFRYz0ZjPrPB2kdFehpCXOkLEX9BGYohEKNYwCygH9ko0Dp/pysfL0oze
NIIsjEnHlhGFzwK1xqKy9hZrtM4T9pLIhRlB7H5zJvuLnOSuV90LKKl22U3vcMkmou3CdOk/05UJ
6clF+RYkPjtAReOmr4GV1P0uspsHFidvwTzDJHaPlmxT69DTinJnGtHeT/ZmFdziTHjbxmOFa5K1
Y5B1u/D6nDDu0afEP+5n11ddQtOt9S95+8g631t7EEAX08CqxqgkKjfLw9nSDbvOtuNt0mnGLhHc
U6URHsmTqJa6aj9sDcyAcOIvQzwVaCnVm5mjDctQPnis0JWPpoFSG4g64kmpKeHuZri8H0AviSoQ
OyNyP+qJ9xm19RY6494gDXJt286DCAeEpiRomORZgmMpEFzZJJZ2aOFigJKrIjJ3kdAewRPXm7zs
JHbT5Ct+aBbxc3knVQRdq1fddDXUnSpcICGBXYp2dIFY8f+zdx7bkSPbFf0VLc3RgjcDTdIbJj1Z
ZE+wWKbhPRAwX68dwarOVj89mbkmWAAymVWZcBH3nrMPAWVw3lY8OteJYDpUFcYfoTSEj3jqFo3n
tmYwEMA085G9W4A872sd/2zUTMVOVpDLeum/c+O44zZEy9syIbxqkbMqRxomVlH9MTqTvQ5Tx9wZ
U+C8wve6DRpHYggCKqCuccLxiVI4iK0XN6jfWsxXp6RmCmwHuO+hAaU3ZtMh7qi9h8yTo6+y/T0p
q/oLhwTNdPjaNgI/Xgv/bOhTOjnNskfrmazJeyA8Nc70lcM9hEl7hiae8Bs/tyiYeVZ8q+UEqiVm
e9vDatl1vfaKdOS2TJi1p7Pwt3XN44vYo3aD5bldh21IxiIg2f1CivVyOwDh2Xew/x6ShIoh+lzA
su7Kdj2PSblr7oW0+VchuPa8NpksvehGr4OLsyBHEwXJXKjhR5R4lAYjQd3asKXztqGPhOQ9cPrf
SwpHqxHlS2VO8Y77nmRH6HdWbnj3MQVqMk/v/fQo7Fn/oO0NvSXy7DNmtfmQwgZuGEvtM+E/6It7
WXAmrDPHcPYYK41VLgC1ZKPot/kzobgegSOp2FClbu6qJnnygItrS+jfcNTEGixSdSapxNv6GSXl
tCrQySzu2c64+o/elDU7Q3j9Rj03Is18CWbHOjJQuKnI2dxkHf/73E4ffHcMX6oUDlg9v3oBJOYy
orOsz8Bo/Lit1gte/Y0xZg8gibhv4d87GQDkDEg3tKCJwevooQ6c02DhmjvwPreZRvZAnPJ6JumZ
iR6GTIuaw9g1JimioY8D4Dj2OAG0CtZKVE8WHNCK52bhVbvQW16IYKhPDqXrZa1WOyNBwN6F1irp
6999OuerSX+uyoAMmBF3+ygFi7UULMY1c0o6txiOv8Ks+wpOwT8tjAHLlTAd/6S2S1OspjiJj650
bdXSBtrKhdpUC1uls/zTl0MZnXR99+gF3W4e4yffLPcGiZCNcN/JLh3WnZ2b7tbV7F0xl9lBwMQ4
tPINKhOmAvvbEJbdBi2eaCm8VwuRzsZu/k7269GiicxgDWISwrlcw+Xq3g013ZohEQ8w0G/omfuE
QGBvz+viYy4muCIWJttCemYW864rYOYx1/W3WK61leGSAh6R7/IYNvgyPXTNMD+iB/wQHfENiSde
kPSSw/xnjOMUkTzftuZ5NtBj7+tg9J4GZOAQ8/0v+lRUz0E4V8+LVwNCQA4vcKtXbnYaoULcxnPS
bBxPw1KMBzMKciRlIj+Rmaofop4oxrEbqGTM5XFBsEVFuy8IzZ1o16LOXFFctZ8g/JQ4ZE5BtXzn
YHvcsjVABWPpr3wz7TdJPb8hmg9uyXCy9nng1kwU12my8DRuu4oZ4GxLUDBl3ZzKypBHFSHU3cWv
qvLcDCXUxhrTmo4DlkRsCkRTbKx1gBT+kr25RdGeQ+nrDBNEdh39spssL28to9Jea2RWeAYBxOd9
JKB5B4hTnaX/NmXxnvCAvVhQtXlI3lEchOUhjOPytSrDs8R4fwwh1TskdeIW9mlOcLfNRCkQ25rB
+EdUU+MZAEV6k/0uovjBDRPvByi6jUDmbHKPuZOYUKkLb1atPpND2blfC8j5TL3glHjSUZ8P8WMw
0dARA0VeJtTepoq67EiSt7XxChszXBgskPe4dcwWUtZF6wlJpTBZ1WO615tpT4mjOwHdwl8UDy6Y
liinHlgZG80dtBuv1aINdG57w2T/D3SQByaUaAUbwuAjWG2ZIYxnim2niIICY5RgPjvM4GarQgrb
h8NWbnkN7biBZv5tb1pAGYtFO7T20G/tuXyOmSPgJWUWHLVFsgYVV6GS79duOKebgZH5wxRdEA95
l7SteA5p7rcW/9+RNLcJVjapD8Y0Sd2Dbp5RLvPDoPw9jumk7dpaeJexLS5+WiY3hgz0BPYIkwKK
E/fMi8By9GAW7geuoHVs58WmUokMeqetzZiHlIGyqHGHx6HjYdxFuo9UZ/neNYUgNBKBrkZxdUXf
CguJTgO3xXWdttBDPUzwOIwBsqUjvhQNzuKYQQwfhvk9jnuG6GNr3KqyVOBYe9pG7qOhfzR463cw
B3mE9f6bWxN1ENexdcqTxaGKUe8G0+QcmwBNZdHymsxNeTDn8YmjNR/dMmAOlAkcD+Zgrzwf/QV+
OnOfRTrYcE4wbhEQMtJgvUAUP3QV74+t9ksgwbGCNlIz68NZ5P0NZU7nZjLevaG4K5EJPsQL2Fik
Qv1FK3B62TzS2rEDazO/z8F4G0ilb4TS1+HnPc0J+q7FH88EMJ5TEysQTMsvUalV90MT3njxwBWI
qh6LKy2bDH1qAHVznZkYH5eou1sobSPBNjf2OCS7BdfRuU+Gx8XNqKQ73xtr2paOifwk0hhsp/a8
7axSztThejUarFgB5Wm0vL3rOvByxv6bPsLuko6WTSewnBFW3SKGLKoJqngjTGkR9rbachkbH0/c
3Fobva7jraocdEXhbkJpMA6i8tB6Y3kUmRiIk4ZEPmf8HLZt38Il8N7bl5mbshP2d7MpgImJ7Cma
zOQWQZF5zmDQu42tb6c5AJUW19UFgZARMIsMTNOVos4d8C77FFPQGwdwPEvH9J9Scf2Fuz2jcB0l
Dta33/vlOCfJabDs5NbV6DUzSIKdrrfEXoNMZIhL5+k+7rgdWm2vwUzT+FAzwt1DMYD0xQuaWZyI
3ZDtDCYh24iuxNpd+P0Y2LrnGOL6eaiCl3HCKd6Ybbg22tJ68QAUcOPhj2qiduJwQJxZ6alJZHX6
Q1i5CwIn1U7l8JhM/vAmZv1t6CHpeOVS7kGnQnXJbWNfozQ7RgNmImR1RNnQGsMuZu0ruHvrUdfF
LZpf8DsM/NLevgGv7R2DqXq1jZSMh85s1nOJwyOviV2fC2i8Dlq0B5+P2CQ+DFh4/IQoxQj6orWY
vEPC/P/cSeuUE8xk1TNmBJUMaE6Y/Z4ZbnNxNOxfSLT2pVMZlyR2X3USMg/cq15pVaBjLqsGUoIc
WhgtDV+gwtSXYCFvTB+6SDCPWGiwo295OpBtMUQZhZPQ2AsevWCQzOVU25nY28l8YzCgwI/CIjG5
I7fRcA5HRoQ1csHVQFvqlLg0m5E8PY8FCUhhqiUbrTlTSQXuapUGQSTaHzk57/QnwvrZsn1xp5Fk
5PjvujM7zyg03Wei8g79mL0nuugvHmYDEnNCnJaGzhQxDU/8IqQUM0/s59q5hQNEP8/vs01I4QxI
rl2c4wiqWNliJmzgx54nzWSCWEwXJPlYs3Tb2uSOO0wbM0p+uNBedkPs2CdXz/1j0L8CHKRzYJD5
6HpZV6xcHuyUW01WPxXLODe3ISWLldtxw+A/OJ2IfARZG3TGDpgkRT/vk5ITSc4oo6exCdtDPXTN
JhTOtKrQUqychOcLUaqRyROxHm9jxzd2aU4jXpT9iwkY9VCOYTrT0abFpNwoEWCmgFty1nl3bdMi
2pMLddvJuYLRoWQHb7qjaclYven9Eok+bWp7MrqLg+M4goKAqCwGZoqoB517dhfLNS/RfmQVk+6y
H93DmBv0RgOxEW3OvrBExSe6GzvNoXF2/rl1J2dbL1l+jNOCmUIc02X1mIEG1kvZ5jwmyS6DREJs
xFJG7mXsp/QwFvoFKvEp6IAhBNDOjo2eiwP3vWVrIbmmGFvAp6qWjxhoITPkIngajORS9q3+HlpL
uYlHt9zqi3E/dEz8i2Ko0aCARu3IFtlDEAS+p+e/jwREb7IxgBDuwHfBGfIayJTFoj55uhU9t71B
wW6az0i1TSK2PdK+Lf/bHNstkOxq3GqxeY7pG71PerRZXPzsLUPSW6OOwos9ochrHGR2FFBOgqGe
4VXGV4AbOwJF6B4wCC19qn/gTlp6myaVnb2wTBCQTRc8p2WwD/CEjYxdb2Cr32iiME+G0TZ3jV7R
n2y3WWbWH/B4cMUN35yqrA5h0M3PuD/PlBaekxpKN7gMHG3SnaTOjFCv9zZDjm3d59XGLIrwmCO/
XnNyc8Z32YvdNvrap5yBcNduH0pmpjNJ5yvdmvt1Q6mMPtTvIiYYw+C5saIZ36JmNp5pgOubvKSf
I5i77ahsMe2j3bkeku5RkAlwbCoqFekk85HaanotA+eH1i3synN9zzjTfAFHG2zQ/y97dRO2KrpK
ic+YDjfcNzzrCY47fEqzaKrNXNLZhKKu7QfNcy5L573GGBieSz2wL7FlvmbNg0v//8nNnOQ5aA0q
1GVC3mUaIBMI9PZkj3WtUxZgVW1byJo+1/ABtye1iTMTmVUCyqFw4BxiSAuAlQbeslYJjWpRluMX
o83yzYQEw5YowMGr6dyrjNrP1Yy29nGcLxSbSSeVC8XXUIm1ak1XYbVVTwGcSz5dpRKQAQGSTHka
oXgjPtfLxE1WUWvhzjI1IrcT4oNVJKZafIbVus0ZOoN+7Kzhe9Zj/U+XmQ8YZyK3VVamWsNg4XIP
d7+kngMfRMic0s/VSa5+8kI87kZxRxAYfWUAYBIWu8iF2rwuHC9Oto3kUaosTfUB6gM/P0qG2qq1
FtgbWL/qUDABW+A/5SE+x/FVvZipfeoDsiuy5G8fmNWIsxAzvjbUSE+VO3IgrrmVKrIyirWFWnOL
dkZY3drPy/IzFJbe3c9QWJVCqjbDGGjREPWMlSgDXPern/9v+66b1/dZtHmy1fWT8wjCPf3BgaE9
B1BhTj6PnNrWtJojkXTRiZNfp3GZ2KfQbvFMY9SzQEsVCDICmLajH1A6fFJv0OyvgdmRAedNdXcO
DMKa1ed6S8nZoVYVSUW9otYMGXCrp/236y6136/ET+pKBytiP3vV8fpx6h2fn0nuB27PGv0cIMz+
RAWP+FfJsVVraqFegAqgAUAY7HVSPwU0P/Epx1RwhUvwm8ZllTdFd2JctDIjKz+qwxyr0+16WHMk
5vKiUlfSNeVUSFip7QJYb5Yk3oITm05NXU4nk/I8RT02rwu1r4gXZoYaVfOsDwmbyItqq75IBHnm
pBaz1xImk7UTchG/fAlSIpykXiDH8AoQC/Wn1DXFE6xkibGqa8CplPsCfd76EBaIykSx5T8Dcm1X
tJv3kKBw8Al3VzTN9yKJX4BhPloZJdhx2s608leUzrXVEhnIDmYMj5559h2m+OBaCG9CXUDr8CVP
zLvCTMkOmrPvfsB8h0b4i1vxD6KRp7OIwUIrqy/+bB1FSag9Cb3RvrMsgC9UQVGBXbIIih9V0Fez
kb6TNLqJ7AhSqCw2J+FNmLnxyeM/uBpXaN+/UoujV05jFB/jMatDjgwfiCZDQlvnLQ4pUAkNpDIq
d2THFohaMuT7rnUJbbtdEaE2yd7wgCcYqvyd7gVn7LeE5bhn0Tf0SId543TDFztv76mY7YfwxdBJ
9Ixn/1vtfOndwl1XfXDsouwbd+sNTUC+TwS4TPPRazXzt4UYPw1u/MmkMYvp3F8Bc3oxR+9D0/d6
V6Tryes/Lelz4EE9NegXhF22YPaigxObTBZ4jCdAFWMHSHoyQCvUQn076I5zicIESBcAPywrxsow
p2OF2CKlc4OPDJp5SGgZ/cRoZihfwlz2cMCsAxKEbZlNgqOKloxJFoA42r02ST3KwtQNHo/I/Scg
/ivD4pfrmImdQlMctWiAGQEMY1fHmGKgBr5X7t4MmGZZBUP8ug13nQgfkv62hG2+rYoMyz0kPZ9x
zaa31oI5bd75KUzaiEagS3PQglSG2GY1NWRJ2rBTVqYJ1KC1nuYe+Di+8YE8iYwUm/zCd+8gvSYo
iqEu7EByrac2MADRA+Cq3fKVq/MPQHv9Qp007WhwM8A/QrdxVoZhHsLFpodhxftFJPC8B/0rE4iO
S9Y04GFFBiyPMqo21OVX0y7s6y9zb0GWrZKvSQ0bCE30BoVkuF0cD7hVYTzOnvM9JDTVGYl2I5qz
7fmNh1Y3t6FZECNZFuG+newD7g84TCh3wCM32a6P++nFzAdoSZo2bxklm3vy1HTA4JU4AO8CGxr3
9vOEHbQY9fK8BPDZ/aJwnpfS6B7oqu8WOW1Qu8g9WLXDSLpAOWs8hbDpds3yboamcymW3jt6aQYi
xKZcsESmd4ycyXvWhrihg05wCn1FBJ1O+DyhLiYClECHCq/GkVwU8q1cx0DuYxOdyjfo7Lp8sAkp
ecK3AkgQ7gUkA0Y8OqdNgMYPXQt6JYs2GpWJTjxP05zeijp94UEhntWin07T1OlPaXWThHxS2ljf
G98KmGOF47Nnt1T7JVI/XX5giSKmKhkTmc7pgyvaWQAKuFflwQGMgLxMtOQxir1TbFs3FY1ZXzji
3CwOPYKe7PnCe7R6C5SLkezmfBH3UEefmrL9FutFwEszterZKu9cu4dHpxvj0Tcyi7tGi9imMqaN
UbQ1ZNN2X9mddWswsxNkZ5wRfn9QZs52KWVE6n5TwnDRHm+89LWoU5/R/9jC/pk4C8ZnhB79yhSE
TJH3wtCpZliY65fG9W2SeWb7UprIFUnGTnfEC8DPH1JnTRU7p+zvkTAbGze2YT80An+k5kbTlnJV
t6q0L9Yk4OFJtxy6q8MCs24Dunza4JSoN23SS7V6AeNo6H/MufmEsiJ+6inPx2FfvLgE2Sxd8OTE
LveVDFrwTExbgIcq1YxHpbppWqqSSQWke8EH7vLP//fKYuPvZm7fR3XlWQ5uDsyU5t+tFosw0yDx
rPqQGX52GAVN7x5E8ArN4IuPaBFUVddKI9zOkeKOySXG9L//L5j/4Pbg/8ANVTccQ6cRaP1Nzh6E
cU/KWV8fCg25kwxg8iLuANoYJxseZO+5yfgcQUC9CyoR39pBBDilMNZaXREj08BvLCgcnqXYVBdG
cSdwO/c0l49MV/VbqQJV1aj/4X8tBdf/ybggfzldxz2BDt9G9f6fFe+4GXIrrXBw4o9zt7lj+EdS
dm8NEF/AmHN77wi/2kzCOAooY3umTdn7Yh0MO/uajPNN2IEcn7a14cdfXVN/rSjmUPxxfiBQcWzu
XwyBqcbcd5WTrIokWT5D0v+pu0X6eP7h/4932nb9ADz3P7ho5y7FM2O4Fbe6kqG7jZE86Tu+BKS/
DEH1EVUGFOmoEztifN+Em3B7sCE6BT340Mreou2/Gf2vTpa2B2Dxb4GsgDRpDaNqvE+nut5PdTWu
uyJ29n1q39p9Pnx6gf/fAvY81z/+/V8/GOWBvuj6NvnW/9XNBXTBwIHxb788VtJk9tM8Jl1s//6v
TzJ3/V82H1nVf/wXf/jTBha4v9m0UFzHx7rlcCbwmT9tYIZu/8aTH++LE9geFkQuyp8579jAAqb0
8L2IPfA8z+LM/2UDM3/DokRyPIYZ7ibABP5PNjDL+9vdickyhXwd6LdL4BUnqfRD/cVWApqvRH7W
aGdqeeGmjkPgTb4/rAeTzLqJZk0XgXrUOrSnTjiTvhye0ql7WwrtPp9Db502OuClEbWAcL2dKZZ4
JSvP2zkHWu5H4300bHKioTd0m05h68N70UFHErSwIXKLu38cbYGr+XuEAPMKoiIDkeKxc4c3a4Hg
omP5aIfyNp5KLJL+vWFl1UqvFudotQajJhIfcyN411vvKSAsJF0Wgm2mb35NZgGjP4h+M3HupF+H
0yHIyhsnM8CBxt4lC2YL30H2WPXJVyulHLscyprZSKN3j5mDVMpsEm9bDwgReqeCJpFvc3Nybgwi
LLok2fiwb7Fvln8w4N7r9nROql2JRRPfxP0w5d7KzFGZTUT9hQgeYt6coBxb9bb9MiB4H4fsVfNI
eygtvrMTEsE+dg9LhQo2G+DBBZH5bTHs7dyP0Cwb87HJs5PvOk+9VDVb8EiRhRAy0Gq/9454rpvy
A0AYCvsNXvYjFg+6dDikiD1ZttrUMp53cbKNjBnBvzuDSNduMuLucy+Ee/d0qV71VFxE1QwrbcQz
XPB1M34FVJElIzxxTxcE/pfJHatO4gNZU25aP/bldPAX01/jRr9ZUmda+2PION5MPpo5FhCgElqS
fva9yu+zyEG8PzwhHd25fMYuG5C/UkZp0esy5LRojkYCJ3mqabdhxmAucaavbZHdaDHdO6wVIGCX
xzx5rN1v+kThsYaD1PMjIKGdHuepPCDQyLbBVz9LzlrdkrMxhMAZEEFyrE146lCpxZEUEKozUyPV
6kzrtCzdtgZpYnEevwzW6B/itr9kZPCda088V77dMacagFg50lzN3NjpUItyMKnBZJzKqfGlyMGF
uBbcUfIWbtyqSXeGJPFPD11c5geni28tgVLH8kJ3HYvyrfDrNxIh5lWpv9pe9oVmWr7OSCuBwWm8
4ir6NouLHpQXkwAJPwMl2tiM/Q24jKt52tU95K/RfUQ5zUzITmi/jcz19Q186mGNbenedcAVUB/W
okRyUx+BWUzrhoSfhRKEY7VoHPtlZVXZuUemvGb8mDHI+rXo3AQkdMlXLHy6752Ut875OL9RheiY
YyBl738MGRDszC+NFdIK2rtN8VLXktIrYIJE0dpY7PcGbhadW1znpQd5qM4R0wvrIe+FfaAnK5Bm
MC4WbbopZ7EJ2vgYOn25a/VSP1myNzHKLoVau+7DHkONbUXqX3lSi8GmYKXWOrkmb8bbyfbffr4I
fpGzp4jy1WBf17WldjYFQoKfr/3l44oMo0Kt95vaJHCGHh0pFuTcqK2s5WfaEr85byyzYsg7hdjc
m8JjFuH0zGi6WBC5BBpDdxl8DHrTHroIEBPAWHAlxBOQPH6I0wpub4Ai7FQHVc/Yk7KNWkMHdE/o
pAEU4dcutT9tzdtkSrzd9f2JfId628yzZAOis0DPgi7E9Clp1tayJ7jE3LeJSclE7dPlC+otalFG
IVHt+v665/quxJPUIUpEJTc346T+8vOTEEfxitpBIYgJq0D023J2O6J66gYn3GVlYtMh0s4z/M4x
Sz9qwC45YVuo6a33sXoJF0SpQZP4+6bymnuDUsaKNoJ9LoTYD02fnkdRPY/z3F4GMzYPrkFYPTlE
lKZA1ZLHmxxTsgHAJZpEb3xMsXhMCH40Ze5crdU7q6CfNjXp7VKE9s00i+ci0UiIFhWKZI+Gkomp
4tR6ZPmh83zpyBxYe5aOU6bG/5LW3jYHg8389Twsb5MBi9unXHIKl7fWIu3a0Rhn+voKvvRCJF7a
31ZZd8xMHSnP0n00nYFyqrS6QzFXX+0JpDBEzPgQd8J/SUCGFTSeDn2CTaTW/OJIDeUdo9QPBI/d
o6uH1b2J9t/y0dFr/cBceEhgRpb3aIg0Mk/66osLb66Y48cijcOd1rlYCWIknTgD30QfLzTVGwI6
Ah64HREQ8fehnmRK/EPL2bUbC2QiCGeJaSoRMczk423CiAabRzkYRiq8yqiIjvbUkKdphsR0cZ2p
uJm4Bad0UNs++i9LQB4dfb04KLGOWixJeCdAUBA/RhFvwnCUrfq+G5ctEDBrVQsn5BKRNVjPY+Ce
pyd3QvCxzmT1dRkSONZTkH+C8ZUiSgmd0kCejNftudaJMxzmPdYMk9DoqaXELRc9N2DK3Zyh7WcY
2NTRxtM0XImy/ox2uDm1f66pfddNb6lfSdHRtrosmauMrrnk6b6aS4m/NLODAa5jlWiGSVQC9XW7
rojVNEliLfrEIneNIK66nNFJycQjtfiUkKlVpSODaPbFZZIJj4R6KdnIJBsQoWI0UX9a5EIl5Vw3
jRh3DhHcYo2PhBSFCRzG6XM1Nuh5qG0oZGKbZvU3W2X0uNpnO4Izkp8hD8tcX0N1JbFp8ddK30VK
sg85QiBTkrX+RcHCmR9z76wLd9+4wU4dZSR0G37hGhwvvYjrUVa5W53WlCe1pl6A8/MDAnaFfmcq
TtVo/FyoE+G6qdaWZpjXPaTJz+OuyTK3WiTyNFDnAunwjF7C1o12hdu8qGP/qYlTq9B9aN5HWvcG
RdaRdNz6qCdfO1n5DnXStsh8J4JG/azyJ1vkAgoTBHiqsVy5v/ap3xu4jyFbVodQFsGvC03nJ75u
qjW1b3Hfmyrtj34/EkGhflOVPafWsqJFLBKiAlfn23VxPQevJ6KX20edC2svNL3gG+U++JBq2akU
JbVQWU2OJgjvVNtjQn86T5ofWE9/HbvPa1R1YdQqDEdubdm8uR44L9J8GnlSVqcW12NoDdheR284
qGMj1DX7eeV+rjtpTc682W3VgbkeInXE/rbPK1GGNnmJpUI2zf4iU1R6RrWtXjG1ONw2sf5q5Pqv
i7ft+AXUdkciBk8fARmAYd8qKUlvobbPJaMuJbqFP9eu+4wILGdn2nv0oe1JKjVh6K1JbZv2nTHS
PGzRL6jXPt8g91URFXHhDB4pPtwPSaYnqu/Ptb/t09om2sBUp5jrI+zk2dgnRCEnEUrOpcWMt+xN
deOgHnJSayXeuO0StL+rQ6iCt65HtKCB/vOI1knpHroUdI68BNUlWXVxrG8jmBcM1zJ/iysGBZfh
cztVR28h1LtJP4+k5Xpo75FOrNUl6XYkj4APirfqELvFyJBP/VFtGQ8lIFiMD1ydZeO62UpdrWoR
+jzzV20TcvIiWSbwhqsyUB1NdaT/st35rkZqIcbfuZxoRl6FqErKqqudhcCakvUUg/+8PSs0ltpU
a2qh7ttqXwhRIITrhW6Q26e6Xebhguz2L6t8/jtSsjjFm27vAvmQKeSXofFUgdtTX2GyJvnF1Gtm
1BIIId8xGYyPDmpVvcQ47Offqs3I1L15bbraV0GXPP6KDb/YR7IDify7Oqm16+K/2kcYLUPM63si
UnR/bv/t7RNzlW0B0krtJ4qUvwsjHW2ilez/8mf/i3+enAN3s0ioQiL/r+ov9Nz78EaHIBW5q5pQ
K3ZVvTHa/ruBKHZZlwaXD9TvnwvR8XNf942pvNhMme7Ymt5+GvMzEKZibyHCItJA/lk0SzW0+hP1
x2rn3z5Gbf7lb4LZ22JNuinll49b64sRm/5Wvevz4z7fK2qcCtgj9DM9mQwZMP83tXDlP/z5qljs
FYaDAFmabNt3I0/+2tB1WIFxMx47t563YqhK6rlG1qNwJHwziX2GBWUJM5WHu+qMT+rhXltU2ld9
ZWSn5Uk1pK/96Sh2+c9Ak3xrSfnaqo4r3I9w59fjTSM70IB1kQ0V1PhvZg1FHDeZn0171blXm766
86rtNChQmGJN36iG6ufis3kuL/26tzgV/Ll/sH2d8GoEAYVdt1vVub/Gf6hNWz0R0pJsEKuAHuYR
9SzvPALTEj9beFLfRe1SX0gt0H24e1Hk+z5wKKx2UvEdy1ECBeps6wfoQ1QfOJJjC40HA1M9+QzU
0zxbD1OJLI5kc3p0htWdZvkQVWsdMemngRNR3kCdHBrCuNjbocHM2smFWjMcscGDPBx6eeud5FvV
WosDqMUpRVufGzeRXrBNR5NT0JB3bLU9YvE+zCCv0Rbr1SGR9wdPKvQL07G5S4ZvvVhkdp1UxS/y
dvO5pjvRKSZpE7e0sUXs2Z78BsmIWmv4YnQ2hkvaOLG5NS8otbiA5BdXC/jTBCGRnr7CptufilLn
e+tyQFExl9fBPyBb8LHMkhrLNG6MtV1MBRCfwUiArtKIzFp03zgVTTZ1K5VCAEdpAD7b/L3JA9kO
bxqgasfFcYoTRAxqbGpVoeFLU5/35YDxV47BlQxErXGMpIrhz526iLXN0DZ0u+WXuC4KP/WQanq7
6y5HzqMgQ0TrvgspkdhUo+nPPahPUyIQtXZdRPLM7I3uy1BE/lZ9UK6eXWrVnQp+eDuVck7hHHqC
WsQ5FNFwiIlOcmQgr1ooqn/sxGhi8+mgZxoHWL2gVRaTg775COWhUWebHxQDd0S57ZQ2qzF+fA6u
9WEKFFhFNDMYkCefWgDTG3UMqNEfFPuarUmZk482A8DSDQQKqUEIpPwA3k/GZP/P7SJqxkNW+5uw
/ZVYU/kChpvRxND41d6EtgCy3vIbrhzc1jKTN5JBomrzH/al7VoLRlglI1i9srprRDHeYpO1V/BP
GddQKMKVFGQ22bPFmKx7V3sSPgEEqPO9XWy67toPqnLv0VBFgVcQ8agvybbV/eXeKB5nvfQOdlBv
yPJ6qrsFQ9KE74E49UOX0BbsLffdNOb4ZmxiGnuLfj8QCX1DRFwd+heG2+kFX651nsgsMlKPCyKK
t6NBhHhi2GuEYvcB1dxXPwF6lIkat4HwHtOpkVWY3oJkCYkmo1A5pSI8tOHykIVzcmg6rz/Xo7gR
lhsexgbtQzU6uyTSJ/R1EpPJ9GPu0gbzIvAMbbTILQEDdLS7/LYMgXppiAb3NjrZlYuc/dgPA8hZ
6fdrHOc28pabNBk0SsHzl9EKrPXojfO69EZrZWhTtTMd3Tj25nhHZas5t6nV0EdmbciaH3QGxc5p
OlStsRrkFtY604gSAqA8rJfamFFrEFZWOg2es8hz1loYAojAOX2LjILCJ7PxHeKFJYf3DzWWXk4e
R4eSTJhFwPglQOAZorS/m01UF4ZHQrld6uM+ysfiLptRo5qtLIMQ5OWkerNuvQniTTTcmD50RoGJ
c2PZZkpWQ0I7zvcvVtmWO68xIFBSm7GBA1IqfHBq7TkPrH7ve8nW6Cmkgr/85iTVGXjvSDsaQXG+
IPYeWISkEW2sKdjaofheGeiDZwMeOx3ZJrSeHSmUDclAPdjO/DLpZrxtUslkHwjCIZfY36bD8HuF
pXY1lAYweSrrc6p/dTuKuKX4jk7SWNWLToU/OCwTMWqWO1xQuaBvt0Zz11o6leA8fWxco91bTdzv
ws7CmuNM+kOHU6odS/zqOnmHBdSMnc+TYp3BzRI9Stk8cLaCIjhh3wTAOBrYYM0cNtgi8STqs7XL
ClguZDJBaGLov4NiMx7rxZzJ8I1Wy5h8F/mhF2jFGcLeLFr6Q8dbsCKOBkuNUXqrDvts5xXVxbK0
lFIT/3DtgLkkVjK+nTS4BG7iORSjMTn2A80MlPQ/ekeON624X2VMMOEVVJsBNBIFiYineY8dxJyK
fWL1/SEq0XmA8NpYFcE1YWJscaUEm4kTdF12/l2oI4/V3Oym8fuDjmPqmGXN13qiWVIZVr9RLan/
7979D907k0Y36MR/3r27JB0NtTb5a+fu5x/97Nz5wW968KszJ1u7P9t2gfOb5wVm8Il0/NWw039z
DVpouimh/RDbr9xGy/2NB8t/sHde23EjW7b9lf4BnAEPxGsiPT0pURRfMCSRBe89vv7OCFZVqtQ6
t/u89wsEk47KBBCx91pzMXngAfjWhG//Jw070/yVDY+fEh2BjerJ98mhdPRfcH6oldNmaKL4bKIY
8u3oAfNwT8WP+z6BCP15yXLOnCwEuM6WWrhMQ1tdJzZoyerTaLyp0Yla+NXSrcGHorX164CuwC2E
Crp1MdGdfe4eU7967fUwpiOFcJguCNlixTsziiBKyvaG2TLzdDHBahTISfR2w9PT63COtthLtiMZ
cXdhQX9gdqPmGn4SNJ0JMIIYSMAzKPH4w/oE8DE71Ot6NQD6IVjTFSdqLc6mockGp2jbdBgkOph9
21agw6eAkN1l2Q416blpxfoFmX7ZLLSzRI65lCeX4feuhsoYVeE1nubO4lrBFUwQwtrgo0oy+kH+
AnQOsBbyODz5phMSkxHSwJs13GM9RNcjQTkMTDdTk3Bjbsju1JAVc30Lki7s97nI4DNF84GE2bs5
ir8ZCb3JoSX/aa71dwteW2cs+xRDyK7TaIl2bgw4Ql5tVn9AJmw30S5P0bTU42cM1DGkcyTivrns
wd3UVp0dwLz+4abeI/0/kxiACIaDne3Q+txzF7r3a/SbRjoDUqspbULhsDFFG+YwHvx11/lrfBfl
yS6hnlnJq20FzC6pcXlP4c0U0t6NzSjcpQ3EHs3jPtFTDBFZd9dyfULySDtuzPjESJAYV4YZheh0
wDgxjYiN03NRPYIAWL91yLua6X1mFn0qQkJNiRvfTgt+0g4y/S6v8idnAvzio1KvuE9smx6LOFN4
oo5FNe+gjGGHb9NwX5AbSnV1mk/YWhjGP5CKGx/zOue669mfRNEyPuy1kz36yMprjQ6kd+U1lYHY
33ofGVJthhAj04S6iUww7T4Z+ZgOiamLcZh1/ro2x5PgtZ27FwOWsigjiTa0PcILar1DNlbi/6+W
ZJe1xsO6Gl5QpWb8CRjirlzKLjBxd9Et0iULudfudJP/zCwjVUsfv86DQ0dId4m792emxpgZiKUz
pw7/NKEnlCrz6jA2c4yXpHxL8oclzokQyvTlbp2QKcaa83kk8YBeqMN0i6pvZeFQGOf+pJlG0FtW
++gSCciXBnip5zzzCXU+FY6z0A8lWdC33/LQKF7j7sSc62qwizOkl2FjjBnKKpqHnv8pWsuvRjkY
3JgSAuKTcAXT+BghNdwj/ToKq9RJhSXl1USyaJLzlzIS3jtxZgHR3uI25duLEVD2TDi2oDkRBix4
+GOMeUm40OCubyuMudhWYuj3HSnAVTC20ux0T02GoZq7dxmjBMVIiaovbc5wM9YPIFqOtWfKBiVY
plpvQBZl8MnbCNNWEYyDTY3fEicHnMSNCX3ORPeyQ8ScWNNtsXzuscUeHJD1geYfzUKLniwefgNg
mQh2/6s3+qduosthaN51Vdj3c8EPuSjEeFWbznddaNtkJW8YhkMXXCc1vfGEdcpOujhFyecEj/Bm
yLBPRkX3ENJR6YkVjqJ42llr1Qd6OZJ3NWj5gUQ8fhvO/TKuK/la3Ys2xl9Smy5xZ1cL0oCmOrUk
Ble8Ru1U31tAGzTmc/Q//s6M1mWHUogGvNC/RQb5SU0QFonOHHGKdsyxkRqM50HUbyEi3Vv8wVyb
JBrXIa1j0xKiFNTLGiPeREYYkgkaNC1Jqx0Q+oGcBNsmo7ev/TbIvemm1xKawalHod+4Wlf3jnyr
+lC51JazofuOlLPawxl/Txr7ZWjS9mSWyJETs74zFgs/6rw229jEm2JNyKJtmw4ulzZCZFxsQ4MG
pW75BtjOCqCBHUNkkke9qMadnsQ3VmTR34vQXhrzdZUMZtCUE7GZWXE22/HYoa++b03oZeExJTDi
UPcMuroFkkkdLbfoHvr1GVsy4UudDnhg9d8mKF6VyS2CsNfreGruGy9qjmmV01tOfqSlnzIljQfk
hOWIj/GL11NSJXUQCo6P0nABy2c767c2gfpttMzKO8MVhxriAoGembNpk5ypoj7BHq6qnZHZN1Mn
ln3SY6BhghSMJbkeJaBDEBbZg24/NVXlvHnTs5vkL0SNZ09Tgq9SONw17YneOLGy770ocNCn4yNp
sKTLixk1gCWuutXEi2jor0mL+Cu7ScvwTD4oQ0jyojEng5MyzobL9L3OiUkOI7GFJc2cijLFph/H
H4Xzhf5dRCpreay6jqtKcbsI0zroKxOBWRCt0D0MVpvviC4BjoBwGbYUaXTiu+GvG4NCXRD503hY
EutJR9tM5xApR9LQs6xnby8TZ+056jj9iJthJvUKexOXF5yBQIgp3Osj6ZNkH1i72J3JO1tfErvG
zYVoxpicdsPv47XyTXTTev+1RzOFDh32CfbwKejzdE88+t5DXcvJ73ZwHtDmGDHuvAUdF4Ct5MXy
zPTKcbU3B1/gLnMwyzPvW7e2T5/MEQ3A9IUe2IRs/GYS+c6ZxpNf9NZ9ZUzFKSr5Wj1AEEPpdtsl
9YBLEdHlZh1pfzaxsR6RA5usdtxDwWAjb1ADRJ0ONcZI7+jjnnGA9Zucqt1ZN/OThmZkC6Ogvq69
tsFQ0x2bFm4Q/gh371X686CPL1aicwvpMLiRKLzBnu9iErR+YKkF9eLcal1tAxPA41kz5aIO0Ad1
iaJ50B5deLMTP6PA6a50+q8Bc07thyDbyJ60T0JPSe4ZI9xU/S2Chbxf8eBBld0B9+Kqs6wvWc3J
a5ujOEJdAD1Sdi/cdZx9ubQEJ1FmBDpDXkOrr9pGJrIOFhhGLpvRXYUfsSOzLwQae9ZaOAh6xTS5
zyf03WW3H9361M7da7hKfM/iJefWMd4TmERNuCLG0Zr04HjRvrEq3BOdr58cGGo7p6ALD8a0CjyY
4PdgjREMOfnn2QCssnpIcjxTD2+ZJ647oGVRgAg6u85QbmzpCZLy+qIZ1gufEsAScuIggbj73Dnt
svPEwY486zDQKHXbCqWSp8c7wqHTM6cXJXJ9KjZOtZ70vAwDh7v1FgM1VzDfurYL0EIIh7gL1hFW
iQTbaj2Z2UNVm2cnKzGV0BXNwM8VqxExDnXdQ9nvhs5wjt1oGUemJLcIfc0rfSY2aHLst5ZiztHt
epQZjFgG5xO/T3MHdIrMAxz5pGgVZyyCPvWigVZ4iAF2ZgrYSOqbLwBRUTOxRj2+Eihe8Rw2DGA0
8z3KrG5XGO6r3dtwE9uO+KtsOjXRvI3K0dmkk73s6wz6kV3F2xnwzo4Sd0ekA9m7VYcDWF46c08A
COjurNp+nU1+K4ndUjgp0m2RAS/w8x4cDtr2HlLGlmi+GvcRm82I3mdMORtxrHEHEeI+xfd/WkBC
S5HDdkjpuqV59aS3MsAB5d/1pMvrdw4QkwboePDcViZDVo8NnLvezPJ9Bs4PW253nt3a2TlNvzA4
7tIrXS9RwzJgd5y4Q2C0bZoHskUogKEm2jsZ2viEaUrnNimZCt69wRyDRD6EvRZfeZFy5S6gnPMj
rJ4Bn0jcTXJnFeuXWrPBIpGqdGVAfzG3jd9VR3+ilOK5jhbgJMBdMzAarsL0GkDi9zldERrGKSWq
eSq2uTCvbKMns3Cu7wTypp0hMOK7guSmgRgtGpU3LvKlu665jma32WWddSAOgPmHN0qYb/dlzTEN
ZoVM7k0YFOgIumbybYzY6jckp131RuVeT9k677qsPUARdIWToeIxH2dz+NoluDli7+tSVXGgZ7EV
DJVjbSoSxenkTiBbRBCJ1NqPNcnNVhLzSW9abc1udYM/xF8LsHIrP7Ou260RqWLLcm77IA2ZwTBx
eGl9Oz10JrdVsx8PXBp/JG1hP+SgPuF0pXD/wBv3cxGgxXHPtlMfKbR3XniIo/GH41HIMrixEz6L
EmGxwyctHd9I5Gv2s0MWdULOc9T2z7HjUjaJ3zpt1vek4szX65pe5RphFst5RYBCI/KrcEhLYiqj
ryK58ZopAJZHyjodl00Lgi5o1peRb+3bklqbZs7KPyKcdOMN3/kSIKAdDqJZ7+re45yOsbFTQTbJ
UlolTnw/TDt+Ss7J06dqk1POObVucqx90mL5wqEWRP4PWoIMszSTyHoqWhsSVD5HdZcenXobGZyk
MSm7WzgX22gVj+AjQKJoyYZYXO4DHvI821gOtt89ajI/VczC/lakzq5KK0LGtfLNTCWUinpfWzcN
I1yCHFdi5vBvEeYzZbf0Cq+jKLlrezP/1LsJF2iHv782NAyv85gHmokhWLOcXVvqjJX5f0HqmCMH
A3qLMs+A2wrLnby/u9qdnoYk5haZkPUJywCfGc66ruC2ulT93TytXy1gXhQFh2u0iCaBPzL3BQdb
XpVyYNWR3Gtju+aevIv0ZN7E3fJgjha1LT1/LrzW3rtM7mfbdPetQ2G59MbTPNYEhdrOfKCBMO1c
1/zSW0m2i8NpOmk5FiZh/CAdlUgZr/gjBRsVtwQ0G+N4ZzLZZpSZacTCmahpw/GTyAz3qrX7dQuK
gigaOOIR44Lr0pwYjBV4xCwrZGhZEedYd+81CLJdBQTTyb2nhHA5ZEtajpLB0JGNUgEQZd3cNJDO
gJ48k2CV7ATXgf1MNsDewOwAJHLT9jrFWkKGgr7UArS98KPB/iVd8gX+aRKsmqKtmE9xT+OZqjmN
CQ90KJrAONUYYsEf2kR8Nr628b1LjM/dHNknj9Qhol1Rq9AKqJnC0PBHbxtv85GLSS0G5zCY2aO9
2Fewvpv9lHTFjhqEos/Q4p/L6krPUCwQ7EdgmM7kvDIaBK0Ldz5Y+65Tfjar5H0FIrMtLIgrg8XJ
P+ffGfl+M00CEvuwv44mfttlxdmGXcjYYE2yifnh5Rl/uwReSvpR0HgDp4PHn4BosNrUjf4FZugY
1xGD+6UOnKa90/xPiQSVpiH68cUAJu+a5rnRNfPMdcorsFmxvUrOllpTi5pOy1AOSJu7kabOQ9NW
KQFosXFWi0ZW5iu5UJtcvCnkSuhXKVlbH8CtXAK4+ja+dV03PZg2QXkUku/dMAtP6t2IGTHPalFT
jT0jrrt8CL3Xo42DOHE3S6mpomKotd9t0mnGAap1J09+QL1w9HPnfav0EsS03FC7Z5PAgowEAL0F
vc4QhKn3sjJwkp9YrVljcpczzN8PpN0XH0c1Kun87COyLfhPKqLB/PhPgqliB4A0cRgOgLawCZIU
Cz0/PQ/xfd/j7oT8aW8XTe+PQ1vu4GVAhpMLtaY0LGqt5WtSj+gZANDvbMNk604yLaztaV/KRjkg
l4E2TzUhcyF5NFglH8iSz8PLxgSUr8kOhX5sEcOSdTGCUUbsqhZznyHbu+wcZcJ73Rg4ZvkhaLLD
FiKrYxjJmpCLy76S0fqxpNfhgkbE4Gv8ucg1lKWZn3yaXVlu84zHqKG/q+RDYzzRhhhG/Esz7d7L
QsmHGGTX50b00xaEZ4e53E1Ohmg2goSG+njRDHmM0flB18h2W3rNZYH1nIHX8LGpZbqxFfQI6KtQ
IUwLdzpnnIknw/06yJRwegu4EmJgDxaZ5KNcqP3wmsFKZsmobSp/dbDOlnIEvIDsFB5T+CYXA79n
kETZWnw10puJuKlzNjt5R55UOpw1wsiCaaKxqgRtlwUOhP5M7NO8r+byQe3n/dMzHO9UtUEj2ZhX
6ra61GOqeLTJAIHUh4gIBMsBSZvWMXgN2bK+LEr5prRwkJGonfeW7K4qFaLSxylY3LDkNFbVdqst
Q1DmnsQfVp8qh99dagvUx1gEIxJxem9KKJQyTSpLnMvATKt93D+LqWa4jq1zGxv26wi7Fu/3RF1k
dX+YDdVZL7VOU6bdhGN38lsvxgGMaRAgVAmBFa/wVDXEyTuA8L3qIYrbw6iPzn5IjSeE5l+g9Uy7
sEB6msYHNPj3hK0RGGk0/Q02U1rErvuWak+EqzQ7kGciwLbzDNP72kptGDGM1jcinsS+WHANzdBQ
OI8LYOib1Mxvc8129uBB9ONUjqAKmDSAHA0hz/hnzSzSXWXlz7BYAZvTCSP2Z48zYWB+EaElb/On
qvYtgh/7PxjSDSdU0nS3sueEKPSNm3K91A9jvhBGjrM9IDQ8mOkMbNYqHPfC94a7tOJlfc2HhhjR
vJpx4RbNhDWzLXGGTyP8cZcenvXWk+CW94L5hIvsKzW1r7ZOe7xaXI9TqyQ1Z4ZYMTUW3Bv3m5Y/
d4W3AqpztQ2U8h2aBNi0bkYuy+SdOkGIgZ+2BjlGrXvjAWXP0hHiyngDEWQ5NxXTM5u/bJN3DcmX
ZOR0mvW5IUatGhgsF5P2pbJKbLjVekArySyzHA+GFjrYhcgOdMpd9ZXIJ/p1nrfPEVm0XxInH87U
7qltaObJMwhAtrirei6pdFU5m6doek6RXX6ikrVxzemQiRXrdD7JaWcOjs0Bu12me8fj/tYIY94R
T/wyOj7DPdDk/D99o2GTf3fH4WvpzUCHvPh7vyJ+rldNbFDGIjWIBtCQU/md//AvZp7ufFCgojfr
jQcHPxrNt7EYnxIyc7Sx2qA/uV9Db9nOA3VPAUyzBymdU5bYzMRSH1pEw+BUfK7gA/fgtBLEwLl3
5XQMsbFsnRFvsUWa3UHYUxq0URsf8jl6tzLXoY9ZbegtyOra+LA22no0zCxAP8vMTq9loEl+vdhp
s7U68ZkZwow9hClmzxgh6V6pFbxOc2pvMUNXwUSFkVYIt5I4qe4XktKocnT60QIRYy7x57EtTZqj
LYUq6qtBV8ZXhXHfPq4mf3jmTzcMwaXwvce+sxDxR/O6d0msn6uJdio2GscEPdbecGrx63Js0GJk
SUWO89UuEjDww2NVEJ+NPO9ZNwp7H439a6gN+VZzdIJ2PX5m5ORSuUgZ+FTIaWJiCPhimIeTkhWR
dJz2OmUbZox4608t8g5Cjdc8MBrZhCrCT+vCJw2JNdwbgAA3hhPfcHJtZCsj9yTRz1+AyZFTYVky
3CWBj+YVQ/po39dFkm8tD/cRpS3wy6YFft7/FvmVfi3VO0zPnTs8QaCg03AM0NqcFpeknyZ9XWxf
Qwfm1BvIrm0EwYvMDuPBCPUXN81eKWyXqPswrEz1qfYNGMtDtysr8FkLf2yLtVWbmdrFbg1woSbS
hXvvwekTAPZm+ymmscLU5E3T+DeMrWUzznAqUUBtO91y936u/XAIxd14I8h1xCfTOhvPFZGkCEpE
tmVs9MmdJlTw2UilgPjqnYfXdl+EM7KMkfqz4DLMeDpEMTkR3hkX9R0+gxzTXB27n6esN+/1Y0f0
RsUvL6wlp7fqInQU7jcQ/5/LOd9mXt9vM3zC+4gMicaxwdlnyL2SpTwCrRJ44SLIrciHILRSI5u4
gg9Ecvs96TWWQxiRMDdpwuTGtDC055QmmVzexvmzMyZO4LbNsynRYJo17lFL9dRnk/V5kvbfPjSp
rOEHbE33FhgDJVpzXxOTfMyN5NpOxHNWJ23Q+7Z5MOjgUw8pDsuS3IwZzfuW4aed1zsvXr4jJl8P
aThnm3x0PzHw/KLHlkYZaz54gvt/Fbekx/eSdR3d4Frrdrr4gl4rJVAEKgUPeZbuSQphZx2RCyod
gSJ58Z4mW+LR9YNtLtYmpR/DhM+pmSpX36p8/NLQOSBkHeCPN35LqslkXms8dvNaUh3B3Q9bLCiq
CE2RPkBTzd8pBtojPjKlyVeOppA6bleFuGLkPnVALRKpRiyUfyPKn6lrpjBGGKWoRQMamwEQboIC
0ZOzlNExce3bCdY1kr/HoujQsThB20znfGyHgyvdSmoR6gxX1NoS9mjIYiMBiBEa23re+Y3YJLVJ
a2XQxqsltCNEK7RPDTJ8Ej0iV5ZKM+jRcEv7s0FlRXEVavrZs7v5mIfZTZFz4xGivotnbuMiNXwj
ADQwn2uU8pmOIM4kx/c8o3/m8kraQV4xfuUm2Z2HRao9PcSraQcDXO5v1tw8FBN0Nt9/aCjf79aB
9mSSPU5h7+51qxBnyxUMrMeA/IbkXJuYNzcFtlNBK+vk+QyE3A7XUd6jqAUTiWND18mT1fPiylr9
/Go1huLKjiYqIkyvPrSsk9uLTRNVBEK49GZcs0vJ7kTAqlSsak0tPrS2arVE/niu9mOsZ1dlQmFo
ziyD/rDxXg/IOhfYbEFuM4BbjGTYUS17i3QEjb3morCTICy1yVSv3rhaf2wXVFLqO/JC+BIfa4gk
D3baXjezB7Ae+Hewtmm29T2kz3mYZIFg8gc8krciXZ7aeVTCPc83aTQ96FioDpbtFsc0dHAfMc68
LCzI/ufOlNJQtaqOLG6zD03mC1kWA+3ro5VGSXJbxvXXTP4mFx1tWZAl7Y0GGXz/077e7cCfrikn
KjM/d+0jAIekucpft/G36pF+dH8ayucJuiLY5dk6FyNa3Q0KNCl8VmAvtTDkFGFdbRwUUCG2wiqo
zUh7gsJ5qTW1cFK4fcaEVrqbuuTKHLVDWlKnTtLWghmFHVHrYEBBg0pESy3Pmj3wMo1PtVkO6+0+
jPBvtvzG5FBfLbxkEHsz8m4LOa3rE/8d5xUiyKw6IeVKBhK+i44hXJnw26nkMNyLOo9py0zZQGo6
aNhhdFEkpqH2INK5i7tRAuDLQvh6fjQiprAfdiWevFsT7Y9fxL8ijZuzkgFbjXACy+M36vSxv4fi
dJtZ4V9qEbjbeebWRzByq6eTlaybxx6RrhJTF3K2CBaW+UxEHVd9JUohmitoWdd67tanfU3lo59o
4jMkx53LHbUtnavGIrmHFhAFymLWDkroCgqaeqqojzHBaBnYoAoL4GJDAMWpUtThYyhEuVfvMymf
0uRIEyfQb3sfWtND7xNt4HkDY/WwovBr93zY0T765hBMchpTa463G7Pq5UIB05FLQuzx1g/ql5Ln
Kjm3gn7ZZUu6p+gJpWSSN2JJ2oaWDiR3tblQWnIuKOIGiag9MAPpVjpDMY0nH22qbQ3fXXN5TNe0
25tyFqpkynkWoSNX23M0UvNsE/4vxmq48rDOnmrKCkqCMyvjhFoF7s5Ut7MgP3AjVR89bl4WNwc8
KIXnVU5xOLBMEJodX+GI14s2itQ/N3Dt1kbsI95EauZORAmol1yUZ0qtqoWeJR/vTasKzbVcmESF
5lRd/9oeJZGNpMMHbche48g6uFNM6se4ILs3pdqcX4iByhFkcjjLi4vc19pus/HoQmzVX2x7A4RG
9f+Q4tdaAS9s05k8SvnfE1+XiHHOXj64577rgmrKrI9zU33EccGP7uJVhODEtLwt/O+wvj/nsjzS
QeE5uLKUIreQor6Nc4FnUuqbQ9qHwIXCDk3mSHlAfix1vqhNtVA+gEmKvEeUlcxHeMi8aM3essxr
0aE8tXPUJXy7H5Q9hySSGgFiIlObp+E0FkV2di1O+QJONhX0F+5gxF64qOvrrH3Q8n3e1E/W4FuQ
B4Zbo8Qi60UhTmjD2M4SmtuL9gaL1T0jCIqRXLnMnCyfdsxNuq0RJCaX8nVjxJyD2pn4CKrX9fij
pq65qUTx6NfmS9q7pBH6t01tiC0zSvsg6hK+MhGEOTCEA/lZ3M71HmNfdUUswVdnsOh3OPqj5gCZ
KjxUOUuMxqArXiMMtMEwmgX42iQowT5QKSEcyPKzQ5OALViuLNhlFXreynSmbWIOt+mUv1ZdzsXW
vhkmCXTPqh+U47tHOMfmmM/0rAm5z0Md2X9yDdCWbCJo615DsK7n6+G2zd0byvREFmDZ8h4ML8Q2
bWONn93kbs4ZGScyQ9Ff7J0FkiFgkMpABd5V3VY/OCPXTagxKDMTqP6m3s3MIcw28DvkD3QLyqul
cVySScrTUjbD90q/d7zQ/hGH7UJrQrZ4KsaoYxFt/Ul/jmztTlC42KVGlp3cqf/DEIzrm3h8mBtS
cbtKE6C/OP8oOg9H0qtovrX6YXL9w4fIvyXVKVCr2RyZp2Y5IUPgurb0xp2Rr9pexKU4z4Wnn/5P
68kUtF/+J62nZVj/X63nLWHdN+9z8qP6h9rz42l/qj0N3ZIyTddBQK67rq0DY/mb04IS1LGYFIFO
kqCWC6fF8uSTdNvjWbBafBMt5p+cFsv4l2VCaPEtQ1DhNUhd/gslc//BOPoIWv99XLcvxD9ZQroQ
uOwdyJP0Vuj02b/EUjdUqNYpKonn5BSgDEoN3qoHnN75fJ360hmsfDtM+TihXdFZm9iDbaEVgLAS
Jm9N7Pywi1jjBnldydF0F1PNVAtI3TPYO9/eacXyWkhvmFVTDRVl0zGck6ulL0aUzHJ1CEsaT3JN
LTIvlB0HgdZA3ZXkXYsi+31TDNNe3U3VwlCWb7VaC688JcWbYlsqI4xaeNIdc9kcCgv8tqHFG4VM
VSMFhUytlAdSrfarja6cmN2t8lYNcnSoRg2XTbUmjCmIw2U9JtLJogYrF3eLWnMGGwW97VwpGa0a
bKmFGoFNSAnh/3bXaheJ3TNDHz8hR0LeBUc15HKVGWusqsfc6Np9OFrc8tQt5WPVG0yC/+ZHRGoY
5yzpimmkDV0t1GaapCVYCe2PFlrldIW2tt+sxCeTJaGl85XHVDePucQ5YbhFMPrWF8u9kp64KyzM
jth0AhLuWqBye4JDDz7+9I2noVsgPKennjR+ohl7MAh5Ohp+8WmIDUg7cXtL4d+htd/s9DqN7mNq
j6TOrGUGW06u0bJDtmgY3wCy7DxLw42C2XxvZfTkqMgW1JrWHI/WJs2Zcilop/puUjzb+dojBAH8
Zj9/jPTWNdlj2/Tb/t4GX7JFKcqVcRrScBPS5Qog8733aER3hE1QBFezTLkG8JcZzD/3WSR5MuD5
+4h6zGVTPfqyD5whte0mH5meD/Xx8rj/4WV+PaxeNjJjhyG//Dwfx7OrdmUqdnlPR324y/bl/f7z
fW3NWD0rqc+o56pF0cKEv2xe9o3c9A+aI/aVt1d7f/0vuGz/clhtzmVK8M6AZEVt0mOpZSzLB1sl
keeXWpRyCqbWsi5Gwn3ZVjvbMmVoqngq6sjHgy7PJJbwsPSE5SFQpxj0m5f9ZZ96KbWPrhLv98th
tXl5zOXTYILvYRHNKA7km6gDv3vc5fUo/Ip9m4nry67LUy/7Ln/bZV/WmXet6y78wuX/CQivz1Vb
AnWVY3JFWKm7qgVoKu3Erakhg/11VdFXtCW6SwfD2Jtu0+k7ekxGQKUR55REu1xe7ZdN9VqZgrao
I4KTjemufPMlTO1jH8I5lm/9u+epfR9PVo9RH+TjFS7bl2f/sq8qqMpnSFhO1BnHcx2+2juGgtA4
XMbeichn/WM7yd2ZJo489NOqA5edX5gEbfx6qB6OBZboXk4FEzU9BMUhEB4yxFVed2Vrb9Ut4acH
Reqh6hg+iuJ8eajaHFybdKPMuU3lPOdiNlc284+gJ9QVw35duge1Tz1OrTlqfnTZVk++bKrHqMUk
WQVqLdYdsRGIYwPVKCX/6ue+qVNJXoK/0s65HOg7Z0tyFWYC2ZVVrdnL4nf7+gwvexuR0UC9b1b3
QblmyvNU7cvU5FwdiYz5WNsjinjVsqXkN1Bc8v29QW3m1wd/PE/t1dTPul/9Pe2w+Ki6oWoxjEhO
ijoagwsHQ8EwLhQWdcBQns+6+qK383hSrAW1MFHfICtIcYM7InqZ5X+V1a3MtjpLo6rVTLvZJ1XV
Nih+y7z1rTNw+VM908tC7Ysr5NwloSMq1+LSwS8d/t6SpqLqmGay+anWUoS/o13Vp0W63ya5MOZ+
ObjMRoGn0jcLR7PdR/b62IaVDesLirL6ztX3+9FIVogCtXNQIWE0CIozZcE8Sni+xWSEzMGaWI+/
USHqPya0/aONJe0Qrrp9FoOw4QuxFjvtn2uLO1SIsSsoXKArmexLUr2pyliqEa6rzndcUZmw9XTr
M00+mjNOw9lepydFB8FsgnpZ1o0cp8VnK9qUEmwBTi2Lwf1Dj0HvtSbiTNC9tkskB2n2JZ65xNs8
a9OOVj+VNDV6U6QPtd1fdqptdUQtypW2NprpHEJONTPXVduX4z89SL2I2s5zDW8AlYyP91kZGW5F
yLx11awnH8nuftb6dQ3QD/yJ5VH0nTlBHl9P1tEoAERFzkkxN9TCUvN9+fBOufvVtnrS5TG94q38
8vDLY1q3wQIBq5BGGsVEtVhVAUWtfiAuajnc/e3xxY30TUW8GtSwfzxGPfp/sU895ONd1FPCZHqL
RNQi2v7r46i1y586zhNtVWxYgfqj1P/W5c/9ZVP9oZlGisMDOVLS3/3XwpCMsMtmJO8gobz1GHAP
rHZ2+cHKW0ul7maXB6q1mUIO1oi/n3M5/PGySW6VFAL+8V4eNEUaIP98W/WYf7uPXM0qIDBs7+rw
Es0WDo5a9NS8KEzJ7Z9W1XapGX8+6NfDHepSrj//9vhPr/TrQ3/a/lj96bWRAXHWacim1Ev/t+Pq
oWtSVafOePvpPX6/+vt3unzobDE+LaJO9z99ArV6echPL6GO/Lqtdv709I/jP30cKz/YHSQVyq/m
T4v8782iosvRaORMyl2X/ZcneLYune3562VXaPcm7rsca7ZaVUeGnDhFtVah6jgXyUEFfqgFEVUt
xXUWWSrhAGpV7VSH875mNnx5pFqD7Whsl5xY7vRy2B3kZFkd/+nlzJIIBHOqSRpRq+r4xzup7bRd
P621oAc9SDzG5elq7afXvHwk9erqMF/3o4Zfc29Q/96NrfmszpXLGaE2bSJQy+PHeeGOaY0uUJ5R
6lF6UXvYt2SVVt7ip7EF2hOrEdAkxzqXhV/2mDbLQQ+8mWivIBQGqRCyKaYW2riadHbkdrHioQjU
qnhvB7pg5HvSLMnlOWHL4dksx2yXzWLepymcRb88KARD58evDHaoICyWhqh4eF8G+w0yO8LR5jBn
VbR1jKeogO9RDeMLwp7iikagse/RAZHYInZqbp3xMpW4Er1V7NBj/QxSuUzp16SN6aVxm9GGEo04
MT9tFjHAxaVGPZabudt7OMrTltnhcJhs9zO5JRvHma9QOO11nSEqvx2jhXDqu1AANGebttndZe6q
ShFqFlvM9Pwa1442YhqNDz70/5mzPwp2P6qB8Kbl8T1KqvIflTcbnPG/t2Z/Jkr3/e2/nvpv/Xv3
3573Z73Odf9FWc0SHpp5kx/33/5swwOQDE9ZuB6ID2zaFNL+NGl7lOQcanWuZWLr5Rl/luoM/1+C
jCZDCAO4qvBM7z8p1QGK/kepzsavZBCP4FKV9FyypWRR8Geicm6gySKt1nnH93LjlLr1eW5gAcBW
EAdjdM3Pk91gx11bcVBHdV+jcy6Pmi1Bduponmd/Hv3dcy8P/t1zDfEtiXB+RGPdXKmFn9OJgK37
1zZWs+bKk4tf9qXRSobKx06tu3bLfj4y+CUv6u8FqoafNxOMgldVdhSkg32JcGte001nrio3m6Vk
4jfF3oGprP3F9Pq3jASyu//H2Hk0t5EE2/qvvLj7jmhvFm8DwhKOBEWR4qZDZtTe+/7176sCryBx
JmbepqMrK6sAEm2qMk+eg7Q5eIdwVTh1vE7mYXqzyuoubzXvhXLqteXFLety1ZnR0PVnH/qMyt/L
M7v0EC/1A7um8I0e2U58zbjvUZlPJvAFpkMhalsbsQjoz9p+RBYZIWJIuveyHdrdWSl89VtJJmc7
xWZ+iOcQlhRxCH3e2aSlTMRe/uiQTXmwo7o4JMhgAJURpyVcJUNykH3pyEM9ALcAJdHUr0fgAae4
qft1AAHLKRRn80jmq0ZSfllqm6Ixms8gdJUHpL2STaKEgL3KvkBLgoOvJBycalpYZT4s2nYIkBgx
MztbllXgbQz0RbWAev2AcpYn6i2QjO39YF2PtfUUBuVwpE4BLF7mL6nhsfpLksSU2MBAK9IznZq2
F/6OfptDcnO1yQ5xrwAFioOdbNozKmf/NkhOlFroYdSsZQagsHCvRuSKKF78/SBtpe6Mv3VIG2v1
5/ff3DVOU4x6qTak55qqlScfTd4NqRztjqRi+DTyziD51ozLGMXdTYVS6B7FE/CCztBvXa2KTmhx
2TCYz8VFH8G1kRILXxDyzhcD7zRU4yp1SWo1pUymiT/Ls/TXWTMo0dV2O3MMHSn1NLQh8AHqrzm5
hcibD9JRtgGDWlC2eQFUYxOpxBmiAqUZwif0r/PtXPfVNhhV91I2fQ1beBb/CMdhhWBn9tb6E4Av
U4mOFloKh8BIENZBrGNdEImmcMkHn0Ta2Vpw0RfUQuoFasZhcVJBGJxQRipOFSxvSGrUJTWtdNTu
hC6g7FZC9E3cCt7GbjwCi3zT42xgR+1Vyr1o5nnfh3cFVLj3Rle8cXvyB/1q1jk6cs28E0oL+9lq
DRDQiant45xE9rKFEn9lDDOU78J47Y8b7ZtdZuHWyayIggvFJpOoQOtuKd+VFsoZEgXGKUPyBUaq
dP7cp+z51SoKXOqsg5b1vwX3CrH56cGbrfF6yM0lI6LfLQGat0UF7a5PivBhTEdRbDJtUgo3Hgsf
xVZ9qrPvIDO3Y9yNL8jDnpy82iTiaSEPPPX8vSWeI7KZyYfJrc0PeKZ4MVqARowRa9WyY1iL6ivH
ml8DXz3YjW7/CKP5yZyt6CVzvWGlWlSJFXOdHSPPe3elIvgQm1nx8tur8D0x9H/yLnsoiO83//d/
NM348HbxVE83PcsGo2fzwlLF2+c3vn7WJlEX2qH7V0JR6A4wNWl/XQQGZO6/vcEAPrY/uv7W/tvp
x7FgtpI7BYLmlWnM6jP0I5fKmsYzqhnxMwoUftbAUltM/gqCXOMkD5o9mzzDoG/PqSWUpkwvQqDC
wsUVI0alpuJN+N2G/Rpxs1v6DE++HPHfn4HuzZFy8vxpcmtRi1MMj5Fe1wffBkRr2W35FdaH+2A0
gs+Zp0Q70wUxHkB98rVHyDdIvjZZ0azbqHC3dpo0n0mh7agkBPzRPo3wJzwodmtdsrA7BpPTvVL3
GKLNYZsrzWm715wywwWSh+E5s0hT1wFJOK2musurp/Ct9xuIilR1PPS5Oz1lSfXgCHvjjuFKzWZ/
V0VW/jKLJbuwdx71+VMb64JYIHzT2vMwjc6rP+XKtu9qE7A75qA3d3BWR8+B57b71pyRSh2C6M1A
hfg/rj6XxOpvkiamDfkMpDO6CSSYFQ6X4p9X3xwbbmOrdvSD/LiRkANTHmI1md9MdUbSZ9JZM6B8
e+lml1d5Mb2pyKGDpm6bw9xMxgVxtZeJGxbFd6p8JuB+h5oSr0NW1u9n0gYp9gMZj2D7wS59x84e
m4X0u3WTbnqoKaba/tN00qY28YbKh0fHMovVCBD7oLaZdUhqN17BKRW8tgijOeLmtnzrgTW/+iJd
9RDFI+nKfuk318JJnR+FYjzEZaa9IAcOL0CphcsanBvkFooJv3z+QCpPsDCvh9gENiLOVDB8wSLo
wvezP3s/+lFQsWb7xIg//Qq30Qh5IOTnCnVrBfHO3w5eqe1iw653H+w338Qv1YNs2lZxAGvrbwk4
T93i5nIbK22IlZ6puxq3cqjslPaPwzIPaEmiUxKPcJQ/p9MnXp7xHSjO+tWegJxHrTt8g1HxOCdB
GAjxP6hLFYTSM6GOYYE81aIMIj2K1+C2ic8QhOjPv1qzFxjPEA88630WnzXREn2ypfOmunn+f42b
xSf8muX2eQGfIFu/+m6fJ/purV/fzKIeBm2+qAPiC8mFWyJPPFp6AbDdDI7SJs9uB0ht6AhSdPuI
iF39/sk5HGH4+/c72RGyLjdtJZO9k2GYLvsTWzM9sen580Yew0jRIWFVfkSx+tTOtfvogpg/ImgB
sbu4o1kSfO9yw31k6RMdq192F3vzy97PiIgUlT5J/9GJvN/8pd0InO+p/zWqvYvXpjPkJm6mHfxf
V+31TNhU6FFWMfkIqnAaihnlNSa75UFebfJMOvJ2NEFgmswojdfJXY1cRDVTsq4ULIrRTAEh0Hv5
vhKL4gxKnU2oGtFSNlWq3Il+xtdWITyAc5WLaMyKfWS9zW2KWNZk7dOqbc5UhZZ3bZRk3+ELpVLa
Ht8ylsmrm4eNSp6FJqlr7xzqISC0sFlk3dql8R+rAcR+/vYris0upZqq7rnQXvz5K8KAXzg8g9wf
MAhrlrKwtEpU9rGLLLQNwnvKJ9lIkB0TFIJlZBdP0fSVCoi938TB0bZrVoW/mqUPrw8rY//ai2pZ
/egF01LlfWPNlX4wELDcNqWqHyxxZgibPJO2W29R+srm5ifPhmi4aPkcHQbHYw9i6uManqB3eWup
cS07is4b2RQG7x3SBfQAq1PRUVopNBRSG1sTRjmN9JaOXjJ5i3+/U+y/3ykOm0MTNLRpuTp7+j//
xwEVCIo6hsYPK28D1Kgj7UAa4P1gNxFXqmxTi8nqsAxWRhsBRRcu0lTl/DBp1BtAcqmJUSj5OiUA
a2IjbI4mcbKTLg7SHgHzWXkTbJwfOmSvEEZoaz1aUVmmtLtijpz0pBZ9DBIve63GSNtZhdWcm7GD
10GcCXuBKOv26ksUMzmbXbLvKe5+nvXCe3CcaF8PpfFsJJP7IPoq1f2trxEt0xw+FUU6oUqmVFAp
lfFensXD9H6GNsz72a33dhYMTrxP9Kbe/Ptv4/7t+rd0FLSgwkM9i5tA4MB+XwxTDq/GU5L73yl5
XmqaY5MynSv2LCobFxucC/odNCsLzkqrBmhczARSF7L7g2PshmTJru7SaRRzSM+bu5xSNuWUbmmd
U52qlyhup1NkGqW+IM/encq9tMyDMZ0SaXZKCM6CAekmeDor8J1ihOwnjtWBX06TDcpM0+na/T6L
xr6aapAMvoBgVSKe1bKH7GDhiwtYMeSpPDRK6u8z1FBFp0pS9PCb881tEj2h6np7SuBREWA6abqe
+l3ELekYPoSdaXFs8hwaEVYxC4doxFHa5AFKFyr/5ak7OIdSneqdHbbhu+3mGHrt+wzS5pWW9x8S
e5rxtyvAcB3XBrjnomRmUHX/5xUQOqGfxpNaI5ydz425ckrwG+GkHFO3eigVEs2ydTU5sEwv6hyx
28BwPWiwZFt4y/44iab7walBirrKEVFJCw4kr/htGtkhfSObouuWQruFX9YxsfNZ+WLp+aUoaw2F
GihKW8r768B4GPW8ehv8EtKnNldhZYLSIy8U/1iVarzTo7zauXZoHBNWTSttiOsnI8tj+HLC4E3M
GCYOFer1wfSD5OIaFL2aMCHDEVJl301V3VQjukxRD2PwDOnAvZba/oP0oGJzOKVAVBetfF6J59No
duqBxAIPraFCdtWCb3zd/eq5ORY6dXlGALFZPkAX5Y3wY0Be92RWXvikDwTdI7SgQDhj++XRjlWy
1Eb/UokAgjWH+Vr3KTOXuvTSFqVORgUXi39HhhyCX+2crfqjdJQ2xQNaO2tx8yg7bnNlMnIBpgyJ
A6W9Nyv4a1s3P3XUGJ/kmaNnxam0KDeggHn1wS49ZKcYKV1vgywxshYjf00rPaRduunoR8pppenD
8D+nbSD/+ffHnWZ+2Pw7QEVUk+0X+38uUCSG/rzaA+iOLK9slW9JAw0ksQtjodQuxHZFNy7lO+L2
LnF7bzy5b9IQ5SWu8p0yZdByJ/P87i9tcuSMnNSp/86FJGYVb6nrXH/Of/3QKHZ+OjzAkhFCPORe
mkeYokPVrB6uawaxcGALfrMEbpY8lPHBhOxt5Cn0mLSp9eQpEAnAUmRuAt+znvLZhsengsdN9o7a
aD2JAZCNN9cBRFwZMMyUG0MZLdc2Ctj6JW+IYiubQVZ1lB1oxVYVyyCQWO+9MvJ+65WRd9mrCucP
Y7VEzZ+LDLKwuRx/+pOePYTQqV0PStD/mMtE20mT7OzctN8BO/+ZaU3+kKITvBxhXOMvySBOWccG
RI5i5Rj3TXI36ZN1riaV4o8GLVir8YO3BnqamurO13n2l0FQFRt/pMSXZ0v41FdG+KQl44rCR+Us
TWM0Fixk4fahGIZHXDfoK6/t8nWoRNC7aIV3rkzPPTvirLQC2DxsxNZvHWMCXp9q4jvpdrPLSbo2
B5MkxssOYoUoxakKi43IN+d9X1dENxJWc3FZPKiK/b2dnPF1QjMYbjgL9ExJMYTfFWe7c4dLEob/
cR84f4KhTeojDNUEd21pDmkb46MwbDf4bq1W8/htrIn0qws0m/KFbY7WkXXaY2FlfnnntOZPow+9
/Ryr/RNh22abONkApwVNeejLT2g8VxfZ0COuG9NxYGYXDqGWozoeW4+yBea5f4JZ52eSVp0oCytP
xFbfo1YTatTFMCh7GcO6xqpS1wvXYY9mws3PkFEsr0P1xrOWEJzKRVjmsVJOylRdynVX8WfTmzz0
xJ2ScmbdOhqwasngvjyUSfYQ9HV5ki2fn2CVGo5NqlhkA2LK9X/5F1A23lG6at6bMUKF8iyzR/dT
NcExKOI00m5OCUCk1nc/tW750W4MKm/DmFLaAWl4/z9WckDZeXSxZAyKfPfj//6P+E1tB04dSNRc
E0nUj7+pW+kNjKF28a2hAh/dBb/etRn1JeMkSkHycDyiDjEe5VmR5M3OrpsT+7nGupfOopkNPgx3
nnGBqMI5egVF56XnhdRIomjpxLO9gll/fGIdhZR4FGVfnWzcJ11JKU6dIlFHEdUPZ5piVBmtk05M
8EgQPyfC5U7klXghVbPqugs7nfKHnLQ7BWRwGvn6Iuz1JPoLhsx2mU9hBtKPhdbtYAPBP7jicLP1
4LNVDdJyhzIC6IRQYLsUvb3L/Xqb6aPxYsRhQVWQae0s6J1e4Ek8UExZXhBhHi4A1/Y8ApPPpXOW
9Hh8leQgz+TBnWvKeOO+3RcN0hnSVnvwlOk6en/XbTOJp09p2fib20Zb7s1vTbmxlvvuX77SJD1s
pVz5Vt/uGlg597fDDPXLHuLEbZa1+tYwAkQ+b73XthNyidroR1vxYJ5ne1h2eVYdDdGSppa3zl5t
x6Ns8Yx5t/eFisZ5rA53N5t0IYfzpnVTsxmI8dbfYkOFf7cd7Z2Rw2yRllPwJTNyFF/taNoLTMmL
VkMKIOyF7xe7KYzBrhCR+mIUYA0zW/POZpbbj5rZPtvCbhEgWSfe6G9yBcbgAsYEioT9atSmPdAr
+yk3iui5RZBABKwAysiGjB+ZoRuKHtlIhVvQ/+YWROsq9sLVv68WDJWU9odbimcjBSuOC4QSFW1x
y/2WKhiNIS+9fDa+ZSH3C9Ab9yAPCpIT62qCVvlmM8N2ooiKQPjVJ09T9cCdZ/0aJX0/NKU/3GK5
qInv0S1on1BFme5jSuoe5GECWIK293i6mSCmUBdTpefU+RXm1S2E4gMwVwOdm7AZQ6Itrcqr1qrn
jnfl2GQ7bay8T5WtqCvbKMnoimY5m/U2ad2QVSdNqLbJBxalkLOlCZxTO/eqeZQtlJKKT4F1HSgt
md1v/Th2HgIPklg1y/fQUwTbzgS4KFNgk1h/frCpwpb86XezKRaZ62uu7cO4znCnvQWhJKjG4EuX
ZMnnpu+VlaaHvFKmwD/as9ovqXdTv6hzsKMkzv7xp2vi8PYxhatV9ZArjOOwcevQEeVm4QnUZHiq
VMK5QFxg+Ejhw7KqTF3IXtke3PHEWt/cKTWVmRQG4eP1Vniq4SK6M8IJNrvbuEpB/Sl1wQFUYZie
jbl9mx1P/RzDsrU3M4JjslmXg7lxkjCHyZveRody3EAFGKEl4ZzCHK/DH7CXzUCpXh2LQhU7qLXP
YdLcIYj4V+d3JBMtw3qarCo6lrb2Kt9i0kRubs/2Jjo7heccgsS8mFNBnlOux7VsViFVI5Z0W6jf
VuWyV6+IG31YrivwlO9GLXLvPWj+EEXupvi+isxdOKoZpDmU2ZRTszfEIcjKhoQhZ3NB1XZTetD4
/K9Jnkk36SGb8qC2TrP3fa3ZkHWHDjDo3I3uO3DeFlH0ahcFbNnzNB+TIfA/e9OZAuLoVfUtfz/7
MADJpu5l5tKx1Wwnm7BI7WHf9C9xHX/xG/trIlSLA9tH3yYssuc2TPd12k9v0h4Ju26q/2h3eETd
R4oBGYtIh45QBa1kU+ZEZTZUdtzSpjdbN7fbclZ3CvQjR18NoSzQE5WkN83bwfvV9FXo2KzKjDay
N2DrO12960qPj3O0g1PEOMZoz6yC0czh1Dbc48gubBEMQ/WFfeMMo4rt73sik89IOnOzR9UXM1HM
DVD0dt1Adfil0s1jxJv9yTVD7zocdZK/DQfmvJR2lkomKk3xIapcGD8FJEIeAJDBWZk51CQLGysB
7dzMGr8DrSl32jsLxvo1FJHJ2emeo9F33AUxKDYHJBuXY6TAEhKTwJI2y4YzWHeeva74wy23XpH7
NgsKNBTv0ZwuM8G94g6lWWWZ6Ea0towufFK9yhedlcA++L19/vc3hGaJ+Njviy6dgBUQKWgwDcu2
2FX++YZwAIJD6NqXb6VvojDK+muv9qg6QHagcbye275l7XtH4CFDWAAs2XV1kF3XQw2jSTyAviX5
WW36LE+vgehSNF2uzZXccoEkhmVcadKV3JDZCI5fe+M+Kx49blWJX5B4BnnWNd1z7XTR7ma/QSEg
Zr92Sn+Jibi5eeqAHnxzKeDfoaAtek5iuKD6bH7VtZR7Chg8EY4aUWsoc6D3HcNT4g1XN4Xq8CMQ
Tf1OLnhYXahr30I5/ZaFuK2EPmQ0bs4fllMfmreZeU/B7SNSIrdJ9bE/tEbsnr2xPcm8ZBYNj8hB
Di9mbVUrM07bA2B776AE8AgpSpy9whZwgpRy+goylQAxnBzBBYqEZKEhF382Lda+g67e89aeXo3G
yrbNBM+6bEo3HSjTAYrKfFH4k5BmH7OH27UcTNkz+nsqtQriYjbsctwaGXtc6SIPrbjw0cx77oZC
vb/Zb75yzutNo1jFdb4YyYU7Cj7qOzapyYVINPXxjeWtqHyLL/KgZ9HbnJnTXrb8QXMf/ORVNuSY
0PF1CGk99HfFmH+aB5Jk9T+WWJZADX64gajyJSoDyMgQQegPaIxkTJrMD4vyrQ317J4odHhEKSo4
js2U3SVsPlBAs/JmKY3/1C072tL60jRmuZcbzdY7d3bQX2QjqeF31n2X8lSxCVXGTjuq/ni5bnKT
RP0LBe3g0NeutZ00K7rzRzCry9jrgqVRlcVyqCd7W8XdS8TWZ1VEIQCeefbOljloDtFy48WFevFe
2mwRLognhVycX21ka57MTmDtwDYNfckTEO4n2EJ9z3x0w3klv1SmE3lQEztcyd2yX3ThI4ls2GcC
CGfF167NlAROnhY72awcSPMGEeiRTc1IzUWVRMMmNef8UJrjsmW1dIJljBh51RJVhwMBOctOgf3b
hbZ9KbsaRX3zStfcTgjooccQhFvkynt0Z0btEjoob8wEdy5BAsv6KM5iYSt8Vz8qctkO17jHOzIi
lZ6GD6gAkjYRh0bkpaSdTd+DbM0QuJPH9vaunTgPs9J/kY+OpkDavS+VbKPVQ7Dv2hj5g9x/bNOx
OUrIWqvnyS70aso3xSNdHqjKfkwSpznK1s1DQt7kqF9zSI8oQBvA4I5f3J6L8mGna014bP0fH8yy
6fR6eCRUJRu3R6Z8Pso+v/txe1jKs8o89o1bw6PF/V26cXKg7D28Z98IGCa2IIDTCkHxlY7E+8KI
f6oVf+5CqPyytiq+Vln74CEN+NNuv/X5ZIOC0MpVAYLwR9Nqb7ntweeWQNGdE+++L3U21LpiOMdJ
j51j7LTOEfL8YpdryaOb5PD5wwjz3pG7TxCTRazmEUmDgzuIhfp7AIWa/h6aG/MUvYr+yFXw6MIV
9/3XCdRjVwtqOrcu1AbOStgne1tN3SNilN28GGpCi9Ar12xFMHoaCM5l1frlGn6i6BFeOiTS1DFa
hF2rpneNaSEIrCbeWi4OePrUj/F0ThVk7QGxHW7PP4f/xpr1XnZ3ffT1zaUNXQVmQmCWkFGln/B/
1Xyz+4YEOpLEGrF+y/Sae0ctjVUF1d2bA1md9CgoM1u2dQ1VVtc5J9s3S+Dujo6OfMFL1/WsfcnO
dV+Lg2zeDnUFV4WRhrubCbLHYWNMNYRqWt10kDADojXV8KSTjXwYyWQ/uIrQKRlnZ9M7JmzYlDUh
o1HZ6p3sNoVjhKopO4+ARCa0/24EbabRG94mTuv5ntr+/JAmrbbutJqLxzTNu8bynZfKsb6Ps5X/
VSaQf3jA+BZzMG0VuMC/JQpYCr1r/OVEUHzh9kX9VEAI4Om6/Zg2bvVUxF20UrskWctOI2qdsw9B
h+yUpkDLUTUgILmTTUVNh70VWGzw4bUridOkz2lspMcZWUgUWcDjrim6zSiRI/kXpuQOIY0gYyhP
pVEeEtF9PVN1CzrknFTjzUc2edzaG9cclfvED3VUE806uofb8HUsRu/sV5l37sVZpUcKFO5I1sqO
ISnGrV8HyoLdC3UMfsRjxR2nV2jL2ck4L2Wv+/tgLOHlIcRTZWY8f55z6Ik6S48v8hAoz51f+Q8K
QedLa+XjXpvqt1u/UZvuaiiR55I2WFO+usUYs1BAWnHcpBO6zkNQfm0tiKM9Wy8O0aA6J01DYosr
Jfv+Dx5loGrroTRfDbZnl4D4pyHiILIVW8FvLdHHSoOUs/AsEIC8tUTfhCz1XxlB3H0KiehDB2bu
er9VKUH/kUjodbkugcd5g9ooZP7cpKictJry2XIbRAtn+A6Upr+oGtSNaaF8NhEgPFQGRH2D8IrL
wdnEVYiSuuhN47BZhk0JurgEQiCn1os0fdAQWZN3tzz0Q19saj9+/wZxYGSbNkjiRUMh42Gc9UsH
myrk1FOUrnqbTJ82uM1FHkiXnaDVtFat35wtCVypG/LBYdQSvBeLv6sRFlgYF6DDXfpBzCvMVtib
6Un+UBp9DhRWGc5xuJOWm/nmGmpW9iA70kwbhavqKN6mL6mN2EaFqq+IkTcL0KXpXw3gMq3w/3Iy
NyJD0LbPVuoB2UfW6zCWmranEnSEyptq9eUVzJNG9549989q4NT3feD+ZjdHIz4Wc/EtCzLjwsvn
Tk0N75OMtBSufwe7ZHmRrdh3XrXe969xGZ0gKBJPFQWGImjTBy1iYcqcbmQzMux2E0eOvpSz2VM9
3Tu64iws10eBRKPiTNc9UoV+bR1Uk8xK7Wjw/SCC+Y177xHOsuDZNHiBlXpmrNWoqI6TyHCxm940
tRL9cFIouHkEd0/+HCibLpyoX4vs/pLOqGdJlzgh2gIK5C0dFH6RPgS8pmf9f8TAzX9YTDqq42iu
YXI1GdqH3ZgBrjOAbih9E0SYdl91D5qhNBcIOJP7skkq5A3q9iJtpdNoPPTTbiObsmM2nI+jRgXZ
5ALW6yfL7inGvXNHL4PiFOHA/z0htZ49ojSmr4hGkRF2jLbZy4OfWdW6sNSvs6I0e9RRxxJ2Ox0Z
GnGQLrJp5i3j5Olt8G9j5DzjVH/5j92rYRp//scsUE8opnhUJKjw87juxwinqlZ54URhA9aJ1EU3
ZjpaKpEC/6YVvEZUwmoQDiOQTXmXafLelvYg7pw1W1sNoug8fPVUaunIq9onUufTc1and9ItL6x8
H4SIGsom/wjYnONB3dluBHH+2EIpqA7fCvhjf2blCc4eCvBzEv5O57tfsqwp73SSkRfTJ0SRqVV1
aNPeudeaati0tTk/FBU6Mvqk6S9inr71o5/z/D6PrvBGtRdKUJbUeIQ2z6Ui7k++MR/dABIb3dSw
Va7ZnRw96I6z8lwPXXeSXtIsm1NXzVuzV79KuzTJTnmY+opQSmvZd9dPkMZGTNloY7/o8jzYSNtv
H+Y6LeR8cbP/zZb1eXZoVcSeh8p5/1LyoyxqDzd6WiO6LGa92qSPYtXFsrfSfimNH751PaCSHAP4
2ORNUO0CtXkw0tHJ17GpRXeDmxJ9T3jvHmLBM1olml8uIFHt97JduMjHtoEWrVxjWqUEygoQgcl0
N3hutHXsNntyutA5opt8tiH0e5KmDvmdRdOq1g6hruxJRZ9hr5jZz5vHYKk/qxzZZMozuD3FSN2G
SrgVvMVyDk/MnbJn7uzOOkoPE/WobcVLlZcIndJGnceqyZXw4fpJGUJi2TTNRJjw8KJq58MeeHbq
TdTAGCSteoPQiOZpzuo6Q+FXjwZYltuksPBF6Fqa5UbOas6lf4rSAAoKIsLwsbfxnVf6kOKq189p
A988jG32It3lPOPM/7F1exH54pv4oWveKxo3vWzKQxVQ5IVAwUGOChC239Ylv4n8VtJm6PCsOKp7
kv6RGdUbwFeIBYopp9F/E+mVgwsA+1xXIgliEs8VB2MeicxphrdqbStEQpMCTydyskfp0szIOjmK
iATqerHSY7PdeP16spr0K5Uk6XqcTbD8il5+Tmd/q4HO/mrWfrO020LfG0M/XpS+/6ZVfvI1yAew
OJSbndzAS866P7O4FR25Pf7sK0d5jPwC8eAGLj75Ab2V7UFTvE5FP52cVOl2zshPIT8k9T8VpWd8
GVsI49Ny8DYN4JtXUEB3oJJ8OCCbeE0cwLwo7X5AFaa668aYFUJhxTsNaM8TCor5fTmgvFiOkSoU
/wg6ISzwKHs1O0IiLFKCjWyGimcemiJ9u05Vcw1XQGhOrtepT4jFRxCuzgXqUTSphFDPcWRtr77t
SJV7pc2F0GP+LmdzSkcRpOPWHWAJ7UlXRvOSkUERX+tqIcsJz3yYXL+qq7T5PZFJFVpyXIwU5s3O
Y31v8DYao+Z/v3NpdsvYn8ON/B5doZogR/P37wxV3rnt0vz6ncXlQPWSJVT1mDK1EOuZHWcrW/JT
5Pc29WG4fq9/+85y0Ngof/vOAew0YMuL8Nzm43pQoLzqam9XJgCWV0pX2vcKRO45FcWcTimlFXdd
S8kmUtBbQCr0uEpRcNGk2t21rbQEb2PLBWA0BwwXAwe1zdd+5L4gFV2+T6bmTRseZPfVyvJdXZAF
8nP0zNhDwwmdPMVNxdaorsZlrcbpE8Cw9KnKXlyup0fp0DnI5aluUa9ks1QT/cJg6SiHZOnkLodw
QDRPDG6AlBG/uwMRP+0KVILeh4musEXwrqtgIYWf8UkNrPY8afbm5pFVqDt4UINs5VwE/D1iGWy4
76qyJFfFF5ZD62B0qLEem5205aM6CC76L3M1dzvXgIdUU914Y7YjiqZJnh0DxMrukCnzc/ZjSVE/
IwOeLVK4M/8K5zVKTM3PKZ2/D2qmf3bRH6Au289PlMO4O7B9DkK7bfA4+iHy77BUvlEYvM/FILaB
G54I+tfYMsDitXN2kZ88ToV1H8dkgSlH3ZSuXW8SfXb2bRz+ZQyoQISWom5727WOEW+NtVkG2krJ
fdg4k8q7U33XfVaaVWXClJlGg/bVDVQETtGjXIzqQ+iO/JORf1yHkV78ULrge6X29qs9ohBsDpP/
1ASBQrQtUc+uMb9/dpDrsJ7++blRF7iPvjV7d04YDp+7iI2drvkfPm+oIgrni6Zce1OpraEcNtY1
pNRLP/Xhr+g1Z2lNvfZV6bQFtDXNF6/JHbSUpnGrJkXx2TPt+yoTs9aeEIQvOnQkeu0MAau1uI4U
uJ2wmp6gCoC51kz6lRyQ5RtqX9w3Uw/TtdYOzU5AcD7Nng3PHxOC28rvaq0aTiHhkZOjEOi4DvSC
x1kznU/cdu1uVMNkXSE88+bX6+tAw+1Xejez9leRgR7C+vX6RbLZWigEbM/JNPRH3am0u0J8UgQR
ahHB+Ty74bTVXcIqWdt1X9g+L6SDYtQu2H8tE+V91cVzKbuRH9VYDbTxrBoeIPXtDnaP5IDsUKxm
7fHUfIGo1dyg7ThtwmREt8LklxefWVZFtZxDN0WHa44fofqjwFX8owvDYKPMsu9iw9m397XauE5Z
xxk3XBN+aRG23IxzWW/twZ0+z4W+kyOTzLBYqWYZSV/FO+dJrCPVlbP/yvJnhKxzITufbYsgaa9o
bgnptlp0UPwQBu4bzFsLHILCrr4Tb9Naia1LKQ5uytquMmL21uLlGpHlvZTu95DSqesLtcwgYSPV
ZdzJQdKrT8OnieXkUbbssYOn1BVBgaKAQx2VFWh6oVpOy/A5NRXlMQnKveb3wcvooEIRJJmNPmwU
vNS1htaXSrhZ9tpZgMSDOfVsWuntB/NnWrrqSbbEjPrgBs+5mLGfKUkXThbaJos5qy1ixGSkk5Xp
9u6BSLx76Kye1Wlfjfr/o+y8lhtHtjX9RIiAN7egp0iK8lLdILq6q5Dw3j79+ZCsbtbp2bFn5gaB
tKREEpm51m/2A8Yo+tKAp65SrX9rVkYc6ZLaBr8Xg2vQkgz0jIWf3e12EsSu2nn8K9S+DWaICXTX
44hXeAbeGI5ooX1g2FeBQoP2GKY7HRHoS2MV2fNcqxjYZurjr865QnJ57LAolIP1HIdovaraA9lq
Jmvyl9BW46cUFbRnpDnCB0t4Pzo7pU3vXCRyWxz4bi9EOvDPrmw1wiGAHKIuArNV2PFHGmJhlike
UYGlWA24pwQiKU+yOBr6PoK/8GwWwQKhJOA65ckH5jjJ2SjVftlIJx+Ic7i7WsWeQLbG6ZjA6ggQ
p11ae9X5A6/I+lE2KuFmNtTxvUY04EriHANZXjbLzeoo31S2zA+V4T+/Kdma1drtTSkKjiSIRVZE
aqGoBQvPR8Y6ZDEfoskPOMnc4h+yzhUL98eVVCHZM1QWY/alk3Nj+/wz0a2TnDNaOlkZ7rhVi27o
PK66zItfQiub34DBbAj2dc+yhNMfW7TIepIlVzMOMFqTWwk40MkIi+Eq2wISMelUuI+yBG7qBbhc
cSsFhvHRjY52kW15mH3XhBVdnHme39QAvGWTmvDvl5d31RqtlswOTrJVy8Laz70J37WlFZjkiKdS
6j7I1px1nsCfWWNpvrTaFsaceuocyTerbzYRUvij59aukwO8o+J1tp0Y3QB8qmQxxJscw7rg0wHn
xLe4Qk99CtRn2ai2vFRhNB4O5ErxOiZ9sc1jjL1k6xAY2QmOJsxnORZ15sRNX2VXorcIGnohG/fl
RUU39OjIEnCXrR6u1kdwgWk9NJfUMPGvwyZ1DZWyuVg4emt+t9zGwsXgLcYp4lZZCYguftVo1ziD
wapjvo7ewzKHittCZmSfcJMOBJ3nXZ4E+YvmDdmlisRFVTSlWNXpzIFNM5yDbLXwAHwIJuJYQVYV
L7KOAN43i+TUSVZFWBPv5UGIBBcTTFqzb/Si4enL7KOGSWEg5m4ti3KEDq8+6dVnWaMJ9nqTlUJq
XF5ATMlw7frp1l32GEaHr11pJXtZdEXbn+Oif56d8Vse9FgULi/UKgvrYh77oyyGTYXaGyuML4vy
MtT6q9Gm6Vm+kjfjCkZipMVShfHyolrrxYaUL0p6HUzkFQ216zc8aapt3hboAy1vsSe0+jz8uP21
DRkJTOKMeSsngMirPyYpbnmAfl5kdytHhFBXZ/3X23dDkzOQ9QG+OiRSPttbWLK4D/+dFEiA95CA
do/3KnmXYBFNVmY8y9KtasAJzSvHcSeq7ldOoUkiA+QGDqNjSIKsHJ1Nig/GDUpxz5wEjfusRlhg
35LOWQPQexzzX/0MD5XhznG6jSfKaD1g6XLWrLQ9WzhOrJMxFX8GB8mUuLerZv9f2+V4luaMw19a
bLMekE0VFSbJPXP2JbjvXpR01HtRAvyKpXNrq3ReCKn3Vjm26VDyrUEbHNyx9B6xY/pZ4erzabtC
bJW6tjGyZxvGru081an33LILlb2C2HmbBg1UTIZHGVAuxujaW4+87xMqOdVTigGZSJPpEyFfd+uU
MGE6ls5PfM8ne0AHevFSj5dIMtYDoNSVOjuhD3pMkogw+L1LtESQk1HgLSz6cTMNBThAx8uvgaLH
B4u8xvlWV+V4QtljS4Laq0V3KEfkTXUQArveVl3+aTEA/NlUESPuXYx6euNNtiYOMhClq/sp6Kft
iHrGqlSGIvA1vVDPIvE2Wt1OV2O5TFk0XUFUfZ/0OjnKkqx3O/3XUFknL6qtjCBmI4fwOp7d0Qjv
U5oWWwmOS2huNNuBDPCrqWjOwY7DaCVbCzMmC4PoomyUVSXwOoTCtSdZCkrR+94EKTRuwv71PhsZ
jyis7ScZflWSc6fnQDSWmO2AvM/BC1r1t5itHWLaBl+WgNA/cVwvObd1p5MqzC73gfj7YUu2zCMv
94FGbpF3ZNCwvFIUzL9eSQ6IszzYFzpGqpecBRsBK40QVujsFSXXUc0Z7P/jjh0+0PLgfVZbokdE
0ohSmOozluQvQ9VbJ1nq8Jt6EJrxhyzJC8bdEzTh3NgZ2aA9970bPvfEU5fBcpogapXl1x2tYTxg
NrzM2ArLOgGUF8825s1Kmp/IoL3r8k+KJ91em8J2MUjnz5aXuK4fUsNQzrIEKjw7jYP2Lks1ei+n
GnPFXQoB4BSFQrtdQOr+urMwtt+1SfUle6Ra9ateFlHuXllmGZ9hfba+1CCaARljgac4lwF/xkd1
acAGaPpWmAHm7CoJMFEMJO1G7deIOPZ+zqW+7wMrPfRt1D4b2mw+mQkKiXrznOVd++zwaIcxSxhF
dpB1w4j7nmKWvwbhKWA+Od42d8422uJ2okcnq83Ni7wM3gg5dI7DbV9jXibrhIvjsz8tLQi5bkaD
kJrsJ1uVoXnt84BPGzu4c+7ZyKrY7sNgIwWDOR0/Ztkgy0urEoR/ulbYPwkB5STH/vblfhcqk8CK
ljqkkcXaTLzfW+/9xgJdea/9LhbIHsHZ0R/4+C+eFunPVek9yfoaUjZhs6bck0SvvgTHpGws7fe+
Y8NDnoIj91J/H56XfQg91UmurV67HAiC8IODBI5uy1291Mk7WSdbZT9E8cS/WxFq+TW2qDHU8gah
75TZCM9g0wDtCCTxJ3KwsupeL+8Kuw3PnWs2Owz25lczDc5KWY1/LTcJ8FF5I6pfNU5tuL4Xh73y
EvBJ4Icu8DrVrmnAGSKSn5y8xbu+AmQxDQRI+LDt5SIbjFkHc/H3CJe/9GJnGXgu5MbqveuASdCL
sd0NbqW98lEquyEN87Uspo3VnizCNr4sNmPCMY2dArqY2OEYir4dhjh+ko2eUmBnzS/vQWkN7VVO
XMcVgdWlKPCA3Hk5sfaACO+rPkMPtqArlUIfL5LlJclfKhCI3vSVtES7yDQ+1DieH5okK8EypuaH
YudEa0EZoj9dGR912XxNlpFeQ+Kfr/9hkKJN6jovdPucd2sFUBvGGTOEqJ4bxVxH8maY16xY9t42
bGubKToihFmQER8npyyLRmNysloWX1lsW69azZmonqYpNcH64HslQW+q2hWkHq0MRvfUf2jaOTfN
6VP2EqUJJav0xk/PnYigL72MXpG95OD/1MtQKm2da7YgGpL0HybE0mWGsu1+vaws/utl6dXgXrmt
lAGNSl0nj/3PJTZ2BTEVIDJ/V2ca67gP54ckt1WeZAMw8fzSdEV3UsseEZqM3zLrzFvUpvY+wwBl
m5iq9dkDJUubOvoeOyBIkOBwT7Hj6I9jbzo+OmXR92VkgCPYG4oHv0ZqpO/kSNkByuyvkZWeGbeR
ODKI71XaPk1Fu4+CuPpjSdNbgfgJlInoS9nbb1bjNZuiH6JzXSnI5SuY9AFHLV6ItJDbcnrEJlBy
kKOSYvrqxBx9tATj17k1iIswg/KoWcTvAiwan+MGUHmYpdX3CK4QsfvoZxKQGVVK7IUir1rHFgo8
RYf5uFsXX2z6s3U1msSiAKOtwnZyv7Hh3EcYIv3ULO2UxLX+lWfagqS3InL+gb533cTeF4ZGkigi
Fmjpw/hl2sXZ81hbcTD96lgQOs3yLgEux6+9EwWrckrw4fKK4lUlVbVntZhXpSnK12Ea1McWsBE/
2eJV9rBGdx/OU3qVVXbtNXhRueIg+88hqmJVpqVr2UoQH6m30XmSLyWrXDGukQ3rnmSpFYaH37Aa
HuXcmBMqW7uIrbUs2iFChH1YfpN9xyKrL1lkqb4L5BtsSZS9Erq69GlefDMi4DYmJMZj7brVuzbn
26bRim9TgLYT32K+FPgKf5bqd9ldQaF3N7ps7GXR1bZO0Q5fhdFVewT1SNAvk059um7NOPvI60w/
FLrAS3KZtFcsbKw8BRpe621iw1wsfZLnpDCdVWTmbCCcHrPEog9YCivWaqLJz2VbpI9i6jdE5Qec
FMO627v9oJAgXcr/j4NvUy2v9h8n0MIea+K2OBDwICTaDqtY7723WMubc6eVli/rcyBR6zIcjFu3
Oh9/69a66e/dbDZLB0Q86vMUGew3fJKIf0UJDmwN9rSnDi+TDxDIRAaa6F1VPfFo25Xw5+Uhyv6g
xwgxh+G9FO3KsvyEQMFJFgPjrQ/t9l2A6rmMWYjo1TJZj3msA/k1KePet7Op+7Np6rWq5wQn2P4/
xOhhfjMNJ1502tTn0nYQLExa5SHwYJnUxOS2RlQqANq0GvxNEn+z+u6iy/Fz4vrdENV/lTngp9Fp
h7fRqKNNGXj5xSmn7qBEESiKoGkfMwRi12UigncSRD+yuBc/Q3Vv6Qbvo9L0Nzd1x09n+e0pZWFc
47jSFpfB7tiKWZybPrc2EWKOr+ryoCCNOX5X7GarVMTEzNDr94mhBvtJgRfcNrqxiIu6+7IiCCGL
k8ETEGZ9fCsqemDsda9JbsUh5Fea5Uq6VovYfEvVkWw5ytisrxRb7AAp2niMLjM7pKv3lY3Vrmy1
67DdI87I/3TpLAqHfV4q2ltriXT7HrHC7jYW0+VsH5iAR+TYzGqTfeeq4FyXmTG/i/ahpky31nTh
gIa9pt5a5zQOdqTYQcAsL1Q7JEKiyjBurfBjrR0qQ9atKCLV2Kmtbd+KrG3abu4a9zY2H4d5p1uB
d2vVen1EuxCd83RCGt8t2z0QlDetHdGorPqsOcsLH++vu9hAIWseT//uIbsJgbgTibx0J4tN2ah4
iFnpGh147zEzdQCVc7tK+zJ4BIAOWEWQ3NxWocArZKmU/eQlLOLvTmRpB1mSjbYSEPrN8BT6311j
vK83oLc4viwvc7+0uvqq5+niXfr33AjdKw+uQKIHHrPjy75BnHvrqg5QlFz6aRkPHz+yiktmhc3D
/cWCosWyTymuSav+/laHhEUV1HK8kX3vL+boyQEoWnm613ehkuHaorzLV77PHeW6uyIwpt3mcF4C
RyuJaSfd7aJEZncSnkBltIQl/nd1mgqr9WVZL9X7rUUqrWDhRUBAydYqsJDT7VZ2bctU8UXbeLeW
/zJdm0ZQlvAwk32mZR7cSzkVybI5Ke4qzD00K2KXvVkyw6PQvEMV8i2XRUTaHc5NojgDoA/fa8he
sl5Dl/NQ1SrbWFwdP7WmRcipcbuzKDvzLVv065f6JPPGwyzgK98mR7uXHEk0+MRA2NDCMD7JS9nG
3qleLrLYtqCWVDwZfFk3VBVJanL8sG0RUyQy9TfWOEmbdecZ8wOLsElsbGmwA6ffEPhiXZEAZAlK
li0a1F7Z+45Jvk/lBdqvYXLAbWwdWkekDcaUvVGDkamunIA0pK6ZoU3CZTIjHFaXi7yTdREJo3Xo
qJCs/3eDYEn+bViswMVW8QH4V72cRA4lTR5sa7bLt1f8Ty8mx2q1B05OXSJzhH7TIZi26kJelrow
d+WYm5xMarveAWODTS2laO59BiNUV6qnDDu9cWLfgojwouh1eHBK3BAHgflwFCRPBhSSP+cmiPla
tL/38ET7f+kRKFW7nuYWzUNPz05e1xK8asP8pKsOopSxebhXOWlsg3D8p8t9RK0n3R6B2rO7TCLr
b52dSXXWfYYcvNV17XUqWaFNUyXWSOwEl9SpdvYFMjh+NVnt9VZZ5rCNdShssq5YGpoa8iNnbBWL
Eqa5NWgOuDy4m5u7jtCoTCoGSQHq44vKkFQdugkQyfK/VYr+rWz0W7vs3zQoRv5run9PJMv/XdNI
vg0pccSvjoVdDnHzalz12F4SB0BfEkNH6N4Q4yctI7NTVCoW6Ig1G4KibOmCRu/WIdLgvsWnvJWV
dm0bhEUmI14ndeSXxtA8V5HKs0SPnIPrJYRLhjp50t1P2SZrKkxAoK57Ob6b9Jd1thWZfpSnC3jG
qp8FWIHn4tYk24Gcsm1XXef2GrLOFGq8ShyBO0rhDtiFqGBgsgzUdzSk54bYx15000cVFNrAdxfH
EV+2yD6wbNtVo/XGWlt6ywYHCP626I2JpHSqHwsLa/XXIIuzjVWpIKbd8AUV3PFLyxKOaVbWkoeu
6u2YQq+a8mY6TlVi79g4htfFnBwhJ1N7Tzg6+wMcp7+MGPkKzxrwnEY+0hkND8ySqflJGnWvSkAS
rzfq9DI4anpQ0yQ+KMu+Sy0q7G/HaXzFN0f1I9sR3zU3OdxmQn2N4ErQ/tV3/PzSLL8Ec7YujLZ8
MCydPK4zpSXZob/L8k5emqgp9mZjXMwqDM/2PxdCa+EZDLlyyiJX36lu8yUb7/X/6juPlViwbf9x
jvtQkbj9sc30jZz7Xi/v7nUzvsinyH2519y73uvkm0nms664EIuWNyt7QXmKdpWdOyQfrObsCq/w
FSc0tiMqsxuEwor1nD15Tmu9KEXrvpa5fi2dKXlUSaS+Np02+7PTpg/9kHmvc9A1a+IuDv8DWs1m
sLcG23+oGBS9afIO8IVS/LuYKe5r7ewJ8YdstGDRPAf8XNhzn+rEKg/ZFEI3SOQ1iDJYBUkPlkGW
5W3Gl+gIorV9sMbRe8sC5xs/ygHda0p6p71kuTo83krCJLDljtdbyXb22VyoT7LkJURI7NR8zg3n
Q9WLeZMN7fwoL9AjkdAODBWIAnV5Zf5qqEFUIvnquptWtTA2SWWLVgs/RHttf5+hSmKgZ6HY5Qjf
ne713VB6m9wAfYl7e74Gf2huWjRBri2gGzwBHRTZTUdHtrcEWrJcDKIi5ywjURVwGmFXSl1nhDuj
nhG2XkqybxyZul/bUbK3u7i/dt3ajpXxpEbTsM6IbH2P15yd7e9113ZrNcmQMlRK5zL1pNVkQ2Xx
ZDIa9asfLIMEcvvDy+DxTA1WMlnQI2T/2228+EiS1m3wjw4Xj27NLjccUILDQplvwZJfbasuX1GA
KciY5UiZ5Gb5mrHBwU7Pxl1vac2c0TrXQ/ZOMDptVx3cI7eLGqTCyc4OEca2ljOg1hJ62a7oURz1
8y5Xjw2iZbdLkg+/F78rs52tck0JH4gKhQ/yLpgL8VtRNvyrLl1GlG4eF74cos3thmeLta/JQ41C
kPGYMrSyhFo/9GEUP2lW3fuiaqrvTW+/eqNqvCbdaKKvYwbbtOyDD1SfCQuU9fdqzjrAWlN7QV/B
OI9kO1dwe/LHMRJqs4OzN21yUF5XexiCg9YgdGs2enDVlwunpuoyGOa6ign3b8DAsklvhotslN1Y
on8Qvo6Pcg55Qa0UEHi4JU0FLk2Y83s9Vzh4GdM3oyyHTUci/TA6XbyLehDhwSJ/EBtxdCkqEa4Q
Y7KJRFC8N4ilmJkt0CdjAnrxzwgFfQWs61XfqXKEDPLG+TTCYODUUztYE5Tlx4Ab+FKNqqh9wEVN
W5MlqHwQzOFeUzPl5LaDciqRKDk1IK83Q4heg2yQdbLV0jjmwjCiD3DYauWh3KBADXr0WhDirmNG
39UpfW6qCoFPoF37ZkZgOa1y5RPlyZXsgNpGsu6qxDzJkUEOVCfsWCAUNX/ONJX87g1r47UWvDa0
nR9j29IfiUgO2zBTst/qZGuNlfxqCWdsJ2/qk03CyaifRpcvJmPlxapT/eIVr7JgFDwg/AzQ32Es
nL+ceuqSDfvudGO2bra+j6qW8aFR9n4zBc5ONsi3EoB98MlAR76Uw0FEArRmI96nsk0e+xLRPRL6
BJzredo5VeNsZDc3IEWAljrr7tL6/z0K8c/qresaXzH0/ooJRn+FjdBfkSA5eGSSTvf6LspJFM+z
y3GQbrIhSVXk9qDmyUGynr932k/tsIS4HOMR4QAi7INrf6iW+pmlhfkz9nZIMjk/lLARQEPc8t1p
FBuXcvB1RijaQ5O7/R5klvFolc2v0fxHP0EP/zTC7gfThWeUvOLBd5dbp8rEGVs5dxUFaYItBnX3
hrYfH9H1VxfVNMDAjXuWsidS0yTu9V2oRi7ET1RPZP1SJXt5swh2t8SvnhcA/haRgnLSgyclewYk
LF7kZV4kDWLESbeyCFyUiEBQTbsqhqMFm/fUaO30aM1Z/9qRdV+5IAEPsjHComQ7C5RFZKvqpOND
lhtL0oKhddaJ5wkcl2yUVTAtgNqa06MsWQExhqA5BRxvcgxXBlz5Fm52D6B0jS45sYileGdlo1bG
v0yWx6VPg0f5ag7M3FcddzzUKP28uC7Kebqiu1u2vPOLoiJb5Hrj27SUZJWq6+95VaRn2b/hK7tD
pIRVZ+nhAiN66oVJAJ/JPMgUtb4GKaavxKhHFxupkCEbefqU6dOk2uwezehMXkpd84aGp9nC4QDx
R56bT2Pdl4ArdQTlsgm5OKX/BG79GSKhfcWYnofNk4OiSjpNZFvTzNmhj4ZuBc45W7NIAQmUCiB9
W1kJ0pN70rEHxamjJy/g4Y48+/DNJdBttuqERI1prAuOshd5p1jAjapSXxxK+VhjxLVWtQF/MiWt
T/yJVZpQLJEzluRBDYrV0ATm2i10oriYqmvJ3hmfJm/ZEXmIYIW8vp8D1T1ilTiv3jByf3DjOMW2
1IEdVyd/LgJNz6VqhAdkBL+8PvxDxKG3CyLNQ41cIbbFcZhVMuJbNL9Z0ZTu7AXw4DbjIcZv+bP0
7LUbXYC3W/6UleJaVoa3Fd1Vh14JkVV77QztG24Lrq+CCFubXUC0E5JZjTnGSp0A/uC9suoHfj1E
CXKxntsm9pWyU6+ep2JkQZ4Qs0DkzEHXtBtAz45yLJEtWpPpwAKnY11W0/hhBLboi6I9d4Tj0XSP
/kqsXAMwaLSbsNCqLdqOGW6OAEzRzFnpZQTQKfrS7G7+o626XWBFh2a2Ho2yVh88FJx9Fqd+40V1
7iMe+zPo/qjzLFpx9v0Rjxr/i+Yrx/4i9vKPPgNMopfd1oB1iYMx37S6xDxP+QjzZGXBDPY5Y5/r
Qph/pPmnXSZbg/9M7tXkZZzmh8o2YW2Z77ABqiOQY04ndaT6ZtwTMlAwjtTnPAVgZX3TI30G8M2e
0osK9KT76Qttn02Zs8BOGS6cVZlcIhtk9RySt7OSZluPBVS2oP9DGfL8tQt+Vl5CILFu3hSio+wT
5kuJ1sIqi0I0vMaUxWN21qqmX8Bj8pfMVbxHy3QCIjn8SOOwviB5N6z79LXre+3NcI49CMqVEohX
DV7IukBaCIlGe4l4mgd8ei/mPB4LFB2f5yS7DOjvbjQoMps54cMg0dvv8Iaoj1F48Kp24+ileQiK
2oD5MjzBx67ZfLbVLrJF6fd9dwX6sTbraQCFbB61wlV8Fb05kHbdizMXJCynYl4jflAfRTwc6g5s
ropIN2Ktq1jp1P0wwDErzBzgK7iuoPDI9kfOW1hA+43bzj1mvdXxOLcvrjNXz465EV1l79oOfmaO
7SjU05XIXXs/z/AYTHQp4I7n2pFjubsaOhTRqgDVXhhrZoXfKYDWY4zq+pFdRKRvKpxEj11ijzU6
ldxW8N5S/7e2WZeWrYXd70BrHoqSQBfoSLrKWbAtof9tgjCvEUvX/Wychx1kDyzrarPGzQiVhxHJ
3qPwIn2Le+ujqpfVESD5zC8scuvHlPPxukHSa9fp0w8WMRuazOw9NRgsrRR2Bj6rX3i09W2i5CFW
oM7GFan713M+dl+xywEOW/PIz/XvSKS9YNnj6+T0DqEBadyJ+z/Lho9HePO1NO3oqJYIyZOBR6Vi
BWzWe6xT/C1adwv6Vbzm0Vxt0g4gct39yJyEEAYCAmgmleVmViL3sa+DQza7S87fF8EUPWhG95Zb
iL7FZfnV5ilk/6Dhw8s0MA9Bf1Zt0ZPCJ1GtNcVLE/Xfwhp7utSK7F1ik1Aphw4f+Tpf8X6Thywb
d17EPyQrM8/XM6s/VwX/LC0Vr9lAXl+vOLoEYpfE2XYmoLy3RXPKcNzbYiP1NqDeIxZf2tkluZaG
XklGM9m2RXCqy/plws4Kp+n+WgbaZ6Q7hGqa+kHlvLHq5r7fwFy0jooO+V5oiXlIhTqs67b6KbSi
8E2kw9T6p45RCST3eFxVTYp/a/jU5oaGTzDGxJ21riu/cJoXNRXvlalGqDSOHH3d7BI5Np5VxoCg
bwg2tfayA5TgdJ24yWdbewgyJO60cppTiUuQa0+2L7xc952sdLcF6Z5LB2SxDpv2klsd0dys3AYj
eyh4N6rvKSgEEdOPkWi0Po0ihJFFyOlRqN5+SFctEfpjoUw/MJvTMaH6sobsObGM4QCvHBC+IF3M
4jyuJgs4X4EGP96q+Cdz8krJrsHITbPqIR5ansHuaGK5but+p4zDGqL5e5qWI9hVpJsn11vHJbaU
QwI5VQzYFi6XXljxA9nRhzSr4R1BJwTG27+4CQQLIkuoECp+19Y/Y8N6t4bpz1pvyYFF5gkw9kMJ
CxGxSuT1bBSAjaD+aJBaReEyfXWjzrqgAxMgF5/W+zJssms2gcNDUeFJIHRhdpgfZmzq1jrErDWS
OdgWaQNY2gzfJq3JNpW+SHQUbrKvMzc8xYIsWzMY0cPsZdYhYKeGlkGiHePBgKEZ5fNDESfDPh/j
CUcA29hh8Dad+ygL2cxCawUeU237YdCBVDfapoxRUcnaMNqE2PV00HpMYZNMnTrr2SvZEucVRrER
rHjY56m3ahOVvLkJJN4Swnq1DW9YDXhtvTXNvlfsaJXnsfvWkrRf1Y7VvddxpPioyokPY+otPwZR
/zFXnJy0qi8+lYqcqJe046G0TGsNObXxWx6Xn6MF0yeC1/IJrbgFnAz2AZwqeoId2rwsYJ3fQtX6
HO2ugzMu1M8isjq46AA4QysD31zMwyfxdA5sSdV/al6ANgooqU/Paogtzm79GRY8IsYgrT6hkI2+
1pv1NVSMYzSxQ8KmzSMg4QQ41lOMxaxfcgUW0Rh9zm2yCH1gexFOYbutzJFF1jSPkc2ZOAjN/tK2
0XBp+FsfRrfeAjjjrMwCtC69DKpl6lhn9tpElLyrMtfKa5vwLxvMVW/zLssgTlZdMg5+qWgJstnG
EgXtAGmKGthv2PANGU2s6IGMb1VVabZhi2xEn5JibhAWrVTEadV52vZxiEO3VdqrihApUiZG+lhZ
g+NPIjE2CSFg30BYXS8S7wnNkGE7l5c+qaZ918TBZeZvQW3kBGbxLY0CcSWQigARhwi2G4r6qIVd
zc9+vtrmxIJd1IhDqIgq92LZVAecZNU+7laQGdqt4VqrEI/QlakayaM9dMXBmzX3qEWzsR7K+VvR
Fdu2LuZd1QzsKErvHXDwuquHGOILv/9gBvE7Va7gT7HBhrgDpBHQ2qjsBkkU+kFKoBVXv4lHPmSs
OIYyJAIoK/jXXdFtuOjLoztMCVzZWVcvIqdrpawtFm4B8YGAwCrvAmvVeZnjq1lBIpLlocVb5Hko
PYLqVobLrFH6Q0FQo/BCd42Vqu03ZJY3TVTaa0yu+iPabvY5FlrMl24Gt9AQLtNMHqg5W2hkE+NT
blSAdI3TpLTWprfwaoDbUeHQ4Vi8s0elH6u9NiUXoTTBQ8tP1XfC8k/TmbuVRZZx36vGKYpiQsiT
o21wZyx2RSjSlRm/NbZWXcNp1H0iat94epNhHsR0RL6vn3rMVJpQebTLpruM9qj4Oen6cyNwHdFx
Hew81TtGLXy+gjBP0tZXot2AGzqAP0XtmfvcKoOdo2niJUVL2C+hv6tacoHeuOUrMV7ahmxjAirx
GAYuLvSZe05VdoGhkvq9q6J51gQbw54mX2uVY+sVb0LYzilvlR/1yAc1WppxNssq3zRT8ldjgN+p
UZ1fJ9216Or4lPbD6CvxhHyLNzy2rPsO1HPE4uzsmKlmsJnwoVuLHqZ0FwTHfCgzVIuUH+ZoDg/o
lhu7sYxWUTdaq0bwPelKZMKQHYICahAYncbi4E79AEmnqE4ocl3UmiOVAVTEQCJHV2K0zGAXbkRm
P9SjNx7xYKt9re6bHSTbTTSigehWYt5nVtoArSxf26Z4UhAOXLkdaUenab40sbix15rJLyzlx+eh
uNuNsORQGXXD6mIvMdEOqZjNsOCXoM5PiG30q9KLxBGOkkr2av7WNAZYObYFa34U2BNMPJXncRRr
u/O+0iA3/dbpiXW022FM64exsdG0bMfLCMgw5wG7Td3w3UEmdjN6ermKEQScx9DmMNzzD8KNcGtj
r7cRTvpeZOO4rgiZbdIaRHkagSYslPAyZ3p5ysdo3jQBS1RmowrkBDgxK3HvrNosRh0siHbE4NJj
MucHW9XtB/b4mHNa7d5EysvQNGVX8kPyg+maAuAYslg8NZxnQ4tEM4L7rPnwStqq4cSqIo7n6Jzs
SiMcd1lpa+sYgI0v3JVjxY8YfVpsbxqEE0FIri0neYq8/6HrPJYcx7U0/ESMoDdbSZRLKykzq6s2
jHJN70CPp5+PUN+bFT0zGwQBQkolDcw5v0keXMcXYR/0SEPZpb7HBNE5Sk8PYPy2WEZgubkxx7zc
I70TysGt9ymZ502sceWiRQ87zxcb6MrFPgocRpIoicM+678aq75aO3TTzSgJC6GvCJXSTDZ6EETb
3nKJPUXZvCtMceNW+avM2XfCnwWS8M0uXqydV4CRiQnKgdb3RDgVItvNJuZ3FtJNHynxGXiuWw1s
IKD2XmxHlhT71kHRsUUJAnR43V/bAgqXRSIwIOcvZhD0xWwvG52VtD0YxTr+/EBmYXpIsuKiRa3c
jroRPSWd9dW1ycPLsTlnQ56cUMm2N7YGnKsmm9F4Dx67TKinD6Ol7wxJOLxtDZ1xL4I6F4FTyrtz
j44jiknFBuh+u4EapR90dLvOY+uIe+FIUBB2XY47NAQuUZDLPRzNeYsRaclCVmOnPpcZQICgPRnZ
NJznKRnP6uiziF17OOP4R8Rm4M2cPcLt4NsPS1X4B25uc7YKvTm7xLv2vcSJc87lOWmZGLKSTVsA
L2mrvs3vSQYMxXxoSTDafvBA9MLfEOp/TozVvLytPoRfEkCp7EkcZYrLCxP1N9MvljNiI8t5soYq
HHHr2NSuUSKi6lQbLoJ9GrViJLxwmBdZnZlFKjZBcxQ6Q/3hpqACerz3+H5CLZ2Dfq1db7W0xoZj
8aOzKli+sg5N82eHsPs+0nQM1QeMRYrJOQiGw7NA1QytBZalm1bUb5i0/ez6arhfK3WkLlMqHYOV
SiSRgwQefogQ+mJHyz5DHflrdWbHwf3eiaaa+dEU7hxNZzd+h9TUMNCFxlBb7C7IygZe9mFVcWVs
O73NT30vSbjLHW7KF0MLsrCa+cdIvjlGsypBsILvuijaMkitP6BFUKt7zjWGiyTjfL5EKPvoEVLE
RXucunZV84z8TZaeph5eosZiDRjsbJ3VL0DMg7ywJ99J2zVnJgYfvZz1ECnvhu1vZOFdB4gSqRDo
3291FbC1mmziNR1m9QAdzHMCx3zbePDY2h++LH4Qd/G5stHMk2s6Prtj6pU5bvBfS07qXjXmXJ/F
WqiqKmzEPHjM11v5f52OGszgP3tjm9XtFyxnfZDQRjNt29H9yuZkQKCuMN3Q1WwERqr8iDdlQFKH
DnHTnyUqbhtcPDciEOAzE68FckcxgvjbL7+SKDuRAZwNrX/E0ig9FVqZbtyXoUGVe0jHSxU1jznj
wLkqrWJbNOX3pUTOXkNraYMwnXaW5ktXBrgqSM0PvVygaOYmpBPiTF6RP6sYu2WJE2R88ciKReUt
9cZ3ofvWYVzDBLrjlOc5DjazEObDYsgdFP5g8m6D4B0ORh+8ZFm/BYoG6RFCjCFSjtNJq92cVwf9
yGRJEaXxtI5VE3HGAPGGdizOaBbrR6w0WFZBxnrg0pzQgtGcjSTrvNFmQFq+ZW7yILZvmI1VTZOf
g1r+4mZ72wXQ6smeKn/jm1m/S0mRmVMfPE+JtA4ElRtYY9uMLcTOEV39opeQGke2UdukQFd4KOL6
xcnIONc1nnRDdYBoL9EQBIQ21mm0sebE2OodqWOZ/wXqXzxEFUqaEdoau06T7WOOcIZloFjWMMzu
vVn4p6KHuxFo7JSlI/ufc54cPNkfRsAyN89L6gOvQHWMiKN/1BX22VWmfR9W0UDbN0YQo0nxrOns
e7pgDJsiTb7HeIkSSdrW3mx/HdFTdKPU+10mxNOYF8xKc1+KiOVLFWftRujLsbU79weReZ9YAGOU
p/fDkWDJldQgHJehhWhFtGRXx11+MjVyml5py+MQBfIgSR3sQGlaO6n1XcjycVc3U3bQ2zXegQBi
VxFp7ZPBfQbojzBgMl5Rtb9YWZ1+jfCphQlOMsG85Y1er+QVBAEtV167Sf/ad8Zf1dS3D9EIYZJs
P3mYuoTynAXoAE3VLs5h/iZZXkJuzRcGqbBfyuKhLRtUAtfo3QLUd7JEewxGob3rSxYmgUVItU2s
XTQUITqU8TtIwR9J78snW2C4Z+nYvS0jcqX+UIJsdOp0X4jZ/yqIX4vAB1vfRcsDgc8YVVjklEYy
yEdrIUKNI/D3LpisrZd7xgs7AOskmrQ7dHDPbqndw3onE/5b6EfbCbJfYuGBIcRiXYK6aFBMKe1j
gOXJxcLhedtrSfWzaH4jK5CSI02bjRRucANtjA9Z6kEYbmXFgjqXL4QYfi1mf5JL0t+mrvcvA8IW
aQWeeRmZFopUMByp/HfBjz2rnHdOLq3YfNbvp1VP1ajqqlDdPz/92fZ/foU67cpIjfORWWon1Pk9
2B8ps8r9sJ4MFtFrXR2p+WZMdTqp+h+Hn+c/u6s2VfyrTX2PaluMvtpZeoNT+0hyfgMkuGFSXQ91
jyUM4dT/tFqjzYJgPV9oQHZDcz2v6veP3stkIQ2oOdo+zpP2rIpmnWYnG1u9jarb3fKfupYErCJH
PKUXM746hs7r4JfWFhBRfFVtTekyumf2dFBtqtDhpuvpFD3em0o3f40Zxj4/1E9BcLJNYD6fH6o6
KcjvsOH/oy3D294wRv302caOE1sh13qp7cIIU7+JD04To+mrtc6z3tj6c4QZJlPf3H8XvvFRAkS+
mbo2n2WUlKFbJe6lXiTbp3jZoLBcf01BXBwyq8mPJEZgLcNOnApjZ5jBuBtFQSwlqp7ceuwe0b09
+MyxD8KdWSLJvDjBHDvkbPkfKuF1B8Rd3itReKu3gR5qbLsYVmL3aernjBW+/pTP/RkxlPIhmFh7
tmxujqCoZGgFSAUuWol+XC2/J54Vb7nQwY2A/lPVC/0remvVLpncKtSlgRJlMrDFHJqtW+czVpBt
dbBFTaZHR5DJMCHKsfTe5eOov2PNDmC0z1c2BZGkonTAw9ux9VfW/LK6oWOnDKBxiJ0POdnNroQ7
dy1SRAqauf5BLB8LlbVJxObwHKBWrmqqgCgc7zuo3zvVX7X1g/keOKN4VLUxrSUZpvmp75cAnFqf
7Ooyn65VElXQYNMp1FDWv6q2tGaxCzjqWdWCoW0f0rb8jQzNPx3k7HjIYYxgUNbvUEVp/p1OTnJR
XxM0Mj3p2KRuPjuMQ7Mu70VxUm0t7+1jr0XPAb6X9YJKPuzdV0OWWAWLfNl7fryGJxi2VRv6rJey
IoOqmpx6lGir1j/VuK6a0kkuW70xzIOqZktXX1Ht/OcbqnyvmQCVFOZVgVyBg75mTeYds47xFcmW
/4Bu7106TD9sI/ry2f7vfoT40ZDXLXOvvu+z42ikt5lsHDsbvKVQcKqfkAy0T9a86ue0+CSqNlWM
tV4/9WsRZxpGleYi9/868dnZyKWHZKX++tmkjvC9rp8+2/ys/K0HgtWPSIONLzokOE1Sxsmc/nP0
2eZqPSACEZxVD40M071bFbfFUTMBw/RmhHR4Y0erekv/HhMICiPWDHtVNRLEn9mTwLv2nA5rtWgF
+ayxwrVzOiXlMUuQUVXVKRma05yCM0Gqib1X4r5bQQG+DTvSe9UmqX40O5D7/TS473MlpiP2Ze1O
dUY/Oz/2oll2sQ1Xfuxd7xwJFiVuTnRO14wEkbTCffPGii1YkHyomlMa+W3NE6ha6kfuG15TqCT1
5UU11UPMaqJs5KOqgpiyt/nsfG3RediZM/qjToopizakWugEgf9msDQ66hWLOlWtkXpBf41Fjups
MVy8wmB4UCcjEB1vX0we63E7LRbvVdO86uuX5j3L3T4IqkfVsQ1weI2WIeDFcouNapuYecIEPfF9
wP4+SJsREg1T3KwmNjU3+aYXEe5ct1f9CF1ka7mmPHpFt8cfpAD7GaeHCrWQt3i6NI0o94HW5vti
WnUvJ/dGkMAh+WsMYQ0q613LR6JThf4FJwtm96Uq3x1jXljnM8oFnluwFre8B5lCd/bW6qjhRDAE
0Qeyo8U7EGH8Ggb7oGptM4k3zzoxOqahK9uDByoIoVYzgL6VG8e5ipL3biaSVbSkpKDRmEcDSdFt
Qk5gjfJ52xGkS5gW9rAnjLXGxnyW82gGDla1tc0yPgbmzl1ZqK4+iosqzOJo2dqLVYkvg6mlKJO3
yws/GhmOeiZeXbB30SxokRnJ423sNlANTTQEUc2qv/fV+BpFrf6WxShNgrjZCDuIbiVxrbxlra5r
LddnMUAXrYU6StY1hlvbT3EVF/cmY47Ss2aN16wrfjaubx07y4Iqjs38ZmGJ+1C25V+svbufvp08
j3Np/BboN+RB57BZeukWuWFBXpHD7nvgEg6uYibqU/GKv07w4Ih9w3m3s+6UAuT9aZQIw2mvReA4
V9OtH4ShV/vaIE5baVkV+lPWkPROv7Dow4TDh8iQ9EGyiWB2vdoIaBMIcNOfIvmux9I9BJ2xovMr
H4VtYoQVjmMYdvoEbXWQsei2Y383VW/TkK3swiI5qyoeeE+kXoxHmPfuazQs5KGGqYWrYc2vqbBX
flnW7UEFZ8euRSPE0aqjNebVNitccSToJ0J7pZWzM7euLP3585IcJAmKHSCoMNNI9JPUwiLZ7FOC
N+7GNi+T1l9jyQhkMdTu48isn6asAvWFxvy76fXdC3rnF4fd2vsofePSd+ZenUNcNHgYsBPdzO6v
gcH53U684IaFz8Z1Ted9dKzlJlE1V+dmhOCINetbVdPRW7y2I5H79XO4CcprZVahqqGD3Vy7IN8n
UePg7tVqF+L7B3VuCBz94uHkdq81dnvpJ3my9VxH1sI85m0hn8u16PUJh8LeJFxDrRm6cT/6mouW
kek+z6bhseddyg0RHTQDVCOWG+5z5jDHLEv5UJrI9euTwdlo6WVopxhA3uvqlCpIYNpdPT6ryv2r
yrZDxLqrCaOWU3KcRmSBGYxrdNYdkUAYQjlMVev1D5AEcPn0CnsmawGciOrcm/SWvi5PaCa/3avq
jCGa8Zw6+XNZjH/ZdVafSiJez+PY/lOggOmFTe6223+dmPRgfjL5KZ99e8szrE03G+0GADnSIuu3
pD3BoNnMEAzAOO/Fyv15n4yQKY1Cj194kyAJuKNcHlPgVapN9fOXJn5RVVzsX2HcEWVYP//ZLtsO
+SLhaugyxoKlXGTskiVKYJxSVFlfATCGYjkVDUnktS21GT0RAoqBc7j9W+lU703UJs+qFgRLtEIr
Kza7nJz6TDtok5uxka6GN92tzCe38b6AGOkBvdAD6XxAnjauGVQSQY6pFLl8VFWjB8oBGa/ACoSz
zVJlp2gKQA6vVWQ8yxc5pfc/rJpcZ9mmoohxEqGDU06EWCc0UVQ1nXDDce01EK3+lus0Z7gYLpYc
dC5Mz3kVUHBVTf2+PjaPhVuKV/XbyxXnNTuZhqMH/dsVWLSY2D2oapPokkezWg0+1t/mlsggZQhB
rTX1bWk0vhYNIV4Sy6TWHKPSt1rbibNLsoBA8tIyVtt1d9RdMkOxaxTv3swYncWx9x0A8YPgKIFh
8oqRjfybuMXHQiT0azNAFyEpn9wqdN02WErWm5H9yjMIjuLY1G507i2ZYM2lpUfykNWxRsTzxSyz
jwJ5tl9YmeIvlswfnt/8qsra3dR2Pp+NJnVf/Az0DbGf9NeJRHxHBJ+NgRH72XMxVxlInDh+IEV6
yGb55srK2iDHCXyjKdynXg613JStwePNmzoW5YsqNGTYX4iGWgCqvnsoPG7HHAa6jznKGtAcAVwB
PYdDp6OxOcBiCfr5AbC8PImu/dF0hYapa7m8OUPLYze/GpEwP1yZ/Kykjwdc/jQuTbRP3OR3O5T5
S4qSemgUnraHpq9/NE5msGjt94Zvuu+JeyAlVnyxpJz2lpZmoa8VD7EW/GS5rp+xL/htp/WPYU5s
0jutdzRAjJJl88OsQWhsFlmBAhPkhyCx8m8TSSKk7H2gSC3JSo8XO2/nYGcmpJdagADXuj4Qkc9I
+aH531fZrehRJyZLYHxpZRwcnYDMJ8D3ImwT5DFtD7DSBBa+68bo0fnmw/p+nirjaundGSJ6i01N
Fe/1moiYg9wlgZeZeK/O2lx41ss8fzN7FkmXunf941IOyB/OAJTFljijdjQ08mpwmto93HkTeZDI
Ov8E6qE/F0TAdugrubvKrTYWapUnpkckNt34a1v64iZNJm2azBePxD3gbi8hYkqh2XPyOAfZz6XS
0qd5QjtXyuZvCQ2m6c3gWzzE3dZBTf5C8tY4OK2TnGOnIiqfNv4urnTrA+TnDyx+m79tVDDJBf1O
hwF7ZG91Aa8bxCGmftjoiNThGxpPV7020tcWlIqqqaJ1cN2AOE9wbO2hiqgxQbrMweqcMF2RUTGA
/WVHsBFh5k4seAxbvy2kVsPAJNetqg5Cis9lFjyp2gi68DZZkLFnd3xUTRbsg4OXuu2u83PjFoxW
D8oTANFaU02YkCH41hf5WX1gnX1OFjMza5f0WBvRqvbZDLclAtJqp81F1erSiMPCj6q9qs7sbMhX
93gt0TUwjeGWagUIAW9c7m3mEhinMahckLx0UQWLkj2vRvmqPhD72hLmLXZQ6iSralwmTLIP67dp
azFPBP40SAMn1YNQ93SOalSgPr8SF5wz4qv5/TfjzVVv02C5LRnhjsUxzFsXeWjLieRclAkzXd1n
f7u9i640a6erl7jXYvrVBNJ6I6a5XSxnvjJPWG/N3PxMcoQm1DlCtPoWccrgCGLUfnONHjzXGEyh
6ltZZnxucRTcqrOTTqZH71LnENmvzPcNYBixlOcgYQUBFS29qgJxlDps86gO8/+2mUtabuI2QLzb
NdPrEs+gvKIA7W/7UCSpdfPrwbrlUmPQB9NyUtVMC4aTIYGHqC7G5Fo3JrDFK9N7/6ojjTyj0np0
14+3sdgDd48QRIfb1mqDd1VFnnWMdt00n7w486492ujPc6ZBM8dYChRkDDu6lMR51k8QEUwuaMmx
p4n6agvqtwu5QHMIsPmf7xPD33WpRSHMfoBR5qJd4dKZe83ohntVtfW22AmD+UzV9LirD7IFYHev
mhGfkuUhArjxoprwAiKdN2T6Fl/v+KbaFhmdjYoXQ9VEr43H3hE1Pfijqhjd5aUBHPJ0b4IFeZpY
/28sr0pfPZ/XvEc7y13wsye3S6bYmuKrKgI9Oei1JZ9VbY6wD0mFf6jNIs23slujwKL1NupsnTLL
F45J6KzLs/1nmxXkvwNdZ9Ibm+5ipHDLfnvD3pk7/aoKniMUPEay1Z9tkT29i1SfH1H00a9jHGWP
wnD/+uyQs09BeaPrDp9t/o6w/3z/0m6cEKxARmjrzO7yiJHQa4/fxDNzYImjc3keIUGcVc3FXgfr
mvVEUCRXo7f70x9t6mNOV/8QfRTvjKYtAflU3kUVviBK6EEIgKFOW6NrgHTJxYhpl8NRvYksam5R
3hBeC7L0oNrKtCJWmQExT6q62S5thBdtWkYn1dm2/G9xjUqxZQP/aXS3DwuGWZzHUnETsrn2BAqf
0HvFiShH5NZOtGirQwfF62F68AZ75AJwMgE+tSORClLKcMVNX0T20mX+SZ1UTZiAGATvu+BkLFPz
vNjzgyuSkfs5We+dPTXnYBYDqKAlLp9E3IRVE2r61Oy6zhM7w4klwCMcUOzVQGvMoWhkY5Q/lrYe
Om77pbOiGj78+Bg145Mzxii2J+Sk4CX8iIZs7yQIHuQOO52aFUDQGO1xTrGb9SsQbOKkjzHMCS0B
062P5q5nDbLtWH1UwbcuM8uNBCW8nVMNImnEbK6yfeBjYNfbYNB1bTqDmHg3hJceYiYEAtw6kHRA
yuNoPugSrTkseCySC7CTfO1QzOYH+y4GG9ALu8bSn8uhOC2apz22QwM9dpz8UzlCgLOs96ybMrZ/
Pvtk0J7lmPg3WToGqu3amXhHTzDRqjdltfRwpjb6bA1o0hCth07U7YJmzDe9ZI5kM/ykjxcj6YLX
VYRvgcTgLq0N7zG2Hu3V71GbkAuu0w80Xd/ICO3S3mj2tdv7D2OJCxKBAA4/i2VCAd612gdEy76A
sJhPkd6P+8ZLog1Ijeh5rH7xNckZuRVrg+7ztPUwptkvtWY8lqxVS2fWL1bBN09tKbGp0m9xAkik
1GRY5yacvCU/dsYkzmKIRKjb/rTrPMz/Cl/Ind6bX+IZ/wAQU0MY41ja6rK5OMA/Lq1pv2tZ2h5L
1BofkUkEV8KcEhad1z82dU2UxJzgb8loG7fL+AiQ4DgIBBl7kW8r0RyCcg5OlbW0+BMDiHJHO8Ei
FG6EGIej066IwHgwQnvCxRmA8A+kmr4zypVHmyz5lqs1boHDDVvU2Yjg8dy4nQZcL+/7B4MSnQTg
WmhJsGMfLGZ7y4Vto/9oc3OBV2eLhwmgwUlbAx5Wd1EramNdVrNE4TEayIPgzdeixYpkRDr1+rtZ
fh9d7bko4PkijrItsgvo5b+lb7Vn8m86M2Eu0FzTz0vdGlcbhofNY0+61xVTDv7Ga7dWlaSPQ9XG
53hmhVEavL9LUm+hdzbI7U3r09tgFcbSA00KL31f8AcIrZwYqtsKcUjc5Ye/2mfPPu7KhAL7hFDo
HezQQXATo+ud4jHBESKGTGOgy2nUYo2UfIEIUG2nLP3Vlc2ZMLJ9ZC4fcxAryFuJPRf0b1FgETMT
hif7gClH3zqvBEbMTQa6bBdl3Q2/KThmfmfxElv1KRGMg5lm43k2dttmICYgqlc0TfXHMU2Nx34t
PHtxSNVD7ag2iRlHoT2A1EsMkx2K5g2MvU4XxnnubwFl7dM6/qWReUCJIUVRiFDGz9GZmo8eWXMm
7eNQRfie+HCazJgciD5DTw1YHj/FHUAeeWFH0m/Je7aN/SzmotzoxCCLTE/4856zQqh3C+Tilzkg
wC7MYSErHF8RVmH67FsQShFK0Q3KUo8zyEusdMFmEYwFMK7D4bF7gteyiPdusKrPtuOv2I9KBMos
4I2+WQBisCuAh9EhkR56+xDmN4MBlan/PUEaTIH9hl0AnE+4HlFnb4PPkb5FaLoO9XoAoTxoGLAY
uoZ8JHoxcRyRWGj829Iu1zlxu0dCjeVWDguiaGX/Anv5SqS52zjoyZ+CBRez1Iyc02qFqUVjcNby
yD87K04Ht87vnR88NinDrN1pDGNF2x4lCku9kXybAKIe2mH4hveBBSfYjUOtyZenCa+iR4/gcb0S
iOPCvBWe/wD+YWGVvVqam9O3mV070Y0Y+BJ+96Y1RJuuhkRRZi2Bij62ybo1zrH123rj5FhvAV2v
AcUFDqAbJoM9ZOazV5GUMms0t5COvTXO4BPlqY1dnmWHZuntwyja4K8ieIPLNOh99FO6Ygfnnbk0
WCEy2s/UGreVU8Znc47nrdnq3Y6denAcAZ4dHHCg4E5ISWkRm7cBwr2HJdoQ6faOFeBTgMHpazGh
UeRRQ0wmD3s7fqtKzX34LNqp9u5Vl5X/yRVQxIR0np2ItWMwOeAY/RKgZxsE+yiOgm0SoL5mMPRt
2TJvTD3mVYxs60GKjLQpq49fRWWGFW6iZ10i34RQ1AX7xt/O6hAFVecRC2j1MLI7YyJei1U8x65m
7FRt0V+msV+e+2wduakFTdxfRMpStxXFoYk9TNsLj9sIJuyk9ew/hrFg5eGkH3lhonNo16+ONbv7
uUrZf69F5D/JYICH1htZ2A2Xwuvyc8L24FxEXrqzaggAsLHTB8e1L2Zswd4IZp4oLKwnEFfE97Jw
0sRFmhHBNWIwPP8InBnlUWHA3DUjDVUYWKLtrF5XIDD/W2gD+SLMm491gF2GlSCpFTUgNeYy6Amz
4NfgIXu+JgI0icVwdNZaDLfgSAxhHsCxjkfQWEs8Lew4Iz5LaOQRQekTD2r90NnLq57IGWpH5O5m
VGm2y1pFpmDZjjY3yy58gGZeUsArGZCelAboosCuH0BkHKcFRgpwpefBHi5aj/8TDrf5zhxaHNAU
Zi5ZCfwO+LPQm5YKToH0n+fCMFgKDuVLQGrunHXthwRu9I7XBmjD+nuCufW7XuEFE/S//Dri4VZR
Am8NFQhpstMpeKC8wDeeVLEwhQGwCrRdpHqjAR6zqFSlBtgzAimwiMo+q6+ppfGWirg6lVnDkD0P
3k44GfAQUgqA4Gq5rVFMS70ad1bN3doMeU+TAaVXABTQBoBVecffQ3IkesoIsB5zmXwkSMEhPrpf
4qjZeR5GeytybgdAe5cb3F30fwsN9S3xN/ua/qGfyoOYBdMkqMDcy6ODjrcmYUeoguLkJV/rqrG+
ICGPIud8NfPYORaTdpUEAVZ6q35o7dV4IPumD9YxC+aEbP0uyGSA2bbznJFK2xYm8qW9XiH8Z4EY
dx9821wejSJ7m3V2qUkbI6OYQBleTZraCF2bvOPvAQX6uCtAxKUY9i4Jb7BcjXsXjiiWv4fJM27A
dn2ksbWFjYDNOG2suPqqGLtdXbjBKywA70Vf3iQIvlcLMIJbxfh9ZvmXhoUB8pUp0MqGZKqqysIs
WfM1JQBNTTvkg5+wfrIK4C/OrooHa4u98niEHVG/DbbojjNska2qmnj7gjcWzibptA5z0Zb/px/c
ndnEvxZXWw51VsgHhD9eRwnY28ZU+CVGyuUl7gxBZhgpTG/0sEwXbnvAQZ1YIOwMLUdiruTnrUwN
f0Iq2EtIMtbxxpNzGbKLfrGIczCK78ryZUgAi+Fp9YZpWX8qV8xMs+LqEhAWJ9t7SVfcqLAW/QQw
IlmRpKpYzPRD06wozP7bpNpV93J97cS5ibmuQQ+dblPWBaUCenYmyGlDtPEu2i+6xcIwecs6kALR
be7iYh9D53V7C27RNN8QKkfdEM+7u66Gwggp3FBps2HwMw8l71V7Q50YogKS5Pxj8bv4DC7LkSGL
VX6JOlRvtNPCJTuqw1wSQYKFxb83iRq0r9+bKAg12mFZIYWsZQEOjcCt4w6vh2iTa8YaR6A1BosV
klX56mnVLsfj8rL8sscJFPN64br1G9XRJz7RNXJdhgqqqBpnWS7Yqq89U6/nyiCLiDe1OtevX6KO
cLNeNq5XFjv1K3O0pknAIny2uvod4k4/KIURL9hCcp9OYDh/Duv9m+3UO1aoUascsCpydf3VYcYW
mZQWxneqWpbtIWk0E/+Z9TdV4D5jHDaO6k+qnxHEL0naToiTjG0YNM0v9blijuGYr7fxfodVo8JL
4fqdsbuENPrZNjfmcEBqBU8mQB937K96GqDdkqGel2IOdVN8V3hgVUzAqAcBv454KpIjZTu5mBG1
XsEY73ehSnrfcV6JHn8bYS6GQZdwR10kRPd93t3UvXdz/2Ui7rOXwmJYd3BRPhGOWzNl9bnw2P71
OKsCmvzPTQM7bAKh7uKdul3qbqijxvBJ66pD9RTgAx6RVx42QT1WZ3wdA9Bn6nAtICLwbGiH1mAX
hb5gLgEiAHMu2NHI8I9D9WkPRwqQyL5Vne+HshhBQ7npUf29ueuIUXe7rM+/yNk8qyt3v0pQSze1
Uyw7da3VVcn7mv1/byC+smIA1D1Rn1BHqu3+OKi6KqwCx5BuSIBoIvo4DVd14++Ppro0n0+DOiOI
fG5aMOw7dSnUjzRHwfXp49rcEkFnleu0P/rVNgS5y/v1tStvlACvrH3JaoCn7ma0VQ/TNtlXEqJz
by5Xcx061LRdZq53kPimxzGuexsdOidKuB16Qk5e1f/rD//xG9QhtleQ3c3EvPe83z3UZCqQJpa5
U0OAmt8H5MaPLoCs+VrA5b1f3Duc4o+35g9Qxb+voEUar05hTcoO++LKkGHmJ9+0odTDzyvMIHg2
PR9K9+fgoo+vJSaWe/Vbxqh9KVyp79FoHOW2K5PHfjI1YB7rOLS+1uqT6uj/bQuGRiIckOQ79SSM
WbFnCcPWZX0QzBlpJxuO9efjs3ZwW0kH29xOSLAd1RM8D850XCqHbUkbVt6E8ZG/giv/37/r1sUp
SsAKB5UFXGEFpHw+ezJ78s0VwGjVrljlbRje1mFZPUmq+tlWE/1ZRyTHlF4Yee0EZqV49WKNMVL1
V8Xn2/rHI3o/VOdlG0zHoLO36km4fwRbgYP20XckCNRYyIa9O6DQffp8wz+fZdWmqvH6FOrjuO8A
6R0SL92rc7Z62FWPz8//+xFUdXXX1NH9M6p+P/zXeVX9V9v9sW1avK7vQw+2ciT4C/sUw5XbFMBj
6gKQ2+iCcF4nDjOAaBqbbFQXc48PBXl61gXqjk+uiTGo91LJ/uKxNmB/+GgSsZB6vemhTlSAUiYx
PDgrVlXOzaWa/GFv25KlRGfqOz2uid2MCMxsSPDuFbNgqVa7SFtOYhenzYtXtn/cePVX1XNwf50+
66rx8zH5fFZUl3oq+uOI/aB6GFUh1uFaHZk59CU7g/Okrr76kho84wJmhcdujKDVb9VbAqudVnX4
R+vkW39VDiJKat+y4BocQqr76iouRcIFGzKtOBEHhxqSrfiGOTff0xG4OzImobrGqlC3PVuXJwjl
skdeih/VYp6DzCr3upwfcrtBoCwYjmqQMf6HsfNajhxXuvUTMYLe3Jb3KrVMS33D6GlD7z2f/nwE
e4baipkT/w0CjmAVDQhk5lqLWbsGs5vDnrvxM2/+Amj1T0D5yVEMKO68yDHT1xMaxgy6n2Pn3JGX
s+eYZTcyn1w0z3apeCKWyUBWZOvIccvvU+te2bQDwPvlKuaJxUyKBnl6SuzE2LgGcCEBKgEX8EZc
ssZK3IF+VHTBtwbkRIMXpVeM7cxjJhZbxOsW+8G2jgOBOfhz98Aj4SgOzHWCYti8upp3UYHiZfjc
VGWehMFS30ot0nZifPG7XDPoj7X6MGppvZN17VHc1eXWilzaND9CDbn5Pstg+gdC/meDtkwckvj2
i/K8sGN7mqNIw/aBGP+tkpgp6Pw67a4QsusHQtOKk0DtdEFTnHgWfud+ksz3V9yJZY5Zbgwf6F8x
8Ex9cMqNAUAaWgxLQ+Ek4yWwmcE3MARucy6ZuDPisfZkbI8G4cFuhm7IP5O56LDM6MudnB/oab5f
LsLSKnKiy/9/KNZqPeilq3ifxEpB/BhRnNfiS1nk5soxQPaDBS3EDGKhKzXmQUZjUXQRp52XXCKL
wiav2pzFr/0nrH7+UIrf+WGVMR+bp/aasIALDkHkMfjQi/UrzhFM1+I1GTPoYNbeoH+DawV7st9G
h6zyfXkrus9Zd/qCBgSDNF48r+PEkypWdEuy1A1jgstBgSlSIUxsWoSJv7Mkc5SkKH9Yy86/Ph97
kDjXPoPXrSVfEZ6+M/FSjWv4ejOcUH/Z4ofo5Um1VfkoLrZY1Inccu2XOhxBcF57AECWzuLsS3E5
VuSW27g0LON9OjZIXxqIOpjDmDPFxAmFG7FFoizePK54xDZ+ap9//Jgr2SqQOvnDMlLcwvnJG797
AO2P4nENVNkiaHq6B37TQLkhnpR/z4qj56mKoJzqYOfx5jMUxAMpsmzhPmFCBMBDtC4Nyx5QNIhk
6SeKnfujU8r0OP/66UmewR7LOzOvZ+aHWdQ6atrgP/nnvRO5uZfIfi6Lg+ZRP/T6fILPR0kKjo3a
fFZGqGbFvLKsHsSx/1a3dBGt8zpbZJdE3I+lKHLiuP8c9cN2RvQWHT+d6t/qPo366UzeNOEjNFc2
Poi+6RVHwxlfRTHOe1XxwosEUwrgTGBEbN4nM9uSLHVjgiYo8Dv6FLVGdu4kplsx+NL1Q4vIurpH
hBAu+PmJFi/L8sZ/eqmWF2h50UTdcpg44j/rPh32b8PPr+uYTuD+LCTar9/YKLSxrJ3WwuLDtSTz
TnYpf7BV/Fv3T3XzfmIadj6DGOdTn/kMXeRcFKn7LTeOvxZTg9iDitzyjRZzyFIUuWVBtnT+VPep
KPq5LYQB7Q+lhBIhykyAfLyc+N5Z3opHeM6KWlEeMWWzrU6KZKc62dMyvRNMBWx8KUvjBCMXZTHz
sxbysCgZiWHPpiPXM+pxLaYHrP9QslYwA/+Bq82ThiljQxCzS5aPgDAhf9uIOymSZboVRfEoWGLT
v/RZHoOl7tMjtAzTe1WMycIG6dXJo75pLDUe12L/GxFggLko6p+9ugt28xsvLsqSzNPqUhaX6z+L
omF5dUXRw5DyZ/oW5U8jiLoxiYidUCJeo2WynxfWc7u4P8uRFVolbN6So4FhRJssJB92jks3caxI
xMJgKYrcp35iEl3qPvxx0fLpkM4ppO2oXYkKvJdAKVANED2wlGsKkRzThytHEa9+ElOXm0RJchBX
Jo/aNDmMsrWqEss4iDu83NH53f9gzPywVFi6ipy4+UHWYtGbO81GrtSC9EQLA2hSVLiyu9HJccfA
5qIMN/GKznZK8QT0oxpWb+JF/mPVKmVvi3Q2rpMK52CaJscIimBQ4oDWRFJWeCtXS9k1PAn+M99Y
5RPvsDUaCJAxIS+WD0NVvL2uumeB2TZwAAQy3DXiqor7UiZAmdQie85DcCYCT65ON3isId2pZ3vm
p8svLuqHWzRvXeerLvYsIju/5gHOydHRh624yuK0SyJ+wFIUF/ZT3byrEy2fwZxLT9G8/CXV99W1
ibTeChlDpOK81H1tsrDfaxABblUQsxSBnkFAmh3RmaTVUPGdaRY0PVOr4xDmqUYR2k2l9xQoyV6Z
xpCjMrnmXlmvRK+xSfqDNOb6Rm4TgvS6LltVAa+6SJzE1temQ4CnQkzRJY7snRz4RrqFMgjBZXb2
W6ySRA0P1rFSveoBTBa+ZkhjAZ4nFupFoXyJ3f55imj/4gFK+QL+ptzAGtfDykFR1CUQHiUR7omy
hwUiNIv4S+hYMAvqzXUI4UKwCFvYqfj2947hjve4qH6Adzy0upK/9qmOqlbsfktzluQlOvAn15OJ
FE+q59YZje8O1no8u66Hw0GpYcfpupVXleXXciSmly15/qLKsbmGUYfwqgDaLjmbZAF0TMljahTw
N8kyVEYhTqYqJ44bIcbi1k8tmJIQE+hQFPAjZV9lZn4bh6i4iZxIkiyz4D1LU4iFMcIbWeht8gL6
IXfo3nWcZ/tanqj8ErnQkCOBiWMzGYBXtsvOLcxCWK9lAJ+ai5CoDIPhpk4yYoKcumM/XGX2iUgN
3GsOxvYa1q+hHYJ7NyUAXYK7K0ffoNWUjqIqTxDphncRVq4M4jPNwFtjefcKNuy7jCf0HkuKsh76
3mMHQUNoOoRWxSbXMkVSFA3Z1dB1zU2JGudhnJIyIWzP5NkCXU2PpcFXk3it5BaqaB3eGX1AbK7v
VXhh3F9DFIy3uUQ0B8y/Fs/ccnwRGM4DLDPBuvDrFbyn2tZSDH0zDFUKxxvB9Jmm6CfTItSZsFZl
o5pqVK+QgocGAwXw3PHzSwHU7lJNyVLk+dxHGTbUDmojE2xarp7SUY+1taJrykkk2eD9XZm1hbQe
HFDujh9jbIbU4Ll1CRi1zb59j7r0TcOVTlw4cH/eLR08M5GJRCtkBSwx7fgLd+dXP43U96GKiFaA
EOfZ6xPCruHBehgVfMnGEBnnwk7bk9qG9SGOw+zGLVCA/Nfyl6qXeLiSWL/KWvtcwhp0tYPooTOL
CuirVH4JWxxHFmSPW1EUDbhCX6BfT7dlv2oR7lgNU/dQiRHlC4nlmo7Dg02VJQG7Zc7YfDjYSL9Z
8aifxVBlpSs3y/EPgMNQ6kygRdvxwSk2yy+ovei374/RPG6pjfVD1dTbVIbWZu0isdx6yRNChSNG
+6xir2zqZ4AW1Rew5+0N0/FRlBDarb8gWgcYKukha5p6iDpLyz8fFNnPsg0fF6qBBGoD+8FiMWUl
EHQX+NPaS9lhVs5j2E5EgwWTxREazIhoNi6Fqkv1HrJNZS2K4vIksTx9qixiwqbrY/Y9gS7FtNAL
92b/e/47cZS6ezMrwZxN1w/CaSLyksFBgZ5npu90mFNEViSFN4JwX8riaetrKCQ/VIpm0dIA7th0
DwTOEIHnwXONrf47/KFMSmr5Vpaef2jNzoPj3S++5flOtIedX+5iFdamYpQsDNaSjVo49sBj5QXe
pZmSLoL3xNbc/YeGto2Rk3n1XDPcAmEIz3mfoGE4JSIn6nR22RmgABjVQiWo0Bv8j47ikLn3cnTT
Iw74fzkktjviK2Rl/3mYuskguX3sb7mMNXD96deJ3uIkQ5ar1SWuJxwFbkfdqEHAQkZ5DaYkhWDi
KoqD68JYGLgd4HU5xLg+NecyzOWrpZPIoaB35sPX4Efm4NDGquLnhYMmxiBJJ+vVIBQfZinR+ulQ
URQnrmEdPVgQgc+HirN9OCJR9W2TE6DxuWH6VUMeAnZ8HDPzLUaelMil0Y7P9VDEZ7sPCDhRYN5s
EvyMMt6KbZT5ypOc+93FVsu/Ul+Rnzozk59Uv7w1TLA3fNMgXSAd5OvXavB/WWWtnk1CS17thKFw
5uTXGDaD16CQvoJH9h5Eo557VzcLzbtoI1J4GwOo+5JOPfvyNeoU/Vlxg+xFiY6iC9+c5EmuKuCX
N7+Mh0vrKfG1nxLI/dRupUclWbMaV8zZRONNRdEHoCmOHNf+JUcd6qU2tkuQS/Fr4pTwaCtavRZF
ra26g4Zq6ibXDRjxV6bRtF8QvYK6yOjVbQCg8rVqkUWQwevtJ3zlK6Fg+cZMXP3QI5l5z83+mRCa
5t3Iv492ZX81JLs+JXkAdZKpNu/VSCCFbBnpHRIduHT99rdnmfU7IVvqZgxRETcr91kh+AwO27oj
3pNc6NfbEWlY8MJ/VwGL/NP4qU41LKJik/GSd065Ra8th2HOyp4TyTBPVdwMcG632bMKYvoL0u8r
0SgRxvZMBMZXkLzyVVSZboV/we7yvSj2sEkcFWeI1qJYhrZ+H/HSiZIYsenkqwzXmwoi+uwNI3EJ
meFr5xKuGGDRpQsLm5leMbqHzYZYPGg9oZbdFm5nnURLW7vOVlc6g+cOtZPRZeaBMCZ4beWiXYPx
CU6iaAWySZhC0J5F0USICB1I1b2I4igN322++TdRGtrkznyd3rWQ+B639w5+0EmPcVLL18AFRuy7
yFV1aXEn0GcL7UT7mDv1SxTW8plghe5RVWtelRBW+SKyL6KDqIcXcZdLZXITVSLRYTkKTAAMZaMi
uJqhHpuY3qPoHgJHu6f6Y1VlO7uxCwQLyy005vnZHKzsHDSA5Say4PwsySRVU9jQzMrDJnRQ0VLN
oHrwFQsp8MF4hiEsfpeNwtnCm5kfRBGMDiH1avaa6z2UlFpLLMHUTWkHdwWnH1E1aY+6slwTKF7E
70RRJ3vg+NZOxffxbhraObUl40n3E+uaRwYBFlO3epB/DURLHvm0KVeWdQpqROTsKRmV2F1jwauI
3/27bukicoZU/ypaVdn/2/FqTQBMY4YPZT9Wt14qCJfObKjviOrS+RL9SmX3Re8787WyeviBUjW7
JL5mwmxcxETEdePXtrAfRddeiy9loDlvZZXKG7sMjWucOwiwlCVsKfDCvgBH+iFBfrUNs7VN2NBF
znmp7D783igEiBmaXT04euOdJNOK9kHsy0+wqpQrMbw1vsm5U/1o8BsRRqSH8DAO2gGbbQ7rbm48
Oiac47zuFsSWSrqKkjKDGReOqkvOnHoxc3/Tump4KiEn/9Mw9xHN+VILjoTgZ2j8N/LoyeFGtPvE
PV7EaKFlU2kWwAkLSz/ORdGsOkrU73i1g7mnp6iPhh4Ze9nswG4vQxiWfjYJLz9ZviFtYyVTkaXq
rINBvO8RrZvqomi6tTOjZLgP6Lhs2lquXngbZUJ/bOsba+dHuHmk35XzbHcRS9I+M3aPT2ad6T/A
JEIWqTPP8/Tx0iaRBUjFG7dlUZS3UK3Lg64V3SmwawN1XzdHlqCx4MciWJWJD2SmmkOL5bbue+j1
L1GgS78kIi3nEyWpAlVcZvwc4u67L0nWm2JWCWzHyvjkm3CDs0TxHoBQ2/tkIhWXJTc+t3Fo7DEH
xA82UCBinCsD+xkTmemO/jsT8DfAh9JP1UMHmegkVtgswiPP1n8lMCOrTfvsIc1R1V/ahphleIqr
Z6dmT9i0hfJA3EZDeA4KS+CurA3GNdc9qKqGBlVvTZQGcpycR6VJziJnWSUuQCgQrk0ErQv6NV8U
q3Oe09h5U4ZQuuqt43ANoO8t/bg8iWKjwTyXWmFzVMMWYiqFddmxyQl1yyrbefEApK+KzpevbZG7
L0E5vquGp95EaZwiwC3VeBBdHcU6B4rh3kXJb719HefxFz1T3Rd3xJeYGdVTrlnWi7vv3cR6D/lU
7utervdW3XnfMnVfdqX5LSciC8mcojx0Xpe9IXO3bo3A/sI+8oLIQ3YrXQnyfA/wRtP6ymqumxqC
DI8zyroTkqXfQ3Y08BJBvKYF2i8hd2hApuZbXvOydKi0UtsUZmPsOiQFb82U8GAMmwpt5I0oigYc
ttmtGlHbQrL6TLATZ/aagugGBEdX2O6ymzYlJlS8Z1vSrqlVjF+wArw1eTB8G4Ip0KMGzwEPFJR7
sfoWjt3wrS8DY91P9cFU/7/9bSiXlv6u7TIO4WnryrMhfPt7/KX+v8b/3/7ivGrRgdx29K2eGuG6
Y8P+mHdD+ahauro3pzroMspH0ZCy+Z3rRBeIIqvHfKr7dCxfTuisJGcfqnwTRWJMaEunqOQdT0by
p05GPtpJ9d3STTT2oeOsyhK8gZc/SEltAJgE89UrZedtLd71TQuPzSbplexBJL3O/craV3WlVMVW
9SP54hUA8ZikRAGGdvlST4kompoE6H4uJ8WmZbsG1+PfraJ+KYojRB3cduc0IKBtqZpHWsoxk97Y
2w85l+t7i/wHjGTOewSeiYcqT4+OC5ZU7a0vg9k63zUI6LAWOt2DYdsIjkbwrWSxHOB9BU0M8PhY
5dJOU53xK4wM3b5hVEF4+gos6yjO4SeE87VFbVxRwnZubqPg6JrGRrziQeWqvRA3YqA6oGk7tar7
k1r6cHb/o7Azi+sYfgY4l82XaBBJC1f31ibICiR6ax31WM8h16ndx8SKpEcIopuNenCQEYvGEU4X
De4YSMgtfcUSBFxM2Jd7qUjaPZs/aPG134Vef4NipPsahCjBR03dPgRVqxzksE6Obh/rN99T0cSQ
8vE19uPfBB0mvznYRw7+JOk67FhI/z6iJ7PX+sa7FVlVPWZTosksD/0MusSpg6ZOUKSKkA2jzm9K
DC4eymR52zlZcxP9RTcEnraIRg4IoEFOE02a7ITMoyXbRo8eZB1bdCnjO6RDCEQYCKNpjdzv0EEr
b4bXRPsCaM01SgBVaL0+XiybyGLQ8ebZSrrgmEFlfHb0wDhi9shOzjB2p6To+6MkB/k50TKEfdw2
uESVC8VTZ9mXKB/Qei0xkgRN5O7CupZRYJDLne1kPUBXSJchgGrv+CfybRxazaML2xO8wcQOMuMQ
DVS07dPYIPWDuHP/HBjQIzf6qm18jFJeJr9U+KDXfi9rr71tw+UN7+lXtGfaVREM/dVFhwoK6jTe
FIMfwIQFfxzfJgAfbjz+FVX21kWP7A3vdQWvTTBh7cfgiVjS34Epj39JkfYXhl/g5YaHodyz1V1S
83F2O33fTiPYIfodxIHlSDz0bKjMAZJOQkz+yohLVBv9u0OsAVvApDvDjdrfy8hSJzb+EdK18uoY
QwMVMm8AO6P8kFQKRDKQ9/W3ELYWFuX9IdWl4NmVHOtmKaBphRC8r7dA7gy3O7RxN7zpJnsnRfGe
7Yw3RRnSDNoAuX8LCADcennXHsRRahgdS61TTqmldBtsidkJRFDIVnWKDDYcBDncejVX6QOEiKKL
yH2oNKcWUfm5ZeneJ4KfkBMs44i6orDBoeHAWycoBt6MvEbKsZaa1wYBy1Pvygn0FVySBL5t7JYd
SI+pCKOdsx3qDJ3LqajqA6Al3ciOoujGpbICnRiuEHkAJGdabAqmRE199J5yfcjPvRMVKFiQE8nS
R+REHUrj9K5UQpS6lGis/8NxI4RROQD1/xlbFD+c2kJH4MhKaPWhbjlEnL8P8vGUxG/V4PvPzLnu
Kgst46i6YCvaVHuSHcvda50vrceU22w5WXg3i+wgSuIgXXOe6iZxroYhHaAuGm9OUwEprNP6a9tb
xUrrLO977UnPAIqcn7qi7FKb6QAe8LWnpGpAB0h5myT8jTHjAXaQ8K8iKEM+O1X9NsndryOjya/Y
uc8yJO5XgALFNVUKfwed6biKdLm4Lg2ilQXWn346kjxZba3l5pUQGZSbpxHEIaLjUmzN3lpZXYnP
8p+TfBpa6iPwQqr7GhOjCmHmdJJlAFGMO/mA8ys8bexOsi5N7yFAhHQoii9S6wMhUa27DpPjPTan
2VfJiDDQfXuuA+mLpFJsHyxMBVdLRrgklKH6n4tTHUrd3TWYElFHCKayRRcNL8jUujSIfqKuKOVk
p3eoAohibWrpNoAWZtOEA+b9ovwrALjgZHL5rngD8Lc2H16tnE17OVTuUzqm7YZQsfZRbULYMK0+
ebA1SFVCSNyug9F2h4yoWhgcA2L2ka06GrEDJ8g0i3eWHNzSWC52CXvduwzXLhYDrNexUUoY1rPk
hV/nr7F5218jEwYUY9T1b2iKvrlVbP7IDfckY8j0YMIB1xSVEUvplyyvTej7MDLg0Gh+94NzcdM0
+6FV4XdJx0rNbEkAPVFDhtGihqVDtWBA6ZmMSffill0FpzkbCNHaW35+9hOggKI1RcLz4rZjtRKt
YewnaF7CKSdah9qMb6Wkf4umkfB4pA9xWTyJtlC3sTlBtMSaPHjIa1m6hSgJkfeMMXgQOZHIifc+
qnJxXKpEDjVUfxOi4zMftbTKVmLtQxxRK1FnVT50k3YF7hRy0PXSbzmP3CXXSs/Mkzuq9B1DVKlA
Ij31kZPjInJxniixcnbsRjnL4KjArAfKPh6hihENIultWIPW0tSnlKSh2C3HKK70Ix9zmO3+GeZD
F8MKwZCJwZfRWmQ61q015Jt5XNHsxiGn+NBzNCVpjRyWvtFMByDYNLzUlUAEQbB+OFA0zKcUP9BP
ZHfn6PrrXKeJX7CcfHAiHkHXauRj5debf/1PS+8/4yo/Ew/ehvk3TFdB5D782OnHzb9JtMwnbfLk
IYTYFaj43qht+ZxN3UQHVy8x84isaBHJIC6/yOp2A3VD95eDR+gqNd2O1QZyan11raKgWJcIWHgB
UDOvSr8bWTXAoUdMYysfTd8d95bT/CIsd9jEECvKwY9WjZCO1E30KBz4wZyuOfpx/bNMXGfHmuls
Q2EaFGqwUcxhorJ1fpgSEtlhs5JKJnKIZnXo8G0HG2OFupVdRq/sMw+A8F70qnVWLa8dvB7Dc+kW
BBc3L4rXMxgwPxixo1srVxcrBH9ZEPWEQWcbY93KdPW7n3UXCa/nkCGJOEDBkE8Ov0zC6RCB9z2A
I2ab6kTnQFIeyzqS7nLIljdHz+heuGedtQjyclNV17fApOLoOtcpiLisxqxLjstRHpa8TVJCuYRu
qnQXDWDQvtcjiKuiboFyjk9V8VTFenfvWAjVVgkXesqWvBsJGYG8LOSHeC9SjsgKCjnIHhSNBbND
3a96oKa6Q7yhEd9apUcBbEqG2H0sO3D8SXa2vM4g6p8kw1q8BmPW79QMrjFRl8LAsB9RWcNg+ndd
M7KQgNJU3Reo6GW24T4kUwIdhZNbxb02oWuKa3hxetYw93FKgljLD/ZgDStRZAbR7iFsFACGqrlq
qa9M/Wtg1NpJVNlSocJL1o/IhVbZVtSJRFNdFTcRnI2iy4cGGPO0oZpPLKoNNcO/O2TpUZxY1Ll+
tzKdWtvUQ4nHevqRojGI5PRsmBAQTlUGZvWbZUmbzvPDxyzfZgCC77WiBI/4zH/3QeEeO0W7QkQe
X3rEqu4isUe4/qG1MnZLXTy0KSJuMPNHshRKQBpdDc3r5hQZkXHH2G/MxzaBuR0zF/Ujv67WaWqz
aXNjNIZGI7f3cxmFpGJXZrG+Js6Xdj831PO0eA4r+2F0WB20Y4GvqGj0u+NE0oMRnL2poAXhn6Q3
yvcGq+Vp0ONpWwjeB/U/AjOWfn0Ey1E8MvWKgSw5M9GuCO4I3jW3PBs28xM15oFHrHG9ghW5esjK
xHvUMZI9qmH2lLtefxbdRMKSTF0hC5QfRFH0VWBZ3xgFkePiKFEHoiIGkhBd2cP1a0f2nHucas4d
Xu7xpGnNN88tYQmZ6lUraVGSClduaIP8F91gwDziufevogcrv7scKNo5GHn+siGoD5LnmHfAotYd
BbFiq/g2Wgb9aN1Fg1JD7innOGdEUTRAmKLfipgFI8obEsyxfo0rWdPWbcD8G7XGZenrYztFzKyy
9rFahDt7IGICOkv/MQcNsUGeJdpqFsxoa6su3J3maDCHw9/yCNVz8KjXFdhQLcJ+0GMPtbUYUaFJ
y0QkrF1G1LJQ81THntVG7iGHJyEW4k5MfS7Ew39yUxF+va9pjZYf2hoO8XeTtIqLOPRJ5JBrTvBf
n+oJJdRMIYwiJ5JOBEpOCZtaAidFJdS1zd5R8Xj3IYQv2fDsz4FXU5y3zLK7fJPVETNLzS52Aj4s
CWtkoA6inAjUQ6snX/UJeNRMSJpy+gloE4E8MgX+yCggdoMNEqMAvLsnkahF3Y8IHJUT/8Y/WTV2
fgSRCgdGlUL7KJrbdgQhKrIhtDNQ/kchbg6I83HawbI3XzF7QIIkgmcktE1ciOIqzs2QvZwnq8we
7hPkDkCYAV/Qt9KgSUDsml9Do/90YYuIs2LfI/+1MZQnD13HU9a0bxaX9RwgB7arFf2bP+jOtp+i
aiOGyZwzM06yFf93udoiJ+4APix/q3tcKwmVtLPcqJsy8vRDjVDbydSy/GiySYiKsFxJcrPvdPMl
5l8bRg9CH1CHzB3mEVBK1uQ2hPSjZGzCEhDzBEpLp4hra7pZIpdA2rAtoAXhu9sqpwpmC68wcXRp
OUx8UdxfPlwYIMpcN9OpoFC0lLUkJS72fgxuhW/80BNf2mrGJevK/lT5Zjcnmh70J1edrlwyfEsU
tTgB+S1OTlpAOi6yqe20ylZkhfSqyIkkstyCaCcHNowpdj6b5FhyrQCgw6LjXx+s3LHSY5BABDBh
RKe/KRLxh5dik2gwyyjoZroThmmcYhTF5cgE5lRk6xGDV5pYw2a5M+I5XYoi5ygd8lYAeJm8M3gC
SbQp7G9JjEb3941unKMp9l48ByIJpmKHi2M3BtVFVOWugbiDZ7MaEbIGrVA0MKWW+9tm2ZdYqUrU
R7UUDNiEGpuzVqN2xwiSL0DyXNOJH6LQkTEQiSiGASzESiD9LllSdmeEIevVWFktqihS2J8tO9to
yHTVWT+svARpXR996o1sF+xiVNndY/v56cT9s5JPxLqsR9CNzRCcA0o/4DrfqkkLbjS6Jlnhr+Ao
w1E65v7FJBbm6rnNGn97teqG5JYofCJSpzA2DiyrZ7mo10wZOS50LIt50RyhG5i2tqP8CPpePYwd
CkKmjSat9bUu63Sn44Qhir1p0WKpvF1QI0SJErjUJvhHCBPc8MFl0ggfdFUx14MySFtXqpGFadUd
3P/Q040vmh4f0zzHfockUVDp70VXoFk4xDvol4KtAdAvq5uL75Xyio8jyGQ/yzYVgAy/uUD8SjxJ
iEtXknG9eiFGFbBUa0jZgl1XTBrRtUYULiYKnNPrMVc79I3tapNDUVHZ2Brb/ndlcWHs1kEqhePH
1rl4QxSuAwS23DSU4TVFojRQMFe3MsS3GvrnA6KZRfs7dEFky0RSrfvRsPcuXDdSXh9q1eciwEMX
6CZXWvfBiledTlxM9+rYk+kSIUjWY9VPi0/3NLcoCtwxlnlMo70mDQCBJeL9m07as6IY1/gfv7F4
9rf2AH4/l8wIbiLCdOyRtacONseGHo3wTf64lzrDIbIfeyiQDng85QvBtKhn2CgwyCk3OgelC2a+
8SAMtj1bRmur0eGcAvXkS79rF22Zsr9OT5AamvU19sdfBo3rtOJDWbDJliz3lqnNjyKBHUnlFV0r
XYtY09Dhb/QtFHPkUN9gEL1kUYUCrglODAT3JsacoOmAwsdIjtdmPVGKwLW86tX6q8v3YgPL6wpd
ZvRBE1w4NucyCyeAE2Js10TlDDB6GdemkHaJV7mPA4zrY2H/lceo6nmy931opV1tsxHslHYzLQBb
U/PPxMrtDMf/KcHDusp6tImVfnxzCgwWGCAV6ZeFRCK8Rlpw1BQseU4oP8K4YK+1Id64fvs8KPYO
IVzCR3xCsSRdxtvKDkmKfkSF0uzGom82gx/nO8l+9aU0XRlh4m7LOMU+06Y7w5Syy+gzYFdjGQwU
5cHrwxpqyuHYyN/Z+ftrZ7DabVM+VRFSrSV6Xdjzt6aTvyt1Cz0LBEm2huhx3b4SkatBdhT6a1Q8
kxWrQWU9wr+6chBMXdVDn6xCyz8YuiSvWii7zFB/hUis0AmShOYrZn1UyJs0RH3FhjFUVpqDonkG
bcNXz2m/u15RQuqU/QzHt1GNIF+L/R8E5yabSn1BQvGlJV4Srwtsqd3ZgTJ18m3UfWNvsLX1Q2Nh
MiMI2HTV35hvoDAx38POuGU9TvvYuegq3RKlu2oyq3/m9HDbojpc59XFHRsEZNNhjzyvibps6h+G
v1DOxl79HKXNN6VBUF6uh7sesvJvxomuN8MQiDQ6jj6dGTqFZLIhZhhiQ49nYl1mDYRg4feWi7Qq
c0SBJU065j2LLF9XinW959rLm9jC4I+kwFnLd2ViuI9oG9ZbXDvhui+sF7NPNlraMBFI0NDG8Rsa
9/FGcXB4V2UdrKoq+Uq8KCDHmj10HwXoJRG9aZYICU86sURG99tKil8h83+EOs1eVV9bEwa6IojA
3XdHO1B/ZlL0MwnUH1WhIRZYwswvs4fCwr1Pu2bY2QnOgkAhlt2OiSPyB+9NwQraJ5D9dUP2JIfF
rZgMVekwOWJ/aZWF9ELHD/YJla1afQXvXbntJXOCO+cPrR+ugszEWjIF6hZef8wUPgoJMUIm5H1w
vTBrmt46VI5lEjxYBGKs8ji7JVH2O9GsY1GY36uAjVev3307Tja6HB8IVMEe5NbotXQuuHq7O9Wo
mXlQVW8KItC3jRbCyNO10caUUKNXpXpYSUbab1xN+mHDbOS7LYHogbbVEZVSa8vcD335jMwbbuhE
32MF2Bsjlkw/fUl7eaej6r2zfZP4YWJWAoPHTMreHDkLT+3a8+2JQ+xLq/mwjcevw1jHG/hnoAsf
f2S9+VXNhsfWXKuJWexMr7+OUHNGJsxzFfqTimleM2is7ayCZzBT8ajp1TFyXcK0zX0XSBs7QOv+
fQjyb44XP5t5c+lNYhrl7tWv40NFDE7U80yEdbWDkg1qmvbiQxxIQBvEaGVsbKKcHbhUbrSS9xNW
eSM+FFXWYcQd4IyDHxrSALQrPOPbUPff0KZOVlYsvVQ2RDZ1oL5XSfSjg05PK/p38GW/CNslLlbb
j21wbPTkeQBGvo7l7EveQF4ewMPURkRUcz2edETE9hluAGL+NGxH1bjHAQmZWnX8f3Sd13KDytat
n4gqQpNuhaKVLGf7hnIkN5kGnv580tr7X1W76tyoLIyQLUEz55gjRH1/IdOIDEEPfFx17m8rWqwp
uMOSsU3UuxRY/mKgvNCEIvJSl9g25Qezk5cMa56FMSt7JXx/Mzr+7r1oMejDbWhXjnaH334GWX6C
HhGTo0ka+55QjPKEbhgKn4ttuskVWYUgO6DCnf2tF90h09Vbzx9F6/eaQMLA6TN/8Rttz8r3CLms
WvS9y0cfnQyS6Uvb3HSp2o5luG63rZLrlo+FRYLOn9nhuGC2l1D/K6yA3eqUgFJtO/LU9JZgsdE/
ZCVen72VMU+Ra5Vw9Sov/M1zIpQz+GlybF6dvjuYfnffe3lAnsOl6qIPu6BvREJGdIPK31009fiT
lkPAaIaUB0H058y5wUQA23hJ2dAYiopmXHmWDsG43wj6jJ1Pt1wWJ6JHG+qARAer4nLpX50OUHnO
vXGBD885T8d2Ubs4AuoCwpFVRE+lk/9W3dgsii5Xy9rvSYxEdNjE+m7Q/QfXooicYpyzZTTsrZYq
u+rDj77jupt7c+1g5u22w9ECvcM5JVticedoOdPQOsRKFO4UlruveBBCdIqA0Cyww2aw+JBdPkYi
T2YWdKNY9qbrI/j3vMWQqmJZPLYFHlFDpulr08KzoW2SBwLguxBve25wVJIX/0cf+/5gYERGN2Zv
vbB70sSE7abff4gOp/FJS+C99B9N66+jAUvRNiGj2M/8ZQ5E0DDgyCHGL6WucfFQhNUiDeoIRKDX
9QLEOtsW8+DtCJl8dRPMe7iD90P1Y3TUxpPi8izx10mTg9BKEuYUHoopp0udPBgsP0vUSbCayO+Z
k/oQJeUfIaPxQhg9YyXrOWw9gkrkl4FznTc3qCQMEsHCxCOfUx77qN47FItRJ0+Dz9CQfBGsro4I
iF6otV88hhaBHV2zIszxe7LpADJvGE+ez63GmZaZ118TBrmbOwRIpS0+qvVrZtZcHSpwmlk/20Mx
Uozn2UJ41GBODm8jSv4G8Oxub5dXhyx7xO9tVM92qVaGaY8UVoRmJC7eDk5/r6mx2iVadm9FFORk
0krTlhsLZKquZ0VBGw8bRNpW6xRLAKFnJ46+8LfCOzWDsxcbNVcAJ432B+j3mZTZLnSskWTgjmnl
qaiwMcPiXixy2Lbb2Y6aZYsjpq/SIJ3tY9P7cFP7X1u7I2r5kBDMKgGhMXyEe5dVK6SM9+kgxFqX
9TsmC3e9nHF8Lq8WzR+1ILh69A3E+mX8XAmXSggOlAdIsKj1iLqzTLCZhIIuvQ2kJZtoSFcFqYO4
x5lQhdifaY8F5KAmMtsdcy2s6cnUnUOdcgXGfMKZIFSCqeSv7YbDMu9wHC5WseFsEmf8mMc7mDPP
OYzUBbkg9aow+JyIEj+hxIA2MtOvO2iVuukKwduvGs58V25bgHvIm9nuNWPtEHi08G3tUZRiPWBw
e12kygU+qEihJgjUm6u7HOkfGQubZu2xDnwfYuvLdLRpHZoDZslISHE0pD3Nc+ztqAhtn7O/1NAO
UJgQmxijX6HG75IYj6TM+rOcTi6cEbjfxjWJdRMI0cZe0NQviaebuMq5y4yU04Xmc5a4tvkJ4PJL
hnK1HzKm1iaD+4moosw0HjDsK5ZQZRBQWsZSz0r7+oJVAka8NE0G+162ETa+tMY4bl1j8KgD0irA
aq7FPaV7S40aO+puryWcbWUjFm1ePae5RI7k3GGMuZxL6mfV+aT6AlIsnDzeKBLHce2cTw4U9kr8
TIb/XRVzuoTIVnGa9hdXqne3Vd84iW7naQoc0/gox8TGLVlh0Yv4IhwbG38SJQPmIHolHofMvfSt
hywjLY6D1zNAqXUG2f57anck2hfWU9g99ELHqhsPURLESNzR3XA5xvKY2+IgDIdLN+rIc2KO0eju
uaLrGEqplnGi3xM48mwOpGL6vVxH8fQQh/YAF9C9MFAhwCUN8Wye3zz/wXM0SCLm1Yuv6Mag61IK
bApM7OuiZWqWywkXW2LOF0PTM2+IN1oljzJ/xjbPZ9gZbjkng6aKrdWYGnRig8GuZiJXmulYgXfX
Rhh2AvrBXSAb3O/hnEh3pWr9TctzRi29uQlHPPfGkDC8HBu02u2DaOi+4xrqvW3tqC9amVNgKHdh
U1XSfamznu2opG1ch3NSqhI/MMrB4W3IQ8h9LQjh5sraMgLPS38mN36LmVNOU18E2oA3YOqb086d
XkuR5KvQ3OSCgbREh4oGNVo55MCUon/LZHRFqOn8w5RvzXeagBsCs5LGAGklr07bpIhIJyd7Hkfu
3jap3utKUXIMTseYsGU8HBMS7bs+Hso/VUhGRhZXpy6K1xZBImt/GvdVZn7lGoLdOMX5/eo3VHff
MJKeGYiXaw2OyqLmil/5mktv6HMpKdWe5LT2cQGeJuB2+Fz1Mswi3NlKZIE1SoScqVbaov3LQ7CQ
JPkpw/yguxqm5mlFslBoM3pK2m2MwcYC0pK7aErzR1nYTuXPhuNKEreMD9fQtu48gp/4sHms6qcs
sTrFr/sHv5lPKmq1rs34NGM5jLNvlgWkweJCMJ+bmAjX+5G7KZcigkP5CSUG6vfwR77lKfSJWE5Y
owyCzovBffGNcT81mJHgM0eWvNWch0Z8Sr4sLFEuSeabG+0auRxX0yG3dVzfE9mvk4Q+Taf2ryr1
wjUKDQRS/XU5dFZNNG14HVPwPsL4Nt4RK/ScGaa2JAFr84KQNFyoOoQ99OOPr7VnvYJtP7lFT7UJ
MdWeYZwRXY10Yp9nPm0qS1RoUfBybUKyBeutG+g177pjftQGXKoCzgSA7UPJh7eQyrpoeQZkKKy3
gbmlEalhSfrP1U/Fjw6xLZ6i2dkaOQW6iAjlY3WiAsBpjx7WM/FurXsLojFOwgBW934cXapfFt6Q
yY9CWTnGwyUXdGpOg54mVcSiCP0tbghqmMySPCj1hAFpvobDdZ+6w4GxAkI/LT+JPOqWNIEHdXVu
naxH4zOS3qfbty+tzomZ2S9kXzyajlyKiJxCIoBxASdIdrprG64WZF0wxLetpb/1nf2luQO4Mky3
1iK7LtUBY1Lu/+6cWCgmhl3dn7IaH3AWAGhwV/Nm4z28Nq+eFh1mnAqx1D5kpjMD3LXfVT2ua1d7
yYkkXrixpQJVUnjrNmyGkLOFKqaXpY9UXOgLW+R3Zdh9SYGEIu5nTCmhPzX9o5uLvVU4bWBqPTWV
hH6vY1A9ppq2FNd83t43VkjBiaJPy++4iLcYV9w1SbzWM/sn9hpwqoYpIEmqRCkmG3OqTplDoGhT
57tqIDK116sVrPDPzGihi5okdNvJKs0YPKcd/LdQYhxsr/gT9n18dhMJSVgdpGbg7+QY8QLRY6is
h7BDQhGGf7PUnkyihEanjJ+07APPRGnPZqBFOmwsZZ4mvMeWVmd8u323M/3ksVRM1lEA/nTh9cOO
84/JGF4zia6atAXcr0r+50SdpkwdyxR6Xhh9UkJ8EqwaL9xyWNvV9NFXV12ezo1cK3wYgXOJ97gJ
247a/IpUjhumePHSmoBm9cQkAN4ETYg/fJtEiqyVhyInTqm0HwpPCSbo2vscqYNeYyHty6PJEi5c
b9OVpRcUCpM72a0SlbwleSOCv9quvm0r/wqrCq6lWV4K3Bo7t2BxcRrSluwOe7z9LNUqJD8elhNa
baPaozN6NLUBcjrKX1QW20lhSxiTDZqmOqBeLwfORjjns7CWOjNVPLgitCBSBXrQzWNKUmKSrefI
3aOg/HRE/ZHP83nA54uxmnPkCnl1MtzatH7pyxIOphdtzCYNXNVDONZIi0rnE+KlO1xr501tWysb
ewPuPwZ5lHngmVxdw6wPWzIdcNGHBj56PSbr/FOV5T+MLuCNC56ysKjoOIvl0cpfepEtCVC9b+Lu
LR4YgV9PwXkiYgpiib6OHE4U9BOnOQ83IOJvodudQG7PIUb5dAno0PLaWJFCtM9F8djF5nsxOoJG
L6asRU/l+bg8iY4bo0web1SBSAeUATyutnRjj4Rqv1Vd+k33+4QKtNthm0+m8hwu0b282dWhqcJ3
ygP4GDElSghQf9AY5DQGYSv9ZGcrrzC3sIyA9dLJomSoI/IhtUPpVtqJXvN1LMB2595dk5ctl6Xt
KHr60V8XM1Y0s8izrWyOstQYEHCAlZdp3/S9iwkthEhCbzvOGrrJAstKQrKi0YvuhkTRNOKcwGxf
C6rUJrZ4sjdTWxh3Ws4Eq0aJwCTCpVHzYh15hrGZJr/eIY9LFs1EBtNoWMWDNrWYxrtZu7k9/Wcb
NvQp12Wbh0sXCQdG/JXJvaojbNwtSrIMrulP45snEsy4CbBw3HEKan/alS6SdEROHw44siHgn7pW
r235f9azQaHaixCkDxN7WpuXOW/azUCF3ijuYUMDAJl0j+QLf/ZdflV2cfeZNbUTxuBv3PDPJbMz
mHLjEx4Z95oWuluqi4ic4/xd6zFULS1Ke0cZv6H0uGiosIsw/LJS0QdARN4S2wDhW5g465L/yWFZ
8uq7RF1Ltljbxy4cvtD9jn3ze2ihb08swmEf7nBixiAdxKrzzVc/w/TbXleTdqyvb5dcJzCWA31K
4Xzvey/452F7KEmWmGUwTOlh1p2HojpXqRgWaa4eZcT0Ofe8XVMJIE33nJmoyV3vpxltTPyj+n6y
80t6HR34WgFsODZ7oUcqaBuLK8InBR5V2R35GHJZR/XIDL9bUlwrLmtrJwdBoI5N97a1olhgNgGz
Q3dwJDDcCk/UzHJxaIyaVWpX5yYd3sbiGrQ4psMmtIo/lcztscNpIwLe1m06ZSvyucFOFvMBy1r5
sf6WTO7Rj/7M1mIm25CH5tFwVoknWR7Tx0K9hFaCu5BHjxZHVrRAYr0YO7wcxnIMPD+ld3ZttWCm
ukkT3XjNfFZrvGPpboFYxoJ8KCPZix70xRnEiR77ydGL17bw8pXWiASiRfSGxwgSds/coGbSA4ge
LINX0qFL7BDIISBVH1xhz9VgIlY3+Y7N67R11giGtLNsQ5AprzL3FrOwte45nzNK/kIBVYYDwxUs
VJC4M3FX3UgPp5G75MncCzLHMVA0DU9GjiGgbmH5MpQVtCoAK7v6ydIa7xeptvkEzmzktr8zxa4r
un4xRQym2hnwyXWzzx6Qj7tNqS0kpIc2L+NdlA7XAtp8t5G4LEArI+xOxuZeLwoGK6b9VV5HT+FH
DcISGJlG7dodWjBLaLLNXYQ0sKcYuYQOZ6UsATt7Hd3JcBrQ1wVwVKqVL21c0ifGHs41saavQfyS
uVfMyzhhcEbINk2MSwXl3WJssv5Sk5m+bIk3uhry78Hlj5FdB3kPbjPiqGEoYE1qqWqXDjWOH9wR
4lqEQd0n+rFT+rqgplxMLsrpZCaxXOhnvxLWRuh9vcYhcjfXqbtwMrmKTQJb5oibQxSJdq/A2zMP
gnuajS+OhGSqd89Mzfj+5Qz1B0Q2TNr0Li+B1elb8alNHaJXhjVeDLhI1DI5dC7z07oBtK+sUUMU
ix9k7herubO4Gav2DYuelbSv9WeJNG4ednbGSpon5Yt0ZmvrmiVsZlFOd6K9zoQa6DTEb8Dhc7OG
ujYnTxztxkrEnBaaEgiwW4BALjTaLMd+KfKmCFxDhgGWKxIuJ6rXKg2IbJMYQF0vyXM+8hbZxCVs
5Y0dCCGueQr1wRbpa+fw2YZG52zTJIPAxGWPzOelcfiPa5u3RE8EEhM5LGuMZBxveLV9G2JxVhyw
+hz3UXnRgVA4o+Qi5FtZxVmL3Xfb0O7x3kY1rQkaGZg6U2W5zHpWjleVQRoNW0HjTrxwQcRqL+SG
YbGFR8zaH45lTHgLWtlP3RHdQ2GGqyGdXi2F6nJwh+c2ROsJDajZSIJoWKK785jM7KT9CVKCgHWi
r8py+qXr9XcRM1SAQ9/EGCWagM2d6gf/Zj6iKb0f9F4jfNpDATN4xG5IhAl1BZ/WBKEzCRvpSdiU
nMl2iN0aFxKq/+oopo7lZpTmDqOScqassDnnRGX8jJH9qZt/wzj/YD1DuAVG4XZ9P7eOjjNOCA4d
fmK+xauF6az1HAUFI0Pca1pEJuAemhpOihmzQ4pPGg+rNtbe/UZ4q95oCFxLsvLI5M9d5bNHOp5g
psPYK9ANKh36HMS9VKz0tRuMfUSAJ0a25La9S61wunNCndkGrY+QUHLcqBzXGl7w8JAfOy3X1413
j8cFhaE+vQyjsZ1bHVR4bJ67gYmIo7rAjGQbjMo3KBTzmb8+OsZt9547jMisP3NI7j26fZpg7orD
MEI1oh3oRwbQsa9Rs28bdOPniDwSrSTMmnCnpWq1n6Yc3q2IXK88PGY93ErR/ygPQL9KgeBhVz51
gALkvfn4/koH8MN6HkLawxT3hhUCnU/tql6L3Wk/ukQXFGl60USFe749ccrNVbkooaIsjYGez716
4reV/NUt9dUNOhWLo7YGa8/marqtyvwL7gbplbifMu+lMzbd5oH/KOWsilPgFzvfxFjgQjZcZlq6
LXQCnZvQuq9bP70rW85tq15GfMiLqfKhBzIEN2rfXsWdUqfKW1mwZ5feKEjb6D+nqTxzh02pgq2F
qJDPNaWEB1Ktp/Qq2O3oOwhtgyA/Vz8pIitahfTR1P0wiGug17i0E34COMmjsj9LB2Wu9g3Wrj60
aMv0VcfaSZyGljHbPMpv1716swhao6aFWDfwrRj6vIn8uT0n1wcb9K2ASXt32+TkNVFGIA9V5vDf
ttcImnDcFtAf4eSarKUEq3uaj4t/M0zLqmYdDivjKe2TlPNAf22xl1gapukGkbX1HMdeitl/jZJY
oHID0y7bQq2akEamUOgg0kUzlvWuHtunwa3mjZlayWpo8tMIZYzZMdM5q8nrDRcPwcZen+EjPDKr
ZRJHCccai0ofmwrQ4ZXVtP1pqLyHXPKByjlfFJXRnDq/q8jwXnvc9L0KT5aO8QauY+cmnAD5gRm7
ePxSvYGLuMtYPu2NF8uBWVi1H1WNkwuKLkqhYuU37rlgIrasZtEGFK2rEOngwIgVz5xr0Ib6TZtp
GTpDR3zhXdb04xrjb5iL4cmfo2Pk0KvQlq0zs4oDpWXgMYa6M8gfoMgZf1lyMY9yvXvDai51nwHD
ONFLPjH/FNyXIhykG236G8kPTkPLOCW2NSw7WURrLScZoTa8P9eGo1l0L2M3hAuBDXLgTnrgthPr
szX/iNHbNhYx2emf63CCzkX+XY9oa3W3o/bTCDGSU7RXVvXcZJApOk4us31Cx7H3Gxg+URivwqTB
xaM3F64vvq+KEwpx3Ela37SC0HQPJszrnPnLaoicnQ/l5w6h4rNxjRmPKo1pe8kH4IqfNkdsiY6o
BHxdj6GHqU2ak5fMnNp0ySjCC+TOKafzYDE9sEX4Ht/DQGFVCUI1r3oT6v7QHKc+yzfQMnbTEJ6J
C0H6AhaRGSNUHZdjRtP0Wkj7t5nHoxD9mSoV2+J4n4XswdmpQQhq15noObuv1RlzlLOTxoJyti1A
TqxtbXc7YyQHvRgftWk2jj1cIBMe8LpMtkVDidv51q+ZWf1COu2rVnYzOFfGzYDPzUSZWUN6arx4
3zFLA3P7NEXXHQzCYtPYm9Za1/nLdi4DX8ScLcklx5khiFjry2aDrdIOziS38kw30fdXH7lDnFg4
WiROa7+R3X9mIvvqmnjm7Dc3quZ7EQnhheStr525/YgsQMg0vcrpUyZoFhlPZulFgcCiDISBia3N
xzw0wxriEyvsXdqlz3z/D+5XUzX+MgIvAKYF9G99faEp2io7+h3b8aE13d8q7169qX1kChEGZqrh
k+8SnOXjKFWHtAPCuLJ3mKNqpAY7Ako2kQfeoi/mmpZfZ+rshtYeo7QvI1ReUEt4YtdpluyQ59Op
5Utid3bD6GD+cDdZ08blCpJRuSlYuENHe7P65A9zMwnyXI+bUofWhvw9bn6l276SMwUaLctzLdZG
yJ2TNR13ZX9biAH3Y/llZh7c9HHVewmUOl1U5DKgO62u8TPaBMEuNH5c85eBpreKZ/84QklbSgNr
BKjXSa3D6fXju9GejUWaxMeq1EittIqDg1otk3Wx6SZbX0Gbs6kuVNBLZ2OoMcJtrKqJYKkfTA6M
wxqXfybuGprSCEUn6Y4xwmu/7ljhN1OV/sZlfTWd6naW1Pi/SeUUDigO5S1N2DUDbVIvxhz7e5CN
YGzJHvfsxFiNrnyKq+be6gmCwKaaPyNZqgKuqwdajt7bPjoZrVDNuDxIJp3gKis74Kl3gf6N6d9Y
MbEaGWKMhDvBnNrUnVatVHXuZt3Yy2JYK6lFyzqjKKvabSkN6lYw4UQmfHujXHnxfEwKFqAwruVK
r7q7yCO4PdKJXYBxZPhau/JzDbny8JaPzaoZWkqALrrXDIp+JcufiIFenRJG6UdastQm89Pp6rPQ
u23h59OqM6h38y5zwIMsxEI5jiyhuu8i66sS+8hi1SQn0GUc9ufDcSiFjcx98H/JSPkE/BK198IE
ZTMSA4emZW/RlMYRZcQYmWcEK+dY6edE9bA9jF0V5cXaAB5wCud+NP0rlYdytKoJUpzgulaN+dqO
yRMMS8pRfKjsbkCoIZ2TnK3H0EofBGvK2nP7TdbMG78y7kLu5IhFg75kQEY05SpNQSNJ7EyTZmHW
o7WERskzL6LYqeDFtAWoOVrupIw302Cs3a6jKgFs9MksWFRafhBj8xOmw0/WMqtI54VRP+R133PR
IPkLyzczdn6S0f7thxK/fnNp6Xm1wfyeedmEsUJN1+7EX0CyDOwr2QCeaWernJ9i231J3XGrm9au
jilVtc48YL+D3EPA0em5Idqt1y8Of4bQVrVeccPAGmLwxdquucPq6quR2AZmX8IS5LBlO0Ddi+OC
xOVd+TqH/rKZZrGJO+PZJ4e1rv33uL8y4pP4oCmIFBDtSIEoxoNdkHtamgDchfes4+LWh+UZw6MB
5tXwWA9gMV2EGLZ0nSPCMQLtwuqhQMiw8OfpIHt/mcw2KUrswsTkYOGTwpjVW9te82DZxWfTklWm
6S5e+xDS9OHJF8DLlo+swPYeVWdQsNlLllwm0HgkQMMVzxkBnchNsBezreZT6v1Sg6Vakxo6JubZ
MVwyQ/ENTMHc+yrcXm95zAVeZ5nZCxFLtOlIfcLavtRWe7Kb0QuYNdJ2E1q30GrrPu+ddiXh9CgP
5uPY7c2eaXDEOKXRvnFyIOoRbHWhGhwk4aWaLl+tYl6e5wZ9qbsDgmdtTIyK+9q86Y3+pdCBwHBF
uirSNxrC7tZ3KEooFBVqlesYED+pBNsJPZoAB6h+w/aj9ox134hD77r4oVQkQ2as2RhauCWAZt8d
VSW6o1Em/REAYmasp7Qt9BG1aLVq3BWtqB5SoWUPtNXXn28byhb9Iz5F3DadEC/IMI6MoLH1dvOf
X7OjNg4rYg3r820TdADmELZ4//cgqYpS1nFvXNlzWz2Aw9QP0MUeKx3zjtsmi3jXU+3r2392uO6V
E2C65q+Nl/8eCCAdlb4ytd1tP8jW42Wsia+/HvX2gLZkGyOoZGzNX3bb1jptF8Cws7Fx+e+2PPEC
A1Of820PvLsm2C4pgLadqbMYh/880NtdPCHV3f9sF9QGWOkoBlr/3d+oHVwsxIE5qXn6d3NOtNop
gmF0O+hte15ORE/F9j29yLoy6/A+JdPzqQ4hTpWV6u5uTx2/zK4ZcPMqGdP+yW+ifG/WYIkyUj13
js67kIEQ5MhvukC641HpLL63l06N3wYRZL3d7Wma++kGYYNY/nPgKFQHsgoBza5v2+S4zmXGP7ve
3srzq1emLuJ4eyeVENk4h14EIMHuqq+LLe20FtyeJihPj8o3n4ta4+/Q9bNVG+3j7TgGrwTKaOrD
7UC2hNRXSz9c337bpXYwwelFVZOXl9uDndfNOmu4tLDKiuOgd0q8LlTRBrdfw2guL7xhsm3IYGYV
v+5TJHMM64qh1r/HydpppB+QG0AKc911VnIGYo/XpRrze0bwV+ZAVV2wqHOXZZQMDxmWmssWV4XH
qamdIER980Tt1QSRcvKXDvSN685Wr/GMn52b2+6bHG25yLW+/BBN9UuoLHLJRr56Q1p8j5VENpha
P3KGyJ575V83UlEUzFSYcJTBoFcsHLN+H45UNIvmAFoFJbfAhUY4KfQDookpdwb2nstNzCzkl0HE
3urm+idv3IsLw/8rUem7J+PmU6cnoHpr/XeT2e0iS/NpnVQR0Si+UV8Ik8dXM3dZgq6By7dtUVYh
qZw1ip+hri+3XxiR4bJIhNXq9vT2iyYBHEqjXKPc4VD/7FdF48qBYra8Pe2uByhd01sNo4ej3v+9
B1nPJfRp5mi2qss4mBtXX2uWgQvxdZ/b8X1mgpuxtod//tTbL2Qb9hvZMtO67XI7/qjp8PyHmHl/
WcNnQ5G+nYeMuEhGoGfSgoptX9spkaBVfOQy01adNqaPmBgkQWPY3UeRayfTrlTEjPgye2H8Vxf2
JwRv/1U5pkcEcodsVrk5qIpf7zVZWnvXVN6a5nXg+i9M5uLW8KbC4c0usXKJ7RXqAb6gOZsv0q2c
99ExyyCK1PzgG0m59p0Cu52iHe5g93sbUpvDM7Gm7dKqM/0FRmGKYVJ8X+vZg5xN82RVBUYLlqMY
TTAL7LO4PnHiMCiKyuyU0TptLLwWjlkm8k1f45KSSwZcRaamY2Zb3caSsAqkYPjfC6M4Gv1kbnC2
iY6GbzobLhT3kGUIAUoWXK6yOwnpZFMh7d9adhpfqEYo6QzX+Y7yO3wlnJ+OPnzRdtH0cNs1sWcN
VOa/u45D+z+7WsicH3QyvjdDZ7P69tkj7Kn0QPbZRoV4m+K2DJxx2wbguRnqSsUrRVzosmp0pn6h
uhRmS7JyGs4rM5nV5fZAvKwbWNhJrG9Pjet+xoASN7Iqe1OxtBHcnYJl4+oT7cykHv95XZwCKntm
2NwxBP+ZSfPDqAqkH67/fVf52N6gU6Ib9LYlKSpwLBViYHQJFwtX4SWknXF126ZKL7xQ3cPRx3GT
mRD73ba5ylqqCXum2zMVh8UJi7Lt7dntQOjT/G1Keh50Zo5xe7CFHRLczDX07zb4nA2jXMfc9f+3
H/OPpYm13fm2qfI9iaVbsy0bItTHPO+WuqlgVwCgdGstFXx3xEHGK9SI6DG1OQPLMtuzy20BIsB1
I9hkFvzzvK0bDPjAcf/Z8/YU43ygpuvDv4e4/aK0o+7sMFLHc9rDBka1ZyOc9O0NuJdazh/Bifn/
2RjZjr7VDCD+2wtvO94ebr9Ah8o4+Priea6gj2e+s4uuDWgdN9ZpAP85R0UNrQXXwA9Qw5Yhj13e
mxVGFfaMHqfsGTharvyVZulfkgjhjV+Dp9+2F67/iN2H/uhfy926RhajxT37y3JfVrhC2RNp0+Ek
69Vtex/TEam+emWK42JONBKvmjK6LGwiZ41YafvW5Wxa3H7sJpJL5ThgZW5r+9umJs347e35Pz/e
tv77+8FHuJYX2t//bL89/Z9ttukZu6LOVsoDQyX3atrH5vSfB11vL0nP/zoL+OJF7NpvRor4QK+y
6oOh3Y8tKudTc+VLZxjdTjiW2HhGGq/8wsL1Aw/4F1EajM9QeEjTYz2NDHyZmjx5JfGSUGMWTFgZ
2qq1pr2Hy1Y4pdYSVjjrnxxPU10Xv1OFqWffmm+R3eowSEuPjl1pd+p1axoDtqI6o/uFrqxoGxaS
1rpD2uWZxWflG+/kk2sPGGaXe2liM5i4M4SEsV/XRZW/DjpDtEnLjbWGhOvDCQMOUKz616GJqjuj
bvK1jkBsV/ZR8eJN0w4wUn4ayipRPYXhvoiH9CEU0d/t7WbT4xusx/LslsVwCiOmDOP1Bde/AwYl
M60UbqB0IrHBTvIrxZL0eHuw5Ngfa9FDr7U9LA40uvQaguTRMhMxLm77oOW8/ghNGw2c2P/n6f8d
4rZ7UVWvRZGX238PnVvQgoU2dKu+RhowjvMO3xb/dHsmMwRo7oDt/e1p2sBigZ66U157chkIdrsW
BAR2mJ4EZa01r9PAXDWVon53Z+bWyZi3n2VevELzUN9ENB976tHfdnCQZMmIBPtyXpQeMoGFRiN/
haP9CH1LMcKQ8SJxldsX6MT/H2Xntdy4kqXrV+no60EMvJmYOReiFZ0oUpSpG0SpDLz3ePrzIVld
VGn32RPnohBYaUCKRQKZa/2mhqc8ictlVoHCnKrkdwHW0isR3jqiWErwQQZn2ZLufgiepRYbcQ1B
6p1t+oWzrHIgvl1vVve+1mxEJA5iiDGNE2ExsYv0ziNfVluPQS9L96kNryuBpc4uvUVEQYV8NQ+m
bjGmlFx5FsfkREvDYAyP1W9s6aXNdYqqxLNS9YyH62D+nw4KzhJGaViPEIa4yO/XuM7v3KTkm8Vr
VEAKtn1ed8tZDQ775EVJenKnLUcgl2B1frfZVVPPI1JgQHeQhIO5oh5L2bZ3hRqWO7gsL+yJjScZ
WhV6Y+YxrywkZUPw5BZfxJ3oNFC1n4MDyddyDk6wbrV8lVrgXeNa8y6Bm1mLvEUcQQ17eFTQOzHP
aaG69Yn5NMagbJzMk34sqa+5P9KWJalW1sZTwrUWAGSjXW9o/jwPYwhEIAXOZDMXPdc6aoZmnMfS
JXFqqewwIdmxN0fUXdPr8E70WhqVzqG23B3leQRGgyA+5JVZHiwQa5TQy+C9sJJNmYbGc6nlFpwK
DzmQMQlecokEwjTA+nMmtdSKpLrtv4MXuc40uWPN8qFSj9SWyLhbRfzUxTCUEPAMHkPXRTdKqTNK
JLG16gZT3YY8I4DDJA0V7TDbcX+rV0MiWwedz2dhRZH2mMXY3wWyZD31k2QRerx3RaHbq6pxx+Eu
mTwYGmtQ9pQ6YxKXqG5NTSkI/n0+Ha7j6lLP8LaQfs0QPfUw4JDc6S4WhJDbqXEvQCQ2J1Nr/HNu
olkRIPS2EKE4MEC3zObEyn5iASE8dBsg2hig6KQDyYB0967T6DjTtt7WTONy3/ldsoiSuH5Wg/Cb
+K9WtJ+B0fnfQ76rJNMHjC6mOTZSRVt9mhNb5BTKUK+eR20qH3TuDz29zkmdWLlT7eTXnMIElxLF
6RZKlbNV6sHZUvKkvtWpFCSKMPWWEc+GEjdsulLR9fmURbA2l5pgGfdF0mBSoMPjw1X3ruKvR+UZ
H/XBQ4ThzpBtjunUcDvUcYABMKjXpxEi7aLpcVyvgl7bZakaLQIjlF4gyT90fAu/G0F71KtOe4G3
kFIWr/4y1E2aB7F01f3+mDvBr6GfrqqPMh7rWRGRRvyqlql2kd0yf/LaD0HQflVaU732KM6Hns9z
cifvVlXpAkIZixZn8UruecbC+KcgKusLcRopCAIE0yF3QhQm7QcZ3a5tGU37NXGaokEr4an6Z6uI
UYYvN6NGytoZpE1qeFsoI/oqplS8oSovbUQ7xHeSp6JRSXobXeRpNEU/J70ToxpTaYy1GFCJVnEq
DoVtUCuzmvAuRznj13jRMyjel8Yp/e3Aff7o8dNYxz2JOSUp0qObKulRnLEKfa4ppm5u7b3rKWtb
o3Avpv45FrTpr7E12r13aBw0yA7b3l4cDIQ++R4l+sIqErRL6gbutzi9jakGyh2fx4huUzYQa2kx
lgmAGXpPEuLv2zStZfLT06kqgfgSZ+JQeTy7gCf5d7e2VrWHYn+LI3OMlmGCjpmYDMURpaZP1yFd
SZGmqkxuVzY1sg/XYOFkzdKhl8HX5HC1kOtrneCIkEF69GQ/PRbxYMERd7W5M6jJx4513SLgd2vN
Nc2aU2nV5mKiOCCtnB6rdTmNFA1VBz7MZMmxgqeR4DTzMlJu3GOGUNyJECpTtqo0lJZEqOpQRiW4
mjsRBmYw5wGpPuWOqh6jRH8SzV2Admut4yEXDunwUimUetlCWPeiVzLkB5w0x0eMsvVzlY7XSzux
3my7sMnRU2ISFY9hga4Q+9HpbSkxaoKZIWmHDl+lF9XFmeSv71af3i3LMH9JJal/ub1bccmId5tU
CDQXsPRXQgk94XGxrDMPXPQkln5VR5/01G9hUfkw0RwgNKJXdIx9zJ1dxLGcvsVKnK5FNCTFllsl
FJ9YWTgha11ogUFwRNutn1fksxd9ZQ1Amfxk5iJUcMhYCmGd5BqUH0rks8To60RL88FOF/bk6xEc
DakKjuDNPLYW3WOE/8UOAfltI/X2i6zy8oPTwzpynGPRRpdqak4deDZlRDm9biL7pa+1cEYiPtiJ
3toM8cQYomdPAT1d61js9J1kv5SQxpZpGfZLMUtVO9KRTRgeHCl2nsdwJ17Sllp5h9IrFcDppdww
pJBbptJKhEM0vI34zqJhVeVPlecuxEs6NbUxZcT5umlj9VmHNRYF9r6ONSoesgy5GCOrPU7Z1r4r
DGovoWK64EL18zDEOnJDv7t7CQzDbco4jgM3UST2DR6tmgHrxG/Pnt+0Z4yWSB3GgENdjxDJGwxk
uuHrbYTSuJcu1OK9GI/rSbXSWoiWIiynC05V3OlaYk5XJsYMTRFn5WjGqm6G8qFP4duzAABqX0r8
WmVEMhvN9L77j43fZt/xcErACXqT14AO23asbYj+XXgxzOrd0aT0e+SqwF/M4lVTjWJRo0y4Ixtp
7vNRKfBAcqwvoVTMxdDCps6ndrJ9GmO84QY54ElilN1pzJ32TryeCUkxbs3iq5sDVZSKnsWYFBnb
ClLlIgtM+wXgwF4MrUP1rbVlOIiqqfCmyOiIvyFzu2JmsY/6198QsYe6/g1ZwppK/A0lrKFLkBbv
wHfbpVtE+jKWo3ENOCCZqwh7XETYllE6V31Zveh19at3dDztQyhHarGmaJQsYTtTJ9Gk8FnGJ30u
D3J5AAzf3RdKVK2RTUZHVAriuYVu3uswtC9AoPWfdrWtYmn8URfcJhAhDyGUM3t03PJQkc/MGgQX
Oi392iWFv0IvK0H+Lu7yHZk5LKOms09hg8gzNsN6PWMfwOii6AbYEdhAu3ViHmJFW7i9FOwoG9mz
mLzrQrQXtgoWCKJzutOMbJHVHZYRXsMMzQkwfnF6+3qB7l6zdFy1lMlez7Lkna6DBZ2iIvRA8WTl
cO1sS19ZlGWLIsHUIYaIXqdVsy0FBFT0QwpUKIEt49Iz9jr5zb05HUTox525HTGXFJFoFyOUhPoR
RR8LZeo0hPo+ze0yPI58I1n6uN7MhAA7TNdLjtD/OfAATFYKOAshhG6N1cV07OhMOd2/tuexNWsU
tfqC2gZs8/Y7auM8w4C/PHq57q49pINWth+n56ijyFFLcvtd6+QZAtDNVxnVpjkyjsoB6VQc0Jo4
WPaFVD2XsnLxyqhDUgejrCF1XowQD5VQsaJdkxcdHiDagGr/4B3ZY0DGTr1HaOXdTlNr89GYDroK
btHIHocwMCdFsWYPBHML/w+sZalH5b06sqy4jW+qKljKNVs20SamtT4o/CFokpUIRYcclD+QrTc2
t2EWSCqrypIHyJvmY1y41YPdSrPbAJRlWJqFw7fbZSrNKlb1CKlPTBIdTRP08yj2XSgXXEi0KXXa
Y3YdJPcibDPXXKZBDhpCxhvH8YwXmy3dtnMAAYiwGgZ/gVKNvBahFWWXmnLXETKVe4ahvqzqxnjJ
Bw8Cm3NS+lDfU7pAgt+TfwLDkldhmbOlEW3iEARptYNzBW2ZsfKYaUt3LPP7uk3fwAJDPXdcda7I
dnjqhtQ46up7Q24B4gx2FffImEF5nTqzMotOsh7Ic5nq0EK0XTvc/E0bVGUrIqQUjaOTvovhoiUw
FPmeRevH64RxJoOKqKVFabUtRNK6evPgUF2vweYCuHYxvkF+sWelQ2U6pPSvTDegAL3X8y1y3Wsk
7lU9Khe3vvaP6Pc8cZP7PVLMo+bUndWOWvV0A/w98vp6U98kuPNv5jm9B/rR6+69boj2MBujvRG5
pyYZ2jVyLNH+1i7Orm1FT8GsA9nA8FtzWnKnvxNxNbbfYg9gPv4Mezcxsr04E4eqGNBUUeMGA7F/
dbiKHPQfYt0K1pnsJZuww4fyepnbFdpKGhZKOGn3TdcXB3EtFgXt3T//8Z//57+/9f/l/ciOWTx4
WfoP2IrHDD2t6n/+aSr//Ed+bb7//j//tEA3Oqaj26omy5BIDcWk/9vXU5B6jFb+I5Vr3w373Pkm
h6phfundHr7CtPVq52VRyxcDXPdlgIDGudiskRdz+gfVjGCKA714c6clsz8to5NpQQ3N7Mkh9beJ
xFo7VduWBwzwWjFEHOyksGdpCd63uJOCzmGhgklAvPTCSD+Uo6FdD8moHHRurRtqw3zWqCXpB1D5
+UpSvObuNk50UHPDQDMLkEzOA5KiRrouUrvbG2nS78WZ9vtsGoFySsoyDtypz9Zk76rKfR002WMe
AKV19eFD5KTyveE7w/LvP3nD+fzJW7pmmrrtGJptqZpt//nJB8YAjs8LrO8lNq57U02yQ9fI8QF3
i+kc9nZFfWNqKRbGgDMZsI0e6ZDp8Ks5LB1kA4vK3UsUN+eJLhsI3vTVoxNYJRIKtPWuaQAnlVsf
Vt+/4rwpvxVx2eA+4z8XwPUfAqrhz7L6HEd1c9EgTZ0isNyi1W7qcK+4UAxFGCsUVXpNQjx/mmPA
PVh4cVVC3m+MZ7AW8Wy00ngretMs+nD9Pv9wfUmT77umhGjpKrieum6NWEfV7sk+//0HrejyH580
MiqWrsuIcpmOooNo+fwdr0h6kcfRujcVljUFPYUE27TqVaaDOMv9mJVxINenEoTj/W1NfF0y241T
rSyJHIBYR4sFdqJqVPRa6y5zM28pW6by8OmsVWP12tb/Pvv/H9ep5bI2vHElT6kSo2V34FOk3oof
qQg9PYy24rcpwoiK3odQ9N4G3+bWGQoFnwbfQq8qeSHI4TO5V6ydnWXZgz2gLQIe9iwOAMEwB3A0
bWUUjn+ORyd9MGEk6uh1vwOPlYDWpzUP2VZFkspI1r6tR6ch0zQS263J8vyu6ofyuxnBX07iPtzk
il3NzBzqOhDm9NUboDZKfq+sRJj21pOUWeljqo7FyZc1Vn9aAqszg48j4ZV5DcMRrgDupfsubIdn
Lf0RJmP6SkYzJbWKk6W4llQnwTyz5WojegcdZW0/LS8AtPuDeAfiYnISAB6e3sE11J0nyrfpY+Ok
xalqjUPiUYg2jBD5IS9W5mVvGdskzt1jEA6kVKIieE+M4o3MvXbW5FC7x+HVX1ZGWH6xrXeptvz3
TxNxT3n5+++/an7+/muWaXIvMVVDlVXd1j7d4ymcIyBHQfwZY9dkfNYVW19Wfgj2xYvnTdu4W8nU
3K3fFo8+LKCViER7nTQWEp9Tr4hDavJgw3Nt3XU6Kyak1u5SwD7wbcAAklYfq3utNfpTUZj5EY7Q
DG2f4SSaqGK3y1ZCZFeEokNXnbNZNupONFlW1+4qDMxEJA69q+QICYTykqK2swhV11uySLZWGZlk
eA+59pLZkzKcTPrE4BHx0sP/luxkuAQthrNFaLE/b+HOr3RsXQD+WjYFLzbD15+8+CkHdbbS9XLr
NSiCGImXrMKpUk5R4NcB+Cm44Riew60Dfjq12mmGNc0Qg9PcfFc012ShmJN5a72m2MqT50T9+6wU
PSLGYsm2EYmwwKtgDywGSr18QEDuKPxvoiH19+LsdhBtCAKN7Ph3ojlzwc7fhta4e21hvcOEAJ2C
eIYtPSO7+kWn/vAgoqZ+wBLGvkAiSh5ly3/AUUHC/cvvtzLLR7BljfSsDE2wgnOzqDrFbE8FG5XT
CEj6seI/BHMj44yXs3EufKxN4fQUW9GW5M4qq5Nh5eIevpVcqYHYMrRbJ1bt/O4Wi7PbGHsaLUIv
Mg++Ey1UdJkxTZdI1/mAuze+m19uiwxxpvsNSNQM45XrUsNzqg/jjIziAKzIcYVWkf6g8MCfmWWt
LrQpFAe5pjyV6vljRmVmM5RGYN3VLUYeJeSAT8PCAuE2GVWd9iSPrr6NqtJ/EAcEsqKDPRxFMMID
dOe27j9njTrep2OX6Heixwpsf65QScf5mqkOX6atzYOVO054In9FWRBchIhy/Oh2XhRMd6PwJA5J
7BRL+HPFRCH51abnYBabHI571Pr7tBy+V26rXVCzs0UkljKhNH6I/H9FFZriF4y8P/S1Lq6crPaS
uZeb4wZmj7wRZ3XXj9cz0RaNHQILXUxKoImLjWXY6CpmiisvTKuBGHc9h74XrRLEbdAIaNV7u6BQ
jFAFqmkIXq0KaXAPTZeMC4kl/AmRgWCup359SQ1WvW5Xhm99G/wIbSn8ZqQKX+ceehksJCRngwH9
QXitVuQlwIli5FALyX43/eonMlv2a+pkaG/mSnLJUMKdu/CKFn9/QwUT9eeCwtY0tIHU6abKzZTu
6Yb7YdEcma6fdkVlXZCYlu/Eo7fLG2rZUDQ2YsXcS6h4kEuLN+LRK3qToPrVKyvIdYne21zRi17V
PZoE+eO/m3+b4Ku1RwqlVIdtWiCEmdYwXBNL9/ahAtBenJkN3lJozrb4xxe9ApIgdEAdqkE1k4Km
u+TUHmfIj3cXPUSjrRnmkqQ+6HqQv4x2MG4wUpUhRhK66H8vbA96gQhNz2JvU9TFfqyV7MUwshlA
XkBRBrVNr/bNtWZXOHK3qnmBsH3ShjL5NtS4Ddp1UJ2RxjTWlQcjz6tD6wKF5BRIZr32DF9fw+ve
yFWWvhkSKpVsUpS9riHSCzPcWDiZ2T6Ta362KtX8/ntoMtlgiqFwKZXrUBtllazLpblRq9Zep6w+
zlFORCQga7aQEljsNWgc71U1TPZa3dnvajKeTH6U7zCLf1h+b76BCGvunMQdX9ykwsDLNNsLKgqQ
CB21OcchtNCiKftHWYKLikyo/pCmZOw6q/QPFLTkVd/o9c7sdGutSr2zcWxKrpqUYbDSdTKOkNgC
DSYivE6QBaumz60DYgISSZVhPCLF5i2yDGutNMxiYKN2/VSRf5+B2OieuXFpsER65TWwUAWr8k4C
nzO+8peU31gA7EEiWD+MDiubJvM3nquzCev4c1oqlA9DNhSPaV68QxtUsLHRZfj5SrEBRjDVBDoy
crQnfW0hxJt0yx6sw5vvGWv4tv5T1zxgdReRdxjCNTms8RG/GBh3VRt90ws4uKiz/xgKkJaN2eRU
0GNvqVJj2KIdQIHJM5IFHjce5sjmc+eMzQ8pCpdNAw3azEJ1PWBuhwxP1JySzNWWWiO3WyscIm6I
Xg642s8R2YO7HMM4fDeKcankZGfQPkOYDZQ4hQLJuh5ECL8OIG5p+Lgq0qFYCpl3cSonIadi0PXU
maYD8Uy3UfDhMmKwHdTIwspZfK9K2Ff3HQlUd5ImaZCQhhVjJ09YxcAyl/T0h+a/daM/fkt5MAN2
SeVHtRjTNSgxe61LnnqUUHqZpKaK98oryf8yJ7Xtn40qZ5c80aNlw1dva2h5t5eU1JrDZe3nmVvK
PBbDBBBHfxZQPkFI1KZVimgvm/F8a7q1V6NyFtEVBRgH1fUa/882cRHxCn0bvyYaFXwzsI25JWve
U9MW1aFO7KMqhf6TaDKNelNFyvCAn4T/ZDtlMjdQc1yJztCwk40eIusgQuiwxTkzV7olh9WsArcO
YeOgxSMgt1qq0RDBIQL9oldgTKiDKuictHY/vHpwPinqOdVDge/CWW28D8OaoQVg6LxokTWsc6oO
WMM0MHQKuwSAMfw6iDCJBv7/2P3PB9PUjq6SobkXbGTDhYAnmqAff9Fkp/7Vhhk1nEVkl+CWM4FV
Rr79++eJqv6ZCtBt3bDJwJBfMfhxKuTc/nyeFOQmxixMURuufa0gz6sN+aYb7ZXZGOpjMeUkRvRF
Hbv+FU19t2jqEyPr6bHe/zHyr/PESErQ2uX3K/yeF0RSuerKdLxDui9HgKzBntB0dnLVGvveNgfc
HWkRhyHOh5VEnvDuU0dlxuwChjIYn207kefgwEG0Gu4ezm944geOSlTprkUkDnqF8AQ3inKmGD55
zba2G6gx9gD0Gqln07Jxb2qcB2sI3E2ghY9BGjoPokmcSbg4zhtvRGHrd4diACeC+wnM1KkWAPVU
TDtYsFJMxMM8knCTsVLj7APA2rJ+iJCJVN/LsYufAsX+McLkvZQKImMDJLeN4kbGAY0Af67GXnWf
Z52DorZ3b2m1cUKyJj9HebqKEjN7MdMu3BkNfj8iBJOtctdCVKjs0/xlGNVghl+smeXNQYpTKjrU
JedoRpj8zDsjQwsVh7JKP8SVBMWC9Bz8OKXLVsM4fjVUyPZDBG7NMwL70uTqSRjJJq05OROH5Rn/
eXNN5Y+H619HxEgFo2qrgBHqcmU5YvOzJdWU7NkD5wvEK5NnnmXfBWJFVd+auqmOoHstfe1aSFir
em7AnImNYxdnyiYkU4KKQ2W8yrB8/d5IvikSgCUxgncvb5oB8JRlWghC5vCf/CRiCZ7nw2tHkonS
CHtlNQ+C10GbBZLdbV2xTHH9xtvhB7nrZa9Abxqgfi1Vk+g0MqXR0Kk/PUU/dLIVvZcozOFJ4Lgv
NkTkGYvS6GloA2Xu8scc48Cpl6kjtXvDT4Z1X8vqZsBre+v2RrbObCCToH3jZVh6wSP/Y8281QbQ
z15iVkvW4ONeK4ZxnqmZdu/J0vCKsvXMynvn0rhuue8pWSLBTrvuohas+T3DphtXX8Aq/j1MjgrY
jdMdjCoLV6sRFRTDogjt6sj5yaM9etH5CBVtLN+8uIsXsWn7uzrERTpWInfmxY36jlhZ7Mnmt0BG
RH/ER+XB9Bx1U9VlwJtVixeMKw+JGZnfkjj+kUpd+WQVRf6/LX0N7dPSVzccRdNVhXQaWjaK/ulW
VfeRYqFgPFxkI3EAVT3bWsONN4XmZ7STq2ocFW9JEOZ3plQ3Dy2ScY+9qryI9miMIJYhEpmX6Anm
fXQvNiIiDCrjYyh6zazeFkH+6Ix2vHOVoFv6ZQ8vicTtrCfb8aYlI1DcHEqbY9/nhlX8rMz8K1xM
+0WyFfAMnZLcQ73/WdeVvJXkKp3nDQpkvpWeKt1Rz+XU7pO4Rp9AG760qKHClutkKkxiRw+kAmdX
FGFmYr8vtv9o6ff7AIrzvYnXbg3oQYZoamjhyopbVpYGgPk9bl3lqs1hYa2tDiPs2m3x+ErJXOM+
2u1E7HpZt/N6o1nWLgJhnzrEEDM3mSIG1tCGF4ndU20yj4inVY9lqpePDcoTu6lJCtvq0Yecu8vQ
UZ3nsirvbauGSSxPmyFZnvwvg/57ja92ADLzp2UXp9C1pdcEqMQsCkvlOFoTyA91rc1tOhjIX9P5
5K7TTcPTf5bQdkZt8B6QlurWVoBDLdocAEo8M30tywDqJbDMlYRN/atvmW+Ni29YUODZ6mD3JZoH
J7XXcYTtqpiUDuz+dLV0d2jU1y9BttY1N3l1QItvB9MvkXAh7KXhLI35gyiYpqV7sEKjePIQENp2
Cox/0e6l3oOrVMWThkJ96sBAhsi51OuaJTgr+V01dB8PtzaY/t1Cz0rtTgy5dYiwsfGqyTHAmKdd
RX1UTeJHB0bVguWGzINyEkjHDxbnZzR28KBNNgl+MluNH+haC5tm75fQTGSvhfYWoq47JGF/QhzH
neV2Wl2QYnLvekVpXmUfyZgE8aevqludaj/PYCBVywE5dsiHFHwND5lYbXDvmshDthd18i0SWvW3
xgvOWjum4U90LFmuThW5voo20IGiR3mKMjtAZcGMHkVfQiT6tKmy9rtPm5AFf53nRKU/b7tUxawW
wCrCinC1Msdf6xOcdSozbbLcxzhWYF2RzgZTHOe1e8c3sjnjgnXPMt77aXHiu1nwRi4E4jtGoYfY
ibWNrIF2SELVOtslReeJpfYDQXB+/VRJFATgRjWVTrYCIAmRoWDTe6598ArWm4UaD29Z4W0DTPj2
lRxpK4tM3h2JT+8nxIJk8n/GpeQtwzjvxWqifF7YzfigWfmwHjU1v9dcUJyRFKN9EFIlj/1K2Wql
Euwh9cULGRONF4xXYQ7xnsahgSGk+1+HyFLYGQ4+Dg09d5oCqLFXttqj5UcI6aLs/G51X1gyI9eC
IxieowjQIA3S593WwrmpS/0eIhEdpPp+nenK0N/VBihxeTDMY9vVb2Xu9K8tYPullerkGr1yeK0V
fY5Uj/M0xB3CRXYWzORaD16bDK8Ija/HWoTOWAJA97oTysM1FJjojAd9wG9Ki9dJDXRFjCJ5R+ZT
8r+lRtccqCfwUeQob+XTis0c4+g0oj0G7DAglz+1iQMieXMEebsHEcFtgReIZjG1Ag3p0t7YpJ7l
rPS84s4gQ2IDs9Y8gTAz76Ald19qL38M+XZ4MLMXcKMy/w6F2O2gtd57PSqYK3qBfpHHw3VhgPkI
N+pnF2HTl7xWxnWTpMhtTKHjoDkmIY64vfbyZ3WpZx7+fp1u/uXZZ2oaCWJsqS3FkVXrUx5dQY/F
HMxCegLgh5qti+vaUIztg9wl0abqysluzM+eXEzzuI0l1vccA0Kv5kd8GzsYKmIcMMoKg+Fg+iDE
+/FdnmnmbXgi47ssLh1LSOhcx06XNpCfxGKyVmdYGVgx1HlUY+M43tZkfH9Qnt/0TRZ9qatWnwHc
T4/gMNR1xr5jjagu+ER7SoOiTPklGcKtx6JcTELdOCILasoYdfnXOnpuJMETHMo7dboT+NjXPkVY
u4qKu+j7HaH9/blvmlc7lTX/+/8A7a8bJbgymsGTy9T4p8tTYu5D4o30jaubOYUgTZUQ7m6GKH+J
DbSJ/DFadQU648CuxhyhWk7LRqq29XS49qQY885EYxdX6CCNgz3zEqPH0GXcq9Rpt3mSmltxVv4+
+3dh1xmoLo41Zjo1v6Z7vZm8gKinnSGWs+i022arSIW1Q3oBxSpT0S9BguTstAv6keSoU2bGdzEp
kQImWcgvI4zxaxIW7/wsfVu7WHHOUj9+UBHE+d503cJWK34lBf6+gDjSHwGKjRY0wVdEs2EEaLJx
AnxoLLIoMPc1TPL1mEfyfSRH/t4YjGypj3CEHF9/9vGNW8RIaO1I0eEGNyVhpGTsntIEfwkZr/If
6DuFtc4XJCOrS2UG3RPkiBdYLP2aRCI8uE5i21r8njQomfvDKlHuLcGXXiehGVTupm3T9ZVcVeqe
ZNekRGIH8arVUYeDve8Hz2PtfVUMW9l1WhRuxjx0WOySZaxc1rJV33trkYMsAGrcGcXgXHOQCcYw
037zkmMy0smRjJyLgl56+7OK2+ELmKN+WZJPWdtGaE3NhRZmR0+PXtHJcw9UwMv7qlJf0rp3D6JJ
HEToJPGSxHu4+9SuV6o6a5KuXKTDKWqgavn6WO6ogJQ7cXY7iLbIa/N1lO64Q9kt+zb5nCJGjsuF
a+yUqbRrmS0GNnZq4rgF/kL0Do1s7Ern7JV9da8mkfYSjc6SIp15lnFjfiz97hyrPUUw6MdrBfgu
IGtVW0hNHyyzvEzXHfn3ufjVKvaQrp0B41wRit7EhF2mDCsjr38a09YMY3fEiKXQpIlQCpV9ASv1
5GbftcGSdhW2TXuxwPWVZWDJxf665lVtPDvIzqvtnOQ0yxkkxhcdCu1USvyLWJKxy/TQXvP9XR76
ydkYw4/tiGXv+tRIztN4A3/0N13dxYNm75NaTi9Rgx+heEdBkt+z9LfnndbKa3M0+A9IfHh4dQ3q
NfKzi1Qjoz6NHdImv0/ID8+6SG3OQ+/nq9zWwqUoFLpRooHH1rFA4SN7ScNjLivDhFB4uq7bxyLX
5qOGmQdrY2uTuI2EYVrN9jKsi1ejjo7elOtsw3xjoqH01kVQaWHTBA8Fnn73qLdUq8Bz9FOcxmhn
5dL4vcZ2Iap+pq5svKXZiWQwOoS/T2DlfWr52AWUJoUz9mFMWtTWG4qqz6LkAGR8qhEBzBRFhbSi
ZKQGCEmL3ra8r4tseLeRCB/Yq7v8d84A/9WHGA3aXQPSehEjxv7WJCVAaySfkww6iaOAKY9ZJN3z
PwwWErjOJanbJzECnyQ2rEF8qXMUyBo7DdA6b4pTMyXfxAgLNbncaId9zj1tjmdW9VBOh042Oyzt
EmVuKz4M1sgMabRMDYlLK7wkfXDQ1Lg4iocPbgbs96kni+/t1HeLIGl9iH7PQ5q4/V8ePo5s/fX5
b5mGRuVHoVCnOJb659NHAy6OMnY/PI0OVqEKLtFB0nszx9HbOeh/c5sMFVJM05nXuGyAdDUO5mHl
SncdDIBlk7rGBqeYYq6Qm9gWyI1RPZefIitC5pJb1Qr2Trg0XSzIb6TgcPSqB1xq0CvNweDIY7U1
ubM+g+x6Tu0I+ZQpkj20LNPwKYIVelTM1N1w30beMbWMtwG4tJUYyWPuVNIhGtt+ItWi7u1I6G9F
/aNft9V74jffDWTP3koya2AX2uElRD8Kn434GA1ed8gQroU8ZWeH0rHcdah01X3J7hQJa2kxNEV7
7lV53MUBxmUjdh1DkaqzEFOTpelQVch51n13kOrU+OzWkRLiX+PW7wNKgadET6AI6x6AJ8Upvyr8
2lM1t170QUd4WjfTlVnkzaNv5vsYwNlbnKD9M9WV5LrzZ0OX+UcrLB47yQ/v+z4wt25qGNcDj08v
/4pOCetMj0dolgXtz07leUuFJiicVx9Y9qLW5HILzbd+oCTGo7QJhgUsUcyN/y9t57XkNrJs7SdC
BLy5pTfNJttILekGIQvvPZ7+fCj2NFrcozmz4z//DQKVmVWgWiSAyly5VuTq55K7Ezilwt4gt0Lx
wXZ8WDOayHq0Xfg2lGb8qgCYgTtkovy0YBbn5WKTyfYL7J3tN9sOskXRldU6HJtwawK+XXIH6F4c
k56WUvfb754xbEuv6PxFoz23qe78MlrpgZ30rqY6vxosB62dSF3WtQLvTOLbW/oqnWMG09jOtCXE
6zPUNekSG2NEKmT6PiDPgV+vDTRzk7kNO/C0Pqu5TR4tHYJvTdRdbIqtPyk5kbOxnCXcdaj4QLd2
AGp/cFrDvycggXQ7a300H8YWSB/a0pP+tDgUBSxXUqQ9tpMpkqQSpkXa60SbXie6+7r8U2/nF0R0
8+c2K5+V0onPuq3IHzJJ+Zh5inWvhnl1Gozy0oV6epfDVMkW7mcoN+mdHHiPcBYPe89KUGUvg0y/
k8g9O+sRAbTPnUnWGOW3ciOG0mCe7Zztoam23X1j1j3yMmn6WZfCSaKk8Y+q05yUurH3wEOUOzd1
5Dvf4azwtR9R7ntb8J2vduGMSGKSrplCxNjxqy+SBRll6w4fqIyk5yIOP/B2Ut0PdJUueX1SDvDb
th9lmzu1KcfJliTJD5673UNit9qp762dEes+hAlmSUJP9x+EE2Gb7qHtLeuQj9E3aoxEdIox7J0g
gq9TjAMVQTraNGPo7eBkzcksf+Q1pllrlsNjbRqamglviaM0+9Qb803g5MOyqyspoxSnpcfrKQB5
tkm8cSHOOFmR9X2MbVVa+lAMdL5zSKvhUgyhcbaTesvuE2kz7QdadrzhhfW3Tjfay1ijWkofTrkp
g89jye8wZKczNGH1q9Of6JnvPlSR79wV7gi/KKSaqz5CeqcJuaUHUuPu5C5IFjk/5wt6SPklnc4s
Xbkk3PSPwiScbVYl244m9qUYAm5K7iWl/AY28ZhNzbxlJLf7rkIcRQytwBvJvEVfQyk1n4Nm6B4T
GP3iaZRnaEcGXgt9g9xLcINzAE32ehZHGrKLvvl1Ns1hc6yj5QWlDa7+NtNCa2EI4l8wt9iHvqjC
vd24zpH8ZbILdMU7dUFQbf1Si+4pJUL9m2vFebRLCzoAmeaszrs4PJl3WZIlx9Qe64PPz3/XBJl9
p2UD0iUDqiZ9UUNIBvjjEe5EOIf0Tn7O4wc46kAd2GMCn0sY7lq9LPeh59RnMPVQ8Tlx+Vl105OM
EPhPWL/3jZJWX8ISFRqQeslFo+y6A0gl79q8iZaIosdrhSzqXjFZrTOk6ZFBz4oNheVXEL9rVS7N
n3aePCm8QywrkoqXDjHqDgWAX7pW3vvcCz97LZ+w86Psgl5DsyuH+t7mp7SNVLvbIgY5XGTLJrdg
+uqLbFToOyXhr9Q8gdIkkcuP+WJSe/5s+dDNFa1SPY7Qi2wKeNDubBjZESuhTcSTqgtkUg0SrVQC
CvjNIYSMf8pQeyzQU40/mLBGbVqIEI/jqBknejaVle90yicdxhZyIDaFSkfhlr2pZLp6At8YYXuQ
iwNpSusxrbqfChicbzBcJOyIK/MhqZrwqAXwaNlJO9wnzrR9MYxvoZJ7z85YDzuEhZut6fGKpATD
QzOk3ncHmBwsrcnwOCT028QxTCtl2jYvpCcokBARTC/OdpElD1B70GjXVzvZ8uK9NcLGoYw0WPN/
GW0HuTbPjk7/TdAVHp26oHAHNYCwLe/opA0c99nQ9epi0eQa5SF9OVCXFRP5SF/Hp2As1C0V5Hot
wF1QpWYrswuKvYB+NeEEzmjt+l54q4YGNMvQn2W5TR9lFzXpHJ5uo2zjpaa33b5pkFEdbSX97MTW
T6ou/aVwQv2Saf6PYLrnGsjf5K2EsrFKHpZWUXPfBu2w7dsoffTUziFf2VTfTQcqX5g0fiLG9LOQ
A+tDIesjxD7RZ3tABiVLNeeSTIdBoQVVDfmiwmqpSpC1wFMzlla+9t3SuYhAxzHh2Qh1ZzHbcglu
zNLgxjKtIsJiozcv9nXt62KxqWw9UA1tN75ASYLgcJanIKpJAJL64v251eI7J3S+WJHmnAKN/bVf
PY0asqXqqN6NlXPUk9I9WI5N+3oeacsR7UGgJ3W/c+JKRRkgHs75dAh26ZCkGzbHwS5np7AC4K6+
mNAtamXf/6I+N4JU5kWF3XYpxUhC1U627sh9c7uMvRGBCW7UumQ89NxHdvIghau4MJUPZuhZOzdC
JoSvPL9XJf4EZiZejXbFC5eMeNHogh5JNMPahEjWrTpUwmlaHxAsLpqmXVCSezIgBdgJ23xQKvuv
kMpWyavBugO1bQXjd1W92BX6x6mlBx/bEn3qNjG0S+T4bFHBQtCzsA21cbzrtTYF3xN7u04tOrSK
IMIrNbaAZKieEupMiwJ+iL2wKYlmLtoRth/AfxfIjq2f1KJWcPbXrmc/ehpvyYEqf5UlaTiAPB0P
usSLICxn3N2HKTVRSB0vgtEnejvjz53sqwAIAAmCWbZJgPsH2VLbYzNq5jLq7XJtophg+AEFSS9B
bSLvEW9HiJf9mizBNjzCAek77uNgdY+e6Z0cw/Qg0wolEixRs4VcLXsgn5Y98C4NLaJSS6vR5K3J
q73yA/y84QlNQV7y4rr8EOWZfe9E+jPfH9gjhiVE2enFbrzobDUke4b00oZ2cj0U7OJWRUsBeJii
hCME6n9f59/FwPR9eZ1ZXTQxNYyXyHMRQ1Dqftv42ni52mTD3KqxDfZiChEOdgv62ZDuhCXvYJ2S
DcRuaqkBJuFYxV3TxK9nsZZH66yl7kqbRjXxuxFzPeVOxPcqlttNzJPwVBooa0BYCyGW4rgnceBr
4Oyb2jrDoDiejNLkAZCEDzC4It+QcVsUzCDK2EOQzV9mb0zUIMJW29lBjehqzEJbRd+yQqgnNqnC
98hSypBXZwX9fbqrXeRhMJYajIgPPp96O1hDvJPYWhaqN15s+FBJIZxBsK5aQ9Z5TIPcdHIV4tlQ
R1qwjU5++2PQMgqtDV07jk3iNg8i61C5Fe9i0xkNkhX6k9PpfKite6q8w6ZtgnpN2pQSRW7Zi06K
P7uRH30xJJL8MBfWH7nfK8s6dL0nsCjBGhpO92zKfCmC6CubKwrwDcSqamPwaJmG4gCbH6hawyE7
sBAutbfMA+J6UherF616DPTKC5eyGcukk6xz6ITwsMvIGCJHiSZPOioQr+Uj+QA9MmL4PCXtQRwK
X+G1wDebDeIDr7aybmin6dVi38elfo3rFOize1JRUPQ4mxwKOmhKFP0A2+i4cNwhe1Z8s3rsKhRO
+iR71tHydiJZephe1N2mUl40EKt3JAjc69DIE5jDhy7cJGoewkPR9tI6z3zY9uU4phabfYdQPjuG
KSwG/NYCdsx6/2DQMIcCXDxuDce1j1EpffRDutw6tDf0pqyeoW0tnzPQSDl8ife5J5XPjoZsbYve
HndYhjZ14K3Skppxa/ceMuHu1ObAT9PQ/KGMY/jiJWG5D2Q4hQvHixBhotyjd1WwE146IiB49vUc
9ApeVzJWZFwkmK10+ZHnBzAWzL3VpnexD+mlyUbzaEkjgMHW0HaGVtEs7MrmB4M65y4BwITAemZ+
SEgl7EDiyyvy+nihF97mGY93KbIMUix+iViHEq/FXNVpvW2u5M36OrcBdMbTnjzfFMwbXoXmAsh4
4Y1acn86rbrXITAtHliwH2xEcNrF1Dd71IBEsOyhAVJCqLy9zu17hIcoaG9FsNbWKkyutnv1xmaF
gATiuQgG8pnlAM3boqUkJP4J0QhbORXWaAvz+c6wnPbceoO1gR8yv7OjI+iT4Bl57laRu2dJsdrn
pOw/+jRinzI97XdFq4Pc1/rujAjRHrYR52hpUmBebbXyFcLE/P5qaumOutcpNruw9iCAxo4ZoLl/
gIGiO4s10pJ+ZvbPwdZO+2WCSiaveIEFKU0YHz2vVx4Tpf+ekpz6mue+ugDlYZwT1wh3QW8f6npM
Lo0RfWjkyHsxnZR+Nh3hxZCGwpcyglaYXPuwEV7AA9BjFrFzEN5ML5+SKmsvXmBrH5uvVZF4O9Wn
mzLvYGqHxgJRWKmAvDykyAnj0zgcnBzqIHSBrL9OIbgcDjpsHuryXcC7Uz1RoIkfSB94xqM7dN5H
k38eBVlgvL3jfdT4tj24cXYQI8no9HMIk6AYhWOa3SNM9l2MSv7Rd5oVIKjUw0w2lkVztHtqdGLV
sB7pRgWZsgqR6jwPrvx60KW9JXXeeTbzwp8fYtf7IIJmOxQUytofqBTfODIvlOFBp1tgDhYh5CPY
65g2SoF/Xc5t2TAapaJ8iCJrE3T18NkeTXc11oCaByWVT7JKugvs9MoO2SP7Q+nD2e1n9+JQxEgT
ijO4v2x+3inPcKt8taEF+Zc3S+BnamkoEcGzQwTHk7drJO+dl2YfjxJ2V5GVIPd6XbWqoN2uYAML
GzQCSLAMYwqjb/B6gHYgPcTTQZzNjjludtzE/YuQefkRQHwEDy8XnueJ4RwzX+lfhNwsNc/946f8
49XmTzCH3CxfwQL7+vH/eKV5mTnkZpk55L/7e/xxmX++kpgm/h5KOxSbxg8ehWn+GPPwj5f4Y8js
uPmT//dLzf+Mm6X+7pPehPzd1W5s/4ef9I9L/fMntT0wQ5qrZfCbTSI3wfQzFId/GL9zUYpiFuJj
r7OuYzQTs+sq1/F1wrtpf3sFYRRLvZ/15080X3WOkak7j6jk/v55/m+uz2aGrXenh7ydz1e8rn37
d3hv/X/9d1+v+B9/k5oeCKPokBV7+9fOn+rGNg9vP+gfpwjHu48+LyE88XTRG5tw/Avbvwj575cC
U99AWQMzoB4O1X3T+9a6BBGPTglDhLqq+15PK5A7DMFoQQBa2O5KsqsMgWkIK2mZcnijnNwisB88
MHGAV+BaqcuDmtW9vhJuD2E1lIJPYH7poBOmdnTiY+HwFpiruYoqLSRYOkUl5KiKJWUGoJckp48G
Cddj10PttoCGn3o4Wj6vp0Y/RkjpTVZxUK3XibPpOnuKcBGDkJZlFX9Fak7aQ5RuLNMkibbUpMhH
yUn2CCpzpxdpfa/ZZvookX25M5z6InwiquCXCwd02a9oC08fRZgKQcrCJ9lyECHwWfKKlPJqyqoi
IM4zMFx6qCzmhf7l1aFxvViG6pJE/ZsrO4N316ruNy/VyMBNvAQjSCxwYBMngRjTw+4v+9h5dc8O
/S3E1CVCsp4QaNSv08RccRBxztsqBuqTm0yneRddagCIZUgVQJyKA1lCK6R1Btd8uAZFto0gfT1s
380BefpX+DsrlASo4fWajIxh5afsNXXzHgV2iCCns7iKF20LYeuNnReiYMX7Kd+hmwl97d+1kbeZ
1xAR4pCzvV00aEdtZ5s482Or3dEG+fPGLhbJK/tY5qN5EE5hsuJuk8jDxH3UGWAmqRMa00ErIYkz
S+dqF05hF2fzAXideRTDsQ1SeommVWyKKW4Zvs4V0yrUY1eBViLHlCT9BggADJ7hqDoLEx35C/NI
ksD+KPGtBUJN2s7sN6GT1ZfOk+tLqeTWwWrtZ2Ga7fU4PsOcZLPXIFQcEuDIG1P3UGidZgrb9Rpi
pdkormNb3nC9jnDI+fgJ4qMKAlLadMWZP/gPr/26N627Jlj7fHH1Xc9Fz67o3vXrAbRDvXIKpLup
4R7kWtNiCO+KpDpIhYRu2sKV5PK38xolL3kpwt26bPtjrajmAhYISGBD7bV3OpIaJHPlqY16Pmh5
1W8MsvnC9C7ktvNa+L3Qph37XagmuZ2YLhqxoS9YBG4TfCF7lwMyplG6im3z6E+gCBQA5C9JJiGw
UtDi8Bbhm4qC4FCHHN7+BvQTJYDPN8JojX52R/+rQQJkhVzpKzaoMuBEND0qR1Nuj1/KY0AV9Thn
/ywlS3ZmXLcLYctHaG3ZUsSPNdWwaxxQiw7927paGVVePUwMBZugLsOVb4SwfYAUTIGDIE3UuU75
kHdDCVE+NmWyNTR1+8uKHO11LNw36/RyeIaI1du3ZtXdtfQ+3zndxDYkxqHra0dbRdsG2cfV1UHy
CTxAbzXffK0OKNyr7VKWvHw1r9Ck4etaNzZUx7Sjq97fmE05kLaSigDP28Pj3XPl+rShm2hckkNQ
3j1hxIPlH55I14dM5wby0gP0hGh5bS1diYppAg83nCQZok1lRHmFQ/x2NgC3rxbzWLjbLrrOuLGL
ITvodgvy/1PVNTbMzzr7XeQB0ZXXA+k0H1K3eh3qXr1ogIncCaewX+e2dOMsvbEc1/M0suruqs0L
ZakLjhgEjmDeBZ2+UnUtCAABK/CrW9VnbWgS71CnFnrwYcrGNKiKfTjGxT7SYlt+7AxyBzLMpUsR
U06BkWhVGCZ+24aq21Ht74XJ9tFa4GW0gx6kUuRk6cAHtBh7a9zxmFPONLOqZ3GGHuBKHdG7me2q
wa8gUY2tMDkyoNqF0ufGFrn6jhY/5s8H0nr8S0B9rwLJmSoDkzvQET5S3q4mbNV0yT5D13662vwB
/BJyLUSlr1d7Z09jNCkR56GDVd2PcVDA8ZFCVt8kKGJL6C+oUDb5TdJ9s6EOXJY09V9Q1nuNDTRr
vIntrE8ll4kL/970FEoATSX74Nor0kmpt9Ng6u+u7sIMyEiCdHi1ZTRWZX0Rb8SM62SxDpoGJPUK
H8LLaa0yA0e5Eiuavb8TIbdTprVprQ2OYobwwrK+ilXL6k3IuCeS/QqJE/7rzB8mUpS5EhVffTOE
18Oo4nNRRtWhV310qehzeRaxgq7l91i5HQ3KNEAfJBX2UkvhkSR6Biq1lWiGiRhODQUykmxXr+g2
EF7LBuggvGJu1lCHlB0NWbylyzpLnTo5cnO2SvOwTga+AD81D4W3gILk6k2y/BiUOoCmStmGQDzg
NELQAKISOnims9kx2/zJC4JD2aJliLrqFCcOXW29Oujd+DFS4Ru7jiLqPEFc4mYlcYlhUkQWDhE8
XzuePhToq+pUAGvSLB2FlwE4XmD24Wf6oJx6kD97/AEoFgb6GgC+8rkwFEBW+fA0ZB39eVIUUwn3
lM9WKlsUP2X35MWj/KgEfGGn6WLVtE7LfU++99+t6iJepfSSZFno3yZ7o7NR/3ZbOrPBZ6EFJrV3
gRp4L1D07b2CbH9th+NzVmTLvlakj/TPZfcqHKZI0BJF0yLvziYSNMLrwD3JP4UlhVcsSVdedye8
gS6/WzJFD1Zcya6zH5QUUF930YzWVat5lKWo3je2b24SEvYfpTG4F8/hOSIG+LnPA8vY+JUBsaTe
StC0QQ9WbMV78ohK0lG3UKSd3rvnd2WaKnkDH2VZOxrhq/fVJjxBVb7zDD2Pn4WYze8IhfesQrIJ
rgXk6GDR0asDEm5Sd/82pCjqncRhTK09zdH5yZQcsGq9ne0qxQ4excEB4JFHYPHECG4LFc2D+qi1
eoWs95D026TpWm6yTBj5/T9akJEv6yBQtllIj9ByqOVDXjfWSYQMqtvdm/a4nSeokCfvuIPSVS8m
0MqMJKdRBNeY63XH6JxnmX9dRFPK6uwPFD7Fp7CA4e+cwjUWIlYcQE3HK7BN3Uaflh8lO1/2euQ9
SfFKDuX2KWuq7gmxe3UZdIa/E7YexO0dqKgf8Kh3T8JUZDpUQYl8siZTBzod9SmTt8hpmLPpQ3Hu
k/CJcB1W9aWT0LJTy65+GBL3M9wh3dFB9+c4uD0odHEqDtzeJak+zgG3UchdvE4VMWLoZrVXLMRY
5pu7Vo1xEldk+TkmycIBqfW32cJtlMPrYtclxDhPrGe5K73tTYhZyTxRPeeDb5T6wWkc/WC3UgB2
cJQ5FYd5LPwiUrgtqLJeI8XYnCOvLhFKQWJAYRyeEREk1hBn8yXN0ZO05d9eTUSyR/UXPjx1W4T7
+rNlStEK5YloLYat42Nrtf7c2iPSenBQbG4cbhdD0xvG+1t71h/8PFHQES+RyhaL9PaTOuTdvad6
NeCkxNo47CwfTDkpF245dnsxFIeosaG5bMM7MSoQiXlojH6VRr5/zqaRo3veA42Z85QCFo5TA/+6
O0CFu3SaGpYBJ/mq0P4dLOF4GfmJqHDMiunThXvd7zZVkIBTKsol8J7uobRk/4lGAHCV7pM4aKFZ
gyAy3EM82ewKoOo4Qo0nvFTrm3PqqYdCd14nqC0QBnRv+JFjohUtWVtjm29EPNjb9K7NrF9zPK2B
wLvM6kEEFG0xLL3WH3ZiONZ5AxjNDJZiKNmx9pjmH5Mofr0aZOcF6UvT2muIgIK6yTSSNvZEKqkG
IEdyyG9XUhVnJ2ELkBrq2cr/Ndb3Go1yJ2Fwp0kiSgzFQQvMEBxN5q1uHPMQqml94xvoK5UfNcXO
Tz1SoA90FVNs6mN0JQE+ruquGjdU4f0nF6HZBzmwFxC1J//hFXP1xlmI2FizvScxn+b+2/kiwtf5
/7q5wtv1hXNeA1Dwhrp8dXaMgP4AHw6vCIZld2HSvHOypXpNZ4YHkYDRfS/r0DuEE8Z6IaIbM0BC
1df6izjUWqmfcrdaq2U9XFKTJo8kdGG4nf6F0dB+diujvLuObMpolYQaTST+HG9e8emSv/HGpMTe
zW2muUjv+E8pnP47atXo1jZoopZRXh6AC8ItBQD2sfeXcTAV/CdLJofOwezTX8J1DZpkreLCDtbz
HA/l98XQeq/rCIcc//9cZ752/79/nqYd5SXSacW6iA0EKyp120Jhuq9djfetuG21u6FgGV69Yu0u
NrXw0NMCnE4OYeqE9xojwguactZK7dBLMk0RkWJtMZT6UQYi4EH4VEfFsBZG4b5eUYT3NCGtab5C
q8wOkB8W99F8AOezyHVt2DVjvZZ1hCCXJDX0Q4AKHtBt7vm1xyPvTowdcX8XfnI5g73Oi7revb7X
uH2wJ8sn3fMD8c52E9uIJ9Qw0b7Z5MlhBiWdOaV6tacw7+jX0yQbP7Wqke/FfDFLTFD4+qz4pkCL
Ms0Xjq5N7DtTHSS0F3r6OeDzBitR3I1v9N43Q+EQtmE0UHkeaa3932PFwnHgfbVMGNFK8ymHqXwp
znRAK9ezdLLlsWQ8ibN/EWdbNuLpMKv6dry+4cYSQxUYr5QGAGbfOLOEvfRb7x2PVgy0IEYaIoLH
/aRYXv5Cr/FC1xMwzr2uAWAOn7TJjPpJhJYNKVExNApa7+FIkgAwj9mLqpCEJwsE4egUzBv9dQ10
J/VLaPlPHs1KLxwifrZo4zoOST30uORtlluPlWuW+3dDBOT2LdKV4DQq5+r1ICt7CE3duHNGo78g
WPJgDFpzhARtuLg6hyqQgrVcBOrKanNuXn1oRncI4lwniFniYGvxdaoYifm9EYVrCyjNKrcLJGjL
ZthmSqA95DRarZucPJluGOj+TDZXguA9z8zqGiIcAwsgleSkh1wdfjYequqkhrUHSE0PcujLJ6Wp
bQS1XgZ6xR7qyTU0tXRSzH5Xa5YTLLmFDodIUn9dI3WatUCn69lSXHP+MLHXAAgBFpODYT8Ke1w7
k/zsWG2vS80fRrjFBwyt+PpB5uWyF8WJrH0aoqUcTDtGIZVnB1K7A+pP39YsvieMyjCCuxX7RREO
5pvIQYVtdtpgzkvMjtk2rz1Oy4z8TlH16T+SQnuhoVJ6rrMB+dxGz3d1UsbIqsBZBvDx++8BfWBf
3NIjLSOogAaZPhkNIi9BBij7prYyi+T9UJ+GIlh4RfA8FN6buZkJPL0GY73sJlrzJAIP1Lv2J/Ct
invwlDqnd4GGzrjMoTkXnObkdrWTiK56FLtKjdfp+lecGfrBh+LpSCcp/1WFlEOwI3UZZNGT1dYo
KpESEt5hChFn4lBWNEldPbdjM6i1g9l+zx2aeWsRJ5YTY5JIDa3QkEoPnpktvKhNaIPmoI2KL+36
goT9yHNk2RqwRv+KYz1BrDDNSX0GSXKsQEQtkctBu2KaVNmxsw6aJuDdKrUk/VTkMl3r3UAH4MS4
PA1hjRrOju82/tJCM0d4DbktH8Zajk804L2w68w+NcmkRp4F7kvTAEdS2mx4cYvAWMA7n764Vmwv
ssxzPjZ+hViMQc9uo9HRRNnAOSjWpOI99WnrYeheh4qgesjhnRNeMZy9Ivjfzo1jL1haHVvyeur+
1BrgMVqJYlYQONbJnNhOKJ+BYh+oGR47r1gLWw/kckSiZnJPU5I2Q3NhWkGnoWvtKGq5tksp30Gf
Yq8j2nY/q1H4saLF4EFuC/WMrES8EPY0QY0zQdNw70ygXtqfeTVTPrljUR/4A1Qr4FrRZ7rbqkXl
Oe49WMDxMZfqB2H31KRAK1o3SIxxkaCqN40OnKiGZ/Ml+KL5Yf+jGz13kXFbe2jzetwFvlfsZD3x
HtkOgqE3U2Thv6g1/CciEnqz4cEMoYV5fbOGb5LOp3TwV1BYxPRAxWSNyknnUxhpNYjXw2DFJ9B4
1jktEIKQPIOn2duZl5IqFbbg7Wz2Xs/CPjs1KeRYgWc++Ly97vkuavfiQBO7fm+Errw1Yy2bNJ3e
O8QQYdeHPE/svYidI3yN3JlpgDlFRPARcr/0SSnjcO3KwP6zisaxUMrzpdFa8fe6D5ejPvRfPJQR
12OJAsocUU0lkn+MEDxRMYqxSeAPX3RPouEjhWpzC7tNwq9Ikv2zO+1AKt+xVoYMJ5jp1z6ZWLE5
saZtiPC7Hv0NUmAcHThDG9SbcAivE9v8aNBhG6S8pClk2tO8mzatTQ24P1blqQ6i5LvakvDVCid/
HAAmIvMoqZt+zKWPZLCuERpNP4tkgHjIDGmJSqkPK5pUPcLS/pXSs3KEWbd+hEdxuPesfqelfOyl
nA3ZBor3biVixUGT469Q2KGhME0vmmCkpxIhAjalFzaXy3ZEgQ5AnL6qB6v/VFfk4TKN7MhY1cMH
ZAJXogUaelS2w42vr0SXs61aysI2TVjs4dVHS7yVngJ3GNaeLWUmnTLQ4oqDb8ryQTKmA1jzhLsI
p2BrdZWWguZbwr2RSsHkEeFTT/ufTlNvgOSFdlj6Xouhfwim+zVkXwY1HMShuTVXdfpzdOsUAUpv
gMCVwwju9jiiyhHbg7UTJk2DRRz+yt9C0lDrj/Hg64sRFo7VPHeOE2deVG3Dt6VuwiL7LDlKgggZ
lCtquKoTY4Wicnox8piNph6hW6ki5FOpATtNOaZxvpHHvaGX37o8cTZqK49LQaMf9Un1IGy1047L
mV//jzZ5mkuHH62pc4xYKy6rbtkMvbIShceZIPpatnxXx/Sb1Ny4XfdBVC2v7it39H+eX8ubuqbR
JCyWbLLG3LRZ88EOVpBfLgy1j0/d0Lb+OpJo9YSf/3YYTV3GiIokd3Fbb8XoLbSe7mPiZvZmFyuK
kbCLiLd4YUc8tjq/xYtLilDni1lAwJRPrNXikOWuua7ackT97i+bOJv4M09q5kBjK2IMG15C+vVf
59V2R1OQiOyiwjv1XWStkRV8HzOvWEO8tqUa9cNsC/NQFMb99e8hhrBe0RbNH2D+F1Flu4YJky10
nN+mXofCc2Mj4/vV9RB6U1CTWlc1dzbBLpBX2g8A9e3ZA1oMhlVZCA6CyisSRIrgCRVRYpLltbAv
TFTm/zmprqLTa6lECZR+7egp7W55NJxKHd3oRZSbPYIhjL2ROn87UEoUNmmyvQ+k63rN3WrSGMEj
3OSEFSqL5N/AXmsQD4U/dSpveykdtIs4jHVrrawOxbXZVtJeRwlR9hZJit5igij7qhtH5ywOZKvB
SJTkvNPehcFRyZyzb0bafdl/EQHvzE2rbKCzTZbCNq9BTg7cU2VZ1zWEw0wV56R6vGpOl2rergcK
KN6Mo46sxO8O3jm+U3ptEY3mcwhn4fAzyPWGL5+j7mBQghJmolWD1LB80NSMPmtLP1cpJGvFdJgC
hEkEiENovTeJ0GkiYGXjOvH3teblf19ryOpPThAqB1v1F5ZpVI/iECqZvvUUt0FhjpfFZZ1BiqSO
jr5v5Lh+bNvEubSJP+WoxnjZeZ2+dWWir2MSV9TiU+U12qId55KxlbmNnq8nZsjT+sI26L1z6Vlf
jJpceQkS/0WI9/Ydr3tFpPl7MRStO85oIQ0L26Po4UlCB8Uo5SgGIsiHmZ5eRv05eNMQJtrdRi2o
qdKgGWzZ2ICllYpfjpgh5tKB/HqpeanpUhZJ3JMIQ27Qf3BL+vymNWQ6r+46LpM4U2ULrWpks3xA
FuD0L37SIi4TD0dhEoccVqetNUYqZI6EXSUiQ+JkoxmOkWQVh6LXQ6vYKFlr7sRWIhKPOHEqDnA4
uqsaFbGF2KYIm9iWiLPZNs+4sYkFdKp+C9nOmrVPAyiQIWjB3pGG0Sxq7Us5RolhohOj3fWVMCwb
yrVhqFBktr6abCT6JzflVCAdozzZ0GYQbYqpmjp7B0/93isgaCjpBUv6lKz1DUxeDIU3p+R49c5o
eAGnp0rrX+feOK5LTd5o5JvsODzsHLqI8sz4iM58Q5UXRn+7VYyPbqN+cWFdOgtnU6sLSPLU5yIp
ncdB9bfC7Ce2etI6+nB7NTA/9plc7VPE1lfCa3iVtPackDradAHXKl4vcF2yt24uQDHx3QUCu7I3
UJmCeqXNpb4z/GjJkLSLGCYGgL5BUZdx1B6kIbXvGncIVpURoL1MI8eown/aGJK+6dTMhNQiiz70
UvkgAgBQWpBdeNp5njnSaPStUNgEO67+KR4TY4O4C18rA9Z6pF3hhwn42rUT2GU+CFuK8Ar0tul2
tjtB2W0KgJLkuQKab36fKoaSAFNOc+nTzd7NHR7DgC+T0XhlvmgmfQpxMLOGRJU4LUMgWPV0mN3C
NowemtkdiSDhuF3iug7Km8ueLPRKU0sT2bi/Dl3TVoc2B7r0ZvJAI91pPUR7q79OaTlsx+pdTFYH
/TaqnW9C/wiuZPVUShsxgBoacSRzEk0S9iLZCruwiDMhnISeknri3WY2e4oWw2lHkfW3Rd+tN9t/
W9RDya5Nq8C2liqdU9OeQmxADNc2t30ffbluUSa7OLvZf9Ao/Kk1R/C0UwT4MnUThD3Z4mk4x1rT
aoUffLnugIT3up9pi24FwMk+hlpSkNJJy6cqpoFPlkaaUZLCgke4sJ4Hk850CGt+RXVuf1C4f5LD
U9y7MSzLo6r9D2tf1hw3rjT7ixhBAlxfe99bu2y9MOwZD8F9Jwj++psoymrZ43NO3IjvhUFUFdCy
3CKBqqxMACGhX8Qf8TuXC2F05t9Gd4XkfPhDz3Fq9j4ntIzwBL3U5jilJZTJpFqqvMSpGBnttw7P
58UAEpdr0w6g8zAjnL5EPr21HrgfwBepllkLLkdPqnKFikpyBfR43Lu+MrYMmn73vhXUOPmgD4sH
oFvWH69ieTcOLfvy2ySrawywrdrlfdeA98BXzNvbMlA5VCewgUR/UONtUqfgL2kzXjLlZ3+lPEUn
JXZvD+DXbNBjighhmPylkcOF8md/ivhY4z9GoIkNGmboAl75ffoMXgqoM2sYRL82Ud16cVTboAFM
PBGgohSmexjBsTXDHPKKA+oJNYwNH8Fe1YNvd1vxYoBko80OhIRIinhelOZ3K1pUAS1JixKGAo2d
3rxob0H7LIFoCaDF2KaYnoQOcV2coG2AEwhkueYheujbe+KNtWBC7gQMK9pEdm1qErM40RIf65Ap
ccB7nBgWfs2g73cBekTjFUg+otPksvTaOlBt6oUo/ur1Ob0LgjcFie9VhoPWHOF05rAQAOkEQNpt
3DZBA9VHPhV0AO21rDILDs9YKMqf3owOeLAXg2Xg6EKzUbSpFwycD/qFHLmrcpyQXlN5foUAtIU+
a/C99XUyAlD1b0fjGjhLaEeEjNo8Ix0CfIu1I0oq+8Q4eIjPI1JVedma7eN7fkdyL9+MKFCfxsoC
A9igzG9d+ppECTiIBmEu40BBRxT4phMa2G8BxRCvm8wAns9I/K3q+o1jdt7RVaHjrZAuSTcFiBSB
MrLi2R0bzDvG+PeAfihNNxla7/YZQxM7/csAs15zoP9f+xFMHzc7uHHWdpaK1z/Eu9rO4qAEsrEF
F1kJeo8sbfBXqnOSNDb9qFmgbOzs9DthGVTWuLDdvIOiZ81fW1Remg5JSCQHLqLpqwWxbCo/BaWV
Ab5DGtqu/d8n1ZYNcF6hzkhSlaC/1RcDPJWAF0I/o5t+2rQjgUwZFGEkYE+mu1ZgN64svz4l0N68
F/pSjM66rUqwu+sRXQD4t+MWm05tCfLevPaoFdMIHI7g4wCy72yG0fFmSsYmP8rB/Eomurh9UO59
k3XzzDZuxL5onB+Q6OmP4P6EjFE/psPRicp+CSJ0BzUmWSHfro3koUi6m8NpbEf5jyIzTeBl0vGE
I5O1rqdBLghraUl032BfDg+NKYbu6AKWNPAWpKebGfS9AHBWff8+oWkr9M9O5jVlHqSMjC7w8Ew2
GH5zfROuVR35qyTl6qkdBPKoTnDPTGC5xFiBPdS1jCM5J2maaKgs6y15fd+pd3kowiV5fbxqzq7y
vqGzWD054IJ+hBxA2TRNvywb41pLcItRZOmgO7tWkE2kdViDP53WkWpNXtb20J5HvyvYMPETAceR
3CWsOtCyFAEkJAj7jPqBRnEBIkocOesTrYacVQ8S+1qBRsstT7ENPTzHGnAMmwR7DtHMioJHDJqo
WJo7iS/ynoNG94yubDyam6h6qkGOsTAllNlK/NJCJHwiyAW1KzNKxl0fFQBc6NQpjtOQgI1FDVY8
DHNWCr4AmiE946UEvpbKRrONYXurpEusZRbmvwQKDyIAYZ1vzKKOF0KX4Axdggt1aS5DDigYxu5C
JnK6LQhszMCWUH5FBDncHkRONJ9st0UspwdGN+8vZDdbQ0KSBppZ6Ne3Tk1fF7tKhPfhZNig/iJK
qyhnILKywJE6hclfOd7lIFfRHtEGuIUWTLpxmwLAJ20EdzPC6XYOBXVlse57lKWCJlwFwasoO3W9
pQCUYaMtIIyNHSUOyBG39rgGiXKzwgOW35EjYy1q3qX1CoKM7OCVZYEHX8C2dt4Hl6qDrkHuxBBU
CKdpaTZe8tpJv1x4Ux5+q/36IiUS8otxeqtw4MNvtezQQTLUP1I7f3FkWrz1Bv5r0b+snnEeyKHs
mbX3/VAiIWA7UJ8X47RTkdcfajOQxxgFst8/uRztz5/s6E82RHWpVIk8S5m9oWj/+ZOHPn1Jqtxc
JoU9XKe42IDEDGzck21s7VIZ37jE9zzoU/YIOhB/DYr/4ISe/+GAOjpEBWVi3qUgNFt6bV19cdr+
VYO2Mf8fUBuh0jml3wzLMF+jwUtXDH/0d1EWGlv0byeHOE3a89hBIt4JpvLJEyEIo4VtfYeQxvuP
YeHHMMIo+t5zJAF/+zHUFPzrx4htv/zlx2iwsTlz7JOX/Yi/51pCvgJFiPwJVLDlPe/wWNEjOzBx
AZav8FRxIRN2W+0qaHm/pSFNFxOwSjTs+DhPR1+31y71VDQGoMccpMjeZMergQvnMSyt/B5HLQAT
OucRegLO4xDpJAxEkI5ka6JIo3411xVIjh+BMMrv3fB9OiTBUE+MHWQT7N489Z39fmn1XQr4u2sM
QJfqkRsPE3IrGUfiVHtAzgPVHsgim2CpXJFgg20hu4ASyHQCGyw09cy/yAx1UUjF6CjSqaGoYlLq
VNXmPfYt4TKuKvBhKmk3p0EzqNCFdcOA/THIoGPQP+5vDkgjINr8iFZjA8XzcAe5zn7JkT/bU/Eu
S8F9BYYJH2SowFmTF5zXwZ4qfTmb+iUkCBbokQ/XM3BgkkIsoJXsb8vYavgKfT7lxdJGaCr4W9ND
E7zSF7ojLwOL26LT3roDdqaXXbkvQBJ2nQR/YsRSq0fKNZ+IwpZ8enTz6UjzI/LXeePPVSrecDSS
ARYWSket0w4cSrQFnHeDZBzjCjoherNIpXK6zNF2x9Hliwr77RIoSCirCrtfKdxdYhscIIVYvQHY
taqyIH1VcVOh1Q924qZN4wBMFnU2232lGcb8UL1p+y3eYvYPbN8knmHIvYyasZ0uXcrQLSL7GOk2
2G7eSMflXjcB7ECnxSLLxSWy8OLqOolOC13mCYIwWo08Zweq7njl3TSp9vW3KOklurZ4yHD6vzfw
n9ZzF4ULP/bslV8IFDi1MKvk7XhfK/yXUlljYDizUXkNgr3efWab/BEsO2sD7xtopjj9ychwXiOl
GpZZ2M4xgSYirWMD2ZcC0HTRHsnbQY9dgbbiIYqETWuQeYC06EnkWIOW5MiDAY+U5otclCkUrHrx
WKm6Bv0OgEo1j8VjCeJ+kLX4y2kE++yy5gM0DcPQ29S2++5NcaymqWT603wdQU4PDXZrB5o06B1o
vK7S/5R2JjD3Srs+4Z/SzpzlpiOaE3knXRknL6rjCNZ185uX/ppoKDz2ee6fgulvDU+19CSPReyN
y8INjCcjUv+6UyN7t8mPu9/ijCQyFmPbjNu2SPlRjD5Id/SXFjiIB1WN6tEZOn6segXpdf3lbED3
zXF6+WSnL3P4M14m4AKdhlK65rpyPSSIQGJynFrBjop1LvSiE74g283xpyFyCZDqpnk3Ny8md9UJ
KHP/5rD0+hneuKvO55D4MixxpUteZk/oX/WAePxpojvwugVLcMpn65L0MslYJS1oU1wfFGi/RscC
YPfM/X4zcxXFt0/IvfL9EzwH2C3NGhcsWSSyNc24BbtG/hjJfG8YYNlE91KyqPMx2XRQ+YSWnM/2
3WTWF1OXag2RB0ezB8RAV3rxpm0fWuScILNQQ7dVR5Ajb+29hR6yeRLai/tVC3EzZU3hBXKk3cLI
guprV6Ec6bBcHPNwqF6hRzbbGwWVIggS2es6beqvFfaqllWWD7wIwVaUKyCNtX3Q09EBFd2m15Bc
fYzc/gUiF+UK2nvpozSRbqE7skltU9pGd/83cUaJ9EJhgrp8HIW1DPgEun39RHO206C6LzYT6qhM
YJbJmma5tRwlniiV4NCvWPcTSLADiPAYIMjbNG1ibUnoYvL4xbFK8yHNx/QubtnfZKYoP/bNbWHb
6ouOMgNvy3PgYUrDfsReE93MDh4CqMc7j2QrhViNaHK85w70SRIINa88oK63FEETbIV0pxaAfSSb
njC4YG+d8wA+i2KA+NI1WLvFK+DSzT4cGrYWOvXlwe50zmd7iWPRm47/k11OGdRn63AhRtFf0kL6
m5QN5bosRP4MGkO+gy5lsBRhlz9L0aBp2Yu8hRFgmEwhkhJa54iCLQ4+nyGXF3KmVTI9pCAhi7B1
ktDZWuVRyZ5YL+N76XVyN6SubyIN53aHCi/LbCGtKNzbfGs5bTv8TQ6jBN3VMWdjd5jDIdsHvRmI
UAGMVYOFZarGix2X/Wu3ckdbvppG20FwasygZoJhVPWaYdKADKweQpW0grgCWllomI9QMIsc+YjK
dHDv9+6ZzPjtgqEoAsi9Shss6UMFLYcQzI68nqXeQlt1mzTD+e72ukV2JFOLGBkSaAF8eg3T2/b2
8g3HtW7q/RRAPkEKLHBOkHmZ39U0kSEHHYMM6WSD3R1nSEtuBl1ly/uxe4incNP1IrqSqTd96B2L
5m/ykek26Wb7dVI3TvXR6uXfFP//OymmAiB9St/6yJN64zVIIkA9qlby+rtqoqORYLf5WIRd+VSk
4T+W3nXVXhMvfGwmz6AT5PPQ/XVI3lswMlbt+TaUKTrOrCyqV4GxD23dWTxyf7rDKKI+4+GPI+4V
xUJmbv0ASAhbOrlg9z6z1Aay0s0JRHDDQbYQywk8v70iv8xXBgATz1MNIQ1V1s13vxb71gLedlEC
zg2SAgiF5vw7lHfEF5d5bJmi3DYvORia9tEr3peUEwBLvXTel0RL+SnCdzfuWvnFKNkAakbcKfTg
LaBzIL8ULT6T7qS2/TGu5BNoYgMQli7HLhcb0gYLkVY5ux4oLmoQJ69p2PQNhMKhyElKYaQZVuXM
O3/YSVrMRQIDL+M0wV7w7BeQDV7gxg7x/llAqmO++ez6LzEmAD+HYYr5Jup5vxKTF+7jIFBfPMhZ
97KsXlqrTM4ZGKIXI3Q9vlBYDKXHPTiCobNpe4uKDcEuSVm4FWhWXKEx2V7HssL/dZVN/YqXGXQ/
aKw6uwetiG2vR4gKQRfUndbc9LbAMv0dOiraE289QFfdle4+7DcT2SfHmuO5homQydF3I+x4q0Z7
spOJnP/T/tv6+I5/+nl+XZ9+zoAQHR9rS+ZsAnS1bSzDhVr4x2UAka1i/bUvUvC+19JH6aJIvjfc
C9M1sO3I/zQ9SEb0hDmGTwmEXhIPqjAJntL/Xupm+Vhunp6A0tcdcyiEazUEu3T0t6itloHlZxuy
kXZCD+bTi8zMBR8YeLHxKuV2ZO1RGjVn3Jj0M3vhtH5/9sAy/xzX/P0FnFTvYTOMTIcFXdmfwRri
Pqc/w6Zu/Ndqv4bR9DKM8P/m4tvPJxyMocB07SoHmvS89u7jNrbvgfaU6B/GF700T1kHZguKbG3e
7VyX++BKZDiU6PhmikF1KBpw3VKMMhx30bRA0zHUWOYY/QlgX3Y+fYK5msMzGU4n0EbcUTQtOwZ4
bvG5OGS242H0gFqxQyPfZdDBfDErlCRCL4zONATV37bJu/jRgCLdY674Suke1zTj7OxXbbmg4TRZ
fAcyZnP2ZqMAEGYsih15aUkBwY0zDfWSKgMnHy1ZgF4n66Pu7EQhaFGMAMkKsWSUN9GXtskBE4cc
3IlyKX1UTdDEi6MNDa1UyCMzoVk01KJ4ilA3erSzOZVCAU0Nyufb9LatzWXg9Wur41ApjJLgfqzR
qsYilf9VyQG0E14HoHE/gP3h3xHS747NiFf9bxFATiEtrksef1jDw/l9NcYc+vDYs+RsDSQOUiou
t3GdNO3+kBgbItKfbbMfpPog2a8bsMA6hWFtndpGVYKB1RTltPrk0RAlk3lICBvC1AjpzKYbpuZj
EqF1KOrDRCMK/ZjI0I5wEhFaqRNWXvssPUJ+0HsENNh79Bh7QRtXcwZJrAfJ8tpfI789rsnZeUZw
VkhZddpJpqLILqWXMbDSYnYaO8kaLfXNhqb7ZmvhJNp8n2frSZDS2ALeH9+RyfQHbKpA/Lyln2Ac
/P4ooAe8IC+twVCDK0w23JNJVgY6iKSX7uhHgLp2fXCYawIA8vMnArMPVL+MB7J0Zg7Vp+l7mMTD
nhJwLQhyt1PdV3MCT8a8u+BFe09O+pKhGgvR90Tc0xdMpB3aPn6d3uZVtRIuA31zkfr7GO8BYHf9
fRfU+ZPDkuIpxz6Jj+l4jWqO77jD7KXDRLsjJxDS046DKGFJEz6m43mVg8RVeWvfLZML548EmmB4
Ca0A6Z3AvgO++7RGUbmRY/wdNLjf3B76PiAaCfa5gBqjl2XWGyaSnyaqyvBXTgLQTLEyzITtHQ3B
t4xa7VAWtzT0or1HXdhZhFWTbXywFkjIIH3p05iD7TRDBUNXFjst5aLtQNayT/Zf41EzPLOgEf0e
rcsjIKwpkAo68/dbDrDy4mrJYxQ0bo5PycKGMoGeBKtmEeMZPgwluDRkeA8Vr/DetVBlwfY42A6Q
sb0HRwBy/i5av6QfnCiChYl1N/bfJuU4yTILhKvpw3+EnnSTpaPZgRu9JMXSGrSkUzfQ7NOfUA8M
ydse6t3hgKY3fbLDc8mFjF/U7WnYMHMlwAr7HOPkgW3Lv8PoVTE4UNAO8u6PYbVejYDMH2H6HDOv
Rnb6UKO329uH0mr9AEblIZUATkCYbNtNaXqELlh2zC3D3iqgEK5CloCxl5b/2IdIXdfMKb+yWHyN
hax+1An07lJvFAs+AgLdiPJHH9RflSGKr3ldJJDGSb1HxfDHXBkiu0Kg4v1Tamv8/CmuHSdr1MEa
0B+/1dx8Z42B0rQ8ArNFHDGfzNCGnGll/mSjSZqCw48sSGwE/jpD7u0RIjHlwUF1BsI8jv1Itqj9
0kl7eJAWXgeBA9nhZgIX1i0e0leANLYmdqmN1dzPl9ehmyBaWtp3jhrdA9ebVRfYjY2VqgRl7Km9
otg+OovfjLN4PBm5jkzW9mFsff/vMjVPJlhObjeea82W4OfNLzFlEqiXuKvfaI9Mu2XaKKsBYvNt
aO7JLgP/KrgP7EM2fe0jyA7c0ruUBtZ2m0Hs3HajDXUeKPlSRVCqgFSEtYpRZ4TkXDJdeNiaSwpw
gpe0q+2lKNCs3rRRtmwnM9pMsWNfDCBu54sVMHEKWns95CHSW+SgEAm5pWWBP7IN2Qb0/61MJ44g
TNe310GCLqRz0nFTFi1+f3VpIAHZqgM2jeoL2HM9SFQ6xqHXQ8Y2dTB6rxXIa46OD/U+obWjrXzy
ln0LCv/JMwowYVU/KsWNN33jp9X7jQV+3LSFIIhjobpYWJn1UvtdtxJ9a1+lBW2BtInzAwoGYHQI
p2BdMagiJFZYLLMK5DuRFqor9F3vA+0NIA/GpoWiXzKa1vo/x1AgXZIEbCdCR98WozuRfyuKLsBx
i5/oyDmUYrpjxnQiGbI0YepO++iESb6G4duiD6cfvv82D3woYLkf7bcGsgwLEB+JR8FDf6N8YGwk
aAzPLAnidV+31ktp9N/ycgx/sBg8eNjV/QW6Z74Y9SSD/ZwE8O14RkNPAmZNw3yZxnGeBFnVeVJT
IqEFuIkRDukxrh1jmU0yWSLnlB6jcARJO3m6MFHvt+SaUhMJFCefDnxEAa3QbZWlgUbw2ILwOrTA
4lMQgkHDyNvmwbCTallWrXhTubx6Dnq9FoP8NrR+9wMtU/8I3/FfvIyDh9kf7WvqmSl0n1pxwG+2
OqeKs3Vr+94jS9rXOIy2k64f0UWWKgC2RqBvnMYZR7k4dcaDRRWoTzEfbuELdaBRZ0JxvlPBtCVI
UDlCp3xokNGbEUIaPgRKlj/bWhcMFCRKTcEUN37MJdQRrUdx/3E9cHtFZz/tTuDfQHuK6RmrW4Zl
sM0nsKQDc6OTNIUNUGDpuKAq0+hofaFJIbSd1jfblAQXy3ircew+xH5Q4ZRsGiN+h9FqHo4yd69K
5gk6d+MA6QIQJ8X6Qg4w2YUL7hRi+ykau+VVo7LhfAt2PE3snVaPn8Ig5B6vRydvwAX+CoKY4NyW
lcMXHfIB+4CHrxVj4UW1OLesAL/fuBzkY3MIeq6mRRKHBp4uKl8BTwRRg9vzaWRZBYLrNT2YOrLb
qrcvRdblK6mDyRNmqMAtzBYAwaSdg397+NHqOeMWyBbRlq7ZDl1NjxixAn2ZdGsS8eHNRUZpJTZQ
fcBm6CmkgfcpTgxWKVYU6MQW2oN45fE9s+Vsm1fgqto1kGmzxSKvcshNWJZ9F6dTvXPiLtsX3FHX
CUKQ0IhL6q8j5B49IzJ++LLeuSXz3jovH5c0KXeTeiczC8wjQa+uHEvOk3LTPdMTwS66HXJE7jwp
BK7tLkjUmkGhb5HrDgFXdyrQpRrrJZJWwZnb0gKuRh/twbUhQH+F1gMQMr7H4dQE5pK2qoE3R8pn
8THZLGO5hT4a5I1RzrkCMzxe81TWZ+ZCob5luQvxHfComHGjDmVg3tPI1Sa6A29Jtutd3Z6gp9Ii
5CiMKN2YFeB3XtgU76sEWdatWI9Mamz5YbwubBw0x5SBkPD2Uagt4acBgmZHq40q2YVJ0l5akCqs
fV/Ga/qLKvWflRkXj6as2IlGTRh056LuwfsHH12C2pRrF4iLdVIG7zZ0rt6HpeHPf4voqi3O1cSv
FE9/iiCPb9eRkPX6tpAM2zsO2eIzrYPkMOg3lJcgyQRKlUrzX1lp/E8rE+/OGSDe3YZgrSd76zre
0mosdmyiYnxmidh2yre+ZtKCknXRqC2FpSihZxYO9s00sMN/WnZiRrVwJWi4aNk8lMWBEyywMXq+
Q9dguM6dqdsQCxkNE+TWPw2FHhJlmdnU4frmDSWSEmbxT4TXwvMATaFDm+JfSUNbIFteuj4aEbQ3
cTRHpKiAS9RDMwH2sNU0/TREySA+p1WXzsNISfMcVcaPeSVUPC5JVHyjUdQ6zmXozBdvmqbnrmi7
qwEdMfIJi4u7Jgsu5BuBXLxrFAdnAD4RjBr1PTZYuxAEK8+xMRnAFKkN+fKBWQ8uCANpXu/0zaPq
4iX5qimKn9z8nwrfvK1MgHXvw2J4lHmRgpYrG46uJncCbJjvEmZX0NIBX9Qcgm6amjvOPY2SImPA
AMbWhoaDNZaXIg0uNKJJBTboCyQIhiMNaUnP7++9NHlSmvYkG5r0wdBZ26IS9hYbjAFyN6Laj+jd
v1AIijLiAg2K/W1Cl7fmFo0AQFDoRejS53E7LxLl9bDngC4vwDARoJRduYukDoBmrmzbWDDDERDZ
aoOV3U/hXZWV4R26JbNdDHmjhUkxNUObXVH1F/LShYLVoQgi924OShs8XBp8B+Z10wBMSaaTRrvb
pNtnFfpjrAQUtkFaOCs0XAFDEkQmOzr45XzsBXIZA61N409v/zFW2br3kASvOnOb9Nmwc9Et9BgJ
52+RTPlfhRmgcuCVzzno0v4UkDbec6DKag7Ai3fYVQqHLr1ChsPSgwcemUXsQtO+sKLq7GUGf2Xt
Zgrz+LWqx/oyxhFw2trcF1JsUwDHNyhG8dfbpPchdusJMlnTVB7nN+PIAvyNxKJEex/kkT5d+hCA
NzEoqPzC0eh3K91B5t274MAT8zFYkSVgDPuctCy3YVZADc+xA8i6Zu3aaVny3ObYCsZd1P1dIldl
MNv+p0UZq/JU8tXpkNTIgM/GSbvH8RDb74NVNWi209NDiN3M0yffbJ5R8hjWSYbdfqOxEK7GR7SN
jdel119o5JlgU5i6tF1aygK+Q3t7X757owjt8rVTAjGlp37MD/yx2JgBGExjUFgjF4BG+EH3qGQc
tCr4A3lE3d4HVxTOAoPHzLdePpE/BLfbivFgOtLETE/sqLllGp/qLFYHT7dV1J1fXBx9R8PIDfF3
Gg4na4LWNlg4wM9Yl/JEYRQxGVG57XqQxe4BPuqXvpPXqHgqY+4NCLOkXMSWKe+swa8uwL4YQLOi
dOrKqsT3s9LipD9n8CgN7kEICA7zzP7La/32SC+nvomDC2TQtp3Am37ZsGjYgEmvWd22enqCK7Pu
SCYJmr6N6XOApJEebRN3fAuzag/iHeOH5VgnCJdOX1swCyw99PtfwZtl7JzeHHZoLwVqU0/yHPQt
Jma9n0ZRXqfQLhapKsQ5012paQx4tIQk0Dz6sDutU7SrXOaHgoNL8UYyA1godH2M3gO7qlkcyJHh
67UuMxs1fhZCybU31bkGQ9pr/08lrf41YmMEjlywogV1wF9b8H9tEkuOGwoCa+v7HObW9qv1lx1l
O1kX8X1fc/HIcg5gfGaCvqpJ4sesLZsTnjhfyTkJUZ1BUX0uRjc7cZVmKyjjQmBRD4Meb8AF3dIl
NBI8wrRHjSk8HoQ7tVCPuybj4HwHJC67t5VXXzLgRxfdEJhfRDMaq7JmxZ6GKSoWUMeUz6mlj2DA
2S4EmGG+hEk9Alth+ntP+MkRXafuEtuhRZ+27cuUR+JsGioAgS5gABCS7VZG6UeHUg91WKvDzKgW
Z+QroYkWNSiGAYW1ApWNONDwI8zSqwEsBm40AhVMzXd0doBhqyq/BS5y6jpjnpiNBNKq9y9jUJQn
dMS5q48IlCTQApBIuXR1RNiBUp4ioElUfovq9zUowoDiHLiIwJGMB5L50KGYtp5q9ICMZW09oJXe
esjaYNMgS3mliDxOOBAHwbhAdgo8u17iTgs8bdSegm2OxuxWNcBcYSrNaPSaSEc2a7uUU76sXGMz
Ds5XBk2tfQo6pkWnmWGcKayONIRIDX92+vZ9GI0q3sRoVV6NdevuqgKCYXRWd/Gv3rWljFd0kCcv
Dem0fgu2OxkekdRJFlTV6uwOVMFJMWzixjcAUs77Q2tz/2gCtTVXx9IQlFwjKqw0gexUOmvUGG8V
MEDzSrcJv6+JTBFUCVepwLaHZQC6iXxI74IUb7Rx8u7rsIAJGILjyPy3m2lIXEgi2LlcRl3WJ0tP
5O0qMbp0M4+raNKc5THfz2MrxMu3LosLLVHmbnqnxh7nQz0ZeLt5/QwttiCpGw9ZfMwjmZ6w23m/
TH4CsM/vY1FWYF5vjmSnGV0YcNComkQ1wy+eBptPQwjBYA+9lDw02IJsjnbgv79cFgBFrW80IHSH
NDrKqEDaiTh/nBzlPI0tYDIqvvagnHsiCzemPegj+rtWmwZu1ouk6r0jRRSoSKyaFkpojdG42FGh
VbKtwSFFUwWkZA9oxgoWNERLrHX5H5/k8bq/iwFxaVCFD/rMQaf0VOfHTl/ikWPcK5EDMzTlR7oj
d2n3I8iJ+Qjexo85EYWTnyKrqQKfz++35DeaoV5DSive2lmUrkg3fJ/r7rAK35MVa0x57gHAPztZ
lq4yk/Hj6JY/2jDtT5bs3y9RYvcnsrk++PUcOzuSc9IRPdgakEf7CCHPiA46UDqDVy037m9lqmnw
xNFU9df2o7PcRpmBTFSmoovRgaJSR9GIQmniJLp54lzR+rnWbflf1yL7xyfe1mI/P5FWZkXBj+jF
xuMTD6M6RectIXj9jyGOO+w56fBYuXmxnfg8JC8K4iJjzdl2DHkeWRvu8Wo7dCwBYods860PgMo+
sawD2ehSuBX6mfUFbQYgKX0VHU4Q4O1qPfVsAH7vJ8Zr1dXl94L7rz6+CN9BBT3fAE863/ziMsPR
e4FUxkG7Cz3zfyzxfx4DCTB0eYG/e+30jnOqR9deENFDLjKxaaBTO7NDcA/KLlVlOpcO/+QX5j/F
E+Ovf5oU+qyZ2SH+PWlMKv4acTs+yQLNl31ujHd06WIvg1bm8maZkIi7c2O9IU+FFn01NZtlUVlb
K8YZ1ZWW+jQ165dGWJfhvORggavDHHVSQn+Czund1aGwtmkIIliy2ahQLprOK0ANWlTrAUyk+9Br
sxdlTNuiZgC1arvJ0+Bml1H5bvfA2Lavga97cUqcIT/st/hf7WWN/jWqXs2FL129AuUlNJnVXCyr
QVt76oPm6VY/ywZWbwfHH5e3+plECRNZ2Njf3IpivR19zSJ7PJJptotlGaKjjGpukxGmJ8Grp9tH
93jgbOtaqOVtmSYcPi9NDmVl89K0kAkq57veZcvJQodg605IDGaApFyyynWXRtPm6AMYw8vswRNK
7dHX8pxrG8U1LISCIhAkW1phnksLfKwiwe6Dhia96McF29N5pZvptmYdp1u8b7wjOYEDe0icrD8N
aONfjbmHHbfeyMw7D7z4KmWjNKtNPnimd2WmQNWlh7RdcYoItTYZpkeyuT4IDgAKv5JzDtPruiiF
b262gv1zW9ZQ/udlaVJgIJmVyDbFOQrbIFp2AKM1OenSfSwbtjgqqAq7qrEznH3VYWdH+xk/Ag6C
hrSfoaHrDxKNSChN3IbkRS8b/l7Skx/h1DOgg3gbjtO3oMORKPLM4QRCcezxaOxpI93RJQ4LSMSm
zZamhmBZx2tDT6HxbYWwBME/H5qH3+zzyp8+RGVBvPD8Qm6Q4hj2oxc9Mnsw3zwIsQahE/+V98mw
bMbEv0ACuDuBxgPthKoMvln1mQIcqBIvSw+c8vVYVecCOiIrcrhbDo2p71B2rlduLeNzIKL8IiZg
D1Daiv9y2dNQWdM3jqb0FXRsC71tDrcoESP30EK4E+9c9ZabdruIUx7dFYVrX8iBIwB6K7TDQIvd
7KgM8C+HDH0UY33wLKFAW6QhUGMrH8gmOwcoOzWohxqZwQ2PDHkNM8GuVmPet3pTm6CURCPZGWJj
gDEfisBoaIk8jx2QVdlTU8ut0YWGUHd2DiA/n50UT3a6KJSWDk7s7n6362XBDm0cSqvbfYr/6J9J
J0Mc0ZAzO3+bju5d1I9N+f8o+7LluHVk21/p2M+XfUiCAMgTp/uh5lkqDbblF4ZkyZzBEZy+/i5m
abtkb5/d9zocDAJIoFglEgQyc611ubwr3obMkBKp9mORrq/D2sipP8ZuNy+Nuj8KgYBOj5z8m9bH
6xpAs+iuTjyk/eZQbOgrT80txyo+y7oCjK+r0q+uiyyArlPfvATkSUro79pRiyTJJPRD7xAMirFL
Set54TH/O0JnSONOk5c+egVGr3x0tB6WIabGQ2mqfG8huroaXQeLSpAPzILMbb4xO5gbY5p9Bwf3
J80H57Nn9HDuw/N+EoZpbqGKaqwl9mTnWLntvGtM6+vgtNtOWOl3U447PXjlVyRtQqAL7IdS17Ow
a8d701bx2nfKZFfKOrlx3DBYWF7bfUUm/XookvTNHMIvOo2HT23XD9h9WurgWdo54MnOl7KV+Wep
4Q6cTFkzbiPphvuyivi8CGINCmxe7yPXGu+b2roHTwf/Co1mqDn5TnOAflhxB5q2F6rHl4FXpi27
owJt3bmqQyRSR+7C8ACuAwFmcDIyFR1LK8Rmn7H2peJLEUfqG5JrIJM1Gdi1GNbAUIbL2E7ULcAv
6jb3AfCCw6GAv55ntxa019xZkeGKx/SGqoDhMhCZ7jwWznoj3wRGE6+6KekDf2rjbLtpNIPbuNux
6b13afCBFhj9/JZKofDzY2aHx2unNMdbfwgjkHj+GEghYLzAwxSvDEoRwYL6fWCykaFVzzK3+kZk
b+PEx1kketg32UzxifLtQvx2OZINHT6Uiz4Y9zVyXbXl7iBhM+MCLB55yk6XnIUR0hhwDsQrynEI
lF0fAdD4RI1UJULraLP23b5GhjvCZAHfG5XL50RH4eTVlzxyrDsbTrPDb+rbUn2sj+3mC0/rd/sS
CUBzYq/AffPF82P7rg+Aprp4spTf1u/8rgiCHKQANyjlJBBULQP/QlM14J7wnVv8MPljC0mmTQMI
96oZmPVlxMQbaBm+4BUG+pQ6MQ6D5uMNVKpdEGUAkDz1REw3f+ynnnUOx1AgiktPMuA+QGDUkyGj
4kbHEB2Xf/akzzQlUhSpJw9d80uN5CMywEoP2ItgmQWVc4cM8XiFP4Z36JIIfMMQr96wmhWIC4QM
auHahB41A70qs5NvkC5aDYUcA2ASwyU4uqxvsQNkITJm4098NLuFZ3f2Td4Fxrod22YnymY4IM4O
8XGZl3clpnnA81r1hGXEg58guXcW3o26AmNYIYtJVcR5qg1TzX93baNmf7m2oDA/XFtkGBDZnbBf
BN0K+zqb1yxsdhdw1lREQn+zI9hXbRt3wJHU26JLkm4Gzyoo5Mhd51ayXLIIjAGXSoGw7dLtQ2OG
MLbCrrWRqx5iZvOw9/GrU2WdR3hHB/wwTipe/XRQ2pSrOoDYuSz6Neul2hlICTl2QvdHOqODjnMw
lPlCLK4NZem/RLXpz7JK9isWB2zryiK8c4cJ0jaA6heZJwdAPIvPZDE4zEZ8kz0C/dPNocce7HpM
Jewa1v/g47+cktEIIwoByDjiq64Pse0HG90A5y6XLjAofrosp7TimtXNzGqQGdgiLehBcKRIO8n4
hcx8EzSnvCjggWux14iipjk1k1kbAMs3df+dWY8nf62QiggZK6kfqyxbA8qNuB6evJXNw3GdTcUu
LeYxdEM+J6o0d4ktIDtujOaTyfu3IfbcWwSa+xuwaQOxPtkzyxPzWktErqZhM63WZD/E8n3YHH7j
zZgB2Q5qbTDsrlzkjM0RXYy2tLWlYmHG8fay8Z1agdiIPhThy4y2cWkiEl0CXepS4moQ8XZmWS1f
esozD5yyXfGSaMUK8Izb90+EOs0+aOCnSUe7OQBkAnqJDETVBwh0+vYqKAAqz2XfraidDoaMnmNR
2Ote2RoYFhwiFbTHvC5zQPlTDgYZV/Qzqozy+t2GCa3nRV0j+jtZU4OWQQ/+SygtJAWCt9Ba10fd
+UgmhL4USOUg0dglyOZH6B6nWHk1KzC+NTMXrsl+RpXV1EJnLjJltnkpb671hWWD+uPSqtnCKpBo
2GNlwPEa39f0oOERCo9N4uCZo9PQvS9YGkPhDH5zOiBGlXZw6f5ZbsAvpMDrTzUfelJ5TCILmuVz
GuvaB0JCcMVPBzuTbOn0qUhPoAdrVia4wE+F5bOjqR+tKd2LDlRNZ2PYsbmIB7WMsFKR2IP47mEM
sjmZJFQ3eKqCfk/oLK8jVJH5iN1JCJo+V6uZAVWynTcd6CxIeKPApCBQif2ct6TaZqwcpO9OVlw6
UDqvhw3ZUJXD8z9705DXMtlQMc8z7syvLcKS+cISEJSsOgSMOhW9H2J4Iyvg5VFOe7cE4VDwdqlL
qYXMeSXzVZsZ38kD+cFJmUQRVH5CkKc3yGY/YO/40Zv5i3OTOrs8eDQi4xOyoNnRNsAP2LFwgFL8
EB/LIVXgXtLGGSA0e142oQ0fTxrMwBipXvsgWSJJUSH3I4JwDffDNx2XL3kgmi/VgLi9IULzDgse
F9yTtYm/Y55s8dJqwYJTAc0vk6XAyxXPA1f4LeJuOFxODaaNnVVhTaWSEkiiqYUOokNm1gBavB67
wSayAdoDHcYTEi/PEOus7t2x8A4AC1Zzqjc0yBfzKixvEp+Ntx7vsX6ZOoTgCkDEKOd7B/jiBzeH
nG5nqscgH6tZD0a+Ax2GzsgO5nS41lFRd7qe89Re5SMSwjtVH2sR5I8esmDvatefm3YVIq9lUQmV
PvK+yR/heUV6Y6HvyDDI0xOypNwbKlVx9dqrcrgMAr060KqmIZ7Dacx82tBiIuq2VExHPi6QC+Ss
qdi4BcKDcHCvqDhEfo3dWOUu2PSh4AqNtohusDm1IhJv7Moc9BbU6oo2OjYNVqjUavZ2dQOXwZka
sXSNZgUfzE1mGGwE23JSAZBR7RosDuBKyhL/iHvLP9KZ0RVfwJfdbWwr5+PMLv0WDvgBTPBWho1h
BmXm6YwOAVQBdn6Ew7X4O7trN+pBJtTtWvz/H+r6kb8M9csVXD/jFztqkHWnt61174cQWTagEpLP
6PR6APEHX+Ss6GcQSkj31wYZgZK+zLM/u1D52uxOI16LdPbrB6QNIpKWBMvh3w8Tlj8ujD6FruRS
ef1UqhRV6eQz4VjnUUfYu00Xce1CxYsJnVKXoog/Q3mz3Bosym8bSENyhIIOamLspEMxcGSBGH4x
H2z2XtfRWZysDIgaHYfpCUButK5XlU6AlfjRl3rkMbLlemkfr/WjCez2mGImok+9Ngyg1+lEl5yU
G2JlrsNWLJMi8uaXT/wxMLxUAG6Dw7ujz061wi65tOLFZSjqHOqnVHbhzWWoVFvFMoyM8mLiGd6J
gYRoDYYJvRPa1LvLmUzb97Pf1JFJ7zoyxYONfnRQP86udWIa5joqNVzrSrCEzmMHTzzo3by7opXg
pgrBpE5FnyfenbYhod0l9k04WZSQV9uEDW/n1Fg6rneXw9+SlZ15vHTqNJQCAeKB5wspokrX6sZl
7ASalPK1GPnJEGbx6mh5CiVOFGpcP64PMkrBzeSZ/lZW/SMlpFMaejDlosMTcKm/VpEF1WfleAOU
+cwcsCFIeXwLAj3nHEexPGFCWlKJDsYINueUNa/tECSI9DXIyCu8sp67wgeLgcyCfZU6036+FE/N
j7Mktt7r6KxNHfEUhkM6M/NMPl1ag7VpefeJ1smZc56cwXstDnUz7qkK4hDJuUEi/o2PuQyqeX0w
J7O2PYcgY7olKzo0Vb1JWN4dqdRHcXKuVP45lwpMGtPIVNXX4KwQhh1sr3Vtzqq5G5vJmkyoIdUZ
QBc5QDxUR2OGJeREg8ZJFtdPDaRm66QHA/V1vICl9lZaPfK1LBcXHOeju3dEc6Zu9JWQF1FC5rT4
MLpVgoY3vlzC9Ssk2FF2YP86XauUX932ngwP1yvT0o9mFmgSgUnFD0a2taj8mWEI+eFblbaPNFIb
dFVkQgdvBAdIbdXW5VvRoLL1ILqXZXp+/VizUe7GKJG3fv2mbdUaO9Ptvlx/ODhIwfuv0+316nrF
vZs8eKKxLn9Dry8mr+twcymOhbMDw0Y3gWm6rbQhkmDkWf8c182DnWbJQwzJxp00TWToTvXQs2NG
3pxGrMOR/OnWqwZURls3K5xHDaI7MjKFbc0bYVbHiHFjYfA8m2kI8N23vfWpawZ17KaSKLxxhVwR
MCeXnnVfib66dUF61biJdU9VrQVqryALoj3V9W1QbLIoN+eXDtwO7ntr5WttgYkTKXpYV7fxlgYH
J26yg1fEmlGROni4WQxh9Weqake4EtO+rdY0ONAm2SFm6o0a6XKNyNojhBvcXD69YR2yzSKxpMFc
mXQn0ylOZE8HL46f80RaByr1WB6ufWm3oBPBFxqNPjgjU2VBjVSVQyJz5lR+v6NiMhZsIyM468iE
LqEDMs4c76nCkNB48crR3NAFgNbD3AW6x1YSe6ou+mxGrD2PjtS3xdi9+p3nfYG0+7CEIuCwCXoU
Q20sQLqFHM3Y8w5FlUGBDwjqL+ApdECJmzX7oo2QumafL9UtFPh0WYIvBD6a+fuOGxRqm0ue3jU3
P0HoY9+qYvYhUY/FNcTELXZn4LKLwP9M8evAVC+61vlDgSDbRteQ+IGX1nuYDCi0jTXgi1N/NeDk
fIk5EiCTzvmesPSmSQf7ScfNAD1QW50Fi9q1W9r9zi9FAj9FYoI10OkfkgHKuAoCnd+m7tAodb5H
6C4zOINxi/orn6W4NVITkIQJRx65BpgtrATgszTsP0GjAlzOqL+adRP6PPUkwohwqF3MBLD3ZAZ0
xPtow2R2HS2Kv/lEdADJ4wE034B3GLNseM1kiOxSz/4M2eESSYlWtqn7JvlUts5BFlb4AjxPOi+Q
Hn3S0jaPuTUgtMaG6OVHzy6FGAX1zEWAtG3GzIURxwgQBSr9RGcqEMnlrPtN3e/sAtMyMW8W6Yc4
myHYsAcz2OZDVO8SY+PDvcFHsaXw2qVVIkq25EYJmMmPGB0Z0yhpWW+ovo/TmRoR2D0VbVGsBegH
PttZceGzEqlrLRPmVltkIUGcN80vfFZYS6M+bkCgbXvGp8nehZ8MKDWkKXASELeLzl5OufPzUHjg
wS7D5H8pd/NYz/xI+3svgewIUmWS/JSNHAEXq1tQA+KE+SmChiBbxGO/QA6Vv7+a+QMPV0OQynnv
AM3ZIVFjr7O2fQg7Wy3BUtavLsURRGyOqHBJtmwfdGeNIHBND9RIh06CMAygrjOVaLQ+sd5Hc6zu
fbSAGcGq1aqBx8u1kxlxZkF+6NC5VnWiUm2m9Sb2smpORTrAyQtizqA+OaWHhM3JogaB2NyZpESo
7jdjXCymDj+P8btPYSW0X4sW3JPh4BT3RmLtiZvBhzrpJgHWatlPDwU0+qLJF93dlBDtvne6cW9C
/HWJyVHuwzoI5407Ooc6ydknE3TpF9o6rfIdWCiLRYCsuS9k5qelc7DMYO3aeQtQvXihJ6auIVxR
wmdxbkyz2TdB6y7MIIledHbMS+Z9bRPQro7NGO3MLFX3U0dqr5IcGjo20oVYlIhtkmIcUdviNYDD
Jwyb7gXR0m7eOl54m7iWBTHXESyjLB8hopy823IosmjIMaqFheBpC4ZecH845qKnM4ataqe0C3cB
zi6t0xkLn3nTQ8XdBUxoOoAUUwfrGgm9a944CMpqzEQNlhHg95fj2sM8cy4lQusTX9rljxE2w6IW
cLrS3zIN2/gMZblJg+uWeyb/moJrF2KK3Vd77M25TuIOWnpBt2lEa2xMRDpvOkDC54jLjU9l3x+I
Q9tTYO+M8u6rWaaQgwT+wuji7EEBeg/oNs6CqoBsKKbkByPW73XXVjpTplkvO1WBGcjBRAmIRraj
S/ZFmh5EWT1frnj6KqIA2RdZZKHeQLEgfvSy4pDnhvcQg/Bphxllegq74etUn5p4W9hh6OyEBFXK
z/UjAhmz3KrLDaa//ogFf38cueigD+3k68Quollp9hAhoBYZRuOsKXm4zrsBumYGdBBcb3JqTcVr
nUzSYYPcturcTocaxPqIXqCOitRwrctrWa9K327nlOVG+W7YA5+lI/wt5bdd6w0Zj2sTucOzlGha
r8pWHqvOiK3VS6UxewSGZd+ohBvLaDoLxPB+RnW/a0ViKehzkCu5jnH37FyEDlb1KIvHqlKvDF7G
16isV3DEdV+tzE8WyJ8aTtp14dmz8nqlUinmthqNme9m1sElRgRyFFOZwyOHdU6woyo6yMmLTGcI
U0DLtRghRIvk1VUsNdDKE+COkrioDgQA0L9h4ghHTn7ypulXafvJhrLcJnY4puTC6JOtYxp4S5QJ
NNDbOnAgpmPFrz6eCtcW/LnwwnhhcZ6dvMR09+GY18teKw2sN/DiUPN8ders+5C3zYMbRs3a9/Ns
G2QcSmnTYGQxMiiuRzV/hms/XvhyVAtpusMGFIKUo04HT6ly6UtuL6nYAbx3J94NHMbXIsuQLj40
96PyAe1PomyLmAYAhlB4OEMZ5L2ulEfDj7cqFMvfaVb4DK/aqXGcQvFSheYCKYudcQ/vGn6FLgqK
BWH/E4SuNoj12niFyeoMIsXqHMIZc6mjIjUgu73ZsLkhQYDQOq39CBh4u3PsYuKmduE+rCANcS0K
ECjid2XHmAXIkHaFN08mhnFItX4SdRXcS96kh3ZI/Dkxeos/63XO0kPOJnkmeOCX4PJNIUpYzPDY
Wi/g29DI+bfTW6nFAK4X/CFSHrX3pluBcGiaaofw3bYNwWjMbB3ehRbIq7WPQBb2huNXx4QyT6+H
z5CLea+nRAxwZF7qyX5Usb8MjBEYg6ZJNk4XhSsEORDXc0fMi4iVg90GoJAkTTdWkjVfyCJsImcd
Q5xvhsVWNr9QzzeG2a9/WybiecTLgJLhrrexBajhQlFD/Yx+Ul19LFIrPP7dln7/Mur+0vpL36tx
Ow1VuoZej8G46wYEXSGFXu57eABWqrLYvUJKGGSO1fia+zdF3/lvbCy/M+66jzq1sLMMev+ALPDq
0kdnhbFUA5BK9LyZg1OtYyPM4Xua1kB6WvB00yH1RjY3zecrZvqKqy5AJrHNSoj7OEBedyKrIVA8
6Hck9tUOmgxYm7fZo2PWJu7TrgI3TcZWKUdycZSUxREgeLVE2lP5qZLWN4I2GuIbpq3k9drHjMZw
Yfj8SQv8MQm1hgzjcnUtenVfriCPHK5SGQQHPgB6xfvPlP2e5y2k6UJ/OLmO2x1sjY1MVPrWc51c
DFh/b/bWDNGCEhkieCRyrDDhFnaKA8nQZFORT0VqZS2wndSKvaL9SK2/65uIEJGLTIFA1VAnLBOw
roQArV327r7UJpaaU31XCRAGDM1Tqd2cfdeJdO+gR7sAw22QncNgAjDo6ACmbu58U8AQL0Cr4dwY
BVT/BkMmj0GaV0soSY1HQL7SnSgSsR6LnN2yuODzlovwqbXVXZbmzncA+5Hf6OnXsPyzuww10jfa
xAaRP94V4Efw4IrxsgNvWh/ZA/0nevyp3naUWMuiuqgPeYOd3QLbvVcKwkhXQaKsCJs11yHIcEcI
El0brMKB4IdxCwYbMFEVyNqHc2VW8qjbU7EZ8vciQQ/xdvjYOvxcpNbYBDzsf+2bj8jRKVW2ALXt
gddSbb1pgYVsRCiyuWUWHqlMh8nEz0e1jRMZHSwsPonPINbdm8/z8FZ0vXNnjsmJyBCY6tgaaaPx
iqyGbHwDSi+4xdr2YkXV9sBg1aewmlauP8YCf8XFStWFWGm3Zkt4KJEg3Ffm54iBGw7PtX9WYQ0+
bkz+R2BkEIPy2xBOl44dR6SKQxyxZndNXjfz3FL9l9hjz60nkze7bNB9ikPxtMRWyUxehQeh1T7g
JgTZAjzTQQ1ulG5AmKS1oqNvGc+p4TuXBWWbWNkhj8NnWqbRBsEFynXmsjbZ0WLNc3APAgxfLInN
i3i9dO+nR6PCq2Ji/qL6pteAdkz1TufOr6ZUD5nOFC8Gr5yBsHdcAzSTfZaQF1eWG75kPmDQElxs
pzgNu5MLADVSDZrwJYY0ADfBvWHLyF//3DOxovFWZeyzwsrmCAomdcSqVx2xA4k3vDc+uSyK9iyO
VoGdlfdpGre3IpFIaOmgDNrD5zKvfNPcUKvR8uYQBO7XS6s5iNca4I89FkfYtQjHgOQlPGRkSwcQ
1614p4wbKkWlJxZ//OO//v0/3/r/Dt7yW6SRBrn6h9LZbR6ppv7XH8L84x/FpXr7+q8/HM9lLucO
OCy4B/YRIVy0f3u+QxAc1tb/CRvwjUGNyL536ry+b+wFBAiy11j5AbBpQQnXredsmDexKgBJf9ck
A2C4WstXhM4RPlffWmNx2ccGXZjsgVhZJ7TC6jhvN0g14+lJjGG2dolXDnKpziwcymh9URlMouan
MnDEpxCJMNdlRpzweIFoTAaBEDAT0SFI/I91ZFxm6cLEPb6DPDGyZ6cDV1l/ZNOhj5tqlWPSAyPT
n61ppb+ATD/b8NbEip1nokI+ktteTKgvGdMAUFMwZ3//0zv2X396IRyBO4tzxKCF8/NPD3q83Ohq
Ke6bLho2CAIHyJqyxmXmGOVTlSBoMi0nuhE46NJ1qluyEMA8AaptIk3s91aV8o1dFrofxunMiWaD
9RpixcaO8zp8SqPKXsQs6Y4Skpj7sgBPxoDY1KcRpM/4ecXrZAr+aeR4T6amD6WRIB0O9JhZ1XCj
w5jtHMfGnAtIg/wP96XHfv1xHBNeX/w6DlJDBBf85x+nc5PSReq8ur8s0kXBgcvPnU+IUORnKMq2
Z0D1H2k6jGplrGjKo+JkhXQtdR4KaBXbofcMH7BeCp4psKZhYgpVDbEGzpsvtq6Ocloj4qV4p2Iz
/8yNApJBRQfTIXf2tbwNjby6RaL9CgF7fp9PbPoluG1Bd5D4e6oDZViybgrwP1IrdaiifsUnXn54
zaBaW0UOcHssm8M5FW9HqcDa7ytAHnsfnBmsS6p57QNFGDb30K7n97/YOtZtLeytC+WOX5b2pDBn
a+7tpkaSnxvbAOikDk4PLH/Ng+VEb1XnZQ/NdICnsKh4DAIwFLJItLMW0MNd5hXqwdZWtTKsMV9S
K/XuuvTSOwd5783F3+gUtrm0nSb5QC7fNnKala1mRQ2lbYb/4Y5wvJ/uCG6aroX/HIrZEjBkyabH
6cNMhZnFHkAlE9xzvKIgH2f2p84CvTLhDKPyk+XV9jMtwhyj7Q8B9/uTEXpYohkVpCDj5EgSsBeV
WBKPvcjD0mnlFUUxaya1twhJgNDeKWOIyyTlnjpRAxX/17rLYIGZ+Ou6dpFlMzA33chutPam41p7
OnP6hJUzFQ3ItkKgyNw4bry9Nv/F5lLhVHr9H+aen6f96ccEAZRwTOF6NojoPPHzj5mElWmlmenf
yb4eEIrNvJkF/MKtHRkekr4za9mmnnrKTb6ktS5ZVFUIlF7ndGC4BfEswoiFC+xxW2xqxBmmebaa
ZtcPB4CMjq2GeBsMqBoaH3A6WSHcacGo5lVigd7VNrOz5SXRjJwt1GBmxnsDojMRvASgdTccreZx
UYDLxvfSs0Cey9//Kp78yy3GHGlyadmg3DUd9suvghWVE6gmFXcm5HKPbBLMALVJghQ2Cd4q4kQN
RBwv+uIciTFdfKBeziFoQHTJVAf+PABjXVDJE7WyLwfkwfWiWdRVbICLO6vnlAqYc9BzQAo52PMp
YzAO1lIX8vPVqhbITpMmpBu7yTVU+DFIMSIj2FBRT3WdC4RSOLC/1JFdMbmaLsaTHdUNtYultmM8
VRO990wGo3OPaRi6InYQg6lLlFtqiUpobPkVZLio9YO159Q1BHId7xBqe7oFhq+4nYpVbNfjRnEk
qkz1Zt4LzBFwKoI1BTt+EPa7SMbn7qytvf7engAkBYDICN1ipzSVprZugIJS2sAtB4mwMFAgne8s
fwtx7+Kkmwg082Pj791MfkmVbu6oKsera5EihrGiIjVYKSBUpvX89/eIzf/y6HjQ2/AsiAt43MEu
fGr/MA8NnonX3cDKuzC0Jq+z+hzXVfSiOiQd+r0wbxH5iZCehwRg8OuFLwUYMRDf958KhJVW0E0F
S4YU0cPPPb2qNbGBGQ5eZkTAuIKLRXRxBZ8U6Gqp6EbjMiz0eN+GEqwigVpFk7BekRv5ETSxSDWd
ithhNBtXTiw3UzGrQD5aurzfUBFAo/chqQgp5GWEVLOly3CXEyIo8u16GY2i+QC9BlocK6OqugCH
4Kgat6kDqNsFes0zEElACcy6QK+hNpff+Ix/gF4XQV8vdZfpy0fQ5wwA5iDv207kk21LfRa2F9wk
LfCvPUA8T0zbUAo3zeyADAX5YAXl1g8L6wmsIs0Kc6q/JrM4Bv95gVhX17jId2qxg6B64TTP12FZ
MMIDPHWnYQudB3DFF4daOyPyRiHdOJRt+ADOdQf5OfDWVbLeDjUiAoAVyDnYL6JXLJ/ULBtL/zFp
R3vhG316o5AbutF5a29pJN4gAngdqTOz4M4reoCToZPV+v3chmgcnNPAJrvTgep51QzLmjM9t8T4
XkcNZNejFzNNdhnDjdYQsapv3AAeFOXo7CsI4HekDNnEzZ73o/eEJEYxj+UQAj8B+VTZVNamj+Cw
t2zGcAVu9tWN6l3tq0eAGZIbE9PhecDGCJoXELjmefuAOFcAObsgf8izsYZMQNGuqSjKVG/rFonj
VIQIM7uta3MVa5af4WG3FrmZyju7zNMbs5Rra+jlHVX1kd8sfNsfV2yqs52yhnLHxdzvUnWyC7Ul
Zy1Eg8BumIotOYxCipBNdU0vkRvdmgCEY7HkgrrtyVDWOao4nHp5vWV+VX5v7eSZxaMLzGvtz7FN
d25Li9VrJ60N5AONoGsAinNVRDq/+904abLts6Jcw2HRLssWkngqKu6KCY2CNEioJE9AFGXkEG2s
U4VHCnV04BAOIFsxYpZyoxIx+X744ub5Yhzy4TFOANBwS2Eh1oIdO1a3DgAaOV6kE7khT4sFgEX9
rquaChG4ru2SYx3n5by2TO8MftJwzdwiguJMPhwSG955pCTKe2EjUCDy0H0BpmqZZoHzPdDevm0Q
kaHuSAfwzk4QRmskNI2rv58J2a9vS6waHJOZeDEIy7Iwp/w8EcINVTZ2b7QQjLfgYu18hJcIMgC6
qVsv1NYGVGHwiFBdC+2osGkfxkaUELwBS76QhXWOW4X1QFdm33LclUgucz5fLZDDHyBQ7UcbOVGs
EM+KBskq9j+ttyRSFR2A/IjOIOEIYdx5UNfZZR3BkH08186QnHTY2LfUYCICcvv3P4P167p0+hm4
iXXD9E8I2mF/eB/Ivkeet2vq03tOu/QmJCkeeRPKxyDxghuA2SP4Mq8PfRqwhdOz8tfJgHoUKZL8
6ekPC/DZIVIWz//+kh3rl3WOtFzLdfGXczF5OH/ZeQJpakFoMIpPlwX96MsKTOhB9BU+4XRyyoNt
J1mXnm+u/6ymd3xlIZXqr9UBeBsv1SbT0VdIbVyt67iRCx6VChxNS3JzZtKLHm0OLpc8XQ5hDeJg
hDwWKrHCOyMo388ghOAsOg2YhwosZzFMZ1c7BYm8/7Adp/3D1RPC8U7HNtjBxoIJzzFR/vl27oax
j6qRJ5vBB9SLzxlEWdoRUtsSC004kORdN3YQ1J0AJ51ObpH0Vn26WviGMyI+ZPezLvCh2mgDyhD1
PaScQhBMp3jnAAWah/fczMpdN7VSkQ4BAsGD6IND6JjQqvrRX3U8AU7Ysl7Mbv/394A9eRd+/rp4
eF0JlhDHlhKYrJ+/LqAW2YBIVrC5YLhYMb94ZODb9452oBC4BIdKNR2SMajBA476dlDAtIGgepYI
sDgGugUxnynhtg5sth7A5RxivwDo7ofytZ0wYW71H+7mX1wFuHY4rkzpeBLbKNzQzi/fRLvKhTZR
oN4QPgM+epoRSMo6IPlr3lsH22jBVEdZHNfmLmcHViu1u9iFte73Q+EHu3CKPSDeIWZAgYHwjwIQ
VNkSKyydAgcJgtgQv+/FquDirS3N6lQGINse+owtW2i3Pjf4O+Nd8QxYYLgC/aHe6sxxH7hv3VJ7
VodwE1Z2capHX5wq0N7N69Ydn/06ecDdox7g4/tlwHSACjwmR2dS3UjB/jFCGrOVSByE0/FIpWBS
1nyvb2+1dvu9bAtsAFpWhctOOmzhT7qb166Noy5dbcOBfvvohZs8zgWIh8ro5OmovzP98mHoLetJ
8kn20m2m7xIYX6RcAq8HEFKKtYaH6eZSFEN0UuAWu2dgWwTghmfAiKD370adulcMKcJ0k//XT+7N
mtyd3/JiqKIgbH4p/nv9lp+es7f6f6ZeP6x+7vNvrGTw/29NjtG3CmvB782vVj+Ni09/v7rFc/P8
U2GpsDkZzvqtGu7eap02f7ppJ8v/18Z/vNEoALm+/euP59csUgA0wH30rfnjvWly69oMAk8f5oPp
E96bp9/iX3+c3rp/bJ4z0OZG1dtver49182//jCk+U+82l28IJBSCQ9c93aptv/JuSuYxxGvFXiZ
YKoEyWkTwqHM/8lMYXHPk8zC7ojh1QNUJTXZ/xQegHIevDcW/7/MncdyJFmWZP9l9lZinGyNOieA
g25MgABgnHP7+j4eWTWTmU1KejciKcigCMDJe5eoHjVlUfk//3oE/jmo/uOp+68H19pfB4Qcz4bB
Z+L0AsHBXfb3wbUqcF42prFurKgLskQ/KkXsmYknPDUH5i66s0KSNnah7OHSH279h/oruvXPSPDL
0gUOHy7+vDqG8NLX+yEMJN2WSqTPjkYukLixUpe8EcCM8VPWMxHe1uFDHhQu2ywqTEZ2npSiWnbj
J+mr2VuusbWg6P+bK0n6W6v5x/dosQrXNMXgf38bebUhBZ5cmOtGXI3nQZIeyMEKGlO5pJP6a2iH
H0EgnrvOkjfgsQ9/ekH8F5sBVgF/vyF4hFWeKRaAzGK1vw/cqiKcCfZS1o35RCys+FM9tGdKKvG9
94ufmHElesUf41F9qEJX3ccsaR4F3zxaj4QQruem9kg6aY/SodnJH8Vp3d7ly253Ajk9XYfaoc08
LR+maqNR1x6NNFhTt9rMv6rn+KBcxKA2gXbquidY63P2nUFSveCHdScyR0Dh8XeOGKzhqqC0sIf3
5ql4GjssC1uNkEXDAwiFoUaqgZ/a7Hmi1O4OxWHyxa+ZM3DTG5Rjbmm4QmabbvvYsEd1pH0XmDvF
Ld6xEol2/Cu98e3480v5swbCwwr/6xhu0Elnsj1+ROZmOgzn1BNNP/1eNtRqFPtEa9lZbf/Ie0T0
vRXZqbDF0Nt9skwfCC1zi8/OsOGjC9v2HRkZeSDtE2F+RM7IsodkP7pVlW09YTHK0+tyAXseHSPd
ac1bdc2+EZbMhS0cqxvo7QfcxuVLMd2YqVUpTkabGuO1/ND9KXPQjWs/aeMYYBGw0eyyyIPcH0Wb
0fRhskVMsVBDGHZGz7u8jsDDWQCi6s8lrxSvqkgglW1c2/dpr39WlxBb40l+nKhigYtXmyRyYsTC
D0kgnIrddIpIWtpElzvg2FlcHX684tQf+a65+0Ts+Fq5yk/qRb48+BD6xMKePvvUy0Y/zuxUdzUn
fGXuUFcX5iLxEVE9BFXMKrSyHpKP/Rqofuzhl7ZSD0Wg9kZI0rGWbf24vtKlA6s8h07+jr+RUF4e
2q52BVDxkl2QWwEeOjDQntkQE5a9+WKldklFWbmMtq/5bM8nObHVs/gmj572EKFo4163YdZXMpMn
x7qNPBLkT/WOAekBxOYm/Ri2rVOc5QcaH/Mp+tRPA2wIwU5ewifzuiY2L+3aIbxkwAa21U/FedqK
pDgrB+MKP1/IvXpTft7RJE66aTb5q4Uzz7bwGDvp0bpYz2tjV0NgUBp4vVPw7rDz7/FEDuywl9Nb
Sj7oudrq544IZw0WIt5AFGO7iY0GT5raucNoy/YUurnXf+ibxAVCKHkW5B+P0PrKt64axZsNBZ9W
o7C1aSt5YAf0X/g479+g7peeQS6NHa08kLY0Belx2YT1hkwsAkVP2LiHbXzEMUJtHj8pvbswZx+9
EBWgjgjRi0Rb+mI/4+Ub5S0DgRDI9rKZLxmpeMESO9o2ferfF3ezbGJEHA5g4TJyovMdRogm4hZ+
dD9CtyM0TD6O43Z5qXezB1LNAoFrz7MtBEuLitCemQM5nWybZ2V4sq7jsX+Ld6luG2/Lg/giuoRd
q7b4IJ3b6d8czvcF1F/qZ5OdKU2DQe/LNaf9rfuV89XUJhwXmy7q3RIQvFwYL4xW/ihh/lLB/HlB
+58O4fs/o1myYYlcdvLfu8u2FZZBDCVQ39J0u/8T1jJvl2j+XqGs2EvRO+LacMX/T0thWf7Pt6sp
MXY3NZbOhkmQzb2D/FNTq9CH6YTAdhtJKBDWJ6GnzWW6gY3QgscmeEHSOju3cj+sn9PIUl3J/KiU
qXRDvSMLWtC3ar3cqjAcNytaWpcwqdUfNLqKRMGUikl9joQWAVLbIeFfNCcRE9Uz4RD6sGpqH4rt
ZGdNd+pnjgwmN67FOk7EGn0uVxpndVqwX6bGLtP9sAFrKdeD5uh3DPQokhuel5XgEcD3gMUo9HmV
Q0RfNiAybCATT71mDI8RCNujlZf7Jq1HaLcGYC41AnvadwfwBBAWIy6yUKzfrLFi43HOI+SGufZr
iODNlAPJnLrQ2IAOMaX4FSQFmmayy8V1awzl6usZw0m1bANBDxnft3gFLAGsyD2hjO77kpR8Czzt
PceBaZcWqs5WgptDf+jgUHyR61ZwW2utkewkP0PbZyd5akEGVeJjpofqMRkbFaW7PnJQyWR1EqGR
oS0kp+aq5wk856Xw56SJbVUrSeuozB/5FkshZyphzMAp8BtEeV+5WiQpNnEJaqA2henPYukLMvnW
Sioax74zjqn6W7c4cfEZ6nlplSXQBfVzsmawRb2n5nJhh4ORb8YRXq3Ya9026yRvntKLUgm/LJmv
rNRWoo8+Ir5euzKLr7ZSw41Ww32bV/mcjv0xFugQevarPoltz0OirZ5acFGEcEYQgbUsDajRWnyx
q64/amv0KNatk2bSSTTjjbBoF2n+ambtYa0FJVCj5WXW6+d6zj/i80AMudfN3cMcl49pGN3kpPtK
TbwtSFifV9CAjta93H+sTp4EvMYjvCH1tUJxo3mVEEYKfIuZuiFZbiqtwcOawDRVhcMtM9Yu0lRx
2pSpaU2snLweBUFElohLACnpjoaHuPkcdUeLoiodJ7AfmYhqc5ieyxonvTlVzlxHpi9AceClLgr5
ba7lL9ZGKPNKSEYWydGMXgSwMrYeDS0XhX4RDUTfCzcDHAqegSWMqCKgoK5HidlqXUfkkj/WgMT7
Or6r+t16yF11iYOSYKX7cyYSmjDn31Ye+bCQHfbbKMkN72506s1mo170mpm3Ztkjs9eScWSdNa6J
d0yTQnuaDTttt8CGHUw5Tii9a6PgGK1oZxRepfaN1medH1fsV8o8PpnddIDTA7kDO2WdOEa22t26
2B0l2jgn+r4wWn2vRJEaYN49L7EGCRmBu+xhhOLSaAflEAqDCVbUOK3osqtl2qJjJzSO7BJ3KaVm
K+vlskmLYdMBjKnBLMzDvmzIEKmiMFCriDTxLG2dCgHwLupWidBXS7Rrxexcc5SjzTKOO2noQBGG
c+jUdYkHREx2S5X4RifIu98fdCY7IExbajaZGPCA4eMl7MfSKQWtc1OpQ3YK7subYjHbz+qU7Qz9
A60ARevvX0pALo54taukyPe/f0WLreyPH43yL94RgH21UnOMSBIdtJCjh0skt1nTcHySDR7u2K19
N5Es+LLMiuySYEuzxTOm+Il0HIcSoN6YbnesrlZhJwF4PUrG8E1+WjfyW1p7ndse8+N8lD7yzO72
XebolmtdVogunZO9LY+895sDmMD5pw1YBFMhHJST+WZXV7R34pswUy3FH91B9efjgPzyVH0C/LmI
0FJyW37lOdJfzX33GG9UApltg0xyQLR1wCKMk76QyNfmgXLE3p1UOKqOcRIvVgaBwIFCSrwv5SxU
dChSprGVroCkQOyodvsmdc5iHCTOBNU1KBDhUtjap3kxv8xt852Mb/HqZqkLG1Md+IvjT6N42vNd
memUC9l7eL2oepysd/OTFYDAvFHIRxfiP5+NwAjEcxIwCIXNGJYUGspP/r6mQekwXn9PV9sIms6r
ZCpte+Fu4srDILvvMcvRqvjjHqdYFRFDzwF6VzqeIE+0iLel/ZR5kewv02Y2fYXqavKUbi+pW7LH
yHJr+70Fy+DYQn4lsl3E2sGm2a4bL5lt9uvU54I36ReNcSTf3pXEPeKIvckDxgiEx5g4ELhPCJ5x
5sYlVRLvafSS9wFyborTk8lXrlCEwh1uX+U6UCS/nJxqcUxsPppD+AZ5gTsToMvOPJZ8e7DnQlsz
fRP7iTu98hhnvL+WoMe9pWxkHg/9MA++jMsJJsXowS5nyJV4ybXi0aK6/NZCR2n37SfeF56exiYf
UMwgPtj52dJ32FroQvTyYYLKZ70JJ44w66RpO/1NgIi54WVRCFseYmwuBbLwk/rFpE0kVZSstXrX
jmCnJGelZjRvBhMmu0vZuOz1L82DJvscnumfure2oGt/6KG+ufzb0Tul7yv86e34RU9WouH+Vvzk
ROjJx1A5IkkzL9NTMjuJ7lgn3jaZ11cbuHLo8Kun2m8fY1otyC9vvAOUz4JmLXVHyRmA5kCs4QX+
1JCi6Wqn7EmjVF1dWdrrqWfVXui2LyMem2lT8/Xv+HrFgSimextHCSV4c28bon1rIQ00Nra75kmK
bfJi+Tb51ON4qaTXCpAxJn4TUYubZF6aOTyIBo3kiV2YdpAaz9iHO3brg0lfwzPl8zmazOUJKpFu
PQ/ZM6mGBbDwLMiHvfCpgnN5iKTNsDqaFTQUYifrDAFTxIqNWm47HrI7j9nnlatiX7OboN0PmY+R
dJcd08ilssm/FstJX0XrkB9CnJawUUOWkrZYbqtPbE4h3ZwdU5tEtvHK62qBs5XYqPVbsqA2MmcG
/ktP3aAc7g7xppyxDbvZax70ukMxQAOGQ/s5qe3sjLeiwBrkItvFyiOQginbgulMML7oGXQPwD4N
eemu6G7vL3aO5tXL31uBxsWZNSe+0pGXuyy7jeCPbOtmWs7wUt3j7QLTUbbQ614lXw70pzxgmPNW
iPbK9bHNj4mvPJXMFTzjsK8kD6Ns4c2XRrSbS36ln3nr/XQLK049EkxgRG6NrswxvmLogZvipPJ5
x1c1MN/5Hq50uma5iXcjNDA7Atp/yAt39awtS0KCICVnaR0YWWXli6fwoW/snnQdmxZwcmnL+wfi
596avfY48JNX82pV9nu87fYhgxTKhCvB3eRBExE6j4/p4pvByqG/tXzrU/YKAlvt/oJ2VzqQwnaK
Tu2vVbEXg+6KebN1FhSIrJ76VH8OrnbkhFVvyil5IsZro8q7CKHf4oULsC0bVkmeHep+W4sX/aoe
iex8xqJIgcmosoxcvD6ptmm/aA1iBirtVno1ut16pqU7ccMwCqFHTD57y+5l24o8DAIwmQziZ1Sn
KNw63PG4F6762rBPtWvVa18lxVMUXgbmSbtLkH0Dnlq4iYUN3myeJ+bqfC9VdhXnQ6VuZXJ1CSNi
ojD4aHVVe6ooFg50ldJX13xSVViNW/UH9RrfBJuwXck3r3JgETvrNrnNxDsSHSyQauIkHpzIdhvL
rjLY8yHZJFQE1qk5oScT1VOjOxLvyp+xdZUtLzvspL+K0+9jTvWiXfHOdIUAa+m9iDaURZa3XKB6
7bJrlOwU6TMWnNS8RtMxeZ8ovPL9CvcFXmu/N+uBivfI4T+wY0FUO90Gtp6R8GPDzzUNr0oJ9HWt
ZaEFu2W78RGt6C/pRbBcOoLpmL8xgVBepTMDkFGxpXO+Xf3mKpFRSz13jd65lzgMFOXDGv3hOJ6r
h6SztV+9jze8eBFFx7RcnaBcHgDMylxlnI8RrWAES9jLn+b6KTKpwp1MCyzulsrnUpE47d7Sd6I2
sjPA2+U6v4bho5AwDXP6rcIrNsU60bqA/THHvkeRTUZNKXn1Z/NUvVfEyz/XyUN6Meu9pW20DQki
FJ6Cn3yQIweBYkzcFi/FLj2vymbloniRNrWvBoTRoKlnILJhWbmlPYUHlrlxGzSyP3ybmgtoimMz
amwxtYc381FcT4TBbwwvfBu+oePVVAG3sYI7hqjQ5Y0SnUSveDJEJ7xUV9WJHupDsTrZh06mzo/i
D+81842fZVd8yArBlk5HU7fysI/7aeIlbeeP3HnJ1XKWy0heTrLtd4m3vKMPbZ441VGBlnxWZmOn
bN8+jvWOW0TZmM86Y8rCts4MlD4UX/zmJ+RqTtF2Zs7MiHUOwtROGy+XnPAmM73caw81w5IYs8C1
wJ1DFesV35oBuvq6WvsMZyWJB75inCAKjpdRR8xFnyC+q4xbcvVzXEWaE9FWo9dVRzOacUGRsdGR
pMYEi8Z2UjnpJiLlh9bNKYEavL2J6Bn1xKUbMlaTZFs9LjTor2XphMdW+enaX23sthe+p4U7CijK
NvqmhinPLUXCVSGTlP09VcLO6L229azMqd/SgRrXVr9DnsZyp2W0H/bwNGU2r+P4Nh7GL+PX9M5C
Louc9bP5pmu0OrdqnfCn0/2Zi2aiZ94xS9ZeopnYRm4hRwqM3Xpc3OJQEIBjSxAFbWgblBltTfhX
UAm+NLr1vkfxfYLdL9qL5Ktf4pYSMQnawon26rHZMPDjeGm86JS/4eIIQE51n0PtgdSKb82eyBnw
bNwUZzNoTqa5F4P5e/w2T7wqhcgpbusxPsKXvUF5OBJlrX5a2+S5PYy8CtB1P8+Lv5Q/0noB61vm
Dq3XgoePEBiyK34ZZlCzprBoZezI5IUuIMdJCsUZzUh21HkR96us8jjPjRbtVrrYWDPE/RTlEpEO
99+QxP6IrUgIxG5pvT6/+3Tuv/v7w+8/9/tHv/+aMUUc5FnWcSgP0t6aEwmV6v1PV8Za78Llkkf9
hvi/+NqJIDu1WXEVU7STmHOmbzrVJcpHxnTN41Ur0RwUtS4Ro1xQy5sYL9JzRHwqDVo3OkVNfIZm
ZNfEisljNvnaMJO4glqI/ihwg6yGaNlhiRygz+rMJp+qYH4kc3joFcK3lIoK56EfLqLXGWZrZ63I
MIqwV1sKSTVED0Ummh57zdBNj1IB/6woc7+RmbCLFgV3z2LLbcJ0phNuH7tOMQl1MT/kWOXiEvCE
E3Vu5G3kRi2WL9kyWrz/LUNzOSx8JZnj5yTxtebOq0sNyU+AhzkjIiS/0fD6NSVXYdVU/UNDdWQq
sWtZqWm3c0SzNqu0a90E+oN7vc5WBinmtI/T/ApLfnVGUQqPcae86SqytZXzIR2yeFsuTDLvsVt1
Ne1Q/+wNLqcwRqAMnEGC10T9SIU8VeE1T8J3VSErt5dLhvUz7XPK+detmp9nPtR4QGxGtc2iPf31
pa/F3JXVlZG4XGTekhR0IgtFRdGr22iynmK4EE6aDH48mrvOiA5hPb/qWSlvsYCyJ+v1S5h+5EPb
7kJL+sbbQ1s2mrM3LmkaIN/h/hXASaj5m2rSrIQYv5zVrKFVrH3rCeH8sEbXoiy112J47QT4K7PY
v5XDynh5cpM0vDXaj0TENbKC/HmMc+7VJpuZqVk/TWnspW5uAeKETE5KvoZikbxmVr1JNgVa3/VF
6M1x08/K3Zwd/8DnZYxEN2RGuQtLOd6EzPKaYSXKSzU3AyFR4KRNZt/6xIYhml6W+z8my3Sn0uLI
Vlgwgc41MtssT497X5UswUlSWbS7WN6INePpRLGCNVPRbpRxb7fyflhfpkZ4Gcv4pHOHjpbCtHGs
XqDgTn/83SLVfgj2yaSaw3qif2eelhiIDufcJHKJAJJ2EW+9qL6Wc7YZGk8H/QdhRmy4dciveuZU
jmG0RnwFxi8p7F4qbdrFuAjduqREVar+CT5nzuVD1pExWZ/t7EpJ+KnqlMbJOOyNioK5LtggYIW2
1Dcrl17bgYljprLAwhfqZOhTYSHD5aRlkGNWKGmTGF6S54HUEqryEGsslaqFji6Lm6CSEpqZTgRV
Z1wx9MELmWibjJZ6WnzL6ukznblp0CUTSs08qOi3BFruWhmdt5VC0FPTp0avcjtVOFIw5hseurvK
xVbv9YWyeM0iI3YFTWVbZaLvRokLwIhuA0SawFCCkb407TFpSoJ4nbmmug5ko5Dcwjj90FSpZPoE
HpF4yq2cw6pXOjwAOcJ5RxmZWwiRUm67holewgaRI9JTlgaSZDhgNGLfFg312bTKK+7TJ6khKWk0
FhO1Bz5gqX+wJiTSBEA+FSoZFoms08kYi27LHWuLsAfjWrFOFg2icxZGsKQR1VJ1VXhoeXXK5aZV
KWm1ViWwLBteUsKpnDBnF8MZXhys5lkxadGkMn0zeiCCaooNFQm+k0bmjYTUw6p3CC7VjMR2Magq
eul5jGXwKcLippi4zjV7QEGsRl+3INLncEIy+EW2ms2PqYkDC/k0edF0rgCxn+aBG2nkuYK/3NrL
3K+OmjXE9PUBEa3fsY69ZRzQIqep0y1qCgY4JRx8YbEmqvOuG3dmJ7/HM4Vs3b+J+j6SEHOL4aY2
CGo2++7bmlncEzMkdg0FfnmsSO69o5mOzkNlaniCm0fRImeqbolV09m09eK0Ldr2q8531oKbOCq4
TstBwDq2prbQ5QybjPyNhPkuY/vbahBQkeoyHs0peGhxlrcPfbEWMAoU9l3cOOXInFQR5EM/MBVp
hXuvak4PiUmCaJYmV7GFBZZrxYa0nnM6V4OzVtZj1KaFnw8LF2uGEaJbt9AvdmHaivuqFSonFfOH
eezfxjrF9FCslCdyRLNMTVSUI8HHwseMPWmJlXM0lnukE+dptiKejaGz15RWErq4KQDhyLtYR4nP
T/VCbjchCXPx3btaRlFHHZUbbmUVT9U88Us1Y7V2Gvd5HD2Jxux21UjehCYFzZTnrFYnpr+jHHSc
ZrZuZow7gIdLq/yMlF8PEjUb7DXHKlauH6uW7KVoFbapKF0LwHQMnOunac5povX+cVaY4BLfeR14
nRIMyQEvW4GidpmLtZ++iV1rpNJWjYYWdGHtZw3ao6TeKIoQJDWDPiW3cPFI5RZ+3X40k0eB7/85
YXieVdkrANOYmzimWuQik0olY9s2gb1BCyxaQmXLSsEIOVU4p1o18eOaxh7CPw1mqHPtC0O1TVP6
jjUpsahi1CR0czxnc7UbUxOg7UQIWyRbbrxOkq+w18H8QwOcyLSG+vKhZlYKmqrInarOtqsobYrK
3KppT5qYIAl2PGRkn1e6q8PxIQt+cSfyTQiz6ZxO5PnX76JngJA21hfdCVPhsqh9sdVqkuxas6Rl
Lyq/AWYXpJP8MzUjY1wSB8ghFFBMmiScNAs8/gaQcSfHCZvd2IMstlnM/rErTOaaPSaNwQR+RBKn
0WrXqeDKrddhm8zWCRpp5SShcaiB5bt1xGXD0irPk8dmwXLWdNqLPOPnFrPiLQvFp6mNlwA7Hos6
68UQIwZ9I1Y2JKNOYnXFdoz0VxXwBzGBsL4kJWNJUxq2pBo+T/fkV5L82oP+tnWdmYB5n1lrcv6w
CsI+rtfHNmMDwcGuwQqueRsX6nQzywpIvSl9DQV+PDXtAub4tR2rdeOPYf8QddsqNz51ORHdrtTR
6y0/aRWBqtZHvOA8QkTUecPMfE0SqNgSSIOO3i0O9Bf0D80vo2m42XReEjEBsG4/d7qb+VKRNY48
lhKMMukpFIfoMA40CirqiCocRicnCTAr0oFoRFZflokqCD4r01AkEKuf5KHlzmw0lom5RtQbAPip
DDjYjoY4L/ZgXcOwq9DVrmuQlON5VHzBxN8gx4AF17ZUd8RnqrvfP/rbT9H9LdsYiWvUZJ8JmyFP
UhptN5nxnz/8/jWzXSwvEaP338zU3x8a0uPvB5bkFSjd/VCS30QgGrtOL39pFdnrVmbJ7igKoi02
Ub/T4pEJXxzRlEo0sqmpkHE3Ch6iKmaaOZ1bVPe7MYqqrcrUScuH+xA3/+eHYamvQqEY/moJ+q5L
l7a05TuqWY4V/Y8PZYn+pH/7f/jn3zznBHmBumrN9p4CvMvvH0gy5ctpBjjbmvhQYKqXHBLFL2I4
ycE43FHLTab+4YX7pwzvL9Ky/yv/+7tIEPEf//1d2fcXweB/q//7y5/679SG/1+KBCXp34oEd99t
9738VSH4+6/9SyGo/MMSZR2hmKoomqUYf1IJaqgE+XWTNSjqaH7jXxpB6R/kJRuGie8Q6bFyF+z+
UyOomP/Aj4iUnt9BmC5K+v9GIyjJBp/qLyoNKFSioYFqM01+kyP2rzoGGWpWoQxaCwJvdjjahOPa
d7yvLNZbaUvGURdR6QGS6j24DTfi/EIC4YuC9ybinQzFa0Ry9xA1opv2aXYou6l2yAruuWyoMGYT
qkWakxrR4QKwzUF/V/H07sNEPLXVrPnSsiq7UNO3kthlW/z7LGBe0wloioXvyK4KNeTDQJRkPxa+
OhBWo8j3hUiiLI/NRyiln61ZpYiGwHCrDPzLYp0OVZs9y7SXziSAbMm7MXQpbWtOLEHw40lgKpbX
F7MkesAc85sJw2PRxi6g/+ywnDA9F8Vn1J2CF2dW4sTz8pOU5MNGLDQG7m9kHg4b/l2vsolqBrRo
0VycCTsIb0Op/oLS9d4oVhVUojlempTNctNX2z7nOAZyuw4LS8+M41+Uk9Q5tkVlV7JCenmLta0T
W9atHQFrXMGFvxAyu23V8pauEvkIkMI9jRKTZJvVtUgQDdpoelqGttiUU2CSOB7IE5+51pm6RHd5
7JIsLBkqcTcK0Su0ksLm7r+1OjuC2LhVDdZ+9tOHgqN/x4ZFKHHD6DUhyoPK2iaRLKeu1p61fHiD
y89GZkK5WA6ak0oyP8N75MWL5IwWu5ySB9FtR0bDeVSO3Mnyu5qUqS0qpTMQFd9PgJ2Ghnq/63vC
fbnHqxR/izEXvlHzyXMivnIFkq5FEgN+rGrqKxxSCY9bMQIQb8feGyPuoEJk0X//G5NuCF4aCoTY
p4jNrJRfK+aqc1FZXHpQmaLMw9FaKFe7GXnJqEbu2j6LwsyTwuXU83UqSmW6MxyHdVifSU7PbW3F
85cy1l0Xo33soedNSXiUVkM/mFl/mCap8tVFntxFQ1WgYLdxiAXZydnsCWhjUPrz8ILfkY35wWpb
knaXmg1AtltMizHqCB5onXhr1LzoEkk5jB1CeiXcgNww0cTtqnh9lmdeaq2aB7yGZ1/O5dAJEY+s
5q4v0t4jY3SrxCwZZ8sMIqtYfZow1vxU7wazI7nqUM8MraNPinBekuy1XM8Vitp93rDHM/r8BBlv
RtbBsGCmZs5wdDPMTHjNj9Onrr/WqTQ+DsKLJiE85Uldd+og8KTqzCra1DzQ5ORetsavA6XOTplW
DI9LhLCJ3s8r5CqIU7l6bozMN6JOh8U7lRuIDgnenVLbVlL7GPFSOJD3VrPqNn2JnuAqs/0oWmkE
6tVfq3aQA1xxeB5V0n9wbq5HkjZNop5EaDxCHYTssCzyPaUky4IqrJTAYusw1bx4Cg/y3ewIsrRu
Wrh1QohscWTQlhPezaiwTbweLV5dWRsFTQnasnep164t0TVe0uaPlC3RgS/FcKILg0XCMcyyezQV
1nXYCxzJGHMvHJbKN3lKacuGbx3btZuatK+Txh/DZaZhZ9WRUrOkWuntgK9QcM93IF8eo9VMLI7F
jt2MNCKtVuvrbKDencvJcsYi/0xG+pliSb+qO3pajZobztAcdB6zrFXk6U3biYn0mhNy0mXMW8pZ
oBLFzy8NG6xuJroMzIMnxbTWDdaC3WqwIdASKz8s/V1/asS0v8YIlEViKk/EtDe2GB/yynwW9ImX
KPFW16z0pkn4zkSIRyuKLEnAn1vcvR1YG73SCKKm+jarclOHpbaXRUbqMcFXc1HaepxvmE7KW72T
6EOq7LPtAOdNkT+BuXVFQyBzupcg9dW8gVo5O1d9w7IwDnmfzgXKq8H0s2Te561RePr9D80Ry8u5
LDfRWlA+N7kVZJrk0oIyJJhS1Us3ZC2V77JCfxFRSdrzQm+BNO1GzMbqTwoOYsaQsDI8YVsSx8QZ
h2y0NZrhmEnWySzo7acJfopa1aE/lCSdVQkWs7zqEFcnxGAQpQ4yl0M1+Yri8chEYnQQNI2uIFVe
Z94ZbEJBm0OsM6t9NehHlWIxGji2BDLCyyo6ZSIaIL0kGEdPzJ/EoKnWK3kM1lJ/62pRPzRSJ/s4
FrHvKqFIyn1Dy1h0Xlsomb3ouXQIYXM5gzLmxN33zUVeWLSUubCBDnlFhlafDQifhzKPgrgrFGZM
Xe9ahBrPg0h6Gr9JcmCzK6QWWnhXo1XiVhGI50MZJoTXsV9OlpKyTzWSzC8T82sWlF0kyP/B3pks
t61sWfuJcAN9MyUakqA6S5RkaYKwZRuJHokeePr6wHP+e25UDf6oeU0YshrKpIDMnXuv9S0CFwax
HOWo/9n03LpLKl5ErdPS1CEa3sueDuNWsDQN3J61Ts45qfBGKF2SJJrlQ029NSq2naQ4nyox0Mpk
UFJNdeGb+76FWYn8m/7BpIdC55PvWyVrnRMrCsoC0dgPwh7xFyyIaRLxk91+8vP96ZZqelm6H5PK
BGfCkAUce2FMrUL8HrtF850me/Y2mNQpGTZrShSqZ/KCM/EKtkBE1YBsK8W5DtWJm3FDlD210H66
OcHojRzQctOwLcztZE7gzXOsEfaifZCF4h3t0ntwEgYVXvem9xiiZw/12koGDNADjzO1qnAV78Oa
5WGs1e2k2cmXazI7QuFI43F28QrM2DI5JJ483k8EE7l6osf2PChugGvrxVmco2mXuj/MGeodz/qx
6e6VbWgKYNLS33SJ1x7HZQldUnoOQzFNQSEVjsU1UF631/6wMZuatj7k46ogzBwfqlw7rT3CKQKY
CM6rug/DGLgwWG2LBO+3VqyR6XaTv60aaKjincRm/S6hLNy3MkPUQ6yjwFFaCiRrJq52YTd3tL17
ohLGCBwi1gRuknlAL7R6SG0yhpX5R5+pEqU9s+lhFFdACQ/IZ0U0eysvjDfXv0nBtoY+XNma763C
MWhWGuuQAWo6L+4jYZQdUGYrWgXhjEJAhplLahNaHSwMofD0MSzbs6YHNuk7gWAIxF6Y+blNW6kl
m+5OwUvI2jIvvmojgULEDD8wo0deNlnz2PV6Qhds9Z5pIXzBxYWQmkxPmpVHXZ+7z1X9AoIbMRga
SWaIQNRm+mLeaN1Bu48r9sZnJLi8RcXgMdcujWM6RJmakzufOdlTa8qRofXGigpCyuzaQIdhce1c
w7uj9fMrh3vzUjR369KrL+MS5306XW8Pc5u/rsuaP8xOP13NBfU/G+50SlJZhraqb1G64UhtO+Tv
GaBzy+aZBrOtvykKGz15BgHqUY01MOONkDUB8S1pSWsDPd+0kitbYvNgJokapZOQoNEW56qmunMu
yIxAsVUwktsGByu5jrdEbh/2QjKRVmO37kErP1MrH0DnW1d1zwwnrDRSSbRAZLd/Cr4nF7laX1Za
F5YYzGuRcnMQSjWdGlHTuZilflxpv4ZGOTKaFsPyCiaEPkSZ7EpTXoJYzC9rFUyvZ/64On6CVn71
rWcF+qLX9zUQCYQjNna8So/JVszRZSLUibMNv4e9oOSY1SIYU9TUk2S4rqK2bDbA+pt7uJOucJ81
bYPUYk+vZckQhXSE1TdaMjMJhwCDR6YEbR5lwysPbcPHeJueeste/W0errjBgMOjtLaXzAHccrZr
bwpnECQU/G2CZi57K9O1QzDC4LZSpDixxWURemcNzbL2PquMeMUsjwzc6E2PDTMkEtUUY++YTfpp
0I/dhjUg7chzGZkeeJe6kseFXeusefUroSLLsaC9mLbiZI02EgbeIY1y4YTNcHzgwPGNdNmo0hw2
PW9SUUMBIxwIpTAZjOctqYEic80oJ//qMEzOtVoYCc5Zh11paOTRqtKoy7w1lrr2Ewc3onBzwEJi
9A1yDPMyct8QlUADt97aqGb64vKOaJZPhyf/no0MyLtmxF7UDoyLM1U5LDZD22UcghzAJsnQ06/8
E5Y56T8txqWJi9ktOrLRrrbl9ReHESmoKCqUSYEQSShgXXnyUW710RLWT4pztNYbQCN7GePCm3/2
RWt8Y7m5dNIWfqHPJHW5yB08Le1ADUaLZqvUPbpxmhQdGwlSPkh+fyqBAnnBvR/asnhRc/2oW+vZ
pTaBTky/LjXc35bNvaFymqz6RQ96iaJUYV5QzYRtqNVp0bl1mU1l5NkdzO+pZeK7yfrjZNtNMPSo
ftJ1CzqquMCq8xcEt9/dlr9IVRR2OFWIu9xdWDal9/W2UC5O5UvSTMRSJp+uzWElW/qXiTiMoF+H
Xyn77jY7rj9U+GUmB4Wp5IBatLSntqVFQyxEccom53Nt0eJMOAbOtCC30DJxJCnDGHglQYDuUNjo
+zhFqKWr3pH/1fLqUoY0ej7eZdsUpLPinHs3KtPUIEu33bdBhGuzSy2bZn/atIng20xHmSXtQTKI
asUvx5mt41Ci0CtdfTnltjmdiHPtUYeydScFiMNqqNUDRl2OaSYydHpjTjh7c+V7IzSR3WQwFd15
2RBuZMXsXcgk5ktQa3U2ieu0uccE40OwW1FOyVQFMwiri5e2d7ZWDY9zY364JARDMNUfTCY9p6JJ
H9eyxAXVD/f0NRHwkucXmLB4caQ5eJE2+xGhfMaF0vygPPgqHARPGOWEBzFkabYT8/6L6vRXGOdo
IDO3Q6m7a0aKcfBhP3HLm8qbVVvKcebmQn7AcpHpgh2/wpFidngScqkhVNRYJHsG6EqKzLhuCc0G
jQuMTROMqhyappuu3/dbVtxZ3U/bGYeLKcZ7Q7pxluP0qXVbPBDxh2TWrOTZg37G+Xpzz+M8LgGt
pdl3EkpqVyqnRqfKK4Z7TBn3gv3ozBWZcIVq94niMMzXYIpoZCHV2owLREFgCyzjVTMNGVBg/a7z
FowGVGgWYNjU3LGBmKjCZhLQ/DGfykPlqVdLfrkd861kG+sTQym6/vgNd2jqWa3rY0M2C43Kka4/
59SNcV264SurNS9ePHSp1mzoUQEhDoYiVaNJLvmlNvunVB+h8XblR5Oh+LAbUs2bJrLTQHef17G3
T6bqNGHZIa1uxXIQKmLCsUmw4m39gGiHOntLiQ6bwlaiLlj7S1mwlFOFaSpeYtLF9Q5M4zwgEOOA
V/aMpwmtpk6pmdf22j39XO3bQ78uDG27N3auP9PKS6BT/E0aNhNYPGb0aZsgSUdaVNDjggU1Y994
RjjMFWJc1XypOrQ9jklJvqlC8/XlvRSqehyH5agRZBl0A2NNdftt6siEMzv7TCjAa6X2jpQjPyag
o75lsLF/y5sENwHGW7dGBGWUHCas3mXV2MyviXP4mMOWNey291Xx09Qq7aC7ixKMCiWai94hNPos
2gZKQ45+YVOlVTSNj7vph6zJi10uOWiSjOm12WPK06ynbUEIljPn9oXM37Kes8xIaXAY6wJBYsFU
oHE+kaR0H8VjDTzCTwi8C0qbTvWmfImBtlSffoKXSH2POh8ZNKDdGZ2YRyKeU+PznFAf4IVghdZt
DgdpviGwZnCS084K9x5+vVhmxIkSMepG0WT0KlMnRQnTMv9JCKPn6yqtmLXJL7U9eH41Mmygv0Yb
rU2uq7WZPsqN99spLgf5GyjGQ8JmBt55RdOJ5N3kfb4dJYjW5FmpGIV8HcDoQWpyvHBOl1hs32ad
to3SjAoMD4bZc3aoeiamaS4RfjtNdzQH+9DudX+bb1xFMrlwPLOiZOD2lVSFew9N3TrjUNGqqZy6
PUEAQg/L1h/2cgZYU9nTuR/Mn7kycbyf1dgUnJFrnRQftzo75YuiWd+7FU2fSlyRX0vsDbYepHur
cp06FK4qAvKtsl+8oVCCYmaqm5ZSO6WmvK6uk17GvHpKVvJAS7FLOvuKDOk2eSw5ON1PzVof0yT9
mstRxElfvpjjWuKqzL8NNoZepuR3XY8GbODgHdIlwcyy0HTxCrE+V0b2PsqJV8lRo+zbS58BXW5s
ZLdrI+do1MY4SSCgiwoFttkuL9nmhgyIvvrcq6Fl18hONOsvlsf/TTD+P5gDw1B3KsG/rY3/A3Nw
/V3Xv/v+N/7Hv7gJOxzh75/6e4Dhav+yLcdRHZ2VHhKuDd7nb8yBp/4LXycsNt3VHMPl8d8jDMP+
l433Z2en3MYUu/vz/40wzH8B1bUBIHiuxaHGNf83Iwxd1f8bX4j5CaRGDSSNZthI03bYwn9aMenG
GQpk6/osNEehz9a1sbY/zCbn2UF9G6XVxY2ht8QgMKn0FfBbnDv45O0rtwf6NWxggzb//clFEZhr
//09ty/cPlczxfeXsUxw7SAtzdom7qe0ibnj8OPc/v3Xh67RIZrxhmNNUNypZIzx38Idb/8cM5Uo
hnFEkK5I43EfLcZa32O6v31I1q63hbcP5f5bCjNHaasZOLtxM3aRLbMxZp5xxo2asp8QhWq6xZtV
EtslK3IfLSb8JMrNjKGXqhtjODElmrkESRQnJm2Pj79kGzLGqpdrkHnykHPKZwdOf2gLlfKKlBkm
Ni36wvlSHg1T/ahWSo5VzxmL0m6kI7JLzTHRMS/oo7YlJ0qdnmZTFGG54ttbtWSkmmB3xatcjmCw
YZap4dihfNPT7GSZXZylCwlj5GR7HJfQqInvbWdc1iXN6UAY2sFstnsnhVxPJOs32gzoLwbLN4+L
3Agwm18L+rpRhZuHIz3S1rmN9Mp8V+3y2s/DFtocwQik1f2qXhxfq6pva4/9E7IwCFiltSIXJEOq
TVG+4YTaNJdWuU6noFtCctMNrNve3bqXOlrlEtvCFhNmPZbZZvQ4TKPrOigSG/5wzBt1e1XgMA35
R7nUYZ2xOMJWO0g4i7gzJi3yNqLnmRbiDcLCPqOQgHqAAyu1XipHM09qhqPbzYiKHc2IbgqT84y9
SSt7Sh2vJsjTvTf7djmZpvZHqRU7qDPdiyXjLKPo5De9iK2pAzhTKoO/oqlKIQNFbjV3h3TVYUdp
Gp1sZXt2vL6LAJ2HyuqiMyk9cqYxvC5dRlacsXzojNUh+2UcfrWdBJHYP+f9WewVV/vyvU7kcGoz
WtmYiD+BImaR5m7+7UbZXhChVagllye1xiGZWSkm+IzTlymAjAz2iureKYKSLiWCj/ZcZzVH/6o7
9kSI+4Nux5pZoDBGQaOo87OncuJdZNJHs3R3H/waVr0RAQNGhV+4xSmdDERqdherE5pTQmo3e/Zb
8uzuMgXTT/LN04uz5dIrcyeK/c560bMJ5BTizHVrvg3DroZGeKSMOvePpkZtp6MvQDCuFWqoJa30
kT3hycz657qbx2BdgB8saB0UywrQQ3IjDqeauBgO5hRUC3qNopXaRUmLa8fwa4+NudD4Qw77KwPB
61dFZZ3sBvrwAEmqh2p1WDIwka7R/OTqoCwe5yxUMxsTStqIgFxeNFseWh5kdFzFQZZ13yfyii77
fIieVqxVOD2K2rxouAPHYYUeOYzaoWmWg2ttGPx0kyLXLcJeSY/Z5p1KCi6l6bujrZZexAXEuGU9
tCvx7VSvHMV24vX+H5MAo2k04+LfBOPRyrxWmv0JKK6N0PVaagCd7tPu0SjVGqc5L2HKaUTzPZib
36PlDCfbtTf+HEmNGdjE9Ff07yWX2ckxAJKkKCqGDc+OUquXxNuLIFgNrXevmSp/HvT+07AcOHYf
wU+3R+EhbFeISTx6HbAxZwYvs5Iq032nwW75WmvkJxYQOHvcGkJgchP1IxrV7dDI6rghyEUTBmc2
IQga675vLJ31NKrmr9JiTaU7AsjpaZmy4WEtzdWfui49995LsiuuesdKeIOy5bQhxuq4xtRxtYmC
3cU4OqqhNUvX44T0GrnKweJsEMyT+qUX/KtS0x+p4ncZFTCNqCDBjuhW5RQk4nlNE+WoC1bOCQVU
S8c9ADma9i1X494/kIxDPNN+o+nNfZBxaFrStPQ5X1D0dbhAOXL4Su3gUq45BW2zPNuDTmcloa7M
5JxcxG7/mh2OVyvthdn9bS4sL5O9lic6szAEz8wzis/S3jk+7FRuV323zD9KRaaBpliTP5REODdA
TZr2D7MePS4AFygdc6aU3utSIXpblK471sVUBqQHYMfcD7DETfeFkpw3jXVz/NWCLj4lm/GG1nXC
a4w6rOhhIjS1p1PfO1Oks0y1pkb5vZ4d5zl3hd8p0AFcDW8rsDekM64yo/Ue8KNo1XS3Ufy3aIUL
Y7AuSU4PR/+cJvlpdLlxMDErB3I0VtRbWEG9vP65ePMPOvVtlUHoUJbHamrHwFC9OBeyvxjeo+ow
qlrroiSMM/noGlSUrtjdnEI7J5U4WpZu+uZQkyHP2PCklGty7Epxmi0oHR5TqSelJfxXtWjfqHoS
Vg7wTbHaYyCGLvaWC6OwhfkFOopOALBZ8snv37pqSiOFGgRdGn4LplTHxVuIVrQk83qLEWW+iwQk
ujmje6wFc7+mwF5RsRdt+pwcSxVkclGzaMzFHwuhZFjNBkq9fnVQWI4QWN8nsz1503rfjrSEXAyr
EJrfXdW0/Jb03pIeL/VL/af2bMX3LKwntWAYXbOppP36uBYbooF+iEiaWO8mLLCUDRJZomFilMzC
XNmsSyG2C+v0Q2ZjrrcM+cbcHZyJaj8AC5j6cjkqPS7inDPKMMktNBA3MLXqURyY9rOiWCcMCjRm
G9BUlC9xsyaBnVaXXFNJZLJeuHO+q25JB7Jtl2NXiNjbs4pvDwWFREF/Hn/Fc2txvkOAG1iCA5U5
WQvrAJqAXOoHYoebc0WbMG72B0PonxVbegBE6574Kie0Chb1rSi/ibblyhOk14mqYvgDfCm1jGOS
qsyTahN0T7Z3tqe6PhBy84HWIw9n0wsUZGgYF4DZhalb/2jp1MQjjPJ4KhTmLRA3ntUin6J1NyMz
lThnrXWSLj4ap5F4NH4lay9DGAKwLOCx+svsugfqidOsKD9Z8xGoKfIxHSYrSpF/xyhRODbP0GsK
LBGB5nEe7KTb+Oaac5mu/qhn6zG3+m81zq+kUsozmnsSXDZf3ddvlNYtGnwEn3o9AR/tu2fDyyig
C52oSGIVhz3pijReg6q6MJ7t3MKJAoWeTaKVjGCS9FzzO3u1JnZhaNDOMoFGpWjNjxkdTscotVOx
l7a0gK5Grtk+6/892e5L7BhMPZc+j1NbWBEJp48LScbxauqdr60DsnKAvadG0pkTjkSBUEqkEO5z
TVDy2cheVvGGwDgL6OI1/u2/Q+jKvsKKs+NVWVROCXpxuQRiSfDGdTrMJPgEmEXAMpDl5leeXkbK
0F5zr+DVMiwmGWZBBuUVqKpHfWbdQ+4/ExxPXx1zzIoHRMu139JShrCobHGWmKClAw/flnAfkD3u
4tBJBmqGc1MkY8vGMMpYGDrzVpwnffKabxTLvVmlATcJGMrnajC6E7SDN0O3yfRNiZ3Vm3juyyQY
1xG/tWMOp1zDHDgNIho6AAJpr8Z9TXSw8Mzp0JXEVDUAWEMHhHGVdf1xK+t4U8Y+dqijhopLKq0/
5fRS5e7vOWO9EGQh1bmmHBsdkbg0Xhd6uoUsrplUdH9qjSkee+bNRm7/8DIFsIglktgD3s/bkMgg
mwG4NNxOGraTzRsZ6e0iycr7Th0oIk/P75razqKiUaNSn35PRaKEWx0npDv6K1aTYSkv2i69bNVr
S5P2nA7GGmOQeRxM7GeEc1m0jaGYjA3zdp7G8WuvISCgvlrmSHtOpQZT29YJ8Hx8U6S1DymAVLmq
PCmqh9eFfo9P0df6bd2v58p77lbbiWkhOvGcfpWOu563ZKsiXdZvhqEZ9Iw2zTuKIj1likGfMRXQ
lKXVIyipY3MWRuSU7QcVBaazisXGwYA1MEmWLd7wrtpcgCj1q2SxjWwjEO06XYi3eplmUR6b0Zku
irswEHG18zrSRi6VuM9gcSvyrZRNxm3VXywSTLwxN6OK5jBi6Vi3wXAUXgunT1hmPK7WMZPlwuxp
XFBgMA9vq1KPifFzzk7znoH+Cwl5o5ey39TmXH3TJVwCDzgGY36uQr1TZGxjoDgupUMYY9rgGp4+
nVxyubf45yoV+FA6lnflMrB02DhnNU+nK1st3N1uXsM04C1K0LjghcrcU+elQTVW2ZGT1X2WzFBB
niqUsP6MEcV3jPTaoA2KhnwQl7EitxbZCiVfrsaJjT/AE85bCjHRF87GgrdykVjywvwyj+mr1WXG
7x5bE5o87j+oJ/Qbe+8NdRr1AgDrvy7zVaiguMaePAL7w8nwUxRt409re5fvtAHDGEOj2y4l4mtr
xjGYtRsRxNtmxZ1KSe1YTIBbvPJAw8/C/KxADjFiqJA8uX+qcSQFZH9QVUEFllgGOvKNa3Q/u5pp
8/dD2Y5vU9Mv0axgC7h9Xtrg3AwxteHtIbEd1CdlOt6pqn4r0sPNANS9vwxtlxsbxaiFyiB/WMbG
QDUDubAoDIHUjS5lVcspzmxzjMtNuCWY2eY005KwGcVhc5Vk35ALEA3vGYtRnGyqGWeysv76qJht
PFqS1Zp9qD4UVt+F5AdkhxoTADWJUIKB3LNTL02a1h3HSlM+eaQKk5EpndMm7cCRnhdP+9f+ebh9
rsxLuqDK0obe/i0SOmJMFMRzrdkM2tamiI3sm25WK78xWb9Mmiv+OrpWnDfE+R0aG9+4kiJWsVV2
ZrKeg0HqFcrTYYjNznVDs2i+kzUxsDd4KAIaAY8wU3+36I6Mj3akV1AVLhSKshNczC52avaKmBZU
+9cD/GHD1wTVbi6HLb49qDlUPpIv6SbbDJ4Qkh4WJ9ni24Oy0doH1HXb1v75NIPC1uIeWitLhWjF
A+Pdaz2YXli4o0Rvaf6ATZuiZ9Pny+ZwURFTJMONpfiUVs1524qZHvWErWFkvhBCYEK4Z5eRV0/n
VFH8RPci1gCV3UXYXDmV+XR7qBT1J0L1F2twdnSi9io9AymBnaBX8w4rinYcNUxbJn1oj6gY4oWi
9NjnJVAHic2WK883tbQOjEIz79RdKVnmbwXJGB9L/awwnx8HPNzokwKBhPCHOY1Y9koLhsKWfBN1
57y0LaWB6vqtaLnV68R6Spg5nStR/ho65Zh4OCCzdlx8aW5NYC/5GtoFiOaBKuI6CgM5UQr/0eRg
sOhNeun0z02tzi5mno+6z6cD6PimzY33vs2xTqMGRP+UNZdCJXSwTguS2YH4jK66nC3T+j2M5VWo
lce4W8UHbDhHMXM8S0SDZTLLzltd/0iqSvsijjymKfCOg9N47koGRxbRtoGe6gLXAHHlTro8tJn8
hYdqC9AL0BUf0L/S2MG13niQlHTnflIH0IDVuhwqd/busvanNpfGpX1cysp85gSCXqip5n1IHpiC
FbFZt/ac65x801ar/A0edIhNAKSnXetRNzsjHrwl6GQtT0XSdXczYKW71MyfrfnHuojiUzdR86iD
HeYLU3DP/uG+lykyNXbFlHmRpV2FhUtk8PTzgo2R6VdNBlW59cxdPOvorD0RJA1eqrwHCtPB6/Kg
tB0nscRti3BuaosVK+CfTpC2ZFv5zGgK5sNsuEpIRsC12VaqWJUCI3fMBXlXv4YGBq5AuPPPUsn6
R6vu30Xjmr7Q9g1XUWmheqmDEJLN9LYJK1SUMQrU6pRirkgMRnn4YGff25f/YrK32O0YFDVKfr19
ilpojZ+Q9o30tXhY13GK85lgoFLfUC3sXdpp780yV+liuG2B11vcfBDijHUrUHBxARIB1qBkSF+L
fdHuJm8+pYaIyCaoY29/WPXuiVP9/Nen9FvTtdXt12GRYDgdbMW3B0YsLCAw+Rn/l3627zhSkOKM
AeX2dYOdPu45nhGqLqgVKnUBGan3FNf2ljRxmVLH3R70pQ/WhMtXVZEojrZAqWbRQYhvRU/S86Jv
H5VaXkZFrb3dTjoNxxqnEtpxWTT0s1woEIl/aahVjm1WnavJ9k6K3XoXPUVM3eBUST3aKphaaLes
O5Iw5Y83LaVNleuN2Hw5UcrxyA2DQDMRrB/K06IVyEaTQQs2+gUHc4HVjWD0spruxUVXTftvQxU9
I6xqnkWax4IZccyzM/RMiqu9gfzdHLrHmY6Fn5A2FO+NfMwlvwsIH5QNaTHDTZNw2vmH1jpDJyU6
IijXhiWy0QMRKgU0DXcTj+4Qki82HRtDXlIXPrxLk5320Rx47b7UpE+j4Tzlk1mEY5FC7tT1s5M7
z7gY/9DUKo78vYtliVqhdmG5ZYye2um1yFHIm0CIVpfhJWMN/MX8CQ7wI9H7rvVNJbdGXf5aZsbv
cYXXoGYF8rVU/OAc/0iQwrHw4OSgkx+iDs8bUVC3dKdokWzRDpGLB/5KhWacPGVHaSj5FBqEbB3M
cZljT9NZy921DhjyUxFtstpVu7jwDDxIBpav2b0r4ExjxHN+1oV3HtDpVnKFWca9Cufw3ZqdOC9C
qS/Fo0SywQvQrKDthTyoaC1o8gb8Zoqbwuanx30N27bLuGrF0SEWZ9GSgtF2m4d5Rve6R6JcSqO9
0wsYHY6Sa4/NCnpMV7hA3ezO4M2xNZOl3NbniHHGgQGjvLfplZZK/ntR6enOHhw05gHgrKrPbIZL
oldgcFREgIS9P2i9ciHlCzrEoLzQ6H8JZcL8pYX609P23cvYev4BepBECl3tn6st+55SFT33LS+7
lwiGsALScKYczMr0ZccZGvfDWmFtyMRLD8jQNxN2vM2yEE9UV1tP7x1q4qkfxP2y/6Hlaso7J/eX
JrURdul43dwtcoa32itx9VbOK6OfN8sExyhG0zyii7+fHVohng2ph3YzvHrkmeOsVGwZANhFggRG
aPqpTrT7Mmc3qxUimUc1crvlfcwz56xo69V1ywh3pBe0rFnsat2dBPSHx3o+FcYy0MwH4jlqwhdK
npxKy37WdQYC2eQloZrO4abZ9zatODTWjE3IDIorIsLqqky+FQkCVgX/qd5pocrUBPcXADIbr/uq
SBoBM6Avq5h8VUNqkjLqqTzDC3Tjt+INvwxdPOh100LLaUoK449UPIkxTWCmTkjWISaqlAco9GYa
WChu3F3fxu8GK2fovtbPoYNdBBLMJnmzVBYVwFpK94kT+8/yVTMlRGxd3yurat1VqXiv8y9OqoLm
3YCJFvXdNqCWt3WObO3TmqGT3Dy6Viakxapvrz2KFcXZXqSlupyXiAFJzfpCaAYMdchxMwytzf6e
a3gQtdWIhn410CWk2Ffx27WFHagtUYQYvEkmE1rN1mVoQUKbBeKWa1UYGfTvmLAnPN7GqznoPzOj
bkM5qwAEt+YNPTFBQyNi3UwTF8z9TTTsOq6CbmK9ateNdni3RilciUM7mlcUBBiNnemuaoprYY4m
vnxYoPZE8VN5AOhyBDl6Vv9ItV33ZkFyFt2GpjCbfE0+OzRGZqqeHg1vZNclJnI2LJPxEP7frW6m
wHWUZ1VNhhdh6u/N6n3URQuFTRMeoio7wvH8oCfZnzQ3geXNKZL4tt4PaMR/ajW7kaCCytO+PPQu
2AqHLOJDv4q4L5kphHqhIBSib+ytuRbaRpOhbLDAj2tQetjYcDJnys9e6Y9WkgSt1qdRnrWgXRYN
Fi1m4oND8pGlfHGzQxRS+TPWi01bQedwDb7J0R+N6jJp3GkSUgHns4PdtbstimFFn2pvTjlkR87M
Z2gXdymuEBO5AA28ognMprvDcD8cZ3gj9frY627YlZ3tq4bA4N3db5zueCOKF9kaf/Ruw7wDZpPM
po8Z3RTicG/EFV/eiyscJVZDKCpYfWpp8zZ4PMUkWonyCVKPUn6qBQBRJRveGSJYvjT0R8QbxEM3
ykVaA/iAbQKEZu7G4OFxETuUa9oqn7whfJ1ha2UNKC5dCbjrCQEE0ObURrigZ1ekbKKp9L6GpOGd
2Vr7HmnLedpvqJ4eUaJ0mJY6wHYtxwGr5RZhn0BIhN2e/RJvcKphIuAMisyJM5DqYHl2g7lOiOFE
yXVoMVSVzifdzS/Z1F1kZlgG5rOjIcbKGtgfJE5xhqBITI2vbB0uBXrfM2tNsC3V2VaZEXlOGrq/
iKOq0SmVtQOFPd9bRjvzCT4XEqXHUs9/MGGTEWJx5FMOaxmolZeuKWyIEsXzRIbHQd0t7zW3dDBs
a40Gm3iAooZpb/fL1XSauKq6HFXPsgSLYAIpWgSP/YBjOBcsqo7bRNaKHN31N+ZGcdpBE3awapgr
daVKuS6X6kT1+12WRAmQ44VfadLuMwacRGSRX5BbpUFS1vShQF2FaADtzJKADWfHJsHNJquj7htA
za6Nz6D/wxqDw01FOFkv02VImS4srBlHbaLzKjb865X3E7XUxdkYBeczcd2O+8As1460vXXYTGZT
uru9QxxhLPOf/PeDs5fBuZ7/j8/98y3KpiG95TiWwnTqMfgTZRMj5k9R5O8fZmqDooAugvQZ4bQ4
liq+xM7WxEbpsiH+8/3kIDD/rsrX9vbjt+/5jw//err925u9mYBwGj/6/hSuMT5qm4ZX+/YL94fb
z/7zz7/+E//8vv946ts3/fPtf/2+dW7VMNU2luokn/3bDxIcRIbM/uSzlaNsuP1qzRaAAjZUc1Wq
v6qbkR2dFLCymQ5fNMXW0zi0ZCY1bnOqqa7DNre/7LU4TdN7JuHzIDTyBRKoB+e/2DuP5citNeu+
SkfPoQAO/KAn6ZPp6YsTBMmqggfOgQee/l/glVRXCvXf0fMeiEFWijYTOJ/Ze223ustU8e0rGjNC
Q1pEUOg9Il93mpiYWM1diY+clOnE394t4GkA4KfBadr2LZjnhdRPv79JMM9TBcwfozrwgcPP70bC
V6x55ndr3U3uwOdnQWfty/zw98e/vp5LCt3vXyWbv9vX//T1xhHJH1/pX/9oTdSWZHZSyAHs//Pn
+PVj/etr/fr4n/6ff/o3C7zP3q23ah6g2/VIuhKjxoULhXf19WE0v07rPx/9eu/r374e/frw683X
F/j14T997j99qbwtcSmaPBfVvBxh0cZcib1ByG/LC3z++B//0ZQVPcevx8v5k+Jfn/T18dfDjqL7
ab19P68OqpaXNPtq3g1KF2fq17tfD329sYH9a0rb//r0v32Lrw9NvTf/BcT/PxXa/6RCc4SOJuu/
V6G9kJrzH89xFcZF/P4XJdq/PvMPK737mwuI3yCHjKgX1v9oyn5XonlE5xCDjQiMPTg6mPmhP8z0
RPSYOromz/WdORuZjJg/lGjub/jemSe6zM8t4SNt+18E7gjczijN/hJ5YM5hPxZyOcOwfBNz/l+U
aOFocQ4lYbRn+MtBJ8ofeafqpejjS+02FTIsM+NYLIEGtu17g/1iP2rHtDfaM9vAyHL2fYvbqUCg
MbO9CsS1K9vKtUWNZVI67juor0s76MW6dOg26zDEdqwk298kGulUgxOccDlODpKlu1kqsqxC0Fut
qNJ10EPYencsSoypxa3VElvTSrRIodz1Oth2znK10R1/3TXmalJqX3kDQAuLxqcbNbDMtGpuGOVH
y+s3icOxZQQD6c/ZdOzhlE8ucocwUmzUwX0YvmICg2EPVHafCWNPxQVXPaAxKA21spLOWRt4JKI8
ZhrZdhsmTKcMU+R1cAgmQGNmrVVNAVI3ZLwaY4qctpH+ejCJ9LIRx28tjz0Q62N9Dcof1bcYHtIW
KjOXd9XBGB0LZO+ifa/QcQCracZL4utc+mKm0EKopidfO6M8VT0cRxcHJtu7lHNRGwCbZY0CiImO
VbUYdHCubEiKTFaCrXY0jcOj2bGxw/VQk9G3H+wGUJVdnzwDC98ul+JRNl1/ZE/waAgksg2eoKi/
0QAvQTNtFCmXDlIbNuurMn6ZYEChQyb7T8NI5l8cxG4dwnvdle/WHEgmCZpJzWrTpGO1mu/l86Mm
TdaClShem/qtT/xySXRtyJzVZ1FgWOcmhkyqOw2SvKw8mAyPqJWJktQ4dtPGoT6n+BhZ8IWlnR08
vTuJTn+Nyzo9MvHzMFThcI9MZ1EovWOsoxGVUgLT9FPL2DI1R4Dt2e0qMBxkb+wyyw7FfV6TEFPy
Al80NutFIk5tWrdMvU7Q/5vi0HBY84ILSxprKNYSs9WSIT+wbUEyJkHWS2/4bPLwURdkJRuszFd9
mJ4EQgnEFOa9NMQxDewbusoL8gcKp/7NCjMY4UbyqmRUXSqgSAPj251m4mRIWyQvc0fR5iDVtNrf
xBU5VoOWRsfa7iCazsbDwtimmOf4Syq0nJKZQw+faWzHlZoBiaGp9VsaZCKa2xeRZTn7J1QXbVSt
uBNwmTHv0zVm6YyojvjRb52wFXuSipjW/hQgsKLQJ+oYde2izDEp5C64GsYXKbIvNoE+6hqQaEq6
58bK1cklTBgwW/8UPWJIuY+re4+ZzLa0CoJs5PQ9weUzKyS+2546B6R0+QVGQsOqc6AWVbZkXong
cqr6dek10WvPiD5zmh20Sm2FGwI7QuDu4E5z2byyn1E2IqG2l2DnRLxG73t2q4Q6P0R5M74UBokL
WsdcvbPh+Q44RCqBLlEREuCNmyk1oM0N3XUco2zVlnYBeVMgLmi1VcIiych8tXWC8EY22sbXg1vd
XchPntYVYgVeeIg6SuIP0jkrQgpJTeKqZUda3yoswcD6dguSKNZ3ev3ujxPyrvp9GPBXIFdejaH+
rk/zExRihDYEcsmARCD25ssKu+RO8wqM5WH12Qr4jXnOcCerpr0SuFizHq2dbgb3A2GdT1EOazZ7
yCNVrht69bGNrFVpRiHrdYdfpox+SMpaw+/NS9wTp5SZ7sUMg+5uiPpnUthyIhGf2WMChMc5h75q
H6eRd+vgCKYSkCkhmDnIYNBLfljKdRZF9rqXzTH37B9O8pN97XM20WXmo9+s7FT86NtigWkEX68D
w1iz9Uc3x/zd159hbPaAG0qm3BmK1HmJhGLAWPnuBx54eKqjB0vT5IbVmEszwZjkSe5Mqpy2QwlL
rM2s8OZsDcgQp0Yb86WMJc8ucrxtYI8rpwFn2Gm+trAUMTQuI6fUPAxkx5BfFgOIsZ5yyXATF8rM
0t+TxhHf4WxceGUm1qYGfz5E1ZXHiCgjKMe66bYnlYdPSt/Vnrr0Xb8dpPSAggIA7TglA5qXG86h
ZYpRlasg7+9qG8yEYa9tdDi15qNdE8M67DGJ2Cn7RZXCH3cIF2CY+sBIYFxmgFDASfpvju92u/yn
nzWviWelSzdTt3qUw56M54nQAi8dL5l+tjLH4Q7H7aVB/cVkJVhUDYDTWEdNp+MNNx1iRwJfRSvG
jkwAAkLLW3+d2CavnfiZs0BhXSNwhNQc49xF5r6rONb6XKHCrb1raQDrZkvsWG7xinkUhGtErz65
8b5tCsbeVVMeEUmd6h1Gae1iIfhIIqc7u1bLCQm5zdL9h7jGcs9EP71qrc6brM/3WuLsIlnv7MRd
I/B8mFz1ZFv+I6bpkQEtmxhA+IPXv/hoGdDBq00v23FfumyGlWNuyaOcEPL4+J3lBCqBBHhTbUZt
Nsmqi4fR9JZ6B/iaS1O51dnvR2SRTGeImuD/g+i5GTv/NpnaeAtaVcE9n763sxMqHpS34VJ7k1V/
j/4Ud13I69+HjZBjRMSV5vY7dMKgK0aTPorNegvLJS8v7OJXZZnKVVv40arsYUxa8keJwGOjhvKH
QmMJMmQmTyBNhkNS0a5Coit7765Ox4KWNfqWsx2rWi/ddBZyNAqQOGOs1vok0SDNwpxdeks91/fB
2BzrinQuk+MoZva/6vQUZrrTndzulcx35ImDt2Lsjg0n3NkDUSt65a2jWIRvynXrTWxo6U7vSA0q
p+ipKwPW2DlSgyDe9hPcDkgRSFSHF6dK5Vqo/NFI3Rd0Ghu+8NK5K3ugjliKAe82hdghVmo3U8gT
WhoI0If43dam/rXSw89yHkVUHtRNYR4c1ddcQPzFdA1BvCn8p64A+xGTNSEcS2xYZBkrx/U5xmzx
nGfUXY6TvSfsDsER5syXwnZhK2ZQmtbd52PznLXdtCrBmq3KJlixj2AC7DfHcGCPP7ndE8vlEL4i
d66619JTmbDOc/E9nkpgLIuWwBz5QeKpeTYRg9izpnaIh+RuGpt9HkfoGSR6QGm/yy6u1kY13WJN
zlJw1mLh6yh97ojqzam0xzRpoGNGDLstdmWLYNDq3egSvWYB8IyyCVyv3S6Umdi3wDN+5myAZov2
gvLB21eUT0sWqcmePcg68+AVl8FLOr9QK5FsXJ7nPdVKdvQMLPAF97q4B0KM3QEGct3LtRfauOXT
btwoQmkXVXVCXkJqnPuRpGC8hz6TjCBxdooPXPTdshOSCbXQP+pQvFmiRB+gxZeMU/Rg5OR85ROA
Uu1S6Nyiix4OuzYW94FSF8PFJm23yX0ynVUZ3YiXzdeNE1NSZhaqdh/DGc62fCFhsbn9bDvEdI5z
G20bqXNKN8EP6Pfl0BXnhtrHjSjRfY9zbMYP2GK+uSeWAiFC19De2zrRfENZ3VzTPno5Rtd0QsfW
De0u0xyOlwDcj6XVWHftyVwNQ6ftuCMhMKun6ltuqRdKXmq7Gsqn2ZUIHmV9bQsE2b1BUoxVRnuJ
NfQxbWCRF13SnowMN0Btah5XN39v4nbxUGDdRMe6RUrwNLgGvtICMXTsDQH2w3w8gLJmUM8SIB3M
EE3Q0K+CRCBu0X5yj5kVdW2O03HvzmIWs32uWCAznKRItcS5Cz0sBfzOi34id8aQ1X7sTITFvjsg
mq0CwKmYOQ1kPDgevE09sopqNHz8SYBYizpJvSlJVnNhynaHDIxzDb3X2iFUiG1o/2zF7nZyi9Po
Jgl6gLx/DWTy2YE+DpJ0uNRR96M1AekkFoICVDZXnWbjaIMZr2JI2DkhAGbgGMjTeYjXXxlY9d7p
44/a7A66x2s05QJYRZn4iLKjltt8Kw0kABCAl9EefwiV3teJzkBXYzbZDuJYnyzN3hYK2IHBeB4k
DZkqSUVMEbtIF7NnmLaAZRL1lmMy9xwiOKYr+si7upXvdFE3pxufe5xDulaQwSIOeabeGq1vtiEB
UQt8AfcokRn344IFzBzpibWawgwIyD075nt7CN89j5gov1pXLAoyweKxCt8Jntr7lbGEGbwJaW9c
qz+JFI5aYGAu7xg8Zt4dg+h9nMNrFZ2zta2IsbCzYwP9gZJlmKb1RPfWDfKbRBZrOP6T5ZKHArh1
8B/hh3xSfX5zMf4vLBBRmvwmjJNvzXFIaNo4Wjw9ozcorlPD7Y8Q+ykUB1Bez7GG55cp/+TVV8uf
d1yZe28n0yqLJoyYAIIXUUJaDJ5yD1E5sI27+UslWX6TVrPqHBNrRQolnzxwQuCGi+1ER/APV8xC
r0VV7hJWUXZHcE3AHVoLEN6VB70Iz6VdEycyCOSnuY8lueHlyAB9CMWt1I1nU1W4wrCAhqn9QYBQ
UJanSfOgxaO/9C3zlMjqMrraVcCAqJ1vrQRYBBaEbSS7ZkillbWepIyPr1VcJGQE6o9QNKBzc1dG
qV6yRZgS6zJU1psq5aNei1OognObroXGnkK663BI32zfpt5T9keboxNRBHqm0QDX1Wo/8XRuRkqc
FOSLNDJwMgNHAYWAg5ia0s5JirMLaoWA7k/fHm5ZAIYrSGj7hHu1PWdlyu4xxhsONzD/emqw+Sxt
PyfgdOezP0Mps9CEegBVmq4MmBhAbnC44NCTWn43lOKu8c1dZMqlZ4sXj/XOEt/zS8+JNP/Ntd57
rEpr64fRYyBPXS/fXZ2FMhksAZgFDHLuCojLFQnvczgLQOtu7eM24ha0ZAzyRFnxzPQio4yie9ai
4Jo63Qb+bYFg3LIf7iXyANzXaG4HIFZgaNNrCkFub/bUU0xcTlqq68cYaaheTjVEBW4aMqICmOij
ypzMTZ6mDLZK2PlkuNaSRpn9rOkBSGgKhFtmc4pD/TIgz2Zjx9yhlvnJ6bWHGP27RjL1TgusawEu
Yt7KE2CYNcM6HYNDEQ7HKXXnUMR8XZXqR+nwAwRIZE2uoWlws0ut3Bcf0RXm4p6xMv6XocUJPyVk
4EzadM6gLuHM2IlW0r7q0TsKmRsGeMhkJTFHhneEtL1lckUZF5pnOwLz6p4d71QpyoIkEjTz0Yna
8cPtzA8sGXVFGZf0nBa4r9m3K+c8jnMsDC3aYsji3STLD9aeHgYiiQlrFgAZaKUiv77KkC1No5Uv
jpMcBpdcl6DWPyqtHx/1+KI8fN1+UJTLoLEfrdA7cfRdOzMBwaOTSzZqj06nXVqzfxY1I5iyZlql
S3+jxeLi2hnnYjm9GalSRPhG1qbxRq62dsfrEr+JTmpfzrqzL9Ct4gE4x6FxSOeFiicjov7iCF1t
BmeXbSMOZsZNvO5gTLfbSIo3sywpouWn1TXBcqgcSP6ZvTfZ0iXC1JdlWr6X2J2BJKyyyWWhKcqz
jqPvESX+PiCsF8lQc8iYeK5sHS3OtEXwi68AURSMZswCzqxwMeWhMAJ/OyDlYazWf88TBByZqxHs
MlW7WnLbMBh1rvO0P5p9hwPNFQdSJbnIhockIsXDzwPsj82b4RGt1VDY9NkXs2Lc2wYi2dBuDmPE
gK1pg9fQYl9bAerrU32DCLZeYVc3dkbVn/ED4hqzGU7GExoC5fwEyyiXravoJO3u1WF9iVgeohze
qrCqWsg2CXdxn66kh6F+8KvJ2Qip3doMgRL/d7qOBI1fbrvbwWzSnZg1f0Ajdpyp7gJmCAOBrqZL
oDjzEw5btrvZHosGRDvnrooy9FjEWVtWoDFHYbyRG2N3P7TfSVuFN12XFSd3z7TKPKnW8pCq68hk
rDmprqUuyIdjIxlUZrI+90l1he6xNRjFLvqhG9YKg6uhPu2AUWDiJN+nAQllSkO3pBL9dAP7B6bN
gu1joC1az00OndQfKr/e6ZqEt9WG10YPb2asnQMPV1wAXARTBktbuhxqwQGtgafPqS3JVWbWZ1wT
q+4l3TEuQ7Kmg00qqvkSNcmewV+A+arUEPDCrROPwVTgBXD5whARhjE7ZzrjyyJpbllpPraERCwY
274VmiCv29Xv4PmYdGNodcCRnSBjmIEmwVIRquPE1G2oPrZo5/Wlu62C5rmsQ+axZIdJP4GkiJrE
Ema9LHImo0Uo8AWsI1TA3zVdPAHsodVNUGfmeEq2DFRnDAuyCPoOLcYY4lYDG0BW/TIkXso1UMMW
AP2aofWWEQSDSexVcMyMetFU6rPSLLEOeCnPLdMNM4u4c+c3syHuDjsILA+jviKiMXYxKYlamlBb
lLOgP6p/f68KqwlqIewOP9C0Oy4UOkJ6HShuzD6/3iBZdWabCQjmUfEC/PrHBjHrUphc6ggr+rs2
nKVZDKz2X6r5sDXODGRssmxZ5clCj1aMZojAmF3g7N1ZzIazCxy2Tok4buBdMyR7gCnMHLhi7KwR
Hw7jZHUnp27X5/m4NYtC3n1pCL/e6xuKGjwJmeQAy/CWtOUtN1ScrOu0IudqXmN+ffcvsaW0sEcV
JfhJZvIeliq+79cP8/UeI/GSp/0v/0YVuhoSKbAO8CR2OXvAftZa99XkEVjB3IcxNPaYL4/M/AZZ
KLBQ33kxDfwPg20z68pLUgG+3nW9GCm+qmN2yXGQ38UN508h7KP68rXXlk3eeZxAC0Qk2cRs+iLZ
IZOLEcqgNkDwPr9puWoII9Hff/2TsL07qly5VaJlpPbrATnOMvk/PzUZScvEJsQl9ecDfckCwwS4
i5KY21uIE4ZWEp/+n2/8at6yf30cx4CNK0EMgc9VAK2YtELRagjmiOSt8bw2IcGwcLIe3CzITyVO
5qnDCTP0DLBVHhDLOmPEkMJkejetjdYwVnqHzLYi7yZrc28VpbBOkQPmLfpMFIiLxNcAl+UpmUNh
TKwLB39PhvV9FlTnWFIjJZyl2PMnwXnax6jXQqI/Joa8jkgD6KzOj0louK+Ri9MT2Md2JI6p8bCo
MZXShgcRYtvMqW6ZQpLWZgEK5DIE3MlUEQbK04iGemuNRAHyojwkFroQwcEy2Ewg0jF5NIJMHjXJ
Jtpwo1mQckee9nwIhDF9JtAY6O9XK4PIpU/R2ijHaiOLYjN5ClbzgAG3YTS0lC6JS6bvLLnNlcup
a4mza/UB67O+K/SxvSuD7pvS8id9qMUafGSJla3t8xt9IpAAW7r7LGhpl8CPcZM02QdttaTlTUkR
J8IPet/sKjUj3gAT8lnaLGEv96uqkN+VKC+1fg4tsVMmrQp2ysxl7pnbzykg6UVamT9yzXmoaKoz
JQ9ZNmZ7kwTaTrOCpZUlJ9MUT6nyx8VMY0y9PY4L3N5RbC/CbnjEVYkS87ETBfMWs79g1gfzK/e9
n5z1eFxJVT4zjKffL8aBVrJ4Gi3uuFNJelHbvUW5f52/rfTwmjakA7oOUpgoTr4XJRGQTPBZxI2v
gSJnLTAjVNT5g225L+BDSX5lKAs26JUgBvjYU/W9r8xXFNNbO2EwgiJ+Ybai/haNzLBL8VA1x7Il
wIRBpYuSpn6Zf7slrBvvlDrOtEVi9e524dXXKM5Lm58ywvlHPdF0Z7JS6NzI4dDtR4kEBcMk0ySZ
FdtA6k8KbFEnJrrEuP0OaIHyij6XCThnpdhL3dIOdfMokoFsdD1vuJ95e6HibSyqNfdGTnmVozWL
8x+pZUGNBMu/IoY2ickti0IQ13QVhDZXEzSZ8VEK/9MJ7elQS2ZQRtsXy3SsmwssRyxIPULjEpZh
o0UVE4et3TKmJxTEJkmabCMVxc61YIpZ2vCvdXYZWQkqMq+AUBcTv0LBZm/+07EoMt9VOq47ItzP
eUmXKgKWEG5rv4LEXQEveDDaZMuW0joJVnBJ18yGDWbegTHbgtSpcjDWz89HVcbFpoqwZmCzJ3La
e+kq/Z17pbkqSvNbV1YevSy/syLalliRz7TCSK7h/BZVuG16AN5WUD06VsoAAd92bpCAUki56XtF
+Blz4UUMgBUodbdzXADfWZN8jIXHLqS+xU79kwhpbYHbZDHm2CpCG7hp7BOglrKI0HkWV+YQIpcx
3yaJ+bT0PVwb/nHy1X3Qmt/7vCM6NmDmWgKEl00BsIt35ofi2FWkE9bfBdlFSP+fnZkRGMQdl2P5
XLnGxR+7foMGtV9XlrbN1DNNFqlB7O4J9rNIaYGfuPehYdUpLeUMiGSjPicKMfz10d+uJvTZrqvW
ZpISDlSTt4oRaqUIakC5ZhPgweuEp8SrcJSUL7pmny3yoleMEQBrvKCs2wurvzRGiGLN4TsLDApp
3O41jF+7zokek8hWG8+ZY+wqlnceTPgwBLLQ4Fbg7zrX7nRbPlyK2pl17cDWPPItulctMsNN4HGY
H1LXOFaV86Yoweo5Q7738ddK7x6O/YeHsU7jZVOY7Q9RTjeprq4oQSowBhyCmWPBA4mdsghWwev8
gq+iad3G/lqzwr1paXdDjR8JVfItTd2VNibvkGZ2PvFu/GjTqnVmOEKvX8eASQzFAumR4/AUlbNK
OtXu8zQ7yu5DC1HQeV2zn2x9P6rEgn8RztZ4loe2BwgM4gme4rWQHrFsrr8KTG2XOuOZOdXNcZ2r
mTW3OTaoKJxVmZmXr+87NgB/EU1GdHtIHl1cAbUO4nnWwE+U3Bba+UXsABShQKIigiXbWtmTG5HV
l2chvrpinOXI29IT8KqYqSwGmyGbLdQ6ae9rEo4WHUi3pVcVJ78I7h0sBebYV9vcegcGIReObX8S
jnPt0TPVlXpKVLKtq+hgF9rZ9PHIRdwVB//qMU0yGwZFYRNxB7PM9xr/uDa6b43n/fSyD71EFs/u
7LFA+1AjnNULlxzNkq17pe+4ufYMhZmwDvpu6qs3xrg0i15CGwnbhxutVqj3JMzvEVNcKhigQGun
XdMRttbl7rSmBjlGenin+9ajrVtEQPE3g9OIgp0AGhKYiCkFzBiiZoBJuJBIKSRrmIXG+JSafM32
9S6xyfDNWXe2jIzbTD4l3XDXxfe63XzqITWOIBGyr7cEHRw5aLdZ0110DgMjYmVjjXtZMiY25vhD
T2JDUgbb9oqw0mRkJ4bRalsBJAPQJU4eGPpRJ1x20uftVXAog4Y4oXHdumNGlziL+wnwVfJb0nYv
ddoQBRvHF7wCctEQAQXs97vnMUFCC/3qZWpdN/UHGvy3HH9tkVEWtDGRZd03y0WV2xXDjVqj2NA/
4r+cufRZn75Hjbnx2U4QcsCioag+bJ7PwBsILGChP5Az7GVGuvPGhzDRGmB4+lEOK6GDI2DXZ16y
wMiWnDRwhxU2HJtLqTRXscszijUNx2wf80qwUYTnsXxloL9CmKSz8EJ5qhnpe6NQBGAKBlsEZsZp
1EnP2Rdb/GGQE5AZ3aGw70X4rdacjT6C6GuofCyPkxIJyYHJ69XWAKe40T4ZrHfsmdivsASMxjtD
s4zMvg6mP5oGLMWf8/UdlKFa1g1JRgNRTeC8iYK2nEeYhvsu6rj7OGzhesjltsumzaucHN6bO3Ir
xVHoNvYFHh8NqNA+S8VXsbXngrsmSWEEzefULWjzX5AG7KzCqda6Y8C2YWT8Ve67zXfhMJ9qQq1C
dWjMR/Ol6AIKFcUtE+UmlstPzeKnqDXjoybiayJpevKhHuFddBDyLEVl+8g6jH3K5+20O0WsXSoK
YvDKFDeKd4V2EB9aNiUmOZN4UtjIgJTJy+DRj51XUIicTsFwGtPgudG7g1ODqTHAcQQtOu2kkD9G
FLILDBK3Ipm2AMlhYuTpoaQdYqrAKqTxiFI1E1RN7jtoQ5h/rr1yh8RgkJTgQBx2RW6sLTb8SwMj
CFY1TxAYavbbUrNf1BTDf65zpnQG+0k3flFiurQUkdvAEwQTi/RGCYRGYXRfEd7sqokAAMot8lX1
kd/IZMfdjmtDLwifbc8jw9WuVQO3DOdtYFyxnrAczOpla1OAh1IqVFCFyoD0440DjLSM6lcxIcHv
B5hDGsKkmthgAalva5jFgr9+e+eHGGHZ3ixdNq4sgw6ypqsoa/tsBJ27Nb3hiZcCzmJ1FXbf75H9
3DQ3ecLZADRF46iNCw4yFRDlMRD5jDwMOOdAVm4LRZdJP65gtEPByNynrsklA35B+UWy47bDHIQS
wW83fYL/TIZYWLGAhDSEOlJ5LgfWpUZj9cwJnKs/Igwp7ZikBpP+DXHetjPSe1uaH5Icg6Nu7/30
XNFk31BqHoYoNPeszBp94ilpciobDqw86dKFHXrT3pIQmaVuLyaZoJVimifbnDoy0heVP+DWYyEl
inuoEzhsBABbvXpuavBTpv3qy08Hr+xKqwGdwoK8z+PpvjAZ01XsLMc67O+D9ObhQ52YibgaY7GS
6b3TktOVTdrPappYKcU9QMcJoGMpur1ttz+FnzurLBi3VqI/Wdpbljo/dGta9oUoDiZ2aRZm8XEi
E27th8KmfDeh3RdnMWXP1uymLYii0Ri2JVO9yr2s2GhOBHVChru+bs6dMehY9wTDwYYA1wi4CvNo
byFSBYHBBC2PO20V4VuZnzVqm2Rft+O8D8TpluGPKf2tM5DUWRLO4A3PjGeYEToaAWRN9wGqHwaK
DB76wX01BAnyrXpqC2Jf0cJUWy13zkMBUaAevxsVE9mspaSp5sD2zAGZ0QaK28R+knq7xe7ckyAf
2ivOUF6mWX0F7xtB6a+KlZviQsfRoXxm9aGXvE8ZXVubv/YZ8qegfasjf1M0FXt5GUA98foTC/HT
iDifyM7QubGbdc3ihwMcFCQ8W4+2HZJVT/sJZGdXT+7Fiz00Z1NHMjxH9s6ZxAXSGIUWo07bBG4W
b7secK8cjI9+LJplmuFvC5MdZ18Ix/Wp9a18yZoY8UmWkwNNqqGX5dfEhvNRmN3NL8RD536vk5x4
WlBEVOsfsmlfnWQZyCo/YUOgtuE/GAJIHVxiPoNgOpo6/tMcR+kC6NYd6+4dSWHk907M0mt9R9en
Mfdb9zRi+AqcMidAs11EORRXaVU4dHWS8pqIgPaC+Na0XPttSMRF7HyQigCgI0+AOMXGfWTpzX7o
Yf3Vo/PafniliHapYpvEiLF1Cbu1x4xxT0PLVchNFNDSpv2TZ8P/FU689fBBNFNBcIZ6ioNabQmR
eXCElt7FXL8UfBlUOyGtVTtE9aaCyr5GJbMVTcNmrdgZZtMv2W89TGEguFgvdsVk3Qjid8cT8b4T
3aXGvrCshrZbZUOeLKN4GFeTRSh60bn3mj0uHUc/JprZryPGK8gpMbOUFfHSAw4oA265GIN1Ofbd
ztZ2GDvaWxryk4mkQ6HXscMNgSrow/cv9fH/CbX/B6G2YIRL/td/L9S+RHH57/rs3z/hD1Ko/puN
7FnXCWW1Dd82wYH+oc+2fvOMmSDqE1UtsNwhwv5Dn2385ru2cJBLAxJ1+LRf+mzvN9N32TWBmnMM
lNXe/0afbfGF/qLOdn2fY922GR95yAHhjv5FnR30WthFRK7sC7SKrmeNl8Af2H6yAcVaY3+Y3EQT
78PrjHvplzih5vVyV3uvyieUxCabgiIbHWhldXsVUqZXPI7UbtowYriyNkOf2A/BHfhyoBIwE22/
uknDwRrWeYBJ+lwsp4Bposn8G/+qv5+Sc9lQu4/z6Nsm8TfVo7VbQHuqH4tym41TtMsNQclVC7Cg
XH//9uz9Huz3H0WbX5k0NPV//af4hz+JQNJt81cRJrnKPC3/jk71W68KjN639pPm+rtQxCY1pXbO
JHNqglfJmZxTwmpJBspksriKdmJK3zTDYdUnWUqM/KbIstNl6xf8NuHRlzo4s4Q1blo6G6/T2G/7
zuvIgGv////ZDZ6+vz2hnsk607AcmzWf51jm38CvATIT6bSx2gdh8JqrgEQjM7/lA1B/gAjldpyM
S9G/FDF5B6MkmRhIU78HJvJSJmh6jbkPHjjWln0PgQMX+trpZ+NRugZcYaAqIFdiLiZz9dHNjCFT
zAs1DwgeOe0ITLIDFJWcWmXaGtSmMSXrotCqH7mNcEkGzUFlcbaW5XAYu/DFEtMp7fHis2B/Ra3z
5MrGIkPI2OsT7WVHBN5cJjveNYxIO6ll225iP32ajjCsKKs7sc81AqZib0LEVVMTEIRt+sMK1tVS
n6wPxgeKVW/3iSaunYv3fC7jewz1c1lfzwW+MZf6DiV/hIAo4/T0iEUm8I583EjgrbOcF9UP/H9z
61DSQzjaM9F1Dqon7bOZm4xobjci+g53bkD0zs+JkY2I9Wz1o+p5taAgVLyW3f1IB1PMrUw1NzUN
X0Sb2xxG/zeLvgcLLTNfOiF3bol8eqN0fBzmVimlZ/KiveEx+YQyeo1tDzkk8J+pYgiT5oSu5N4m
zJJv0+Sw0idTq6wYHtUWEkiwVifYI+ZGj9Cr2ZPYujBApnT0lo6NvXFifNR21auc279ybgTV3BKi
fGjp4FYNE4Tcn6YlmQQFyhoH5EPmmReGgLQOcGICA0i14hzSiAIDPfr/2DuP5raZBV3/Ikwho7Fl
jsqSLW1Qsmwj59TAr5+noXM+eVyn7q3Zz0IskCBAkQSB7jdmjblVzfX5bJiAePKUe92PoCEaOCL7
tZttKjWKd83NGRF0o0fu5ABSDhxEMhzAXDW95sNzwwV7jYntpWKm3DBj9pg5J8ygPTWVHphTt8yt
TTXJNphtN2raHTP/dpmHo4oGs55WnZqgw+wTOUecOTP3Sk3hcel/95jTo6a41mqSXzLbj9W0P1UA
QAUS4ClIQFfgQKlgAuLxjzq4AVmflAUMtxN4QmR2hIg0+05DJIO5FC7qwzPvFcxCIeNzC2GA0Vq+
k0u+xdlCRhyphA1fiwIySBCB/8/4pQFxCLCOSIEeWtQfHQWDlOAhNriISL2nLI1PtjZfEqIbtpFk
2BUlIWyBDYmQT/Qrlg+J276XCt7OBoqqst2ieyui/q0TB6tAcVN64MGFOLSGgW3CD4yVjo7Mw1bv
gfHMCuzxsh8t2E/A/9KABdH3/q61gEOmgok88KIW3CgenO8J36eRRITxxucUfAl28pk6sRNZzHce
+FOggKjCfodLafYeCFUAUiWS6grFQzi7Ijs15yGzmy3K/mRlmH7ERBcKds4HlLjGL2KggB4VKDaA
jvWgZK6Cy5JP4AwIDQdjQzATNQ0KXmvB2ZhO7gwFvOGjTzhrAAJWoHLkrG0IpV+xZ5pqxF1MHloC
iueD5lWgeoaC9yYF9BGYyOna35Zje0MoC8UYBNKsrZKISOgWohlVC+MP08kvVEE+0spEhSC4YqUA
xllBjQGY4+frKhgyAI+EZKSPLXnPwCnV73tSwCU+6HOTExuaBaC4yOenhlaM8HWoS9xCg/yF4UPN
RzH5aBa+Z+MuqIx7tSLxve8pihVX+j/MLngI3WzTAsStGKQinxFvQlrooM5Biq3RB4wFlZ2PE5F0
qxrjEafefZnNchujKo/qno5IlcehVy45dzh7PQX6xgr+7cGBAwUIJ2BxpoKIIwUWt6DGBugxhtBj
0RnfLGdrJw0KKA8FDGhz6DfnFPS5yziF0Q/FPPpd9wrg6RhdDmosdDmkZ/aUJRDXvPEKIO6qF/aq
77wnKiyh/gl+wBabQBgJokO4vMG9xAHXrxcrjg6UMoy4x4ndsGzgrKp5CSJ553oDXYSF92KAuieg
75GC4X3weAtcvlQAfcFCoyD7QYH3atUEml+B6sP3cA0E5s/B+01wfzSxxSaBCYgUJaDZkAPUESHQ
hC9wFXFAPctvSd62G6vWvfyHq0v9JJsEFbfrXshs4NJOZ9autKCrzMkhkNJ2t7iUEUf1T1IrCenQ
J84vXHsmmjmd1PjIFdVhwXkwO0SvaDmvqWytTRKY75UWfGsiqk0U3VJYZYFSTt9bthtj/bnmHg57
E0XLamgmHG1k1/j+ZF8rM92Pk3hMsIxowvueC/KR0bJFm7ekit+nHEQd5yCqan5VeFAaDXdKQPot
voeu2KaNd0O+PAEiPYdi1bl3s+AN6hYYka+q18f0EMVdc2fDoEW60lGTbUfGgtXdRiZJKDjEq6sL
enju2vDnLPSnGrMHJAmKP3XAo69tKEVbDT1CSUp9M1oBy1+xXqGdNJBoQFpjdkv2IR1OHbQtAxcr
2ArnqQvj8DIER0/RaU3u3en2yJdtjz/n2OoQ4E17czKfo6Yt9raGtttAKNN73tPocgWFtzPh76S+
smHzXEXrBfB7gvNWAN+H/WHeO4oC3DlMQseg/zYLm76rMocoNC9jZz9mEgStS7tX9dF1QRJyAtf3
o+N8D+v+56zxI85hIUfYSEfRklgdvoVG/piTqs6Bbmzb0vjuNWa18yDHOzv7ORQUHFWMtrvYgQKh
mNfPtDscj29khc3rGYZ0hCml2xzKVJGnRCe8iFDZFTJa/+ojir0HzRxvUUbOcNtPDD9PWi+fAkXL
Yhfg1DSrKiyyLmDM59B5Xt7dQunC7eaK5FUva7n2zkz9R5G4v9pEcsxL76Xy4nuC6fcu0qAxtQ8i
uHGn+lbzG/5xaOUIZ5WimUEs4p30/eyuH37MQw6Qn0JKIzLAlWpt3Wr01k47HlE3e8dO4mwa4LQt
RW5zqjcwmyNreB676XWuPXJhR6wpGik7FhKXlelMJapx+sO6JkYCOddrO9YSAp4Y+fiEkVQu9geB
wNCu8u5c+uNd5pkmDWaIrGrYiE1lolcFrtk2sGEOygoyhbInoxOk2yuSP4XtF4r2H3OF7s3kfaEI
MJU0AG1jhhlGPCVKNlCgH+g76ozwuUB5YkaNi23gJPseAPWCeu/IuKQ/+IX/Kw6bYFsogYJQUoVU
iRYmJV9IlZCB32GxztE2EH6jPxRK7mCE8X2tBBDpIoVQoohBySMqEM2sPcqQblNVVdMGoCGVwN4k
TWPe6vg282zUj7WnnTObNMRJSTEKNBmuEmd4qDSiiGD5Zs5Q7kYkTWY455C69ORwEH/izjQHZYFq
JY1VtC3Fg/kGCJXR00i07aBuiD5CqvLP3WXJmNwzcd/xflmJGwLhalHUm2Xl5wbWHeYyychI/3MX
y7pJJw4B5fJdrVQwGED8DWp+ru3WPgpJwtSAaoDbP9UxZYK5IJwYK3PALDe0Afxrl8vdSpp3BQE2
xPSiupFD828BTqoHzC9g6UMhXhd1DtQubaOOAtISUztW2HDzBozL8rx6H8vCPnqNT6Zm5YcnLh+P
HqJvmiiCJ0zCfCxq90rvsywtrxZSY55C1PEgFno0PzZyItoX61WopXV+mNw2Ru1M14Gsx0vchvAX
3rjF/0WwZkJmut/oKuSdXuMsEvNNQl8e53qHzm88HyK25zOHTHTbaAY5wIIcR3g6j/MANQUZefrr
0GiTG+KGs60cKWyqQkhl8hrBMrkoSNJIH3CXZpsm6ZF2OjmjuawmcW+ciCtxywoJjO3cO6YRn8w8
NTb04ZjrCbnF2oNc31LQtcpLKtDLQNSM25EYtGmi36aRtiXR543xCIZoFF2XOAJkppGQUWKxrTNz
N6Fpu+od/mWNkjxD5PRQIj7eabhgkBDy+i3a+cs4OK/gCx9zM6fHPGeU2jbBqdd2WUtjJWnSqNu1
yn6IjOTkTz2OHWeOL27L+aGouFR0Od7alnTpt5kLkkhI6suqoTmjYKqoyhgQyYTNPVbH5mwatECQ
lPdoA/Jex5nJlJ5PRAv3hQHCPa0jeOBbQ8bM1YFpmePbx3YIKPnxO0RD/GQYahQ/hg6lseafSpsL
WKvlBUpURmJJHbbP4RQj/tB8RpcebRNBNGTfPWQ29G55AACJ3JXxED6Nc/Hbqjl/j4hWaWbpjv4Y
WCcUAq9Y+eTeG735yiEiNsLsCibjlBe55sAY0xPnEdz6jA/bd5KHiUiQDVPu76AwTPcqf7rFB3SX
pgklwH34w6GWE67T/pFJL0LDO1B64rb1puri5KYLuvgGpJFUq1ASF4Xwb5rr6UlzNao5CpLXncx8
cMB5n0KtLY7aQKh+ic6dWb17J6fGWosU2d5qSBixFokwL5W6GXT7bhqJyI98I9062A+eY1hzvEP5
Ie7ltaVJ7c73A9SlAJrC6tpzKMfnjCimk2Lb59m7I2UdyP2BohX/EmcY/EKgfaYmD9NUQB02jnEa
K/t77DYuXyLA+uhY4hjJsKP+PCQ6X6n49fp7wGhkw0XMOrZO4h+zoYTzaqqbCpPvirBp+0i1F0Ez
1l2ItPegtbTcppglD1mLXWB8MlqAh9kmeayMwlvTRBcRZrBgcghPsY3EK8qDn92QVg+KokgAcfdI
ZSm2NWjf0Yz5dWgkRYPdXpN6eaQb7AxIW54djtymJX9Qt57zeDhhf7WO3ijbnRcV34IZdsjDzGYE
TYsDnimoTipA5XFADEoG0ufhOQSV8ajjS0nDLILxxpHgJcKV9/Fk+LBNc4t2JXUOkEgMhZzK2XSt
CYWmRdo5sM/dIKCwG7Jfwx7RRdZFxCiI1yC3XgafkYycm301Ts19w5Eb1SHOSUzqtMFbRwPouxqi
HmftzODIBuqem/iNUNKBCsSQoN701ORFeE8t7k1AMfYWLI6iuywn7SnbYI5D5kXDGHbMhHbKl1m1
baCpLfZxkiFFNYFeOk8CKKzCkngme0z7M43TRXPvxPldzJCGuExhy71LKvxa9JBqkaQrI9KmW8bT
yQ62RRxpkJjT3r/VdcT1IPf0onnTDZ4vilAzG81Tbvr7uPPdG8dFe2w3xbQnV4xAdbd4Rhn0vRsM
/dp8U7rvJxR7mxSU4y7AA2RKBozQnw96aLWMqjJ7W9DQUJuYmz1G5zTGNQyyx3STWwj5pBPkm1aK
n6GSt85jX59lNm88h6Ye2mY3YKW7KhRAa679PPl5dxhw4ldk9dIAmfgHiKVBhQVcmvQZagZbZhBu
w24MTsRZiK465yUxMHPWns2y1e/BLFFtcnAiAB3hSpfw4SWQeFmK40tVc0nWas1jaqQWZXNhChyc
SOvUTuGQHMYJsXJCtuQ20MGSNLrbUHFoRb/GvwBsQ5/DiZ6031hBpm2rI49NwItXho65NMaOQeiD
ijD/XIwRIIAo1NmJxkNB4W1wS2YAgRrUgjP+4LfWd8lulOl8sn0m8F2OvDpzvOkUYeWKVJY3Mwyx
Xh5abkhwfZE9UEcKx5kTZWHOJ7z6w78W07KOjzoJ0HpOFPFXKLHpSBQMg6qPW9Z0U0ZKPramTaqi
n2wcyKdlqWAezghfiWNdGWK4Ybi2rOjjUNByk7jY+Rm4oNogEjVxfdg+1APLY8EydPla7XLtp7gk
feM0jw4h9b0/tl12sNx8bfDXXV1XOapow/DwKxfv1ya1x3iWrGoy1v/5Z5a1COjZ5I9FowKydaIw
33xt/ceTlgeF5g50YxDo+vc7WFb/9RI+WY1MgaH7lxVRHcCbmVRJfb3AX1v8p718PcWQ/HJjshMr
NVrkRIiflcrdLQUr1rzWXCdatWVE5pVaXduCj330eZNJ8xCHnn50S7djUseNF8T9CfBU/uu+UA/K
Fr8MzcHlljIfJm9uToS5i+6UMEztMSvEk+vnJaoNjgB+Vx8+kA+lq8TCbTnEyxO0BivChgl+0Mhy
J8yMIsGZ6gJZ7zUkHNM5axFASIgFIABk74mtv0nyg5th/Ik6fNyh6XJJo+nN6lTkHlLrIeACOTkm
pwzUkRxFGLQZpzvDMy5YotrS6hFR4W/Ea7c+6Rmh5eOhD9+JwypXxpDegMT+xq7fDvFdLXsyPvrY
21RufGTa/X2IKwLWHYSPufXDbTWpAB8sQI323mOwc2ePzO+5Omi1/EjznMTJigi6SEOE7oWCV++m
q1VqvwOXAbBvPBaj/Zyk41NUT9W2N8XdwiAUQQzCm40fFkanEPM6cuzqW2P/EhIkl3ap21wfDmZ+
HHQQIL0ZyQqNul82VZ6RJc9elJ5zqpdMI3xTiauAXljS0JQY4uw5ScAAMeLVxk3H+C/BL45q2lmH
YfGI9/M8Ij+gN4RyBjwejn1rOv1LDBgWAaajrhwm58Ehu2VVknLRxdrPVtg6qcjxrVnLR2HMzynO
34NhFxGqifJCysOh0ghOY+yWphRjVF0QHnJ/eqhCUgiG4LensmDTmsrsSLXBBpDZrYuFJqRoN3ax
/HJSs1cqna+xCcUcDWYDfvYsLRGu6pHuznPDYGtdkcq8Icqc8zIZMB7nJAy7DP9DrX7o6ucpncbf
JlNTiDQKQt4mbdzVMjgafXBTOyN1NT6qgJrTpKWG5ze6SJ5skg1XXuk/enKTTNfasddFN1xrQaEW
0mu/exvG1gbe1D5UPG06EH+LbP+lSl4qM/kmA3JtQ1Sse1ElZ9ox8i0KBQj9KH4QmI82wq1+lBYR
E35LFhInkr2VWB5Z9RZRQLXr7Dh6kB2ZtcFufGUlS+iwSfw1/QRIpa1S9Vo68mAZ/AqFMHZ2yUA+
VBMZtywDTAM/cbZJTC80lrQHK7NR3+DGRRjfUqqT8AESfwz+NDEXZKZ+EjhkpgdfQ6JWzeQ09tmt
7dkddX9Bug6IEQ7L4B6jEDraIg3XQIpPhB1OW9qqnkmA3Bd6+8KkDOkKA5h84LsjXIJgPNu5iy3e
MA5oDM0UI5A3+Av3cRqlj2Xm/xajXm+Hsjr5KRExFo04SLLNN5xCJOm2koqcKsEVBCZrZsV69lAX
JbpN6zD4PVmlGUbvEnvUts1iGInW7Ve6rCmakWV6SCvii+GfpN0LxDX1efT43Pww/T4Ru9lTrwZQ
VK3QTVHcoRGcW7zhr0h3pvqtVUSrrswT8eU36i9IpnidMXQF4LS2+NGTneY0TxzwnGlc2uL9Rkn+
qXxtSiA7inwBp2cujiW5JXYjVV+qFa3jxF2X0RwCMZSq2aSHvXEl8pDwhkxjQB3gX0YIIQY7JYYq
Nvqk0Z8bcuXOxgKg+LUF7jm3BBNhhaC2S5cNYQQpdbEzqbkkOXxvgEe2Vt6gSm/qxyDzinVjZ7dp
SxZXoH3PpQdBNfK7cj0AO/fNLP2A/5cP0iDuejU7+Q2zFVit4HGwpzd6oT4a8BC+DeNN7MNGKt9U
QN2A/NXBQzZp+hD75dYbEYUHbvisCGnYLvQiXdTthZvtm7GOld8dV1aKfZR+PbkOSCZYGeksVx6B
uetpTI6WiOIN1dX2yiepdjV1VJQJRF91Q6gRdvt9VqPhiYjZIq6fBhrmJ+vW0e86DTHb4NYf6LXa
fWJOITFXxxYircnoswpNG87P/j0IZsO1c3awcUoF2HfqF1n0tArRRWBiX1gXAboiX/swo+SSZuVH
o/B0c0AyXAEVnq/CD3Fh+/SzWRpRki55R111DMzpg+QA0QA7a4bxMsRAN90Uvwbyt9SmisYsa4NF
8GY0oHc1oG+MvrMOdKq7v1Mgg11VQR2AyNCAVhwiZ6aEKdXJ1WUyg7tKlNN6jqhpISYN7CR2XmMD
1jhJP6zMzLZONoMIJpVHMdh4Pzfig6Sja6U5z15qnPOZX4NpmLdajtWwN+z3ru2J1MU4gpOR/ymj
D4amjngdFO5tQi34moZBfyWIj+bXzqfvEhnBEIGYdfVV2E8QaxQq+k3OiWrigAh0ki587UHws0Tz
RQFAR0RDWQRYSS2k6p1GFsSvJqszcAOYnd7R8HDnIb8BWb+k2W1G/SgViaO5QvdpWZV57RddIwLH
tL/Rld6RdJktSvarr5SQttJE1kodiVDvsBD+/6fK+f+pcizd+n+W+N78Gt5//o/cRGQ8apN/6XJw
TvyXbhFNSFq7Z7sIzf/R5Rgmep9/C3HM/9J1Lgy+jZiQTESBfOffQYkOqxyXR4UNDeYQbPi/CEo0
HPuvoEQkxp6H2sf0LQxgpuf8FZQYdTYpJk1lXSMCGZKhcbZeQ4VASDHDKox6SHcN8C3hIlxF773K
QuzSyLk09eitiD1/Dsoaf4ATyp2rBfuiw1FEGgYjGrhIFzAVopb8FJMsK82Q70Y0IH4b223fk7M7
2nADelsewY4PWY99t5Tec8M5HiKfaAnfKO4CriZ7Q5yaNGyvw+RiTlNpAk01YReKEzpmZzofInFo
ku6RSWJ9aRybq25oYHWkHsAgwGetj4OygQ9HvdP0E0BguTN62b4wtH5yVJZJppffLB+Sr5A3vgja
o9+PzcYaGBzAWXN2sevbiBZCeNuGk0mI41jzw20Ay7yOR884B8gLMx39Dy2n2GojjM1mL1Ba44Zi
qndPBR7Wi7zZFKb+DXJolyC49Z3sUAZh9VqW7V2sT1fUJ9FmHBjPEPF4EkS4rsjqbLdSn+/T8dVh
jgFh6bZb2AK41Nl48EOCApYt3JCEFeH689oUEKAegW0bOtpzIioSXluin2iSYYBEuAPJrPZdSYyZ
tTPA0g0qq3DS2nzY1e++N05cnXsIWC77BIXuZqsIdr7909UqBMnIP7PIcs8jjP5NXK5d4zxPrXM7
wslti/TWrjsigmCONrY//vbaEQQ8pwNMYQdE8m/8YoSZpuQpSeIIfJh5flxANcyBjU1JR7FCLs3a
wzG1ckqmKiMW78zu0fwSsL+iWqmgVcqERTkBCyb72IO6tjoMwMls9ZtBM+6qZkyv1tQkW9H4Vzeb
dCwcqcUAATRhwL9wh1kBUXQ6NASnMVKfE+2J4KUqM5iQlOQdEkrH7wCsaB+WpLxvPICDO9CLcwCw
efEehUnjVoi0ee32v51mCK61Uf4oYqpyqSiiOzPxaTQQEbm3lf4ttLlUhGIErUkD9M1A1yBccO2h
vRqGwbqxiP4ZgV3PlkUOJcOOb2klyP3zDnHjpGdJHExGtt05sZKcy68qFrSx59lx+Oy747CmL47D
ttMrGgX1GzOS7T5qzXwbGHK4NnyLGJ0pUsPtt8aqJonysTKY1ezojo6OLr/BF1AMBwHUuwrHzNki
kkrJWSq+4RhuL6JEDNpaT1YW9a91XzwSePms6yTDlUPmHOgOxJEqz3IYaREyNNokIvLCxziA5zbG
GUtajPEhZA7IFfRqjO1IFoffbiuDc4igvdTQtCNsmH7TxP24D1DA7UScfzO9vLzmpqBQo+Ri6XmJ
s4cysm5ELi6RjUpKna4KKnwxlhI9qL3qmXHtdNH/qslouXh6cJlFiZMWp/oqMoLo3Op8BpMZwQBr
XXmlNkTfR0H5ajpVcA4RDaD7bxm+tGmNzaVDkUH86WbWZIZCMW0x98UBHZF2drUyxi+9UkTjah42
Tke4jdO21KcMZb/F3G+qYllvqw1SxYA6xp5Yj2CT5CMmiQB3RWcnTz2T/7JGdzCYMaa43MXkqUOT
he18x/vsJotPwlRaKtydqzLJLxH9FJ83WZJcCycgrB2vS8FXruHFR9rYdbe+JX/BGTmPaRgTg5V0
21CV3/WF3DgOuYA1ZgiwcHsvKPTk3I/lGnsjhhtf23wZuq3FEB61479M38v9ZTVBeQRyB4I+Q2wh
rJ8mn3h1dX9Z/3X385nLgxBc/37mH4vLKkxn066VyE7ULpatl8f/2mNvgYZYqfks3hcmrjcY96EQ
Ax2JVO/y5+JCzS33l6XlScvN1zapp/oll9UAlmz+teprm6/Hlq2XFcjKIS16J4CqynoAIkUN/uf/
QFv+r+UJny+37OWPxc/Nllf5XLT85MzPPSPN5N+E4x+7/vrH/uN7/XzmX+9z2UY2QbmWXoOT95/9
fj0PDczjRBnl7u+X+nyDX2/9a5Nl6e+nLw/+8e6Wl/7jP/3a/HPLP3a/fAReSIvoH/9hVQ2YKCkv
pzhR45Netl9ubLdudWj2//nJL6u+PqMKIW2VOc2eU+Br6AyKl2eDz2dh6AKUI3O2s1Jayzuc440Z
ONekLAwEpfRmMsdSiYfVPb2kcEMT5VFJlbV4wQrB4bI8+rWqa8yMaFVKCdWzvx5flhy18bKHr7Wf
e2kXXO+PPaomkwRu8STrlGm4vk100uDJ6SG1ZlnUahRvn/enGDgxKmLY+a8HiyAdjmn57fMpy4pl
uyCa6I7XMcensc95QHOJfM993HvFNHPqZ2KeCf9cK5CT9ghUdWqpUXCnRaoaHcsZicv5KS3nm9gP
5P7rJ1otp4LKvDE7Iip6ozxTj8TliuwzgnC94kiOAyam4ZfX/uJMbmNlmN4yrUL7Z+ApOc3qZipV
CZi6cXuV1/Ef7n49b9mMbwP3xVAQbeD1Bymrs2xbD4cSiXa6/FFEfkP7RwtS688RyXTWCMPkPmKh
DMDMWjhwlcjxV0BHLSnpcbviMI17iyHOSWS9i1tUc0++R5pWIPt+3YehSiPhhjQmxmhlGqI7Jqnt
YJchHwz9aD6kxolYBWq51E3VzcZ+EOVRk250Xm7GkhRtLM7QmoOhwSM3oji3Gfp0hm5iYy+0gLrx
ZpizkZTgQTU3yH9u+lj7XRnOiKS5KkuiVShtcKV714xtTM/TDJeuSWicSig9BnNLmaJ/nIujbfve
vAbHsVa9ajgYZgabnZU0m9o0rBOxmtZJU/pk6kbIQbDM+pQ05ELrI21r7lC/GpWLVcaouZzxVSXy
ITeQqUYVyXlbK7UdogTIXxojNzjitXIQftO0EBknwz4TRUeuMMKFDV5rtiViEj8tSyMi9saySmb1
3JPmECHJ0svtkn2Sh73JFQuuZ1nygZH2zAmuSyfu8h1wZNfdIezhEBgATOvl86c4ajiNHeWudfYg
VP2bjrqA/JlBgWeZddBrojeW/4HsAggYzyEkZlSLy/1sLhgaMMzrlbyCnmNVgxqI/EBzxUz5nAUO
oXQZfi7zP27CKRLT2srtm1ErKL8kEJZPXh3QziRiWp7NaTgkEamNCq3/OgCXpb8em4hBINIZHY9Q
Z0PfQ8qphbuWUSCCGUTnn7V4f9x3PeRGzM9wDMWKNFhq7z7fjvqwl+675S37FW0y+TwG9GBxYC1v
bznq8nnip/n5Pag1IjjaEUSHrpQmyxtelr5ulse6FPxtFNb3QEXTRAn5M8wfi5NGixXK9n8elE0F
a98hBECnCr2hbpalr5vlM1jucjVhuJrYB0c1YC812GHNSXy5+bo7ZforOoVsXUygXPHozITUceb6
XLRspegVINOTCvsxG9p2lwSh5eavu8R87nLSpPdLm2Gvyg2/biYtYrijHgtNUe85LE5itEjESUfz
V6dPyEytgOxBdRNh1NhK4OhVW9fBwbaLfdj2v6mbs7etOp6Wz29Qx8+ytDz2dReA69RSKXYMHNvd
9467GyjvWWmzZW6m0WsQjbjmSlZJRSyNWaP+JAVtP3HNW96QzU/aKY12Q5kAop6WSSA6LzPbmBrC
tsxo5MnUbBoZm82gm7ci8KjfHDz3FBPCtCJzHso50rMz+TGXME6exrGLoRIr8vkamyAK9Qb6FGHf
WvVx0zPmHpZ38flT0PQN8sJqRfFltxnh5c89GaBNOGmH5ejoLEA6Qkeelhryz29acBH4Ohg8AmZP
9mMhKf5rqHjfEN/ZnO3snSB86+Q3hXP21I3GZFCruxTBbtucuuWqhhj2BPJWIEeCl6vFIdajHZqB
l77ytV3YZKSDZhbq5CEi39U0nEvcZ3I/R2Ny7uyC1PK2uq9TKpft2dP4nWck6jp2iU6s7zdophDo
Cs4gg1cW23Y2EaXq8cGo2qOVoHfoi5EeCHWyWFhc8jGJBlnuYzJ2iOxXGDgKwlNR4M6xDVGvfcGY
V1djbalG0Z4Jv5L12otFHGthDjf0mQ5bxNV3QoWLgp+iK91bTHvxQKq9086l5mqB+GSTyV+1aFK6
5IW3CT1lrAdVN7qOkY5b0vGkh1B8XN1RcVd0R1LtHXfGpTJ0fSZdmMeWtXMSgbeTGRP1nGvmOXwO
EI/vki4sz639Y7a16WS2xPOhpffQ0J4gA0bqjQcEDC3m4Zy2hJ4QFIIp5nb7SW6LpN33qXkp/fKW
nI9xq8/wkdrvqGWnEcJxSs2mrRi7bRCO5m4QKokCDfnCay43haaFMJj6L7vltygaslBb/VEEdXyg
4qnElZ2pm2Wpn+gnptsUOhZhxdEbbnFw0LcYoR8pOKFsiyZDf7w8gV/vMXXJ3ml6arFHh7yLYDN0
dGnrlIR+vreoQvKty1F8EtytouAHXBMnEkyyTdZzmpnmbwQwvYRaNzPZng2IGPgNz01fusjNtnjq
i7XlxdM16QpBJidhSh1Xh+XTySd13kVRALeglf46H2m5Z7KZn5YlsaR7fT3oqzVaO8Fj6tF+edxU
Z9ll6etmeRrQNFLB5cHl/rLXNC5oLTX4AtUL/fG8ZVE3XQRUrvv7c9vlsTwZjzEt78gYP1I972mX
yMhZL7twY0+2BmmaPBZ5Ol99pSKaGoxSyfiQNL62tcwC2NpTEJo2keKGeAWPCpZY/0c45i9zhRR3
JswRd+ugDN6Dysqp6dp2K1rgin0uELnAzm1RpSN3IPRuVVtDsIFmQTybNR+BbOcVjR1vVF2LVTmB
KQVDTcVy2yMRt8EkNT2Vp5E+lIfZjD4MYoOEZb+1ltDJWxiDW4/Ul2tgaIQrp/H07jW4xmXpPptg
Xwcgpn5nII55S7Xzsh4dNNEAVA6fBlLzH2ujf3blLN9tulXWcR54dFUSY1i0PTUMQC7vkVk+FOQp
XkJ4lFXVxg4Ry2RXLCsxERiyT99b6L1dP2PQS0KveMZFdrPslU+NQz127Ksfl+OtAy6MI4OX64T2
GiV2/jhWjXnCapQiYYcu03vG9SXC1lj682ttSG9XFE5/qFt/fiGj+ri8iakbtTWSUutStbVxx+yH
HwTj9TvhNpzmJzg5aIvgnh5444zxmIR29VZmMIXZd9PvudYQAUH4397I+ui7gyNu+a/6KYLTT1wT
KjET904Ksf/56YSImOIutu6GcDIuhTVRPKB2OXn2YZCO+UKPbXdA/0Acc9uNr3lEuox6o7QaY4Bu
LYtGAi997Af5tjyuE0hObVkgb80pt66ziw/aVhsY9JGJTK+fQQbLYyshYgzNDd+d8fMLRhZk09Xd
usdh1PunOCVVWW03Vk6+HkggvImmyr3Bh0WMrPoXHVE8mzoKtFqmpAD3fXoynIR+U7VSb89+ZI5v
sys6kiItkiIx5j6TkXBZ9jpHnkEqAIdYH7jB7XLYLRvatf4BGm0+2PoUnyPKtzfLv18YDC9Nr3yJ
iYmHMZY7khHtYwTZfp+EAKz+ZBUfRW+f4HnMb1LMxMuYWngKk0beh5TUfz6jD4uj42rJdy22kx3t
feQdckK6xw0OZ67n5Qf+buom4ul7Hxf+NrLqmfEb6KhRQtxRLPO5n3zqd9LOoldGWyTEhZY4GX7Q
3k2dANpU+6F3kV4+bXjNqIzYEveVM34oorumoUtmeUaYl5tQH4LX1veqbUq9xJmJgXELTEy/iHo/
jVQ9PlP3FqrIhS4wudCLvL7VEQp87sP18IB2jnhDse9vZGUkF0IXgxsSpIfPZ/RYRYZ5bt9F62Bn
yWy6PaZYv3HIsf18Fck5AJ/ge1YKuSmkZl1aN6puvBYyePlHfUK8CHy9LE/Qq77FfdHE167z/CuX
CCpM1RvGbVElk/dj6F0yCVyvvaaimzkEaaYdhzb7IKRHPa8vjWgj7dG6WvZYXkmSrDZpMxpkBJA3
xLuWNS3uvaZFNzRQBpc47vpNbdnZj1w7L3sw5spaw792NwiM9UsfRDpi1cx8H+xvyxPaSU7rRq/p
GjKm6kL/jEtYYqfflD1fz0DtCdB985MhOVDk2OlIs6OKa9vc0vtXDA+zIJV7MNz6Z4utInN7+722
co1eGvZRc3yeC/7H7ZDE2ovWhQ+fe/Ojx0qUzkugIXGEzUrPHqJuoqxwKXmRCN4FX9by1NSiqTLH
HowyxiYHGUXUgbhe56F0ITSWpxQlumrA2XfbQ63z3+yd127sSJZFv4gNevOa3iiNvHkh5C5tkEEG
/dfPYtY0arqBwcy8D6ogyKR0pUwy4sQ5e68ts6o+42Hvj5kDR9bsZPWq59X19lDunqdWr5sXWivZ
puGWOFSTH1/6krDWSi/Ul4UZDPF2/WNxqMVk62r3xjiaO4ontJmulT56ES3pgszyH8FVqQed9pFq
pPZC+NVUdI69AaVq5GNcE9xe9mSDAuHpcU3/pdPr5MVWzcwPH4wDibL1ZVAa9CVbzpXR6+2RU4su
uu0M434IuwBh4xy5izx8aKv2sfeY8t8eNqKfL+1g/NBSqVZd2zinHm/3HcIqZmShF79NbQZofn71
ZPCmd60FuUvrNlPhN4dMJw8UwTcwOdo230Z3uj1BFSe5RQQw5b5TfbZP4m7cNtAaHpNu4kw4/zAk
CBufcRVRi6zVvhn0J8/UyrvQJqjXSVTzZgi06fND6dR9JvDM0Uf25RHjjdiSzFXuXUxL9wBNRpqv
lv3dinptBrX2nrUWENOmVHcF3jrkYlmyoohsvoR/P7bC+R40NCpd4GkXpD1oRyo73oRl177W/Xi6
/ay40f9oaZQiHMm9rRraYddObN1e1JbsbfyMLgl2wxgab4EzdWu41sORsN/oIhS0gL9+xvxL3T5s
CV47M3fvj8a8NN2+bf7+28Os6PD/s/GiIZTtf5iNM7/WmWb/98SK7W/JUv8vw/H//J6/oRVI4QgO
9HRubUgTQAT+Ca1w/jEPy9k0PfcW7MeX/nNWPk/X/zkb1/9hOYzVA8fxPQO99v9lNG565gwt+K8Z
ggEwXf5zmJHbtum4/Ev/gmQwCfAJSz/fKUEITsokd6K0mqo/geMehtm+2AIFSER1h0sR+X1MaFoM
HyqfjNOIAtDDGY0HHEidGDIgFtgeFiA5QAtxt+PDQsNUB4RlKBK4VG/c+y3Xaa8s1OcAy6Vv/alH
ZnqW7f1OdGx1VwsYAXbJJo87MrtS+0yATLZSNsu6MRjgmmD1gbmszlaWqnUucrkm61usJ3Km11br
n4X51htM8DHjoZNjeI4fEVAkDuk2c4j4sNRJI7YKbyYLBd9Jaleamks8IjgYADfHmflTDE40z1pX
6nb27Zd1Zp6L0v4waqygROYZfJW8glT/pGAg8YxOu1IcTQIiFqce9E/a+vQt/QuNIOJeXA9XZrH2
R+BEnsecLLGx8XJOe8Q5e1+FiNH8AL96nfjfgdBXqKnjNWWEwFdgQ9auaPg4qfNAcgS/rnxu58C/
CSQZNNG9TRy7UCgmWac4VktbrJOxJxo8Qt6JWvJec8dfO9fu0shd4cbYZniGQMniyTJAbKFlj3PZ
7y08efxvjvl95iLfm6p9JYxpxXN1JXHgxY+D9BDSnHdbjP0YFrp13VTJgpk4VIMZ7FVznsaOieqP
adtIkPliMP0f0SXnOtPQXYYogJj9pUQMxVtncr4Dkyz6ongtItby0t1GLccuLyJsoZEXMDxUAPXV
a5vXUNh3MiiWCbpRphkYp1Ifp2s14EJP2vtJAzyUCv8BJylhzPrSrku8vHdm0/5ILwUs0L62YTq7
BOnleP5c+qALCEzSJOw7vMj2upIDMDKAVGPy2+Tjxvdim0shezAt+cPutrVtuFgw/HHxTTucq4em
QAMyDDRbRtOMjj3UQuSXwQqbNp5Joq66uS/k5urRCQ2YA+O35fyObWiSRq0Ha2vCuxbZ+jqDu0Rv
o0nIuWtOStrMlm1umbDPT9Qe6QYWqLERhWNulOOixyrHhzROxSZRYXxq9XRvZ2P7mKuV32TVjt6z
uO+rI4rx5tgkA5CLKN9pKQ1bggqWI1DFvROEb/j5taU/a6QxxuTkMuHv0uyjj3uLcb2DJEYApFDR
avLSfG1FSLqIc9bAB5hHXWvRfPNiVmHM3tWSVaa3XL7odp9IjYr3cVyNq6LtP2BlhRHG56bylymI
Oo883ROuRUDxUbAfR+M5HSxjgYVpgyLngJQXHIOW3JUl1+5g4Bs2uuk9hvuxjrv6rmhshqgkf7iE
NSwb2yaX0cfx3PfZIpg58GGirUNWKRCP6r7zyfIzfhDe4XamNlgZ5kAUNx2cRRmH62DMXFiK8x8t
h6tfpP0Glj+0gqTaRfBdsMH6WyePg21vGNpKb9XMLGe0bWcV3TfDmp6smKcmiL8SjNdLOVSPw+hn
F1fXKRiC/FB7jrwnhgg69WApxCDZsW8wlZMrUm1cqANaYJwdMuFyN93Q7UVy5ETfqsm6LYkqL32d
uLuy54mNW5DjRGrZC+4KEGyY7Fa+6n06uUAoRelThlVIDSPq7cGU73nrORtbs9tjLldDTc7KNHzb
k0ienCFbTQayETQVYjEYjb6zB7daQ77xlkp4d72G386dNP6eKGvA3R9nR1wlyVGZfkJGrOvKcMm4
QSqdNp3HdyPgCdO8JtaV8X6nE+SYuS+NbXmkIEabDu/4Qpm0Q5u4fijBNkZZMGCuzdUi6EEtsBce
VQWURZNxdXFrY6eQXlgqDjcjUk/LHcpjOSpa9MkHGyjpAFP4kGBNMQ18THrVrOLJCtaZi9OmtxWK
rdmsqE2FeAGqQkjLcAKL2V8Mnw3FD8JvkWr8+zWY9aKOT0b8RTigWnaK8CzX4XzkG8azqdIXzKvW
RhWgJLn41yqB7xbofb4WuiS5Llqablfs6SYuAwumg5N0I7qIwlwrxw825tgefWg/mzZEoKVVpCol
8buG5Ps6EiAQA/fcBB3YGxyAgsb58I4ZpzwbXoS6vjn0QULWal3C9k45nTuGn6waU3twJoWamBQX
wBMPMZKXZeCq/s0m5PJs195DRybmYWBesTViWCSW18crwyeHcsZUPpeafvUrgYwl8yHUDpXYShSX
ZTrFqybphrdYGic2NLUzays5jPJalNPc1LMN3AyhoifPM4L2ZpFNodr6XaEudB7MsKAno7KAxN2S
qBfns0VEuwc1uG6tpn53cNgs48LQQery+hVjf9dGKr6E0Xg2IzmtG6fDbOGUX+w17uvk4dQyn6DK
DsectKF1YQaPHWA6JAz1azbl350VBoc4Cen+ZsFu8qcNrOzA5IC0CIQDXhaIHja1he26b7QOArK6
0nMf0MLtD24zddvYArVOQy+7ixRQJDKMj0SRWRztH8gWGxZz4qtPN3QF8CjdBkYlGBKJVS7a7Oyn
9ikWVXBgqTapRMazzilh1Wpky+nc0MtxbN5TtF0bGh9E6kFPXun+aPHERrQRJ1Img9wjtn6KtSWS
LXSwEty2I4tgJdw6PrQpTJSs2Y+pY56Gut8SUbwNuapIn2MPBHKVnN0831Vdva+mgDKD7QR6p3sc
Ekg77rso6f9mpXzXA/Cg5vxm1KtPH3QYIR8D49RVZxIX6HDTSvKDl7j8Yww6NAbpBSPB9mWzqUvB
MxOYOAekyLeo2GkMktuMp33elxgZDH7rLmXgZcxEY3rTrrvWsA9ue05sW/6G+DWqX9r4j2o+CBqd
T6Cq29IhfYo8M3hIG9pJaJqG2hPbElcZgFgjWtf00mGVYFyTboTQTmxHfLn7Atc9XTJLLkJKEV1X
Z5KriXocBw1vdXky4HYua1oYx6z0PuMoJeoknl/jLJfHKn1M6vwYRhnadZNUWTPi0vR0aaxdmf9S
DgUYkCp7pWc+xCdIMkvoqGyak/lam0UHhhDzv6VpdM4bbhUbPXndmMtGOvh/EwYbVffH5GRtMMNW
Rfxmi8HYuiKxF7KbqLFoASzCsNOovpBeU1eGO8zn7cIMe7lpTVnjCFbfKYLOnSUduTNbZ9OLcYfq
clG1Tn/K+7NvuONRDzlgzpeMzHLnfugeehINEEpmJDW7DUCxYqoQbI6HgIttaaNkPwQm85Gxyx9a
y23I/8m4ZqPoNBChM/Ozt71ENNlywN6OGWkAse9t5FgU17pIMU+qe91r1FWYdXlpGHNORuvQT7EQ
n7ZPGWmCCyDyajkZwJCZoeL5Iax24QQpSq68CdYGQluilkhtZjKDSL91yXvx5BczFjR/Lr6QHpfo
2rFMfW3H2VpCgLsE7ofApAra3Mx3nqiKZayGt6iUd6Mw3x0UUij2YwS7XYbRoiHZUcc6qI1s0l3L
SMIPC3stJVvBoGOt9YdLKQomdgCYOlydBmEY22lKIcgAzTY6YJJ1ay1Byg2ULhq+2SIJHvBo4wdT
e5K6UgAw4UmTxa8u7F1VvYD9+fJqbEHM0lrT3Ge9/xX25W/c0PBP3pl2XYhe2U0dx40XIN3dsvzs
6IZrUUOokrVPnOBEbXrRdHsfhijjwuYyDP2upukVeXOedaadLIqIFkanTzJxjZN+jHu8VkDzNWRw
E/ncWrNt3OnFASoIkIPcRisuFvpsj5+mnW05D5YKQWB53pfTTis/au4GJR95oJYvu3gjTXnvC/eJ
nZaGdfLbUXgvchIbQijUdRs3y7gN4VD1EDh9j2c8g97fGicJVKV6mR9kygy659ykYMLNHKSyQ6If
SUTHsPtYGvVREUW7SAx8e0nFTmsFx3x078vRP3Bl/2mdAEVj4iwzie8BYUIHhLTTWyLEk0UFysyv
5WNTRq99fR8FcssVC6fm6qQ6nAN/zcDuSAvx17Wv9MxRuPIPVpbaGR3njgDSL193OqA4qZ2/4Nam
5e7PBuhFZqgTcmYoJLTmS/sRwo9cdnOukhaba39wvTnjEoUzI1TNJ4i7d+slzcH5BjnhZVwCoVm5
tLIhne1L5lh+HBWYgZLd2Jgrjh77iLSgRaWTYjnZhEM0ZOOZyUnQUPtmmJz4dJyLLHjpMNA0hfGO
rOetrxUNsQ2ik0/kas8whxQ29dAwz5LcpNEZvrVg3E/+h+15r2Ec4zwRT0WbPBSZ+gDYcMZtCI1u
uotrubWHeCdV+WWhFuhM8+TWFCzwapg2AsHzRsbOuDLHwtpqkfnmkXnujtYuNdq96B5Fg3edEoeC
fk3rE0qONYJK8dZOkT85Xb6LL7Jmc51CudGENa60GhSUNqugiAOPNODNaSkZy0ifuyEFKVxfNVNc
VciVIrFq1jokwcZz8AUNwUUcHGpKr8RlyUnvaIMmWuKMcnptoT10jHE0YYIyMQ+uoSPWz9ZtmZ3i
cUJZS3hyFT0o0fNkNMMjMKYnfxJ3nkoObtYyyDU3Tuuc+6I52JO86NV4qdHbLvNS24HwPlceYYkc
w9DurlzNuaM18No53kJDeBD3DmkbtnUQKnlvM/0+LRYe2I2Vh+U1dWz6w+2byrojixB6a/WrW/aR
wJRTALYYR9SZv/TOZpcesNfqhvgYPeusjf7ZsavfbHiqDXEFPEDXgKSpiQkOTJ+eQg8Mju37P0TU
rSzLuAbYqDRP7RMvXQUCLgaztrFjrDFUm1RAZ9fZU3MhrvXg7yLLxrOcYb6yx/cuTm9LZpHbG5Ur
4PH6g+vHn+QIuSEGdKf9LqNkDUToUZTqOPblFy4PoplRAHTqyTcRBuWXwI82OrEKtuK4BWuL5KF7
1OLzgfGZ3/WP4YT3jPo/kLQH/vDhNdUL+X37KXPXZeM+1bn700CN5vr3nzthP+uG+gka7StqAOF5
JeG5+qoMgruUYHe3/45MsdVTGunzxRI56TvZOwwAKd5i+4yUERXaPIN7KpSRLSy93tadvR+q6GSX
xNt0jPqGPoD75nDbj0Ldl7M/1Bj/mD23nFfpr8VAfypz5goYxbVnvBEn+ywyB8VKcB4oJgrpvPUo
1FnTlpHsCLC01jJ/b7X0s+A1QSD92JbxOg30u9HGPhIGBTKZAeg2Z3SnfWTBmO2mxkqTxHlI5EEu
KLUMC5eIt8qqdnozbkEQbyyQn2YQPqYp2H7b2EbmeGodLm13WDvtdQgKmEj8igTzEeWlTG1eFnde
V63jrKKHoCm0IR/emUbjBZCJuaQ51rH7gEAck5ekItVQ5m2DETH+wVS4qTr7kmQ07Dnwwh4ZHGx1
LJg5ynS/wGHZZg8Vqyu57w2pmTdt3Y/IMbHGNbwwPyCjIi3okfRzSDCrW6Y91Wybi1DI08hgFkb8
pjQ8Bt1c1aMUWyhlm3qM96XhnpvgXqbVfQaaY6Fk8a6scuOlNYe26TphYzUz8vpG/QEH7b4i+Dtx
69dgKO8rjIs0vlDmC3tcWDlESkLNUIj1/S7SdnTkJk7ELBx0J3SMH+iFyJbVGvXBaO/eyAgUMM5F
kl9EI/aupm+NpiduQLsIJqCjodb4DvfWADs3e2Zw9Vy48jh63V1rpauR8WSqirdgnJ5SYTzaEjhm
NZ7kRA5iH5qAEiswWCLlSFRiJwBiIeZCrwqnbckx0HZ3DYuJi9fadEH79wAFcLWZ3l0lmrfY2g5w
YaLBfnCs/loT3B6Li5YUx9Rmx+X0pwfDYQQIVwf1srXeGD9TJttHxTVi6e6GlPgD9jfGJenTjG+x
txFrRDd4J1qPZ/Ti3PYl7h/K8zpRH74bnSiAqbT6DK/kqujceyKLG3jW7oZ8rDs4qqjLcKDi5743
3ZXwyp86atepdbvwSYhGASR4VeYgR8f+hfwx+5r/KNMjucxaZVPJbGR8zYz+noT6bctGYRRHhI5r
X69+o8xVi9E0SL6bXmsChYkeWOcTChqru7pYDhaVJklBJ/SVXKmlNwx38+tVteV753Yvgdl8CJWf
Ea1tJdzzFtRMIh9MmeLr1empuWN9Ksaf3I7+JLMVSM8/Q4/wyOkvanILeZ+jsD0hOAqV2c814tJI
rVVc8OiRUxQKGip6K7xEmoclP7w3zObgp6m3SAdA+FpZPjb14xQunWY0FjmZaqbXFitzULvMLvId
uWCKTjaJvi65Mi2e9ELSnsTtyCVAd5PhNQ2VZFk5LRoMhM94hJwVB/TH1MZa2184uVIwIQYnyec+
n/ZeUDzisWe56qa3urPwzJaSDLcI0Upx0TX3vTFLLM1Ntxot8ZOp8TC0v1EF2qbuXvIOT4eVa6hI
xnzbw06l2UPftGqhxGhpdaxD+gqtXxiLmlM9eRpM5V3z3Now9puuvJaqO5Vcy4fc4YCeDRCLkVwf
bAcYmUj0E11nqrpyXPeVu/MmutslRusypT6CmfknbzDvxI25Q43RrVsNVcjE+ukaVEZOoTa2FQfX
xka+EQQsdWqCIllxhN9kMoI958C9gboYsaqNe04AC+A8TYCxKsdPbij1CGG2Ro1JfLaj0K+S6wyo
KnriRPA1wQjaVCqt921HyzzKIQHUsbmYXcUnMx5RZVf2U+oG19CozG1vW1e3ty+qLlFSW9pLFeCk
QXT7hCXmaofFS+h4kpc9UytraMnPbip7l0qSKvJZ55KbBnVzEZDiBGrOC2I0M8QMZL16abMcfMno
vZowqjZJMexr9q3adt8czaL84aiXUMvhho+0tc3kWMOSVsu0WZlAg1GY4aeNUOPVivOUbxZABWXN
6N8PtlWFBK1Nxg1t9ua8CGfoajBHtIed9Vzm3wwZPglQtWdbgY3fUGL1RXa9KzxeQhGudWKZUZH4
nJAR2uG3gZo+K1iY4UQBh3HkY0uaBtms6Oj3UZl+xpLkuFHA0TUsk/pN2nsCDhxsk9Xeyit/FWk6
eoZyvEvH1uPVYI4ZKJ+I3zT8cHrKU/RtCSjp2tmC31+2A5cSamoCXN05y7hDwAW0DJe1K45OmT3m
bf6bdtNOEv23gfQOOcNt2NTca1wPf4Tvs929irLkBADPMbee0dG+lHAyQU5pj2q+kpHH4+72E/ZE
wy4XiB3MdevjGo9cmhs3vIu3iYnfxaGPJG4WbYk2XnFSjQdBYgKx26n1hCTzJR7XkX2tJ3n0ZHGR
hb/ODC5ZpwN1BZLufTT8n8neuoinXeg9i1IL8WpDOi/z31anwzuRyThHw2NEKWFOA1/unQi9+rhv
Tfsom+qLLe6k99AoDZ0Trl3jfoxUfSohPffWt7ENTPs6+fKLqIdV62vVisYyl0WUkh6kHjhfz/yd
/KX15tahNKZFEAeryLB+ciQkPD8opqUG14IiwdnlPupA4a30WANsbC3mOGnBDSwCcz8wdLDBsRPZ
8dTZ3XuoCP5NSjgm2R48+t6NjOcwQchvagZI2Qr9TJWce781sK43O5MozLAffjhWMbpq8083K1YZ
8GvCcwycolnxbgTd3p96xLvGQ58mPzrqGDjXBCxZX2aNeDDMqLWK4VsfnF3m9y9WwqEEIALdoWe9
Z/cJ6m8CnBGIx3ssCyvVuFg4uJNpSWuLhoYdjvl13ET0ZZ2F4XO6qLL04LArpqHlLlJT+/Ii/aBS
+eBgxaQJsoi74cyQ69WlW7iY3OE3jut7iI2I9h6YoawqPSTHvk7YLurHaMifTNFejJColzS+L9v8
6DShBGaq7+kwAzfwkopNHDSfGTVLicFiLAdGIW69pzn94zbhLhuiA6eklZcAiwp6QvFcuNld/hlR
3yN9de77rAeHVm1IEeaHGfvB7X9zN8Ml27zhob7AXWjXscgfESBlJAaPxW+U0tAoqBvthna6h7xI
GCctcNempS0sC+IEZMxzbQSzmHPc5TVCMhulIiGTSPRgZ0i8vEu38x8VpHfbk5/WwFEr0CfqGGI9
O0gNXJynqO/GpYChFpDyuhVS/mpJfRiZKdaTebbL+D5pvHeQKs8h5IfJydFnlolc6D3FSI3fVxNX
X0NrTSziS1QxUkxJKn+OxHBJPSyHcILIWIHk3Q7lb15Ue2Morl0xrhOjYSoLO8drMAPSVbSYUiSw
NVwVAzz3ML/Ob4Iate7fH2rzh//2uX/78N++7fYdf/2ARG2z0WL0JHxKUfcxSUtjo088hXWFZPam
+b6ZAaAwQwe1iP3BH7C4uQ3+9h3cPvzffm5geIKJg7aI1xPefdOQj/HkrpAFzGZFVLk3x8ftze3D
wPOavTc91yDNmuPNAoHlmx/gD160cmJhLnTCwTF2zFL0m1/DHoQ/YRvDxiCFhzj39u7UGJfQ9gdS
cmZV7d/uD21W5N4+1GDHlG7owpMJmq0ugY8B+4brNbsd/nr3b+m7hEVGwy5ceLImOQ5F0gE6+3/1
Hdw+d/Md3L7g+RHey79tCWp2JHh5lhOvaffL0vZRwNy+LIsXvP0NE81/2ica22Rj03sUBlmMEtAG
33Z77+83t88JrdJwwH9hO7mGWv+T57rcu3W5ikM/u/OBJu48K/maGN+cLWglFABxQ65SVKzsXRaM
HEVpvuU6S5yPpcI3+9+s8XtOqbzxOfeAiKmOEk3WKkAeDPzRARpVhCsxYFPMMiPcw+QHMi9HXGjj
Dg8/i+vYnbN6gKDqeGjFuH8G2KgkO+0kp2XSbp1XvRsR5HIISCenPHvQnJem6kYyv4JsG4F3zbM/
ulcdrMG3D0Hbj2d/mKDE99nBtAmJiEvCAcfqq07jatfhpuNsvUgVeVGqku25sauAFdU9MmWAmgzU
s3S6PWGp5M0rgHSTWZbcbryYpRApsQhuSk3qsVX5mjqXo1i5Qgk6H6a+13r93uoNde6cGq0lqpGp
dOHCTiXhHcnimRzd/KSDZIiKxjp3pmWdxybi7reGQ6i5l8mSfzyRJWu+pT0LB+RfYZ/qJHG3XNjX
pBn8vWdY4V0GtCCU1oo04g8joI3iS/NXmY04FSX1+8TwBfQkkQXWKfWHkG7ByLMKihJqLwL7PlCf
xFCQiwwH/KKpqbhMyZ+ydRDJ11O38ukupp2OuM3lVXFUSImrN9M6y0SBjM4TZ117Yro0nJwpqlex
zBmp0G4rJmPYdOTYLzifeycy3z3CInjdk+KB0GSPVlY13iFB9fU/Fi2CiREb1jKy2ApzgpReS5DD
bEyUqmKCjsVRgj6AWMN2WI+xGM/GwECYuMS7ZP5NmD1pTOcobwzw8IvQ81uCYyNelRbTXyBn8VoU
5OesM9/Y7/QdbbonCpC1Pr+ITJRQmjBQEczkeFRccGVlFYzp2+f++vLtK47wEHu2JU/McUp2kGJx
i/YCtoT/07rTXQkmckEYwSOwI1po9TmM3UOqhc/DsISW9okz/1dv06dRRKdMgHGxMIIOxlPS4DJs
bOOltLJqoQXywzN72jcTXdlqeuiJmjwK2Ia2pt85DZWi4fZ3WAOTnQYbDwSitJI7VVDnpbD245m5
YKHx9iIAE2TwLkuve7VLc9dljcKcbxIhGap1EOOddMkDW0C7eKgiiKVlEgP5gl6+tI3uKWCv0gb/
vk8I4Rn78VoZ0AYAXXK8XVhAsxd+47z0YX/yx+y912zKVA6euquuhkA6Y8A92zHapiwZApDWFfiy
VBHtaMmL8E6AkdBbrLoA9mudJY8yCXFa0LbqvKpZWEXWwCmR3z2BgQtP6B+tlFvhiWDdQ8JfacbR
9zNe7Mn643C2I5HAFhtIJQ9hwso/DiWdvkgtXWoHw72GXQQcyEk2mklMTJ9NPhT+7q11rQd7ekDB
jRaojq6thqgbWjJcyCFcmnOmWVcetSQZqCDPuiCpNultuitVuaw67ZUM2pjxXTGzMcpd7UyfYcjt
lHX1g2/Y6z59cJwzK/5T0MCqS5H9j7UgYta6qyqDiFHHvfeNeC+b9Ns2rn0XAwPwmVmUfvNRoPgg
3GfcjMQuUgv8FrIM9jUTkqs2xFD50MlzmjGPRrmx3EjuiAfLVg7nPDQg6WWadOgAPU9DPm5R39/p
KRWlMve4dDZDQWiHaoJFXxYzK5jYJItDjpUYXJT4gB2JYQgwMznsR48qbkUsRrHMRVataVCYWCCr
Xy+yvzwvdBYts0q9tehJpsHjqJIBpyeof0xcxrGKPrvYMF9bh4aLo0ht8aI9gBBrNWbaq6GdSfBl
josCxa6rn7wyWKa7QynjP4bBuu/pJQVifg0ozjr4Fe0YoRXTEgMiHrmEJQdoLc6Wec0OHKvpMJeS
ytKPo8PIziTLYO3WrbGsBzoRqGg/U7+hU0+I+iIkSC4KmJBHP75yiyPpNUjVOPwsItcqLwPthIU5
+jvPnaodp93ioVbyGcXUV2env2n7Y9mOs+nITVvNwXOsu/YVfq4nHJp6hYlcjxM/84Dh2SfkaZUT
PkvvjJzBT90hsbOivdy49rQeq6BcNs1wMeJhJkswfKxCdIFZZjl3zmesWdPG4UTJy32RkeG8h47x
W8XTxU2EuSdn1F+nCOuBixKjGwf6euoRFweQmBcuHPKBpgdeh4iJZqshrg9hn1oyQAZkt/w+0OXE
xNXlRtV9ztFzrZk122/IfKb24PRo6tvssDdq+fSkEaPBihQfIqM4Q0pJtpFuPMZE8y1NUQxLtD3d
0murXUwIASbc4neYAe4qBYYSsLLR0nVPqYNEpwzvACCd7YikEFZcOmOqtpmdof1yYn/tmfVHO+rB
1pX1PW3ZYGf5xiVhKFU78QNmOCB5TCrWgR49MLPe0Rnyz5EHGEw1Ut+nsYSNjxh5F0gKF3/OVSjz
UpA20x8sq/3jVtOL6IuOn+0eHNdEcz+mL3l7iW31Ew3dU4X2gEINAyVY2XUd6ts2Da90WfwNiaKz
M3HE/i7sbUdtDOba+Ko1UIXCmE8LlfsL7w6qoQeRfTAbrPnBj47Hftm1aLmJHvsOK40/wZPkxNo+
lhk0jiKnPRFypE7cSt9UxT7jLwPPS77J6BvhUYt+C+Uhr/MzSP2aNI+ErshNNjBvApvun2Jf909j
DuKjt7GywdtZlyLJ8G4Sj501pNPonmpXkT9DHgu9P3gFvRrJi4i3wUSYhGO7O9N9ybdOi05H78ka
qKrsK29b7WArUKzKRsrVzXkmG+HiKfcafvtMS1KkB5Cc+/J1IIbw+Ndn5k8DYsN9HD8RL4YrXcdf
HyIOO7p1xVaFg2rYtHX1+teHaE62tW30uzHs7Q2HbIaLc/E3Rkwssvh4e8+liQzGOF2PThweEoLj
CtoKvDvVNJzJuyaNtDBeislrmBzy+dsbyMblJi3aNz5qdnofo9HAAKvwix7j+b3E5+jSCGs/0k/l
Fiz2upwKgl8VgEKtDhYFYR7Mpl3Ii6bnyrXZjjA5HebC3jB9jCIuWLaq4sjifowLL13zAt3J2fZf
z28qLew3saO93j6V4Z5YoiyBkNg4ZM73ivCeSnMIozWDnR+pDWpmqMvzm64HlDVIuJFe0O5MV2kr
r3ZZvYpUP/REMyxy2iCEPpq0qjrycEZnG/GKowfUkGEVPCAFSrNqpkge864lczWixGhZArmuxZcR
1RpbV7ZrE//c1gPDRTGHmRBfvsr0TB2RO+qrtkYqIBIuH0dHiZdEQ3K0ojLhd0y/ObZyPaAiPfYc
T5bFwOAireGWGgMNE9djPGWP8khvQR4bvUXRIc2tAQ+AUiKAhNFJvYLXw7OsMPkfTUyYW2yHd01K
dQSSvD4WjjKX2Efn1SViEHL7JGlmKy4pmuAJiEipk37jFzNecYyPmW/T27n9gwkdt8o5lINVHrv5
SYBJb2/b/2DvvHYjV7Zs+yuNfr7coDcN9EsappUvqSS9ECppF33QBt3X30FqH6R2dZ2D0+8NFBJM
r2KSwYi15hyziSGsevJQx+pm+dsTyk+nZauNubbKGVzVjPWNCPL4jiQhsgXqdz1Up4NHzzfT43pX
dOSOFJi31Ko/RSZ00apkPqNM8qbN+QNAVTzrtOA3lVufS9G40NA6e75sv0I3ZbCqrBRFCtO5Ubff
2NE+EO/sirZ2uXFdv0AnFCoWSimXapI9hHDbQ9IL+35AKgFlq1ZjHyrtfdAz1yN+aBdH9qvRNU9J
jhBaURs/L5FcdhO5pTq0TNppyc//s0P8O3YIBJYuIYn/3A5xVYj2TfzNDvHXe/7BClRhBRIF6eCJ
0MAIzuS+v+wQmmb/oVpMb2ice5quqXzTX3YI04MPqM7Jn7aLL90mqPM//rJHmOYfhm1anmPo2PFt
29T+V/4IQkH/7o9QLRtnhME/A2mI+z9SPMupYHGJovgGHP5doKGNpTgr9qKiCoYv+TCxwvSTzDjl
Evdm1sWvboNryWDeQ6IhDf0qOskZl6ZNjFAk7LoUFzPI9C8s1O7NEmWk05kNTX303RrKHKf1xF5W
zhN6yLu8t24wXUL2paqifkvH9seEILNwkmmrxUyT09p4idLhnShoooTy9iZLR/UOculGsMRIFfqq
WQDz1rInpFnIWLt2zj0qtY2R3lbT9KRYLNwI4d4VP8O+2BJKsKupXqw0aZK/gBpvV2XEV4VBtgt5
20qLbAbTOHzOGEfXsTN+DCaiEvbe2q3NEM2Tu1LNhqWHN4K7fxsmNb3L22IrPToXzVQnZ6IcT0oX
mfidKLxnTGY3U8+lMPbijwqeIOEYhY9jhXI2iu1GJQan2BVkIK1jEPioaBBcZMWw00sQB1YKvSZi
FhZ5UHdNjd425ZgVkVvyTI2hDAFL2NQyoIPliDR7sHpWAUdPH2+jzBf0wW8qkW+QMpHhYCIjiw3v
gZUO+pZapZqM+FoqZDlPaVSs7PKh4RjYEjw4rXQze9bqhjBHPXvTJLxhstRCP/Zoa0SlDTiC4ctI
mhcvIQLbngxYL1I96l7RExIQ+eTQbhP0vlyw4UjS8QbExx5A+ySZMTmvWtbd2zTHAe0RJClMVp9u
R178OE0YY9zxpuqjmot29jNJ6UZSyTMxqR+i1jP3Y8dnoAp8ollBoYrlIoFS+ltYWICiLfxhSdQd
sjSCKpwVeDDQ4vDDIiIy8JckFOZRkiKwEKrlIxXCruKwqLTVq3zyuFgmcmenzquYiE8huYMqCVKC
lXpNkkWy7o3yLYf7tlEIPGP4Ta4rDa21XeKXGYyzoduwd0g+94h2I/66gqWs//TUqDxEuXxW42za
1ig6Vq5lECNJu9aoMSG1dnhq7X1TvKdKmx8TwZrUjgrCyAxrPIMXxZEe6XdeQauBko64jyJC7Jhl
mRUMThLAev6eiMZnrq1kw5KEdlQyxPesGVREUdvKfLeqnYiwpar1DW5D4YcaEgoYtlHO+e1oG8tx
WdJq0BppKR9Gt/juAadflXNZKoaWVnsi3Sim85bXpJYwgDH9JHm7HnU/xmmEf5US9Wj96YiBBr7g
s6nJEfYq5WqI8brAnUfc22g0I+IEK77VrjqvnDHygDloTYaiWRHZQtkhea4sdzg4pTHd1uCGBilA
9GI3IX7FpdvvadSNSclAAi839OH51UhtpAi8UysYpa6rvmLA3RSs9kfX8BmB14FjfbDHMaK0unZK
+9u2LWhWoprpWqfzlVBdjwQ4UVPc1ohUAxRSQi10cgl74t0AazZy2FuS5dZkN1hxVdrVMs5Zk3ZF
f0j06Ln0omu1cCmPuU63RqdekalWkjyf0X12kbp4hRmts6TYjkD2fdUUA+L0fI3VpPc9hc5ZkSFo
opPVi8GYuac3lQrJPCFopRkPA2L3zDTpnXWtr5vKG7LJ+zSL3iwR34jcsG4UB4YIa712Q5ryXSLx
YRKEviX8kBTxpG3BcmPRRqFZ9U3hq3ZM9HgENwrLzp4C7bovh40iDxLV9E2U6OmxtakcCEmHi84q
CltoMJSp44LyduZFzbEHo7rzQvV0eWh5RQNxQK+On+/5fG5+45f75OXWcJCxJCWu0h2RVvTHZUvr
jdtJsT+MNGD2bmg7nar1kfSL8mjNPKDl7nKT1na+JZ7+Z9tN/bSunAaiWePd0OqhSp+SBdgMFucC
RoabZmoOto6Wtgsgu1SReZ4YqAGrOvra1R3lmmABPIHAXGKAThBrgXC4C/Vo2Vxumrm0P7Eb1gjc
8+NyI2bsRjMDgC6Pae2gbUTUl2tlmJw7jctoDxdvE80jYTLV9yTd0IsIOj/Up2/FXJFJC/Qs1rSP
mjjbj6ZE+2Box+WmtEL9aIbRQdKV2Qm660e43hxX6TGy7Fs7DL+3QX7XEF1EJ3RQVkV45WLnPxgO
To4VCT35Hmvftp0bDLGlARhow4fBpjW8Xh5jdsqvWY/9oW8f84x+nSs2LloLHEIxsVEi9IfBfWvh
UC0z9ay3fhbjaG0Vl5pq4jQ30NPBfc3IrXTGU6nONa0bTHuGIoq9PrdxHP3d62wIHGPhhzYBhFUb
kXQBg4saAzeeotIryWcG5bKptQyPdVi08EJGZ68A661aQqidAfh6n+bOqjShntkhEB8GO3Z/O9OM
jDRNj+YdoQgPppp3x7w4RtSzWWpHGQhBqB2pTVfW6V5VuGR+3tqHuKePCm5snwuU/3nfaJucFFyO
k1Tbfh4BhiqRDJldvNYWItD8TcvXLTe/PKaHEhptD0Mo79tc3cbzHsnJRMRjAHp/2Ut1XJbbPK7+
XPbN5WZy5jyYeX99uUlQSDiWet+ZtTwuN1M7NpsxRgqXTIUyrs0qbEky0dgnvT1QOvWgAMy/Rjxj
2JYbI4gB4Wr6s0iHbDkcphmDFZrExFaq/pPgS9JbQhmoArm8O8bRD4rL71QfoaB9xuLNh7w7N8cu
d8nNEjnqT54ZnKGetstTeWXbqOi7OUbPQU/81yuW52p4VWbXRNhWR2Tm8w+3vB3SFF0V3UDWPH+a
MZ9+y9bnx3x+xfI9882Xr1mekbl8dEFU+b+8bvmYzz/n8lWX1yyPFQFRtKPihrs8cV5/efKf3l2e
+OUzP//Uz69bnv98YNlnX/4bXzaXVwFHRUc1DOlwzmql+Nydl4/+8vLf/k9+//xvX/q7P9rJqQ7S
RfExz2ZrtOXRaQBFghtNGxBUqtqOGIt6vzwRjFppf74mD2P0G8X88uUpK3/kJOGUj6wHB/KkH04E
6LgZQTcQDH632ZRM8ZQKV7LQAto5XtYjPWrpszhz4g7VeZIblrcu95cbLYJuXAdkIWq0nBDNuO2G
2hIx49VJoM3wTTTQq7LR1Y3KZXSLoRruVGbn/oLlGwW4spXJhWiDTOcG18Un4q6Yx/AvcLtY5ci9
3F8weEtbeNlabi5vKXp8PB1YrqWtvNzUc4N42ZoT+zZmwjzgs6M8nz5FXniEUc6bXRChoFk+C3wF
jy6bXx7tXeNZWExI7AZT8uh5BnL16gUeO4MxvC2yJZWMvnmZTOvEpQU7pGTlddFbqCOxXUB0y80C
90uYDK+A+yRb/M8/xKgfvcRg7AP5nJqlvmqoO0XziKENOjQ/D+c6zTl6qfCnOR2N9iPvFbJ45pOW
hSl//rwVNJuWoNuDHZOj23u31UJumvdokNoPQdWnvlgGhOX/tuwGxl7nwPsuf58+XzG7EQLmZS9+
NuuXDnuO42ITWIT11DPuk5nSc6dBpSwnb8ayza3+BTdYG9lzOZCYrtYz5HUBJqrwM3ej61DxM+5p
gNIgIWGzpeqYJ9mAr2PGJsqKsJgYvzd8bl1DhT6zINP2ujZSw18+f/m7AjseDq1O01a0zN6Mu88X
zq++yAaElO8JMairAbHgaiySFNzs/C1yvm4s/E+i0Vl6LPfThdOo5fuySMfMWDWoJrXcRgFvtaLH
+gxRCZEYjMJ57oMZEm96M/4sozz//H2XX2JB+f3yw6CA+DProItDo0MZkXqcJY6xTj7lEl1QEVNN
nhW7bPlllsM6VDtjbbG8mIGAy39ueW65Geef/HJ3eXb5Xy+P/e7u8sRlx1ze+8tHtaIbmHtcLafc
cqwtf8xyNy8yrvCX+8vW54MT8XAr+vLZ5+8VKhJ+4QQgfMZWLl/LWpMzedkko4hT7XNzOb+Xv4aZ
3z9OwHT5osufTN2UxiHzRMWT3xZBy4I4jZRAmbbLaULZBE1eOJqv+DDLnRd1aEMbyszb5eWfm8G8
14gbuShHliN10ZBcbi6PjVNuEn2qY/2AQjGfd8t/53JDqCCX/OW+t8xPl83Pv76chhsruRoKAu2R
MN3AYMI2OtBZB15APINt/vjUrZj1UYdgcbiIepaty75fhD7L3dm1AoaR8uLlxctXXu4uW5eby894
eezyeb+8NxaPMlWaT+3PMnBKJ6rFftk3y5nHHk9x+V9EN1OpUUhBeAGb7B+/9OXY8qY3/DnisBxj
MSSSkVOJ3yCSkqnMcpj+fnP5iM+hasCLTZ8PHOA8eVtURhf46rL1qTyan13uLje/QFr/jdctLyEu
rtdqcVi+f/n7uuUAXTaXBz8lSp8H8/Kopws5EcfFIPvrq5YHv7zr8qLPT/38rMujv770y/OKVsdr
DC7apCbrZZhZLiPL1vK1v3vs8pLlWX2ZBS6bl5vl97jcXbaW9/3TTy2BDaery1uWF/7yVb977JdP
/eWbwnnAH9QtRkDJGp0OFqDevYHidLec65cbwqfw3i5Q4cuDy9blsWkRsy33q9ZgBfH5ymW4XT78
8tIvzyybgYlACMUxQ/J8RNuTACd5OVG+3P/cXM6rL48u95fXL+fZX+/0nPUQo0FOJ42SHpPj6p1+
sa2TrpthXmLx1PqWKL1dW1F88/pHFLvGWm2k+shwAnhuKJ076sJ0WiZZPZYpfILKUPHH2uOLMMUe
kYvyqGuBd9vpRbXRg+4hTcqY9FREICqR54c4puJgW/cklMPHMQKKek1WnqcxFqjx2+RA/+I8OTHl
Ruok62gks8Ht8mrXO1TruoGA22WM+/U//DmcTMjv5byomnLYV3nPTlsur8uF9XLjXa62Xy65y+bv
Xv7LY8ule3ns8xt+977PbyBIhVzpnaoSeT2fmsvNF+Dncn9BcA6Uzr+SPPt5gPp88LfPXz5uedrG
noFHzylXSjsPasvbc9cRyc3yyi6t6CwO1d3yxLicgr/fjEMs1BbZX1pMuKhWIH5pxn6d9S3x7rGJ
OaiP3h1xlkrJD108QdIhy0Q8pzki47ip9xTsnGNPBMmaddSxc1vzqSnjW622z+7gXRsYjGM3KV9d
RNl6k1svlrTugwFYIqD+9Tw8I3X1sn2vuST3TQ55V7HoV5OY0H9rWIVhmDebqiHJvrKIKyUDg7om
dcZdS9ezfrXDyPJ1cnGx1rgtX3EbZoCZgh5MWzYW9SqeWujFUTH5cdbsQR2qa40oFo3r7J5L/HNq
69OGSD9royjBky3lSxgNyjrMcmILwDQP1Nmo8nVUwSiEryp3rsAD0aHpjzgchYxBpWC87iJCXhQb
EZ1Q88IPCA0sA4oWY8mWhYXMDPsJBAZkCxrsGXG/xQcxHTemYmKc7bCOl8rPXBnGba7oiAEJVIwz
6ymzsYQ5FOaqsnBusTu+RUS6YEUh5FLALS6C79KusDgnGzeJq3Vms1e7LF7rPwxPtNdyJIzBQ2YA
WMl36sAGJiU+YB8cLAW0cxENg88iWYK/ELcVjIUb1n3vjkeMr1o4SGIQQk469WsIqSboqIhYd9TK
jSj9CiVdM8F0gYyBsN2dUSdKtmXZRuW8wYRTCBvhtXlUks72aTXXMAJSpp80ETw3A+NZAlDE/E/0
irJLQ8oWGiBro6XiqQjjASSMe7JGiAXodTZ11Tx6U4CHBxPP1nS9h2RAmpGqTXyHzfM5inAI5IPy
rfCgyEyu9k0pBPhC3TNXDFDJSWrBlZhq4csQHHFJjuYYxepJIOTaig6Lh+yJUfGqtzG3UOBMqU6I
I6KHEann2dFAzNuKeMF1JkZsonrWNitaEhTKNecxH7U3Vp+sKs1MI9ao2w/AZPnvDhSdBWUmCZgr
17ofdp+h+TaLY5cp9rkyyKlyynQ9j/4ROisKL5irB9RXgqTEMSOwWYa7yMSz3PZtuTIOdBcVFAfx
iwmz0CfbRlSy3uc3Juxb1rn0KjytfpmM5iMnv3ybafY3zD2rqREfTqlFP0ZD/ZGUg3ioO5wCAmnP
xi7wceqxRkgNtXL6LYCl+pM3xe4DVoaz07NSCczSL/rwPNSi2fcW15WCDpvU56AE7FhI+2/TPv1w
0XTEDaaLpC5ozrX29TgzN+z+QZfqj8kW+hUjRUoFQSIXVc2XFJX+Si8Z/uuqegaqAsrVq501BgQW
h8nBGjnYUhm9Ta1d4lvKoNFnCXIG87nw9aJv8AM0r3ZPKyEZn8Me/cvU6me7118VF2BTocRIu7ut
2tyP5TuYyOguUXPIEqUYfHwnFJvgk3QoKM+OW7drxJYvqD44SKgRjzHkB09x3skbAtyu5ECPFtUO
QA+n0Er0sc63MTTzjdboxbYIBvA+o772GkYMXeWYTVRt1c29xKzMwSOV3kdOqS0f+l0ZjNM5i8Sd
U6UnyrHD1nEgV7PW1LLvXszVsFtB7uHwg7jyQLrPhiLpvtCpewrL2plGeqe7GSnS8TWXP9tKyXSo
nEPI74jM7KFQa/09JL+7K773Igo2phupfp8Fa7IpuGpo2alPOsDgfN0mHJ90q/vu9bniZ+M4C5n4
UYS8xT+KZpWBlBRHvDplHu1dE5+/VnHWShO8OZi3p84qVBhZ3yd4cVbmbBEXPpnMdzD+OviiJv3k
1kpKEYRA1SDeFnWQ+K5EndrjMyJqkyI59PNTXWhXroz3Zl0O1+agEO9hNlwhRq5LeVgRQjLU45n5
DMT3+qdZ4DytiJdoYfVh0nd3nZHmrOBN6rSkY7Q1Fpa8l+JQmawIbd2UNDQ5y8NCA4yqEwwCyhsW
b99fBWULQYIms1/StIm9st6jWoxWCeKTeeTnDJSELGQUdgHGJIwujklTdjDbjeu9lC09U72mFRSq
4U/gF+/h1JGWZ9x1veEcjAJoq1kjwzTTdDZc8ftF4ZUx6Y8WjgJUPGl6kopxNMa3qkF4mpEPlQGK
uOpBsazNPOkONOVWCNTBaCcmqaAMlgwN6GSRq4OEndPim5MbOqgzqfd/Z3w8oaUOgdZyoArUS9Jg
sNI1pdyi8b+nurxpMansVPbYJiWsaAfa5hVz+nXiFjigQY3OAfQI60L9Sle626lNTl7N8Abz+Acr
5l1TUaz14iua4jrOZXtc0dajERqEV7qtl2tZudcg7WMiWckxBp5Kt8oe7nApRRhbTf5bxbQ3hPBO
RPjRCx44HeGtPcLfgRJPmZ4cFLxrRvxdhf+1xeUa0NVHbZP5A1ZHVElyH48AXG2YFspdlaXxEezj
3TAaOxpzaRQaPk4PAzvheEYqr6wr19ui8aF7M8hXutucoAEfVJg5YQZg/axce0zHqL0LAxQ2eqHv
yHw7yIw9JBhcaghJJ02tvJWCSBD/09B492GMabA2Icbl01a3gWw7JIT1mPVw0Pf7RB2PKR3lDGR6
Elq3ox13DOOII7lCwfPx2nWfMR/H5gD8ify9ss2HbRBrDH1T/CD1EaRNbjObrhR6mCjgVxpI262O
2R5BUfUYaLfOhNK975BXvBrelK5Ho6O0pVdbI5oQDEMLo/ADi0lESYkjbpwPW1JqZCyhhuAhLFNw
Ds8YsJ1daPSc9Rl5CV3cvKAsXVU18LdhVG7jhkBkQS7AioNE33Dt2gm9xB/uWi8jSo0hL0+9kmnb
DMP+yhjybB93/ZPbRHvNwdPUJghN7TkHMDIOgVPBKncjefDscWN5IRNmZFirQbmNYAS2zJtKL9wY
Wjnd4zqnMpxFyM2nUL12lGC4DvrK91KaT3rCdL8e36i0BSsypT9KMZ0Hwwm29GvZE7Hm48t3QiA9
cXczAZwsjQdUEu4KZruyGVouqJmNiD+tmWCW05GrEp1gWXEKxiOW/+a5Q32xCa3yxcUe4klHg0Th
4nSJfuao4FGaqCuVusS5Fu29Phoewr/O2g+h+4P82m84UNMtghiAuw408SbD9o2q9yFyvgOyFrSj
AdnVWWnjdYjPuXXlKK/wnBF3SdYOo3JS+qk/93OvalRsjO7MW8KWqRijKXiK6D7umpNTTM7BCZD/
p7NzZ2RQrggSwdjv0PXtuzXi7zTLb/GdJIe+l0/u6P6sK1tDlmjDA+oqrlAjGTzIO+uKiHkXdAN8
uD6akC+ksjzEyq2n2xD4cEdwQtUHLOF48RM0xuFgH/TGs84sLlgz5HhVgyNIGhXnZWH6yrPodSbq
5ESc9Jhmeu4euBqaDzGjg+Pidasf84lgI8pUJ7W+TZHP+lnev0/S/EkgJ95rJEBxgnwoN69ATiab
qSR0R+k8v0pgachZ7muBjOmD4BpICHkV1cGZe4Ux/c4pJoNQJFU9+z9tjLlqvM2NeQRi8DOa/pbY
5qPHPIhZFd69Zmw37EiOe69nEp6qO2WQ3coAHjggs7vDnYLohUZotCcH6UWM9XVDFuI1HnCkJFGt
3GQhtsBS+IDBy+uWBbTmquI6jQffbOelSY9acnRf81ynQWjAHSxt8mfU2H2M7GozMgMYgvI+ccZd
oZk7s4PcJI2hpBjboPvEB5KJaYvwHy6rrT+NlfbhTFg2kYyyWIDn7JeWAfiFLE2WDc8Vsm1YpxMu
EGyjyLNJqei5fGqI3D1R7waJksBztgN//xHv0WOPaOEoklupGvMM3cZhJPI3/LNngkESeBkYpT3Y
dnjWrA7xZmGvuvCQSY7CXm+nay/LHwbpvluu1T8Xrve9qjPSB4zsI04UexPIGWeCEnowOL4yE14q
OQFZ7XxvUPbQINW2bWhnx0kQvSgMsYZw0fvqgC4pqOAyCDAdLQkJxAlYm5w41GFC7ATJ/FEQVu43
KpkHWLO2qksVXWjTdzuqq606ZD56aTIVrYQjp2jImoCrg5028m3mA/UIKM5FmLYuKOUBeO8U47o3
+p5giqzckbbYrRC8kzZVrHs9A2HieCOWTYzO2YBfwUaWGptMdHTYVuvQUl1Uu4my7cI7neuNrzg9
fRgAlW2K5kuzoF47EWIVDYIjwJLCCiSXszZYDRWq0bABei8jcBY9HaSMq/+x7kfisUsMMm2JK7el
+Jy5Z+JVcf5AGf+es1xKQlr5Baq0NZihbB0gYZu6ChGM2uZ7jO/YJ2iLoXTH/J6QcZkDBFwxD75p
YXcNGYsPRrIsbY7IiS0fp23AMhG3A35xMmPwY65sk1UyHsBdjrkVFM+4H5vkLredYht5w4GTmtCA
ACl80jqzkDbw3cFQ1ratrvFDdncJyeRWgHgrcsj6UWvUaaoHqJjVOSccR6CPKVcg/7G0Y+QZcMTH
7ElNDIZ5LlqEkCk7z4nojrgovevifgA84Mb3kdk+JS2hpjJMi3Xq+p1I7AO/Rh02Np78Ndm+/Him
i7OsGRBYyYoTmiB4o4A4gA/6KSqbaEvfGxJGaO9QlImdYxJdqyUpWmjIXtpEsoGm58jpAiYzWq3r
mz7cjk70M2NfQiobvR15UH/Gvf2D/v1u/hMPiS1fLapcJM5nj/VARE4ytnurDXdePtM8AgFgRD7r
QeN3jneOPT+0CL1NkYmfflaVkh6DIOR/4Lj3OkuQlREmpW+GOFYCfOzWxE9aWp3PumIVQpm8lgVe
aGuAxUZhGA0ehulKl+RWyOecxKjrgr130071tTrEc0egcKiCCAJ9JAp/rzYeEnfuwdp4aDXQWLky
3siqqP1GM9RNXA3lShiACx3E0idXa1f/py3+d7TFaG7nmO5/ri3ev/VvcUzq+PJph4///s+/3vIP
abFl/uGi3bV0wzQcsOb/0BXb6h+6iTDYRGBpOapB7vhfumJd/0NHAayjLXVMYCezuPkvXbHm/uFx
1rmIlVWkIOCO/je6Ys2AGv8Fu256LqkiJgh13VZd1zTdX7Drqu0BhEC89KCWCcmFYyb3SlaMq0Ro
V2mMJ4zrGWvUXpy0VpqP7kThlOSBedpMUbrTpqemATKVBaIHhKNqG3Uyh2OrAgxPK+WkgmPGzaTV
u85rcO62uOzKtj30EoQWa/3wvncVcTbS5huYNl9tIUuZ8JxHjL1HNUBuQNDuuvVYFzk6kCCpQVsK
OqbkYd/skT/Yry7GSdwNjrPOPIRqrtsbe6I0SqbjvcMKJhBbD6bu7URhBDMk1RQqaikNY3lX4dFY
Typ4NtlDBWibxL1qZbidGvuxEtFG95qHqhj2ph2U20nhvA8hdA0SdXFiTHtvthsLVE6zm0Ezkwzf
n1Wv1Zj07QBhzSZwOpSB5sx06fr3Bq8ECGgTX14p4RT0ctcr9o/WGr/jDKmv+9C501lag2qf/Roj
Gqoqze/oMWcg7Vg6wrRhJYOG9L4vkw2N4vZ74wY/cUt3Kzv1cmSttoLoGRJ9LNGA5NqGig8MXU/i
rdUawSQp9pOul8DfwqucsIxD4oDvYCpyLIrhZ1H06U0vFQJs1Num0Kf73CLsRKZN+EDGIfEfYJmi
yixJZgmhhrFOPCRC/QkUrT/FkfqetJ59XTsZ+IMhKQmgads94m4cXCSosQoXO0qkFcY8+ENfzrnb
z6CA/xBEuhexaJv//k9b/58Hsm27DicHinxXczmbvuYH5AiUsfY29oOosAurgdwzWFvbaMhGvK4d
rHGtbFl2IKPNkldMfxur5ILnZiY0jkhvbjqPWYYCOQz+W7Hr0067QyFrbZqpM24rIANe+E0rSofM
Pjc8OmV3F6dqR5hdMrKokj5IqXjXS+0609LyUJrW2psVwgMclbCvnB3w44KyjIOQWCmnc+f1GmfZ
VoXYfU06/C4iRHRrZzJe2y3YnDIlIm1qvjdIyr3JeeoyivIRpFhklK8Y/AhzajhUvdCG0IhDMtHG
+8Z027UhgTWD0NSB3iEaFwZIPNxU3sO/3uG6yij496HDVJ15EEKmq5qmZc6JDu9v97EI+X20/1e6
thtijRQP1MckrsbWObbQaXDNGldGiIQ1sADqR+FNdh7SEkAhy9Sh7F5bVVE2aYyKtRoN4rlk/W5J
gT8668SeQnd9Jj0SOqZ+xTo78RMXrjcaJdhVFXARLWRq2JS9Rhxqz9wwkChzE+NWS4oD+dgQPYcf
oTBTggm7702quBhu49sqArmrxvjFJzd/qhXmK7imHvWy0E7sJXFWdGPnytBBY9mvjbAabi03eArN
Qd8BCYPjSH76OhUs1hzC5igvlS8YO89ZVpKYJif8Te4ZtRQ++aJGD0ktYk2U8EvMYvQWqNPRm4E8
6mR8CFue+1rX9g6D2wgNe5d3WrWuRFI8jWF/NqmfWzktl9ZU2g2+LKSxQ+lTHHDWRgLU3AwL7zSO
OcVwNd3EUWEw2YvMY4K9lOvQdaZCktRGy6NMD+AIJ1oeM5PoCsj2ZRdgAPWenRm6OMXnNAJaUJqP
RLfED5ZJnnFL7yVrEipTRrqLiuie1DMXrC6yS6VP6BhKVo65J3fENQC7EaDw1aYm+kmhvdLACIMG
cSpt7REC8A3ko8pXm3TYjEOFw6KJUVCTu7WPKVdABXKQx0wsK6daX+uxdDdlWe2pFJnXMmSKPs6Z
VS5Xko5TeurK8VQxezVKGvq4/jYohuXBpGofeG5PQwXrV+UoLqGgsMoQzUvwi6b14LpyX3ZyJB84
JFHAynec6B8t4Q0IlQi/kzqEKVAb7yJqiGjKQAjiQsvaVr3iuFq7yOp1fUrPCHDp/KrlSTKY6BgS
r/p+FMhANJ+1DzK8ZkpvhvHOiHLzNiDgC9+utRtiehdytMqd7Tnl1XLjCPRvFSKhkf8Z8+m03Isc
yqdntbC5gxEXivtq6DHic8nyBD3fnpMAUyD+EG+0mp0CV3g1r9spYBneukvC9GhQiO310NiZk4nw
dHK4PKXhOeq5OupuedvazTvBGP3+Xw8DNLj/NgxYqkpgEchTIKCGZ+i6Z/x9GNDDjmkwsKP7JKst
lgGaTWGaKhwpzt6ms6bD5Jn1XVq5IHlIHawd6a0nuY4UJz5wsjRbFYgJxHBKwMRjrR0kvk8h5u61
xuX90IXDB8UK6yFGq0ZPSMrh3FjBCqcICmjF3ik1EAqgP6gRW7nOI6O9rtzyefDMdIM3Sh56OM07
JRzjdd+O+tkL8eDYzi66UVs4TnpYY1fXtTPxHcmqaJp2m1OG3ZqG+NMODHmKQlxLkc58uiiD7jTp
ur2udTGuQ3GuIuinRU0VwYwCPn+Ik62l6hsRrEkU+TEQb7vPVTM/1Y25kQWiXtAURxX5GnAlxn4w
7/Hamo0jwCMkGTAE+46cWGejBD7bqjirE9lSP7Ezk16qk5PZ2OZ+S+IMnhjFOlWj+tTl0WtXxj9s
JfR2OqwIT8Wjkmt0ULpQ20prBOfn9OsIRrMvYClsHdOiA0IL91gjwEtItl1NnMBUpHWqM53R+XHQ
9vCSW/OqF0a5ckc00rk3Mi/DZHuKQ37edkiADw8ZmXAqGdE1v6ge9/vGK9OrdrAhkxdYaouwnxk2
6UfhaPauGu9jxYt808FHqRpKc68nqjxnlf2NWkJgFvlZE9hNqzI/y8mB/zDf7IdOfhol34f/Cv+E
CJiNYSH+NluYD8ovaUMctAaTZ0d1bVvHkODMbrsv164edIYSTnVwT4YHvLqOenxgl96JzlSzV039
qazzvaJMw31nvSeTN16ZFq44vaDgPVVvamDsFJHhz1czZsGwFzcxBWkIbvpwzvu0JfbhXmH5TQQC
y+K0du8UKxtfXAHU1MVkdI9wkhQZT413Js3qGKjGFt9fty6t2iOltu42psiHq6pgLDOcevKneMjO
tDc8cD99sOPP+IGaUzu1VjptSeTcEth41Q13gvXoeQgoJ9lCghAGbXhvBVnNJJofza7VJ49e0wQo
cd8bE4hVM7TPVr9tOXNuE1SSoHDJAXMsCq6xVPx/PVyY83rilx1vzmsbDQmL4ejWL6OFmNKm1ujD
32f21GL/0gYy7xg9nwEEBrcCXvZONSNw2C7k+balt4fMuYnlubToG42mktznxf+n7LyWHEe2LPsv
8447DjikWfd9IEEtQkdkxgssUkFr4QC+fhaY1VVZ2ff2zJiVsYIkCDJB0OF+zt5rXwvc23gNiMeZ
yDTy+7R6FYGwiAcJMTqZg3cluAenCC7J0tWta9EIjdiL7KQzMzgEJQHWLkPG2ihbh45dxprAGnBk
TzJ91qGZZan7uSmi8jgPUbQmSrQ42zgYiXFpn7oQVewssnDLLPmgoRT4GWr2b09O3RP/4iA5poMT
1XCA6f1+kFTexM1sKuuROSJXzCQ17mL9oZ1Ff2yiQex4z0+2kaTA0cb+KPp5ZLlCCkE96OYhHxjq
NM8qdmnbE+9rUfOaAgh7NhYEoA9VjcPc0/0uIXMu9OaL8Ohky4CWK3IF+wAfA6dPF1+cOnlDV2ii
lzxH+XAWAOG3bRWB2jOww7i02jo793Ze63yZotzCRAKh1sEg1YzSO1RwP2a3jc/0v3wsbNOqEQQ/
VMwYfcNFDKS7yXTNTAa5NB4EVJcWVB6tMErR5rEmtfecC4IAgBr2h4nyE/2/axLG0Sdcj9a+iN8G
rW9IlEaK2afRxbFl6PdTZD4LfaLxm872KW8ruWIiwUByhPCOpTDOWV8tFqNoUOBtKftqosM8oWtr
j4STVVdbn2zFz1Kx1tmMqrBWjUsCk1lC91S5TV23sPUTWSM6/qXQs7W9xqTpnvhEOsJeQ/5Bl+UX
1aA/IKPMpyNwBsnXP8YztPguIEehq+3rXJIZkhCXfQaC86mXLcNGO65lmX6hSNl9uKlBxpQLRoeK
3D5nTqiYioPNkd8GPLpjThdmCjK/yEEK6BTBdrcrkBkV9y4D1LkU9TWuKHej2blrag1SRZSBqjX8
ucjaq2mpQy0gAZbEhJQ0ykmrB3UOBsNIHO1YRfZBFE34SveRxiwRAg9w848NBkWwLeINtJj+okYP
7iZ9GVI9kfiahHZMRkyvjDCWbafBWUhc576rXnIjT+7AhF5Lo4u2huVBNGkZecJ8FxuDPLXUaPMa
ppIy4yXPW3139B4gZElsIrIDsZoMOjXEwESxFp0htZTbqqUjebsLn2Hn5MlXiWL/MI3M4vhJsew1
CNJBKcI5w2EHAnZmtpStRtU9STnl22iC1e50IejBMRQXDq77s172b3/FDGa//4o9DOPCw5to3Qo2
v61IIdrmsPMHaKo2k4Mx94jatHrn2FJRuXJRepxthn6gj+adk2pPRgS7x6C/vMnUooYP6PToic2M
YuHfSKs5yYQOeRzca3nxYBpJ8byAUqnqPwgjifYxmTYUGyLjxcN4DFvPprc6EPxSGtVzl7jWTrRc
t2/jrGw6SuJZqw4Irvkmwl7duWnwbXCHR5FJ7zkMi23J13wd0gBSv54024ACCl4PADcWwS1rY3BH
YnYs4VOdQYhW6tm2VW3qOxoWsgDhEMJsG/antrQHlbNtgM6ftNml7VyXkHJzcj8quy5447C4s3p5
IvIMxonnUSUtwv6zgzuNpKr52dbrYZOFItrUo2Gti+phKDqLgkwZvci5rvdpzPtm2pg858GT7S1b
i1m7jIGbHTw84Ic+hmVTB4xuwgkfBj0Xl2DhSOZCnhMMA7RJGyoflnxrbT1D4mikZxvU3AF3eI74
QiQbWotf84U7FPbCXrdRHJ4cSW+rKveFJ9VJX6YzYYIULCMtCjzSSIWaKdNjp6M0oIawaz2Qw7HF
lSsu+oNMWdCN+sxsPtbqLS52+mBg0vFIB1ejLmljC9taR1Do6XM3AMk6DTTemFLXUNprPBB7VwSV
2DWTzhhHFt6mZ9JRluT4FsYzAscaeO0ASzYAvRuUibXp7ciPZYQ4Ilf0hXov3AageGkS2+A+orqG
zlP16T7zkKUQXfMWJVSz61FIQGAt4rpQR+SQeaxh2+A8oCl44Dj4Vpt+VVamP2EJSndWScpnDF/j
bulFOmVHAqKq86+6eccVN/igvTP5QccvMkSvdiDqRVJQDE6BmafX2I2PJU4KVAbWFwo2+qVe7nW1
d/LC+RG2mgQDbZPJVCB5CUmSxDT0mreacdeKVt4HkXTWGECzrQsgC3sr3cwh8tJHFBFkRZUsv830
R9CoL3bt2g/JKyjS8Bi1QLLHPb7J8iHWvsVd5K4Rp7inKIMLQji43NF8cn3ciO6LOZPJShWx3mhJ
Vu6gKyNY8exXDeMnRGaulWko6aSR8yIjrr9jS2irsSSeZROyi24skkNoFS9VWJLZIgpxrMQz6iam
PKWMPyOs3dfNBUBMCafacrdd2X3TZeKeJlqSW6cDYTmnMabwKCbvqYsfVAh1UkO+F5L6wPBaTa9p
wGnH5Ai77PypHkFEdpgA/dzC041WJzpDu0mhHX2uxtxZm7bj7I3EOg9mVd47C0hOG8bsvjKbp74D
jJV5tUYXzMsuSIwHdB+UJ4d4ZE6mwfoO++StiA1ryeggs8718l1eIE0oQqQ/lqFHdDeceq3U4Nwn
VkXNoflGncK4RmFFqnSM+otG+bz1nMymoQqCokMWQL/Nfd4XzI0IFvEOGgjDs2tGL0nQaZsq3GdJ
1+zrSUGab5FA2SRX+T3rJww7ZrDPNbfd6g3IKJnow6NebXNhlRvRAWbNiigm17oJ7keLwqk5FNkh
D4fORy0VHM00bzhQqMocnVZc0cYw/0Zc8V2tnsISTqThImyVw3TMcziIt2nzZH10WdUcWLwDZp/Q
eEwodgqEZlcSPWCN7ao++ZolKsPE6oqzQT9w1gYXZeWiti7bdWhPwVlT9XxVAxgjr6qRrJomk1mh
u/tZl5+dwtnrbfvZ0WdjL0AhHjydSULaJfY6jR11RZfzPlMs3giSfleDqx7pIXgcNO+eHwuxWKJX
16wCNFAX8kdWh3AjgZq/mVNxFy5YcrOqGdPMtIHiZW897xVKdPHJpXZOlCTNrDHq273N3P3nlfJ/
/+1S2f7zP7j/lQSzJg6j7re7/3wuc/77j+U1f27z91f88xJ/bcq2/NH9j1sRfHv9yL+3v2/0tz3z
7n98Ov+j+/jbnc2ti/PQf2+mx+9tn3W3T8Gqctny//XJP3pB/5cQX0OnFvDL8ml5hz9eufwT/vN/
XWI86fxXVX9rL/3xuj/aS677D12Yuu6STEvvjwjdPztMnv4Pm8IsK11WYX+0lqS1IGsk0b4W7w5Q
j5XvH60lKf4BFd6Bt2yAdgPI7P7/tJYMQ/9vkb5MfLzlk9lSeqawlgnSL4vsGO60lVZtiiYZNqan
uvfetK9e3nlrsxgD3JyG72nDvMuJAdwncXEIR3488G3FnhYueuwKkr0z3aP7I6TNm++8ABoEQdkf
2YhMOdT772MeQM8LZ1ztecqVLFQ/htIozu1U3WVOUq4JFZq3LXyulSRQLpx2k7OQqrXhKpNPAqd7
ahilP4+IhgSdix29DCz0pAEbGRcFKzyZKoeofd8vdWdRte95HSIxAYxD6i7ECCQ4Uf81jGS0xmL5
ZBfjsG5iik+SjKAlOX4LtG7e58jHx75KSW5sIhalsba39dK7S1IknrNWFNskomSuBYjFNCtlbGqR
4M1DSzgu7fw5Q6mm5+FXDV72Eb6OfO46Ge+7OvgcySS+YraIrkhjSGfURew7YzCdE2dWm2agB5XH
+cHMJcmxRVvBEkw0bUOlRlKko5ybjqDEGlx4O6+m025JNKRBT3DSlHWw6PILqXnt2koHgpZJ6itT
ZOBBrO6zaH5ybTDnLEXTJ1d8GYeSy20xfG8SCrZt8FmZ+NJybx7Xmh70uympdb9WFBZocCvW3qt4
pL6LvP+1WIQHhj4965DlWFI27IjuBZ17B9cCib0JehZXqfF+RqS2rWSEAofsnMNcQ0SetexMOOKq
bNixXHwMcdl8yAhh/LL11EUQEmePKuMjWUUnNzDro1ZpEILYYZLXZG0KL/VVEFM69ZKSIrPm7dGG
HANi63au5B9JA/c4ZXZ0AgodUpuIvw7AFk8gEpKTiNQfN0yI0l/u3p69bXfb5F/dvT0RmInA9Gqe
b/c0m5lfPozlukl6Gqi/vcdtf9XtmdufuBERW4X2428fwwSvCSy/f8P9jRH47x/0tk8Mj6jouloi
v+Jf8G8/3u21t2fNVEJcQA24ur3irydud0OghYTGL/v65fP93FIjIc5GExuGOEJ/2fCXP28b3t5m
ZhmkBVa1HglVXEdgts+3m5YwFCIMaHPZxPScVchK3hygCg1T2h1Zh6VbGY7PRU69ZmAO/+eNNpnp
2TEyHoNjg3UEG4O3PDYqU9/KYOfU6vNt89ujvTsT8+MaMyIh82ip9q0RrJ9rg3oxc4qa3vNwjrT6
Eo9lgbyGU0kXuXambqqdb3/RBiAaLhDN6haAnDnjUXlqPjSJQbGNCQCEWjII9L1NiuHZc1151pYb
6gHGGepvaMjK5wL1tkgHdrfngTeTcNIO58DRphP1Xw61jUBpqJR5DkPbPN/+6rKCLs80PRK1ApOe
L1jjxJqXGV5Y4IYA+tJBqP6vx5yIwNEesse4bDE1wdeGHo2fpbTRlbJPVV7YJzgpqNKitNyay3Gf
x0iWflJB0kPwU3jJNkgaws9awJLzMsO5bXW7ETYGhdtf0sX/Uan0kwHRlcEz+1ABwa8yRyMaeBNw
Fqffo3igXM0apiX0Y5+zWOl0lMKBWXxNgwUFVRM4XQi9uuRO+lpUnU1/TuVblrYIcMvcoEMliPOY
y/GM+2o8T0nkIugpn/NiGs/lcjMmRruq9Ia4x2ULo7lXwww4jZH+qKzoGt0DFbZ9Fq76SgyldRjj
8hBNRUSgCDfDmMhjC1JN4FLfZFLzXfK0EAKwwyGG7WODXbjI4t1Gs3iegx05EXBSWgtzTaHNZ/Ih
57OA2HBukzw9zFVwjGYeuj0+q7CmmOIm29td1N7i5xNfavNI96A8T9lBaW7EDBm8olxghoWnlnyt
yrgrTDFAL87ttXAb5FoEDQ9Dk51Z7GbncNaSPfrLwuqeQJQQnUuY+TTO+mHK1d4kJq1C60vMWFEp
Tn4tJOFIWsSocWI1UhvRTGaY+90gAx5e5pe5HQjRMqcGmxF3TRrZ28kMmtUgpvwCKrVkfltSGmio
ReNtRCkaPsAEvW+Ydm1Kxw38MkW6l4YUxWVSsUxPp3aNPtlb9eQz3zn06kops7eYWjusp+TOsCN9
bywm0NFKoArcLN4389/NvDkFCfq+Rg2gGytBgfhPh6daSCs3G+fPB/+6f3vhT7/9T8fnAlf46+nb
YwZfz9aT/d3trR2jQ/MB/H392wt+2fXPP4s8e2kDI9qWf32S2/vd9v/Ti9qooGL6jy/slw/xy/a4
efS1EZJABN6XXpBWt83xduMuOJ6/7qZG0hx/e+z2bE82yc40oywDJKXpBj3zJWordK6yZxU7ZSO+
mIQfnP2lLsIvJNsDAM3rL/YM+21sBtqgSeenQ5ztkvmTRVL8yHE9ZKSmbgCmYp3wLBxR+B5MQ1/Q
HynlDxKnUgynCERNxOdzXKGtzkhQqvQ3qqQHmwSomIWFOVNSWPJ215ZTPQ52sQf3TslELQFv9LJC
LbpD+6P3KQBUS8Y+DXuK1SSGa6GtNnaYk2jvUiWmyoJRNYPRTO9qv9jfnKD0dR18RquWhmp9yLTY
FybIz7Zj9yWWH9upCR8OjU+K7ruvRYmDJWGTN5SHHKOGQNW1zzr0wiJ4i4aebD3b7vZ2SdSkMuuR
DBj3miDAg4dLey3X3vMKeXVPqOo6JAURzYFBmDRRjSWpUr470MXocy61DIQrQZPO10sobglNhMbt
sdi13qHkFsHvTFuwDOjGR8sUxYo3QT0eoliS9U0XwzdqO0CkgF23dOUBQTsACSHGjV63kKXmGg14
u1gwPQLl4la9ZdCt1kFmjetUOg8a3wNJbMk+cPBD5Cly6oQaDq3biIOgso9qaA+o93d9uOQ/y28x
oEIW0E+2PibY54jZ06TYGYjvgfrD2w7MAVU7jA/YJ8cgy5vDUoIB1at5a21InyuKLyiBUUd2s/2O
9SY8RaJpt4rTk7mYfT9ZfX4u0ua9eHX6zPZnVL2KQtE6F/2n1gaj7o3OF+WIZmOgtU67Jt5VOCyk
1wK9V4XyDUUNGnbrzhHwdN22ejcIw/G9i+Oqe3oewSboveygY/2aibIbUOuCeLPMtdthigq+R72H
j7KtUZfjrkY9dfBmCY5wlJemCMeVOOnzkF06TseOrp2vlMeiAQwXaw94JFZ1NPFzvUTtNsLWs+rK
H47Z6OEq6IGfR2xefJRFQDtALFh6HIlT3p29xD6Lqo8uBdp2NHVc3dBXdQW2Yy8efIpC3kliSDEN
6qi1Lt/HeZoebLKhmihtLrHiXHIXXpcHa8HqOEFB09412vCU90dngMqO8I/p82w1CHs9vilzGZO9
F6yjaE/NkcysJEDoKrNdnNFSpsiMf98tcQ7keAMZdPw0HM/I0uWS/bCLLP7vuVt0uC8omV7NBA+g
CML90Ai575Wxj3o7PjqlBp/EuYRTUfueODZGBypUL++cic9oDfu2oK6GKtLc5jAc971Ue508VRkw
y85M15diPyTB9Iog4sWW8ceIJWQ1ZmlILjk6HWLEydu16W0yrFhxygyE5FvftsFtgzxz0FR5L2Mr
X5MUyN5QZcT7NnW6q1YkE3Fs56JZMwvbWYXE+5mzBiRkzTwleAf11F7VEfW/WACbqQpyPM0BB0ic
8LMMPwV9JgBEj59UvYTSqu4axbRb+xH7SUcRW7gkj2XwHXXVGXugHtrHGDXgPWOE73Ni+PnE504q
koKsOsfq4CkIN9j+rDB9xZinbYyoxBhcYYfCFWtue7x+k0xQVhNAv6WoW/mxGxpUftvLMsXJQoWz
kBzCwslQKHStfQSjRtudDucoptnvK+0yW34cMOxjhd3qHa7PToWPge25p7IfCBV1OB81210PE9V8
e+H8F6F7j5oeVb2TrscPN4TQb2uut7cYQ7TEiJlIeQitBVN5bEZHbNQe4qMfRuCQKO5QQpvoIKxM
okK2RZ/c6fgkWIRzaA19V7QYiyeHNqDGt5FYijDKuPoWWuek++JKCJMmznu/iMd3VqzjyhlgLdIz
iVduhPeNqV2wnytEO2ZQcgbL4dI4ZM8keetj1GavrZAXHc2/7sGR67xZrFSqHqPZ+VwM2Bpi03VX
+TLioeQnMLpOPukkiW6yIINtOxyIB0yZf5vRBrJ8zsCOWh8d7cZqiCQfNPNb2C+JR8FTy0FfhfeA
gChfTyFGUDCHESWMldHF/V6S/Y4q/shIRbKN9xkH66HJIpbp5KUaWpPgZdiwQI4YmmvazVyU8KD8
qHDOrXMONI7eAZvFshxFxXWJtGhgyImfG/InNkwe7uWA5TEW+dcAKADOW1KzGlq5ePCTPTx9HFxo
PRKLzGqNdgN5JZlqqGT3Pl0/bCcTcWN5a5IVWIgrZ8FZuvkdTpfHQqWXUDyGqr8If8xIXtAi6uBN
dyoyhhM8waGRvSqLr8HWExAUMfqv8NWaB9CHthp2Q/FYsfKkd0kFlW6RX8WUOJH+JzpNfIqeEOML
+93M+25dDh6Bzy1uluirkeDL601FSEwdn3ChFZAuPLx2pHukcq16+75Fzo8VM1o1dBfBJlHava/c
EuRWjfTTFQ9pseBVo0gtUfbfsoKuLRGku260vtpzJB5N7bubD/u+Db3HsaaDNrMaskdrJ2t9j17/
U5MwsXCne8RUzPzz8AMZBSaFlMp3TsnaZ4lTIi4wKnPLYR/oThIhMlfxd1Wbn+2OugmDCPEL1eIs
S9g8CJAYUteCU8OXqCHMctEfcmEsfHtg2K2s8qPL3XFd2og/yyT67MTWhyywzMmRwpYhi+cIPnwS
vlT5/C0i/W6TmlO/7W3304wwcV9GiKKN+a4s+V6jUMfpTy5VbI3vXZHDsHCnZN/Cro3Gx7jGQR0W
X5Hn4X3euYgvXiptP4nivcPS4KNBYkwcIBImzXWAV3Boo4FGWWrSuTan+ToEuHZBT78X1GiQ/jxO
qnjXrCpBdF350wC3uZsWIVgYvrhJPq1vUy4jpc1EDE+40xNWp9my9p1xK0Epdo9OHYKHd7fkkF7I
BxWLf3YBLw9bmGQ4CcMYN2HA+CGaNWDdeINs6a0ssMsM4B3kKNp11lXe3YTGoM0seSLBkXZoaq9N
5WGnbBCVjEPg+S1Ffy8b7yb1w5IdmSC5VqAKS0nNmutkQzLyW9+Tm2Y25hOI5NcpalCFgnnokv6i
Z6U8hfJoSaEO72lKZKyHnGYdN0h9TXch5S8psxahw2b9CTB4tsst57vWld9Dg2ETVK23qqIYkG9b
JhtS0MptFuD6MNUdPAMs1l6wtmHP3seRGx9M92BWrksAAf2AwCV3kwlvd24eEnQgfhwniO7dckbZ
YBJGq9qVU7uTX0I3PtVV9LKXonzHthjOmST/KrkHFKJvRE7zPUcVU5CyuQNmZ67yPqvWXCcD5tfB
3nDM8E5JUnSrgYC5hoQ5fH5GLkhtjQEsG900ItNDSeElyF+Z15Wp/iVi0tQHY7qpnMbaJrWDfJ1F
6RbX1ThfetwwNb/+I2Zx6g7806dkRCntvKWBx+zayAe/n+FXp/KsZ0CMaagfy7kZyYVU8cHV5UVo
4UtR0hOxZrchoRCBuWPnn8mMeuogqnGlrcXG8prPFMPtA9on0t7N1PjaU5nxLWOOD500XtVE2uw8
eb7eSGxY4i7Dm0EgJ8GIUX/yErJ5EdFdurC6Di2ZgrgUmVhbpbmRVX02XGtP7gge8tlDz2qHhPVA
RrCg6ayG+n4wokfh0S12E4PL1dg9i/Bs68VAWAdyx5YsB4SFHH1Ds9akRwg/zBFfmKPLMfGAz5r9
W0sMlN6p5atghRNY9tVpqQSi9r+zkQRTBQamgE0ZR8fJyruLDgKO+nh/4TgRgBHcGZFpbO3OfZtG
opVHYpcrTz2mlfmKcZYZb+cNfqGlj5m+2EMrHLoZ+HakENF7piKM9Wiw/TSpd6jd8ZfR9xzVY5wg
Qam06CLc2jnNfWL7QEyxvbXubiK8SMi2OPREZEEpYR1jN9ah1ofk2vfFNWtHPM6MFlU1LZriQO5b
qvzRVpH95YXoegOVR5tKGtexECM+11QylQ5dsm6Mb5WtOScWQcBcKP5XC8WYrLl1Xh2akd05UXXS
UloHeVDhHbU8OAcywlPYVYB6XAJnufxQWv8ms6e+TidK8qG769z0MYZnsZkaxwXwmpl+FX7Pq16d
a3QQq6Jf9wnidOHk9DQrl8VXg2RUEW3It1jkW+Jk9osAR7PhulNNpITV7dHn5htWPTTjmBObiyyn
tj0MKwRfBS1ES5uhI6gHkPERMj+TeGfHvKSJO2w5ky2S7tSzkQz3jdu662DSyEn1NMRUEIltUbKY
bg+EujB3haM54p9J8v0cTSe3hIg8mAFocN04z5mN4q81e6iKkGYDRVe2NimRhu7sYM4D/dmFPwIx
YP4uHJ+RHHFh0dsrAYwX5qZ3JLmrIb+SMXjgWojoIR3XtdfNFGS656RtjWMbsejJEZuf8qE50Gug
TSE01oWORngrSUpT8qzbyDm9unscnTjchCitVm1vU4vT8wrTNnY64MVtwOUdOczQt8XWQVYE58pd
Uoy3QpfV3kFEjL6KVDgnJj9jUktECtntgOJAKnizse65WtakJUIBBWYujPhUqfBznOzdDo5iF5nJ
Nuqt9y4rGT+WePk0mPHgOh9TWKH/y3rmwY7a98109ag3r8M2QWEIqgMHjbfmiLG0kTbZpGoP5Oq5
CQrSfHoCg6tOGFuLob8S+WcSUpmqFO4rVIKeY1xQrfG0GhsGi2dRGEf82TVQoeiBJNwD8zeaR0LU
67l+x1581NvXJoOGY/ZteZljbeIr+gTlgNVso31pKFLoYpTnVq+R7c0YNcOtm9fOo5ZZgLQi69gV
GP9kPQWUIczv3hy+AqzL/RyPE+0kA0WXVB9l1aJ5EsnrXF/DpAsvTVSQW5il9RZpf4cX8bUA6sr1
hEKOo2Xbzqy3FqbkTUg02SrNExcxtQh2g8qfJWnrm7FjWmqI4q2V1IBnAqrmdP7GUnC2DIHAML9U
U/YQ8Y1R4yYGL76Xiil0J6hBjIA7es9+MOvkRzqad0M+PDeacjZI7sq13lXAnrDlsOAaNvIDhW6+
02qcTTbWE3+WdrM2p/g5Y2V20E3vsScCr3DGXewal0YECYIn4MyuYK0av1I0yrc0J/El4/Yxze6x
W36k1COXREONoC7zqLowPilnlX6B07ucaiYGCkX2RCkDDyRVtsZIH6/7yNyN2rx3Jdxo1NjT1us4
Mz1aqjvhqK1KzFdlhxZnaMuqLJp/zEq2m04z+eG7Yl1/RSe/k5F6cgdF5s/4zZr7cfH9HBu3/hSM
hNwXZeWtI+ktWc7ej7x3xm1VW++zhH3NZZN88gyyEV2WO04LpOqw8FeuxE8Q52EEm4uro4vNRtCY
JfrqS9YCPnCrZzkQThMTLwaKjZz1Nn3A0vOsCJ1YoSnIqdk7b7WR0oQ0wbXl+sYRIWvg+YtuQugd
6+YUNcD8Z4ulYtiQlA2CepOZdnKeIsjEOsEcSpV3FacIv2uYdpkKMfGDLW0k8GpsS3LNxbZd6QZV
W2os0D4Kz9vnPVk6Ig+OoTMdZOMwtRZ+EprfLM3BvtTfZZqB7y0dPwq3Klb65NYbiAhO0rUXypOA
x9psr+VPQ/slqSMF5li+58Q9VCO9V9zKpOeJVhzs8RtzzOTJwYTjI/pAl4pZaCAVksPNolxtBqIX
Usti0RaTTxdSBVt12dAuXdHvoGLQV5nWFQ4pv7S2pfJS3KNZWuR22kTMg+KjMWJX7uBePVnqeyvh
n58J+S0N+wIhSvYN0n28jwgL8B3LpsnYQ04wmV4Sqaclq1FDiUKyV4x6VKMuSbYrbrF8m87hRdhT
cygb5oe6cneVG+74Aa30RPVHL4vjgxYVWzc2432axZwa9fRCbsESloggb2rcQxfXydHEdezlODNV
Cc4gwkINlAHHxVDo8dnULm0y0FVpgFQl7XkqKB7iXyx3JMJERzlQfWnlWxkozI+FRf/Bbq7o3Rkh
aI8juFl3mronBRAttWRGgtzkwesTrpmqaTY9nDq/hVtUJ+TTm5KYXvg+910mPtuWAH4RldthKL2z
tF+yGIJK1i7LI/JRwbT1PuPTLhfFByuryywOxqy5d6r2ruME98MbtfeuohY2UCkAIJzLtczai4ZK
ZT16SU0wmT1sywjGk1Vch+JbPGHQR/xqtFw3W7wzztAbXE7Mr7Hd53CUn2R2r0i7o0iuMZ8Nwm5T
afhEtMIM1rU1gTygyqBpj67cqxbveaOTMWPBoKEIRN1c3LtUS9H+eCRsW4pJfSYvsWk/O06zs9yu
R6+XNcgDZ6JCY7JPe/w53ni2A8qdQw/WDO/HQ+FOJ4L8phVhGcMhzkZURzWxWuhNfQsMjRA4XbWB
KfoYb2RcPIBC+6A3Zaycg1FO4zZvyLHR05gqNNI8igRfCCMMHxmbfzhRQBEFGuImSQzs6SyUNo1+
iF0nu4/z8rzEvKcd7paiD49tAExaJ8Blb8jhns5/SxeHJJckweYjAqDdE7kth6EGrR0W3kWMwxvp
K91m7lIOcNq7BP2MeFG76JWZiPQNTmpDQJGss/gwt5RUJ+09cNpt0JrDJ2fC0CMGBc7GzBCmddp2
EuW0Hgecf1hq+x1UmvmotJAywhD2O67ilD/b8cPhTKAhse9ENHB+tOgdTDTNpAkil9RX4VS+9Avf
+ZYGcMsisG4syr/u3/5q/owNuG1ze4kbav+VX3C7f3vmr9fdHovpYhM4EZPWsOyhMIaYEEFcNVvN
NZ5+2c3Pd/2Xu4SJgUF5amEa3j7a7X24GtKE/v3DkLZ26kqVMEtTrCmDYD+kbsiE94awXojft4/x
cz9Fp59xzXrbX3bbNP2JNVO8RK8BvV5e9stn+rnhbRetS+ilCgY8bGwTUXqCif3nu/x1KG4H7nY3
yoto7RQgm293/zqihGwVu1jqp7jRXgKQSnQbqVXGkCczo9H8CHO2j7iGiOYe6SAII1YuA1fMEVsS
ihouuoZO8MPAopg588PVlrbw3dHwDokkN1iYuh92VMImQCkZI1wCqM/Uw68s+cNVtFDBuMSqDbpV
hvk8WymP9j2ZPlrQJ/5IUuqKrMEXj8jMSaJnsZLHbPgyZHA7rDnHKdOnVyGWlskE53bSnMUDgWFp
wnaSYGHNz80Enj/pqwuBOB9pSzJdXwPeMcydh5aEfBFCCrdaoV1lDoUqm5d01yRUfjugkqVAAZgq
uMcXZa6xZSNYsmLOepKH3RmtMD/YYvbusGxQcyXyai7xfyXeESJQvoml2a2Jo+7pxa+KLLrgpxtA
exAiW+XGiZCLL3PD4S1pccnK2YQwW6gYti8d2ajglWjXOJy0RNegKwy8vQatjUKavops6E3U8ial
LRhOoJs4nJDmrCU1W1SGIDoswvfgzqoNAcZbq50+I8th5dCR2t6GCLySrTm2AUG9cAaFWb3mmf2t
VHL0h3r6ppwcxWJqMnCDYYOSwjVQ77vFGPopCo1nGLeYJRnJ/GGoYCq99YIq6Ajlw9Y3hiHidaPF
1l6lfbAp9MRbuQ0N9CSeK3RH7q4WFftLTwHMLr+ZqAyYsgC32zGaDmQ1rgBG6RC/TO//sHdmzW0j
aZf+RejAkthuuZMiJcpabOsGYckW9h2ZCeDXzwNWd5e7pqc7voi5mYi5KJUsUSQIArm87znPQZAp
v7XaJr5E5M86Yl3hNdli0fo+E5tFIc2nHdW9T5tYFu8Tk9rWQOKxGypjZaWAf/zOBofnPrWUONux
i4mNXOTcaP0ZxrbhiHjBHQxjnZUuB9+GJ0JBH5seFigSuBqdsPdK7Pea7F9vXRmkMwzTjt/SZgo7
ZPSyhg0SvvYzCTv58KMc0+s80bUUifxujtLbusSqoeXx/d1N8+Q1wAl+Ux/+G9ecvQj2fjNv3TgR
ruOIAJAFYXfO4gj/TdCXRGIqsOni25xoupTKCE9+TmchtYprYaLuSEX07KJd3WJRsOnPJDBmYqrC
paytteEc+87e00OxYMHE8s4qjfBRjBPKUr98yLkQar9/YiiI/8uBW38xVP0dcMHlAO3C8aj7/+uB
z2nVecQYMePoID/CGUKuQTlvNfp0ziTUgg3oB3r6RfLgZkl6ghNW/7dj+Dcnj/qH51iLFDJglfev
x5C2aeaNCdmiiDWmB6LZj7mVJUdWftY6nH3jUBc62EXsDoyWJYM0TwTPJ1Xz/T9/iM5fHHjLuUAq
KkJh2WZgwUz41+PISQUSXU7sswRwCXepE0c50J4nCX2j++wbsZyk3BUgxYO4vQS5NcLxi9eqEccm
6o2LCof2zIKeQOlAX2IEM8xXBTO6lYAAiRmmUYRal8iP0fS75DPp/oJQ3F43Pv1wknnbTVVEsDhT
64cXKDisdbvPw9o/376ky3dDMX/7z2/731y78FQcAQfECkwMn8vH89u1K80hSAYIwEfPskso4Q0w
pDCftlbsw+Sy14mYu7NqNXtLNR9cuzkSpEp/vyDvqR3PFRJxvLxaHCy3VMdIJOlKxUlIdFOk9gVB
zAdp6ycZ1c4flsn/L4/+r/JortDfPuR/I4+uql99Pfwl1vP2V/8QR4d/E4Hj+IRzhlR+xcKw+Dt+
J/Rh7GC19QIy4FwL08g/NdLEejoMce7ig3ZCG3TnPzXSwvmbIMDFDWEqBW7IM/9PNNK8DFfdbyMq
7jAflI8fLNemZdq3geu3q9JJwLYMooJxbOJmaiU3ieqcuxofhLOdCPCMsDYMzq9oTOglNazRA268
CPzYM6k8ZfzpW452f5qJVxsvIsLV8qqbbug/Sbwo6h+zz+btpwIc1RFDhXBodkhUg+Wp0hxMdoCz
alVT8MloHHhF/0Rs82RvTLfvX1O7Uvk2w+8pD2M7tPkhiTui7cFCq+jDTeQYQ7K2Y/uuSVTxAGgD
vWKkjYQeaQ34BEUKgNazDMO2voOggRrBDIg+f4hli3vaKwLX3tuwFKYV7wTdsgnm6g1IEaC5AdG2
B3bR9Qh581yaBAiToAvtC2OwftnY/Po12CHIKmMSU1LkBh08FlAU0dZeKnsPkZzMVfIgK2GPxlYP
Rdj3vFo2mf2RoMglizIrXEYgdNlDckysvKNQ1RcU2QnDATeok5JmaZSIL8R1sZTEZ0aUEi52pGr4
eAwosxFezV5LZ2UIGhK0DeC8lqvCj+wOC7nAJlTOsLtZxlFM/16VKP13ZsQEvuopSjmwi63pFOrR
wcMSlhgsMOJMIQ2dxNcvDool52mkwZp8ZJB0P+JQFx/EAGEY60HH55us68D4DyAueCraWW9esiyC
nFBH94BLayoAkfNcWS5LbDhi8bZFD04Vi7hE+NZ6pDIpbPFYeQUSUbipNfRjC2blum8j/0WimdG7
SjXDyF7eZsom4TDLNrY9mdap63irLJ6IcpMbyMqi2YoF/wxkqUetlHqTDXcPL6MH4oTgnhV0xJrJ
RiYgHFepoSr6cMDgP12fEtnKCBHlAL+jbosVtCYkYkXcgE+9W6VxatyVsYfmqrQ9M16LppmDZlN5
yh/WMuxZVCu6VsE+C3TrrpqiILo7Mvsyvo8bOdn4CvqSpghh3XS5G2U9ZaKxMwA/rm4vIMLj+GIA
6vZfK9cI7cPUorU9kQgjHMEyBV9dvk1R6cwJNTtWufeeluMW8Gu29djlkYkYG99oh0xPynecL/Dn
Y5TLqbvuc6Gvpj/FZ+4AikOD6z5YVIwT3mdBvKqw82ekkXqvKzvZu7ZO31vlxZQYUb+WZtDguxbR
NgzKam83FPuQDUChCrwlqRt37jYpBucOlREi5Lg113NVOQ9GPhubMDXG56Lz7L1Og/qu9Fv/PCZQ
GkKaLZvY8j0KkqI8dm6sn7w2BiI4uBNCFCs7xNKxj0h63FdzagFuJGHq3vez80uUevoh0f/fC0OJ
x1rq6BHZ7JIMZlWPTaVizkefoHhQ/WNQx5Kdk9UcpZk6T8mCgIcR7ieXgL0YlKPW2/ejtr6VGKwO
aHrzozdxqxQyQcAdpvUhp3fc07muokOfxvkB0eC07QwvPsd1lAarlgDOLwUj5EM3Z9VbRR7atsXR
ePW8zt/LLou2vkvsfIrBcTtPY3dg7dkfhGyqx5DW8Cb1h+7icCnuldHPOzHn7pVGivEDsCxRurJu
XlXaDNdALmxhvFw77CQwamEbH70MwRbAcfaEbiqotg7IGV2sovc5NDMoMZn5WZoZBHfSEu8tcKQh
2xVmp5U0S/tIQ9D4SqR9fxmUT0tPT5OnUM3nzTVxCv8xVPRIJozJG9vBtx/TE9+Wqgm3WW2LxZxH
VdkhXhTfBbe5JMkSK3Erd/BKLHTx0QTNdmoInY/tAAq+DqHuo18JepetStk6iEYkuDTtztWHtOyM
K8RkuDVl8qTqDoAX5pP7uk3qbcTnc7DThv5UmY9QbyjIiDwzdk3iOKc2ZW2IX9sl18MeL+iCisWI
V+2DgVJ2VGKDxSDsf3QaIH4+t+nZdLKJ2lRjbH3bQeMX0Nly0rBds6Hv7qG7w22c6F5HfTFdEmIz
li1etoPjAqI2o3Uc1iUd+IDdeGIUYk3Vh4JAkY57AeDzAhAzeA16SX5YkLnYGcb2gvMRreKsx8eI
7Rs4WMNnSK4yogh0XWPHwS2TNZZ30NNsb8MosPdTh08a+lmzM0tyfysQkzsjtuCUU1vbWF403PsT
eCGIHvKU5CXt08LVO7w4kFpjH1VerazD7KnoIq1Y7SaH/FImhGA/ckeDiEQT3jYEmEbCBJYydfZP
dFzdvZsBX2p8lx5kUJf7wISb3uSZ2Bjl3K8B241HI08Ja6YHS4/SASHtU632pkkdE0PDRCipNjuQ
es6G6ZvHUmbhV98vvRcAJPaDEfkSCG7s7zVJ0LtyGGhM0D+FcOYwiMIT2BYDs0XjJhOSbif4TIQZ
31mpCSJ1NrovQTBR9HOltc0ofW4sZbU0sWfEAnMQr8vJ81YlLveTnAltzdTiKTdg0RmyVPdUSbv9
HGUkfviIV2cqevtMOIRspH61Lc1Z7lwEuOgpnZQNR+zQjK7i7KT6hu0Dhe5NaQHfTNK02IwhPASn
nhdTtqKuMhd6vouB5CwTLrJvPxwRCqqaLbE3H2Wmo60303r3hyLb+GHWbUfgMOuSXseO4M6eNIeQ
azjtINxlWQU4RefrBr/kPtHlMoHo+m5ivttYgIjWY4NtTZdZvClGdA8Ar0L84+6QbTNFX6/BKHJO
Jym/GEaGDpICwGG2au84TOmwM1w6XFE7R7RRGGaoQBtL/dJFvBCN+MI9uSf1hyATMeX9D6r+7SYz
ldhXxFSIFZg5CMEG+o5H5RXNsQjgmCIO6buvjSQ9xQHXfy9uPtNcCBvCRKy1vevzvo+oCIkBPCNp
MnIHpAk1w2iNej6zR5wRC7bQCJ5HMTfJjvVlNyCCafSFSb2g1mMlLOKIOaEiXba2BCIosFthJejQ
DEYNKFdpYAuRfiDe0fcCoq02t6X9/+1d0P9L9k9cHJgv/89g0csPWgE/qp+/o0XtP/7o79sbHzOn
8BmcqW1i6mQz88/tjc/OJzRdJ3RdMN3/4gAN/8bgarHxsKnghEhc/rm7cfy/BYEPncdj7+MzRDj/
k92NtUCUftvc8PrsrkAtLcVlDKViYY/+trmhe5N1ZZLPh2aWeiMBF5JI0Z8mMkPzySjX9Wjnm7yg
Ata2IZE4o45ORY54KGiRTk/ezzApz6IaQAH72fa3U/lvalnWQt/4y8H5Dpsv1+ZtBuKvZRB2BAmc
ZkrBRi9PLCAFrgLs8e6AGmsgEFWU3esk/L0o1d4qyTxqFuH1fz6IxYf714MIQj4NXLoe+1Z7qVv9
doYGtzdV6ybjYRpawh4UM3fb0Hukt4VIKHpu6N2UsXMfdd6v96yucCsopm9WDzmHWET000K4C1T6
WAoITD9piSiheCuGN2E0UMj6ZXWdBMX6vx24+78fuuVhIMZ2HGAXNsO/1lPkFKRq8gEmOyhJQvmV
pUyztR1U8xHwx2xEuBSU6Z0PMw8QaOdu4FAqbwaJuKxPDNps2OrXt3M9M0evzKxb2d6AMsMWh9yt
kYHr8kVZ5vNoJ90pDb2ZLd53TpJzyMrhzq94GaJFHhE1aQh/SDlHRN6xyXajlDb8nTZID2lQYYEk
44AQiHKU2MNYgiyBnw5bBayhQfPFFo7NVGzlO28WmyjJNORoAw0q3HbHnJFqYBOocgbQjo1FqTdh
RJnfUpRnoVJCJ48UAQTVkbXlUxwbV3YTrNNrHlOUHp8MCOcidwPAkfYh73jzRYQAeSyaN4BKK4Sp
uA5Uuc/KJRB9vrVF9MmTSbtx3OVMLo/uvBIs+JUcep/HyHSfkWKyyhvkzCwpprUFlq3xna1lmOEm
6b1gS+89rnx6zgkymyLC76Xs+DOMa/a2JeoyGRD0YUfyLdYCEvwMH2W5wCMia1ZFWpHvFDIHhzRn
dErOaJnf+V7zUZiLszkL8s0Ebg7/1QN/Pq0SgaeBTAO98VF8YvdhEiWMb5dmr0JiJ0opb2Lx466q
nbOf2Uiv5+baeqyLjb5IVkGGcjicC3yA1Nz7N6sHnhE8AEBYtW0/7QfsXKtQI9prLMKGBnaG+Jh/
4T2G2IRneiUC6EMR1InbXWoo83PRlhNzdG25HeLAfW4hRa4CX0N4yd7cKrknOnRjhPlbRw/aaeGG
sGB9lo5FfljisgxDrbA0UScM0hNPspq6+E6D2cA5QwC2k30d3fzt9hvo3eUakRN2cfE0tXzmoQTP
iYuFTSCLSlDDSHUUfRbP6FaV7l8EmSkbSH+vRpxvW49YALK1D7moajLdq/VA1MXOXwr47Zx8ovnB
sli82CRdeQYLtESikfcCRCI1poCc2BSohAhAB3BP2GA6n8Gjg5VE3ER7H1lciOQur7RFgMEgYpQY
lXl0sgrNIbFSUjUBayveQZz6LL+q6UloPOy0mfAFdZQlTJVe8+VzZ2L/1J46kD11djL9rOeSNCVK
SBqVKSoND893tbcoHKw6o8+/kKWQRONmpCZ0rLSWm8jrdhVeUyQrzbUH5rP1fbI63OhCu5QzHMAU
xTOwlfVyYSgfvC006RWFAIWsri42rp6/Z4rwO9u0K4o/7McQEK/6kcfHS4uy3du+2wDkDEY6T9OD
movXjLLcydbOu20hh2rpXezisn7pOo9oDf0rll2DCYLuRKb1a4V4Z90YLvUO5BGIaAnKipD5Y/qi
jR5iNarS8mUodbFOC/4QV+mhA/m1afuQjzTAe3UbxmuKaCsKD/nOFFEBAqc+g4Cle664lPiY/QSK
wG3wa8NJrY3IfoiNV2EGH9IFQIAL5ty1+DI6a1m27txQvkqLkS3I0GndPptGcn3UYfE2LaobA2wi
TdC2t2mXSW4SndIMQ3JOBLXX4LZprItpifelcANja7K3cF3p5DZYYUZu5+xB+ejuiQYIsG1wa98+
ETkwMGudbOfR+OWOyRfIbj1gbYZ2yuRr6I/kOR0CWKuo23l3VTSvaSMOjG48e6LzfVlGm6TiM6rt
7LNubpepx3U8cFKaukS12qFTfZl18pMl74o60Jvl4Mq7vRCrFO7o8QQcCgoLFzuamvS1D9oHJ2N6
uV0mzA02MPD4y2z3KTYRbg3VI2sKfxCLeKrb+NvtEkGKpdakDn72VL/KIjEJHURKh06VUtOXRHOE
OFLesNnkO23lnzZVsk3TM3nIjMKEhbxzraziwXWrmvQdd9vHuUUlh/PreCXHu8mhOUQ5mgxKjvWK
KJtwmSuMctoMFkFfjgnzJYXxsFz7N9peRYWW98AJDcyRXw5Sr7T42hcWKQhjdLxdmNHE5E0B5NOI
lqBFfACTA728nvv3IWXlDZ5gAzvt6XYVoerQG7aXkA/yhw5SF0CIYWXafJztcoH3uYuqYi7PE0bN
tcSguPJgvZNtbzKUcG3jMSjXhle/2UXIniDOd53yvld8dPBMQRIsQ3TdYQcAhIdUAaFD6wYcA79r
yuaUxy0UXR/jZIavwUpBI2psUiVDMcLHtRlyTmHgLWyDlrSClChHXnmqGzQF+UOJZbphWl2yGleZ
ip4VoO+VWxpkIDaOYm5gSKa1RqNumTiIxdnRJ0IXHzPvZG22sYz5wRJVg6Qg+ykiHqOa9qXn3EaB
0619MJHb1uWfgx2fa6Y+DztVhyoFJzc775R6xW3GBitFsESY/Mrw8/WIITak0RCuUjo7Ebkvine/
UUH5dlsHGCPX/WgyTfKZrObSZryv7gGUSsKD4N0649cB2ihBhA43fJ9/5o383gif5DZ2h/Vwnmo8
oBajy5zln9X4bNdUYsc2ejNGLi58UsvS+azqER68YEwOaafGY4SSj4HMnktMGERNs2phyx09O2b8
AxP64fZGcM4C4Z/WhcEsBOceHX4XfNBjTkP0A8vIOWvOaWrbe5/RBv8+J/ePJYhFg0AtkVIh41jT
c1kMAa6uBs+vnz00ABNw4gGY4jaHbv6khvk19E4jN3Qei3snr7Zpg0AChDgL2ZHoIRW2BwGADMIu
EOCOC0lGxrYGTBq5+aVz7qfW+MmmRHF3cqvICJYY1O87NE/cg2L8Ghcdd+QyrFoJUyx292LV1c1b
GDPatdTD1vY9KUWYKJOZ8Yxz0UsA2c0t6t5ackZ8vYpL1leOyyFk4ylBXLW+3bI2Evg4c9v1QKzB
1iBhfS386WccmOjZBQPpwFYESHTgrgfX+BXieqacSfFrboONipal7tok5wdSHm7qWBivtS4+fdTj
aFy4furUKFlsfLLf2LlNmGw6puCpsr8BsfKnGQ4EWLo+6WHamN20n5d1/Ch6ajTFc2MAonEm3mQF
Ni+R07G3GZUN10cVbtbIBMSB8HCWRQkDqJpAV2V5/FB7ANDskgum6suPnnqE3SIJacH+bqhHwedw
vxosN5Qz39vye78M7Ki67qgYgwQb5bSX+jWXCKBb9RkV3DqzaGPcNvKOWxBGnj0gSEiBrBXJZ7C8
fqmQXef+yjO13hZeeZVd8UY95doY78WIwd2OiC7NbvNofR1iKD/owOl65G9A3oJNVTMPGd1wwhGJ
TKI27W0pBZUXH9nIaII841rtHeBWfc0SEVPB7fILlag3vbEpAeJ5sHnLmQL8GFz8ZVC9refqsbze
lkGp/R0gJrWXZTDOrOD5tga5DeJZz+RqZeZj5JB2I3OLdQ+GZDuOiPAuPqXsX8KOinQFDp/yYfDc
lOl1rPq3bHEh2Xvlj/cjOMIGDdLMMuOWDYFukXQZ8Hi3ta/vDfY2MpjDHVoaijV4I1oq3Q1ejCAt
Ps2Go1oW3EWff0dIzqStWEJ6ZnRKZfqZWvlbEi04TLRPbYQADk8qpFRr6q7YEXe1hPtaBey0M7p2
qzEfxGpZos7L8D/n+SFuPdSL5bLaQCaM9OF7pBgCuk4dkt59A3xmb8XkPRVh/lhlnGsc/29+LzSW
DtQ5y97dWps6eIam+EwKNWPk4N0Nk/t2mx3nRTRre/IeM8qpZQnOhiId4PZcKX2+LYK+FQE4P1mg
bPxlFV+U0bMd85aX945D8ozc+4roi/mkFKw/4eoFdfbJKpFtCPMeqIFkBX/6zVqmgDCvz1Q+WAS0
5673tuOy+I/xzdnVLxz4jMS1h13RvmL7NfJft2vf93S6T6MUvMTyCGqKgrUyqktWMZXsn0rAe361
zC/5zKIl/basF+gsP9N0zTgbXDMOxtRyOTeBni+pYWNnHtV7PbzlLRPm7WOek8dcUigNs3jedW5y
jSG4gSA9a2gVm1ZWb3QNSXuiB5U6DUGNKB4Amn6YEfpm3GGFkX0uWyQy7JYB7UnPjHa363iZh1sh
DubEYZXg8iFeXZUOztp6nMwRfyx+7P1ky18sNd+E58ldr0hZdIvPwYH8rxRm4m7Z5+oEYPXC52PL
d6Jb9EUnuThiL6M/lV4aIgdvdCRRB7vWm0HcGu13MqpeBjP4kYThvV/U18Lj/qqtfsm0LX5WSMP3
GVfu7iE3GWJa9ZziTWRQwg8qjsay+TOXXUpak2kYaWz4GxtY3bhUT20fGfvifguBMN0WlUsNAFOo
va1dtOWI+P7YdNbxziuTkGUeC0IS+ZD3R9/8ejpLp1EbbJXu2vaiF48JErSVMbL/YpKcSdcFD5vu
KWqv69YGx5daZ9mEEocHEt7WAvZEHuVDVYSfKiKgNtfFJsuBCYXvhKYP+0hx18g42o0I6dejrM5M
1uc4YCXWz8XRjjUhMx25C3i26lVaoWmqremH2fEhLde5j4oX4rsPr6dBolYOT9yM9ckN0+Y0+PQs
WTDX4FBqtOBmVSIcHGcfwE5AwRUuIjxmJ+tO+oqyrza3qgysXWh4917a1Kc/vzQsPE9mNeI20jYh
FSAmwU7MET/EYy1K3z2QrgJ+vVUvNNma0+0gIpvFCrw1/vb2QwmwhDvVSmEtdM2pUOlDq2JvZ05S
nRQLsZPvAuaO6T1Q+J+QtclF8nr7Ylr2Ni1I3/vzR388JLgpWm/4lNuvjFvcO54ddsBRu8rb8fen
uT3kzwf/+WS3iPcb7+X2s9s/b9/9+TOEzf84pD9T4f98hn/3s788a1riPFJUav7+9srbm1Q34Myf
r3M7vN73o80wgOO//eL2JTKLU5JNNVVD2rt3tyfPB5yBv5+U8GcdpiPJs+10AitK6KZnIGowS9qY
uBNx+nSLNx2Hd9Tf5Tg8Trd/x773KJug3UVWWZ0ISqfFW4x7YNlgwJM3OdDx5FzqUyRj2FlYZ9ZF
Ungn6YsaB38weCeO2z3dfnj7AlI1wReXGSs3dowTVbCYXRxI+b4f/VNcZMHp9h3DqQ/W1VzbZDgd
XKu/Dk0kdvUU2yciGGwgqnyJJvVoT6HaGSgAtn3XfuQsfZuIDccxViFydcnui9gPjz7k1iqw5Ggz
I8/C5Q0i9F6Vhsb4CAamDtUBmuu89yoyeVOB+8MPxQuR3OFP0oyyyUGEMNF/ygKs5RE2ArsBoe+V
3lZk6UXVbOWPoTubkN2ifN+ibZ2iaFmDGA0on5VYkHA99M2kwrfGiTxxrzrc9CkLiJ5dp3KfYfM9
ks7s45Gp7g3C09dVFxKLWWNJe4nN+KSLwVg7qIcZ0HCW9NYcHaDP7SbMkjmS0LRP4RL73kcf5ddm
QVZYgSXXg5rZ0pC7aEM+Xks8ras5ih9GM310ZHydjQaSQS0Ps0Q6HpA9rIs0ZqILluZegP5FfASV
L2gEGT51p/Jn2GMf6dvhAy+iGhXc8hYtqEHoSJ0OVzeT932zoHvL8RwnE9sVj4G3dfWmkdiMaRNc
qkEDUq2pTjl6JPXuZ2FN6kvf987WoSnO7s7ftgmH7HFBBAVGj8gqjqOrnfWAK6krFkY1QgOGalaA
U+wfYNhbqwHl7qHMwj3pI9UKVSSUj9qH/94lX8bS81i05OLOdAHKTgUpybGQcpX09OB08OQORLSE
5fTNTshnrpTT0CeAIhXg1ZtDaI4aTdBqLKd7VRrk6WQTedWttWvhFa0FjCY3iL+3rSKKvlfgI+mV
18qZjgr/BQFCyJHIFIoc9WaJLqICo0CjPNn43hFq23e2VsC9cn1GfhVshyaArlC1hwZIAgkMbDKb
aPjJEbBfIbt+nzvNHdkYm4rG3KpNcRpS0gjI+9oLMznlIZmTcQJBIQzxmadQv+IUQ2Vo1/f57J+h
z8JyZoWf1z+ox5nrTGCcMAf3GLb+xlFDhJi++WBreIgb+00wNdK+Dp6rVptbGQGziWAeq6zjpdp0
Szk12cEBALMDbltRu+YCAtfR0Z9s23Rnm+rgevPG1yTAuv3QrqRrvQXYeejkiQdTR7uqN8ga7C3Q
wY5+9YbkShnhxYuCvQRHsvKS9lp74QW073MUURIBC8Z6NX3oDT09Q+B4Z+NKScXL7qRRf7VQ/oA1
ktemH6llEaVUiAZARaqCI5Ek74XODpaGKDJPjlxRQr33h5AYL43OfegQGMTjkZ3KO6Whd4RwF2VB
Cy+wYKeoq++JuEaiEdMnAdnLZNzsA/jUxNgxzsAPgU//2Jf5DzzPFGT7mMsWH5dn3VdjrIjEoFwV
e3rGbUTEAOvyQ9f6GKj94sGGv7xU5ypv7o8IpH6VIcL0Zc8729M5r6gilGQ4R2GK5Bw8+mYGZtQ5
hJO30tlNdvI8NOUlzMZsNcml9hhaD1qpy7SYt6AH7Z0079YUvrlRi2jlZgFBb8TPRQ0cYz2nWwlF
vVcCrT8HkJD8E+Wmea6KLLnYejpmo4GzvcyvMAwaxk5Lbgkg7u4eHYUQ3UjZnWX4n6IEV8EQUmyK
i2I7TN4rorGXsVoHEbuXule06CFT2/oVbvGVlRyBKPTyQZXjNAj2c9r/iOYLVJHnthZ7hrpnwIBr
NVP7q6OvPs29te/aXwdFvbd1D4PnENlbn9CErJEfhiuXBUlexzlKlvapKXGs0AqKpsOQ1ruSVkEW
sUcs6fUlKTlQjXoWAQwo279i5sTwziQWuONj0ScfzkKaiur7CRVVIEkdYBXfjuW6tYpNbmEHDgC4
tqxVhPzIkpHaRFvba8LPzhgx3pFG0w2jwkhpnU4JHBwCXJrofu7tC0j758Gz3qrSfpDL8r0fjpEq
30M6hO5ySVtxtjurgASCAdqIgX9UxxGzdHkekBIDZrYiQGc+SdxN94C69JK0+fNkMGyEdX3JyHNR
9ntiswy22+4AwfBVx/ajD99iSZZ1HUCczaJLFxbLciii92Pf3uVZTB9AHoQaTss5L7v6kM72N2ts
rlYRn0ncgYlH/cD1KbTPtX2qSbxPi/LRR4XQxazV8G7obB1nOdh38nlZkFOmEtm86Qv/i8Oea6W4
L4t5XKXJuEVU+GqYDoqg+LES4nX5aJanAjB9aBnZAipjdnfJgm8iN9fs2HGedup7FHgfY+s/9xsR
YrofRx+CO1pDuEgT95Ce521gvbhR8u72HvyTeAONjI4XImqr8I/xDCXHKE+hhZowx23hCX2hBo9f
19oFlMAllndjfBsnWEwOQSUFPlAS5DdijH9QT/kyfZnigj2jiViGiqeIAC4WKEySOfxilHQoGJaG
fVG0bFXvZmDiG82JnwpGttR/7AMilOf4NNSovcZDAdjEBaZtZHKmmGT86BnJsDvndJlKgSER5g2d
+4tjuHtI7SPZEkbOHEg2GPl++ZfRnX5RE/vKUmWDzOejS+8ClFsLUogNuhWQegXtilSosSwPYzFS
F+3v5rmNduCnQHbmweNEgcNflPVyWAzqaIErqAxYaP0ruG4TKzLu75qUJBg5i1/dJbupPVhhdzK4
mbW4G6DjbKvinnV1vMH2Qi52Gr21Y/urAQDuDX24Bk/mbUxr25YESY2TecgafMR1NSxdJrKQg/Ed
oem7h3BnVQkuQjOnxepSVG7OpTVuLarcCHrxTKIu7PVnoppyX4EX7F0bUUrVsI1y4+/a4FrTs0Vj
leXBSG63NhQgr8CdkfwOHQiApF/xcRwNP3txJvZHbWmDhBZsL7A/bIyRLVXZFa9CO/4diuVmlRlf
qHA/egb8rqxgovdGarQ2jkNBTraVWV8mFklL5QUXMIgPFbEdTEAXTVITMG3eZWMu9ox+H5YVvbqx
ke6HRn2XlRPvqC9hfh3lW00DNcF8ZKXXup7x2FQaFxBzOnnTAE3LvWswYwuxN+r6q7K5RoAyfJUh
hdOcHFCYX0uUM+U2JtcLyfNc81p+n5JkJ00Sw3wEdkAAoAxWxGPDo+WcFO2LoaaLlyYvpUnSuY1U
bZo7+DNa3mW2u9eejc7Kfsgj6iZ4tBtaeOmWblkKvUF9QuMuVvBO9BJ7lDy3bnjVZfACusdz8ncx
s75mrect2L+pZC+cl+ljRtaIjsRB2M13JR/QN7uB9d7OdF75b0IXwXp9DduNDpzeea56Mum+Q5oj
Dnogsm2XUhVrK7SaLjJtREqmzrfLnwXM3fbff4fNbi1Y3ncFZfSMvlNQrnsuEJOX8Hj65dnSmp14
Y+1V8qNTBkbRP57WBvKxHEG9PCSkdzUSScHL1W54WJ5CVvQ5o2g9+XI78XSs5Jd/2k6FsvBlnq/L
88YtGQz8f3kwydt7SYz6KrJyRkKOanSq1zmX6zR/DmC9gSZqqJ2FFdF7TEiE4WwavneQH96+X37H
f03YEW5CSj1KwNvPWaRarYTTtBAx3vWhq42VA0t7+T/62AO7CuQ4exww/B2Mf/7+9ivLB7bfrZbb
MeS1Mmy0neoPMHJFf2eLB8ahtUXFTg3m53Jg1QBMquEZEKY9NplNbU7twOAcrAyIDW7mMqSEAwdt
3JNCuloesbxekzSnpMZEzGu4fVuAEIvenDQ8LC/ewERvljdA49pB6UkvecQitzzdclzLyxrL20E4
f3vvPEfr7mN2W8tfE97+0NHJtkoqJjwUpul6OT3L21tO4T/earhEPxGpioeQq4vNBPGfKY21ehRb
xm8c4lxt/KynAzaRdrd8vzxmIZ+Y3rvJtkUQAW/yUIJ1bg9PY3NP4O464ulyYE+BDd+KOhYVihYr
wvKjmF/XfXBYHtIM6WaW7FDgMgsLQT1PBRwE5AFHQ9F96rp3XVfX5SmXx4T1fTE/LI9YjqmqfyX3
/ziomB8uBxwDCF5eipe4aJUxUs/YJqzbyy1Ph178wNP8L+rOYzlyJEvX73L3aIN2wGzuLEIrkkEy
KDewzGQSGg6tnn4+R/aMdVfb9Opu7qKrK0WRwQjAcc4vLYSKrChP/nzAW8D0gn68kJe8ftclJJZX
FNfRBFisw/lEWFG9QaJKFk1dbXoTpiO0Yrwe4mZxVyWDRhYD9sR9FOoaj/vpuhD4ZZt887i9aSOX
a+6Q7RHltzAx/bOeYzSHMTcHEzo40bmWwKL1gksRV9RdEgQj4ez2d+k3B+qnMkYJAiOKNFi5g1Md
nBpPeJWQj/MjAdBTRYGPbAs/iSjPIdzFwyKDIM6j4+K75yEJWKZIEbu62ZLQCTMXRCk0k2SRJyuo
wFJl5tHRCotn2Re3YPZQ6xC2XDHjADdkp0b2j+p/uV+Z21LJxJQUrEE0ZBJ/tSPGUBCPP/MQQW8e
fesElu1i8UvDmraunemtDeoepgaIWo9BvmcmNgcb8ZaICRqDkg+rEN7arah+ZGGgshKi8JPqjOc0
ZB4iLpM71YRtslT4vN2zxulHQfLBcVIPrDrBt0t0Ub52S2ZPL9RvC9xN0wZ/U8bEUmzqPL9oiq80
FAMDYJdRSwcfE1uHSSOrgXDkaA3GyuUNKDzl05XguGxFo8wd+sxpRSCds9Ypzlk3RfrLrunVkiHb
oznw+ovf0pOQtVb2gX6CtMuWiQly/zjUBtUgEEgmmt21TplSW74VpVFcBlTbm4Dsg9qyiXyBaGm9
Tq7tTn8uMzBtyLTPQHaQkFXhERhecc8F8aGy2HUWcpLZ+VAIsIMiAug20fWtWmw8c9DCxGY8hnFN
YRKe9pYraaEZ+7Ne0g6NGvZMXJfNH8UE+Cky0zHlZYHws2MueZmL8koiFVvp5YD+j/bJkWYAArLj
vaFoaJKX6MSSzyENVNyoUJGeiMZNV7jkFvjO1h6DbpezyUxknpIuCelX5GXDhAXv3KlLngQHl33c
SXZOdXExyxwn2ldWXe+th5S5keD1Q+FMw51gWoJWcR50cfKl9joH46/Ym41tTMT58q2rEf2Fm2rx
djTxufd2WBx15munqNbIGRCRjJa8/2IVVHulQMfIzYrMTcnBiuIumWPs3qF3zgk8AvtyX7PRq9fl
AHDaZc6uV5Fsc/wQSDnt44n/UiQOUWVMVCjCbpZSZgyc0fR4t2jfFyXDvnAq0s2BmqNBUMYwBSfL
NrPN0B+zjs82fnMCiWMCdMMdaZIsDHq4h/EXE6ekbnQy92gazi2+sGA033UDciIasgt7IFE245zu
SAu50qXwC76bLllEgdvILk9dUF27JroYbvLtZXe+z2hUZTURSuQsL/dC0HFta/n4gtYFZxuxJ5AP
tMP2LBGGTv6tcaTN2dyOEeqtnKY9V0n6/tCpilBcVFK55PUw5BFuE3+6g3VnMO+LDIkI6U0IJRKm
QRq+cmCbyI/0VarYY9sdoLooFUyy+NR5RAlBFy2kQZ2hmmH8+EwZmNaBUi6oX+m2vJKH8pSjIITs
gbjhBu5K877trFcnYYErtL3KMUt7eendasvjYKcnLpzP0KU7kpQvs+wo5aNPhGIhncqt2sOoPqOL
KyymMvVNhsADWzXeslJ+NpnznJK3zCrKLKN49wGybCa7Jo+5gXOXyyzzsh2mhd+KP1uEOXPPOcw3
PTsWugmwYiJ2A3hadjQ7SlGwX9g9QJHUnjuG4G9W75ERkH6aBmmhpQpV9aMPbYjIEYLUxg8ndlSz
cT+P26glks4JeOBjM+8u1I7fj/r4FoXNR6RgIKdHyRNHJAR7SiODCOVmzGBEBT9hPZYjO4mVrpMo
5JGtKldIbfxCIGZBqhqUPgCRkdjNjdChiXDr4TB0hMnbVeZfKGtSDtwLQWVPM9Q30CEXiNvzQ8Tq
Q7IJ3uIcrbeykg0tU9Zz2fgVuVrTJpbdiLMGpQf9ZnS9ufaDJZ3PxDV/lV3zU0/gkK2ZGaCg5DHu
+Qh8nP5VuDaE+EMzVnl0inDsIarrhw2aHtrw0jpcqWSD1XLFdDXbg915OwEnlUPO1WHzmo7+PnF4
52oBpy3a7yLxbn/EU0Pzoyi/teGR0oDC7s5ppnSxivLLYvduNo2TrmSdjVJ6ppHY0HYFboIxDTSD
Ft0gLD4VY4f/HgUO5M12muJvRQq6XvnamMNzqrqB1b7RT1y9AMHxOi7dR66bp6ImQVmzGVwVd9ah
Eiml/14P8/swcgDJBO6z8slGdYySAvks2f97XfCSAPDPqmrDpYXIRFotPAvd+T8LmmuTGw0NbHsI
SjQUE5nbkKIwv56XFNgsnGcMjHzADTCiTcoP3on1ol1IOt6kQoN1V/IoveXgG3mwK61SRfTHRtby
qiklowgZi0iYOi6/coJRXe7ZJ+9JdYpCd29GrXs3EZ7K0+SUZB37Ww8d6SsCT1Vus4A+zSHv27//
wZ1/lZP/+bFxBBv87H9NGEDGJXPS6doDa9oh4+AYZ+POV+06Go/m1VzfpeU3yTzehnonsgE9gzBL
Q2kuJNlqLpscqgDGFWoRWLp4NkQoAbYwS98MIT+qRg1gs//Tq2gN671d5/DuLU9RADZS3bVzT/Dp
0YzIwqoDbgQkyIEWf6uxKVLXaaqkyCPBYn/X2iuBQ1EABQXVdGXK+hhqphd1whGxzUoU9eQ5V4RK
RefydxXPxIrjt/r3b5pFNdVf5O/4TGgUt3CbUFz11zfNE14qes1qDlpsIYArg9sMRynUSLRwuWP9
3JrQYouYcpFHwLocpQ0cpx4tLCwXIX2XM0h76YlVCSvMLkocs8ia5pnDQ7jEextxRowkDU+9yyUU
6dEjMOnHHzWbbb30JjzuzIqkxA3hEB/IO3ps+5GHanSs5Y5yp26l7sB//+OLf71m8Jij2lU/PgaD
v1oQMEKndM+HFE7rjUnOHI0j+KjIZyKemlpChBkxym3OCp1+T8TM8XkR6WkWH2WcKxG4UpMHU/Dg
lPPFqsSWww/fGUcdEQVNicRyGRjGanocURpI9VAJ7fxz8nhnyF+7FVnONzSAW9BAcP5o5yAf4Iio
4FykQ4RhIJljrchKndTHodnS6HEaQw8lVTKi8MjGg9CLQzJPiw4poRfh5DTl0fUqtIXq2WZHhr/H
JXmUSohFGgjF7hRndxbwUcwKTvA96s/0Uw/QHoXTS4o0YSb2FD8AT1foqpKBPK3Qk/OJm1TKo+MG
ALOPFUqsPyajfyqi+8dacFMXOGb+ckkKy8S0gr3ft1yh/yUdwyFbusymoT4kEsNXz7C6b71k3Jg2
mp0C9+/sEnPZCh6lVXdy3YpIiz765plMNb1OPm74MilNXal0VkVVnOkDuPOc0F1rkv9Ii4u32mT5
L+Cv/hxKjXG03W7VECK0pZ3jhz7MX8RmfqI92w1NfDP97NtLOThy7RnggwdqTfqkUpWltauvGynu
Erv7nPOy3GLZ5fNwPyql4yQenUriPooJ3M22uSB0qY1oPiTp9MEX47ad27NWtfqOoo6NVxf0hhqD
c3aQu6aplR9qaJKIL33p85EerL7mdwrjSKroJs6rhwas7mCRys/g1RgBQ4yOmhzt7KYcgBszPd9y
tGHekJ9Kgy8qF7CTA08pwxY5m9WiQHesL3Xi1xkzkhrS3Dr7zigmpfu4WTmUbf5RUi1/bjLIWbX2
qPfhN9UqZMQRZGw2X8tASQ7A1dVgMIlAD1eLz0IJt2rh3Oagvqi9OCzjd5HUR18GL5yUn2o1ZYvG
Pq+wIezU74PvvAc6DRNOh6S3J8uO8J09MOSlmpm4fI0ZYSamiL65DyUMYuJf21rEmOak3zbt61We
n009clkS0dDHFlP47H9NRfga1tlhUaq20Q/ljtZM9bUidggfH2uBJcLJc+KUscr2KVfKHMHY6Z3c
apg3N3FVXGpX3FINBa9SdamJkyxIU4lBsjWi8ouXRUePiOZA/6Nv69TeUfTcdHresUfW1YGyKnB4
cRMRUIcS0FEKE6xSHfRQ1daZTT7v4J7Q3tvlrTPQ81dNv/bUKswku20QRu6aznr0AvlONCqWg5lv
rrfVa1yZ78sNTuIneTDF+BglPQqAMsQAU5nXMqHvT9bs+A3AA6Ex1BjUb144XB1L47Bh7yGWL9k7
7OSeVjPKEdCPiJu1yBD601jJpzKWV+Ibhk0LlYyZHnMTD389yAZil4KbBni+CQxjXVu4d5e1mzpQ
xOAGUMDMeG8o+aPU+A8T1aUyXLrwB0i/pi2XbRSdDaPm6QFnlFneuXRR+CetFZ9r3mRskYgkiuJ9
yOdt5WFkSweIa5jxly6VxrlDnuZokhDMNL4m5kBAkjccpOkD9OC/XQ1zH9DeIIAsuvSJkheeJ7rv
7O05ujrslvh63WxTBjoEoDdcsCL/dNLJfE5nsOS0v2gRXrAZE0srXjzSLuBgch1jAIhTjN5Tj/JN
LcoWeKsAkG1je1dEJO4MptVv2dA9svA3UOvZ3m2JlxxV1KEkkQqUtGVTtSHuWiXsQaRZHARu1EUY
1GLrmeIVeVXNdnSi4ISq7GSlZbVLNcq65hjPON3AhFfOdyao+T7qNYQsRXHM28k8zVTLR9Tt4vw2
r1pnENNhlyoUL93PNhHmVvJeThVBTE5FnZ7TfI8mv+toYAzSNKwTkjTrJETz93+DNiTANz9ppv44
G665Q752KHWLhgTXurm+nE9++zpUsQu+hBSFsG+i2Jd/bSGDujbeyygd0StW2tkU9RnJw3ioglk7
xyIRp3r+Xn7RqN9Z/g1HHSRoTRNYWkzJlue4gwDQu5sRrx9sW/hnmpWJ0C+st7jyaZIj15p2inzj
G7kDNTXp55BQ34795yCH+T4UIqG3liiNOKMWMc6q/JyRBreWBA2sgRGdc9SbV0R0zn55lcursETD
j2E13zJAwxJIukuQzEGpeJOxDlhD12SpOfvc6/dmOEVHWpfhd6r0kgWJTzYb306XMfkyensoM4Bz
A/JwaxHZem5QCJ69/LXqkNeZTnhMRU3fmxpCaJRATzc24x6z2aMdtu1hcLy9MIBUUuZOiJbxlQj4
3RxPG/L5vqwBa3fSmfXZrtr6PEbGrwpx+i4fZXeOyrGjYjsPd9KdaJ3tjaOwC8gcUMLzYNqCRFto
Q87i5yD0XtO4jzHZ6chZAkxHtJl1BTukZSXnYXp02um+aLhdIt+4mhqrBYgJ+kGNRqPxOaQo+OTF
p5kX0M20mOdJYOwROfX7xsgoK57avZ67bMlVNTcn0gAakAzKdmdIlHUyGdcChdMJgX1yTEia4JZV
Ias81toTa2GKyeTkcVLz4EnEZvkaIVJe0gOscW2KNmbLi+5jFOIMK0CgLGOEkDOaUeN1WhTAaYMT
RcoWZRbtA8SFAKuL6LBYuGTbggCn/XfootdBtXZZTq1CeTOQV39lkfti5/PLMl3k/SQ38GT7wYTO
C9vmvQ9RO2LSV0ru7NObOKbmsaX0ilfjSID2xCbKm2QMJY3OxjHG4D7D0MrdUKc/qWw5L/LswiQh
WTBIQ9fV3IyY1gZXu0cftVte5SKYVhDRHOTXMdogajwZkXFv2BUiE+b1ufOhv5rbMifVhNDClef7
KEFulQV+vaYvfpnmDQBvmoLmR/X4XDTkmF9Q9dec/fwUCSjF0xyA/uZN+jkoabCO7Jwxvb7NVf6p
9LBKfe5aKNAxNkEljpsGS0CMCTKQM1H9oOZDOG146jNKu3ylckCaI7NLEzBdtpgQrRQerqzWaZWd
EnDFVdfxfVqkz2mF6EzrKlYrfmcxycxhqa8+F21/H7G5i3gnMqSoeTrsjW64zS11TVRu0J1qRXd1
Nsid3uwWz9YiEB5rbAS1zi7ao7PfEsyikH3xbZUhmpIGnDO32G+rcfZWsZufjBbna0KjF/e8eRi1
6r7W/VvozHCV5pXtFm+IO9wclLukYHzT/MW9CgXVabd0BHFwXbwD9fTZeyhUWr3akltzrYR9KCYX
o4lzWBZoodTGXSMeUEs8DHlj7foGFVcr6iPx6qBpyg9Ih0wd1FedkLpNHk5YIqip6uSJGllaaaxn
wodRzSl3jZaAx+hUtg9Rx9BiXRwT3RSbft/gfOH/4wGsciIilLYnilL0Kt1V9M2CGp8oCEghZHBR
hcHvPhqYi9UVMUcWWCRj5Coxy3uG6GG1gC1jwH4i+uxNkCqcxPU71rRjCL+CrzgdNnpCkWHCi27I
wkCuYo9MT7TYk4yJYcAipwKLbv7ZaBrtdNrb8g1Ch64wpVa26HBYUYx2U6Ydm/OB07Z6U7Pngh8E
NpNI5ZDRwnzeVPVzCnWNSYbZNwe0ISsJPFaTF8JOy7U3CMJqrPtKa+9igQqavqSUOhKfkogYUS38
revz1vk6Kfdxcu+YLhUavDS9c24E+EYUyr3pBpiOKXg72oGPJ6QoFB0Cf9EAfV7rk/gC3ELPPygT
GClKfELub6/35bZ3Y//SKitqrKxIgW7x0mx4umVFpPoJkTHRPH34Rf2FxHMOWv2iW8F3qc0knaKf
pKWnIhleMpMP83UoeK3BRFqHRyLs2u7lA9m1G04frC5jto218Ce5qNh5mVJ5YG/dSXzOQ/V5kJP/
oef5t2FiFlD3bWtEj66XH/q2/J0G6dFQAEgO8ouvV6eFrv7qQU4t9RpH5t9SkFKY+DNdVyQsrxNK
44jYlMFprgnsI2pq3ZICx6JxIImsRiFrOxtNGzZRb2Fu7Cp770Soda2R5HmFiHgoHUItaNYCIHBj
Q7ovv61FtKb2xrOXej+80b8Hg1IJnmtaALd67wVKa8U7oNx+MvwsHLqiZgLHAPXOqVrY/5xlIR/0
IJNPf0x/eGH0u4jcCjS6xEndFRuqsordaOxIUMfXmAfoCxt8ExNsqDUwVFv7UnYsOMpz15C9te6p
nFamFbWPq5XEmVivmcn4JpSRVuhnJjmxKih/fWL9iNMJw6ByeCz7URnx1A4jwsdkm9Gp5d8W49Ti
wDDURVVN2gthsIcCO/UCwC24tammZkGfXkaO46ohUAFdKQmrA4NfrnBmeyAyzOJGTQEiD91oYLNP
oz8EwOLP0fE5rgLUX4bokdKqrcMmfSWm/08/1pSX0Q4lr72h2XifH13/vpvbfU6G/8pAe3KMG5Km
G9eDxYmzUzyRdl7EL53t8mE458QO6QAwnbXViGyXuC77GMJ/TLrafT+7T21ZBFRLgkVqbQ/qbf2a
1CmbsoMOLY21Wo3wnH0NP5lbchMVB5vE/QhJqx67YmsTWN3yKS6OWJ2Ow01e+FvstGNmNGujYNHP
qfhaLy/BTjhxqbT9sCMdfzo3t0a5AZUhPF05kZKcZbGyce0LAFq9YThIB3tbBdPVmAwEGLguutkv
jlZJCp2cMBJh1jgtBtEhPNhOx2rUbrB6asXDQnAuS67Z49uzxKXT6HvwQd/rXH5Y5DSFcr5vBm7U
xXUbCPhKpxq7nfWz88ebrzXjprUxqMVjYR8TfcC3SC4vNohdm4tLWSCgJeeYqu1Jt44y+GnLCOxB
N3H6BoclpmPqtOnOtF+z0KHle+gxlijExwltPH+NR4K4sE/Cx3swcoTWtC7JlBpZR6TcdESiZdk1
iVEJeUxNUlkMF8/y4jyJ5urIiXbz7epjodymiWed104fs29cEn1+7EnXXiGFBxjzU6VSKDaVn3ws
sNUCOYdR91ME88OoErakuLXV+GpnxVakLvG+lMZJZ++p/ZVOP1LReA2LnzMINbnNlctL0c1uhVmW
F7/sk5pOXgPZ4wlh0imQT0zCkFvRsczzbnnyJWV9bTrYY9jMnXIgLndXak07WzVdFibSpfTFDvlR
SKM++h0auqBdZWq8q1qO5+WWyxUjs5Aaiijq+p+CpngQcL3aZ9NrZrO7t1xcFp1Ojv5VdNyXmhbt
epeT089JO1DIsSfQuuo+sg/1SPbS8KeW0Jyj2NM/lLRRU1wv1q7yRHUzzdWa87wwvctniNQCrj4B
dK4h8+uyPnYCbqIRN4gmnixqRpI6J1PnYZdDf30cxzxRFaLfmq797u3+vQ2GR+AwCIc0TDbRgYxk
BgQAjOVq0Oq43C73xYIhaBAsUD58QfDJ/aSLJzUzI9qklF0xFwuB1To/Aq99XrxEPtbmFaVsNEIl
BDh5IaXx9fwajRqShiCi3pZJenmtNqDhKsucNVQjXz4FgqoyEi30KMA9wJsDkEiMgYIzxvkSqguy
pBOAsRHm0yJPgR2UhlYSCz3l7eXgNTIO34aZKQ41FA+ovRmExoOlnni0bzDJtdlVzWOWHDc50TXK
L0g2hMK+1KRlMHou73IS2W8Dc6c3AvgsFi/jRcxuwqskaKprNJ5i6Spk2jGC7jzZ4bfi+uIIfQpF
LmWf7Jev5ShWdy5hUpO6urH4fxcaluhREyePT369GItzdY5z6gPb7bMm3i8Y0IjqZMGbx9BAcAon
oVgX9GcUSDPtUV9a7hK8h9XQzjtFYSI1g/Py+Fjy+oq9+b1huZ0r/wXrA8QFWAaKevMuzaL35R6q
DGPYibHGsCLkNpTT1mtxmKiMGmWJo++Fy98Lr4uR1lMGfOXmFdoX7cKsjKa/x1vCmKESV7w++wQ4
0mf24OWk6CC0DVK0UgalMTHVm/G6UBxzTihB6T5P0Uv325mku6IrBsGXuMeX81mwUq98oAvyGaCX
iuzbEsVnnNM64E/YLUNSz1lubLGrLLTHi39S83iomiVPzrwpLpMKE6B/vNiVJM/hB5A2e4O6WKeY
2b5V6JQaW+DI4g11PLvFVajmuVhFIVg59lflQFxkIw4FNbTdABlXkNrIp1QU+cESkgoZyyUfjfpb
kE5ucm4saJ+TM9qPZghfpmvTsCO4cDOU9sEK5fciGEBiD2datJvBCtvNZ11rBory/BrPHQNK6H7i
hTmot4yT7l33p51aZ2LlrbWb/BoJpmNFfqtTLymphk/YUtMqtFbDmH0pDHLomCEXBzfPj1eaFQi3
lFzXXoo1WMfro+b0Eui3wyc6B85xcL14vfwIEd3pa7+gzVZGLrrw54XBKNS1OXrBbcm1SLFZ84xE
/duG9IkUn2mpd+vUMT/9iXUp476KJXg6fQdPowZxVpm83UtgEGtIaeJXDRvNRQyMp8XGbc4KQZOU
UT1NmUv3CR9tQ8j85Jf4YzsqUDSMxFwWy7CCE+paFB4+2uhbvaPqu0VWzUamHB2Nqf/BpHPb3MCe
lSvHSS8FCPLsFNlugfl1FlODzMD8q8viOzU5zSkjGrPtLktiXMUF1w60yqtuAMMEeERzg34sc36r
Ogy4AqDDVYOEY9oG+R3zeTkzGuVLTxIETSn+yRU+lnNQjztg8S0vl0UPMv2PLZ7JZqSwEroILNcg
Yal2gUkl1cFrpo0USwXbbpiT3pesgImgd5TDIa/b3zqEB43M/trsOUjyb6SjgLuBOHaGD57CBmYr
w63TUtdnoiQnb3ZGjdH/cglTVJf7ciamScy365Ldwoe4Oq5/qkUxe2PRUmOmHnlI+Z1fnsQCQWdC
YkcR2YZFcILTXA+V5m4UBr5EFngxbYKJd79EFRjKFB9NoLzSwSyVM0Mu909kCQwcwLyrPMutbT2H
FzV72QI+tAzn+3FIg3UT16j4xMtEJi0y7pcFTFhwDK2ZCLLtzeclHKPOJtS2aYPaEz9Qn3KMen7E
Dm2JU5TJRyviypl52LimF+6a22zz6KaCDpzJ67BrfE8kwa5TDetp5TjPEQw4FXTzYWy5Bgr6YhF7
98ZOpodOxbzkQt5pHRWs0JQ/vOH34lIPqhR5CVXadL0FW48l1SnjS4RT11PFUcaMr8sfTJrQEAa0
bETA8HT79dxEZBKT9Mo5ZAUVj2tah538FBkdPFqxUey7LkAfe/WoG8rXliNZISu5BI8xykPFZiRo
2lTi4e9lgW7n5tmyutd+GO21yedDUURM9TanUQBdosHaDp21GYcxYj1HfDuwYAg3/Z2W8jhlOiMg
1dW2UFJfBdSjLvsgSfGHGXFEwM7162HWOeuQbJkCcYaGSSeutnaJkGvI3HMc6BOSOvsxV4qPbOjv
q9qc4Wvie9tDg0VJEsCYEk+VIcM7NfQF4Oy259ESTi6BiTPoWwVKutGpv14kF63rsXk6dDMypNBt
x3kczL8Fgy3aHFwvhaDr+A/rOufveYUbw6lJAaoFX29MnA13KMKu1N0u4qHIRUs3haynTcChZGfZ
++hYi4qhMfofFFXRQshLFvWnZULIOkhy1+pJrjixJXkndiFAKocvSq/Qt2br2wVA4aOumErelnCV
OK3uNNk/q+dmhQYd4L47k1CFjVyt8AnsECVc7Ilh9kt29GpyhC7nWZF8xi5LgVWipbTfMj/eBzH4
gNuPtKHU9Z2Ae92x5n9qkbOlnu8xqn73XvejrODVvYTPLDMZ2WJUdetRYMC00ktDbudC4y1RIQzj
5Yo0P/DXT7XdFaF/8OJh1SPUsQoXkCfcV/PF7CMVD9CA16Bf3tmlf9a0YJ8b6c8llCPXOOFyBU3j
IVjVSvQRBt7Nb5nAAosJjCKBjUK/BKEAi6ZjmKPT4MXvKA4B98bVAnOWUD1r/IR7vxfxYQmGWpRe
Q7WyQp4Di3BAkX+pi4iWctXfSJ6YjIIuWNlV+nsJFnJcnii+tDY8gd+6xP6dNNmLCjBSj01dJpg0
ZP3lyeYOEeXXQteh9ttPTfk2e8xBpO6UZLuo3AbgM6UZ6lvUlg3MbqRuvrqVNyyax4UANgSMHQDN
iuD5K1mADwFyvy2mDI7aEM17Gzyr9WkcGe8lgUxQkoB5vVAJVkyHuZL4dXZ+56Y+5faF9nsBh01X
2YnHHniqW8OQIGSllW5jNCjhi5riE5YDFEQhOhn4OUxF3a5H/LZeLlKI0X7t9C710PRjQMQ/dRHq
WfXuc3Gj64GAzNvyAkx4UVol3AuHZfZbdjep3cd5QFI1nGbmxg6eEYH/q0b4iDBb9Xsj0Y33o52S
6eu+GSZHMmrTn5GS1EZGvfUbE4qUOcSqvSePnfYU9+Vba3jVBnqHRPj2Hq0ZQngVJaa2tFFFIuH3
s1d2/KEw3z7PiA7QAD8VvC6bG01dlFaplJ1WJY0tNGrXmV+OXRSbzvnKnBFHoYqTUJuNQkdjnoCE
Uxtra6R4VW2fGX8slH1WSUFspCFJ7z1MnX4XyRmpgMV+ZjvVibROjtFC/FA3RJKrJGF8NWqKXgRw
acOkRRD7R/WQ1CwUufpBIzUBtN2DdnDrvNgGo0dKiNE8LvldJIzn0KU7dPMeG6BJdh9069ZFGt5I
K+JeDrRdMWGcNqGs1iWtM4bp3hQ6PkvxVWj1D5VopXZGiI8XPC2HKquuKlNExs5lBvQARGZmHG3Y
U/+Z2NJ3XIT4MDnJOe44V675rN+W7MNMvXxfu4y6RtIuGeqbRqXRkSSS7wMLmW5zBsT8saAsxsjJ
ETUzi2j9IsH5MZ7GyABja6PewmlOqdFO+idPiXmkJEzXFIhgWLWsrHjN9IVVXySUavFc7txZpeup
HWzBnsAoThbTS2bnvyyFn6p32Svnu7ykVbqErpvdX/lQYZNBoqvn35PKPBL2lxmPj+rjIZo/3UXQ
m6zFkAEu1yGfhgbIBGdTCeZDPlO7esLCxwMdGk/9scmINuLSWFVqslJv8zIRKzh92a9HwU2/pBWp
vz2RDodanJF52QBb4hVwHqfnSR0U6gmO5yil8GDVjQkiCfoyu0lTvk2QbUvbOjn7MFvDJ77kD6fh
4NVql4GbnBreiVmN2hQOkyvixQ/uiF9NqTznDsV1XXlPy5OkR+VD3JHOKA+/n5RMIlyiHy6Bhfmc
n+wgJLONI6q7S4vuQ501y7PfCeZ7C+HRFp2oPe1UFFuHHGdFV8N3QA7GytHjs1GSbRgX5XsrnyfL
uS0JUmroda35kw7oMw48FT9o0bMehm/tvd5EH6VmfZWP9i61pbOpSz5QNVUsDxvNww06TTskkV6g
RlWFXpj3DWEJK7vvj0kxHLFJPSDRf20GapNx19+K4SnKYZKxRNwq07QgEhOOrpRGc+Zbmvu0NRnd
ceO8yLqip1OhcYYBGOA4OBvN0Pqjgvx/nVV8F/+qZSO/2/9QX/mXLKcaF3b7n//xT7/6/yjR2LIM
m5jY/z3R+PZ7/NH8Y5zx3/+Lv8cZ+9bfHAzpnu4aFK/Yqlzlv9taDN39m2uZZPWiKaWAwUSXVaAX
if7v/7Fcko5dmA1DF76h0+TyP3nGpvM3SHmHvipdR0yo8pGXdzf8La9/VKvNX379j+owTNB/Uexx
UThg0yT22rwgRPRK0PgPeb16q2l9JaV+tJO6P7hN/1z1TciiSgmJFO6d61vBygzKp5w2YMqaJ0oU
/U2Mdqaf+CtmVl6sYGZA8TnOvfrJcvIfMMDQjLo4lCR4syaBeRqEmPkUBjve80B5H0jlpiaOch30
UYekwX5Jyehbp7rZ0G5Y/1A1mZpdgeDD0cTmg2uIlRUbGCElzv4yONQIyUXXvM1F6gCKFZe09FDR
Vs5jZTX3Tj16a1ng2QIYhoWvLJhFt4GxnvfUZe2csT2bXRsSbIWqXfuF1SPcuakpVkMtVnlkriCl
iESneS/LjHw7i2MdR/gTYzZcL53BZbrXHJHRbKQDP1ix17T41qjuv0HYLBCIG2cQJkCd0dzr4cQj
LN95QfOJSnbX1Ta54kKuSAE+uoL3A7ZB9CejPsleTKdFRiEHjRdghuG67EPzLsd0cxaJ9+dX9ljh
71a/b8BGHmE07zxhG/czuySWrtjfyzS0+Cns5kJH4XhuAANpeMezarq+9lA4MrwG1hxeZaWRxE5m
OjEFybbOWkJGnUq/hrODwZmSsz+/7GRQXfFxIKzyd5Y5RdsYAeRN9HgTJZWqLGV9RERJ8BYibX8A
pS13XRgzhWpe8LD8owZHfChN+UzoQe6PAjeZwOXjZe58n5MteManjrsv5/f0uqJwhE85iTUKrK2c
x9icNhilHcmzJTENJLyFoDWXy3vdail5UYUQlBU6q0gbia3oR3HxB1nzVA5K7GR9dB1rEd/HSKDy
iWg2yrS7Dt7aHPf0Kl59V9cYN6fuuZniaD+FcbPpCAV6LmrHfjT0+94/RrZRv9BpxD/0z9Cag+fl
F6ZT7+xB9ldBCZ4xJO4L+rUV5or4Xc9Edrb0fl6nUP/vc4kOb9IdFzOd9T7KZroRzfaKJq//mQw5
28ts24+9GxiEfBb4FwJ9WI+dDk7KNS20UPtduRoX8Fje93Tyraj7k1tdD8nNKWBVTde6992kvXf1
QXU8mM+jJqcvr8ohkEskhBJ+2qBJ9kMO3OIZSGRq50CRo/tEsCm7Dss6obrSe54Sp6RRUUS7ZnCJ
dyr6+ZjRsn2o+JwfSZ9CCZh6zqc3h8eyT4OfPSbFQBsf/LEdXhoh8cMBXO+8xmreU7oAs8A1H6Dm
WcuH2tozRlF1Ow3hK0iDvSuBG7ewkuFrnhJN0juo8pY/BRRAhWDjwrCFp3LlpjfRGG9TqslrY+Oj
HOsmPXqBE65peOq/8h//Rdh5NbcKbV32F1HFhk16VUDJcg7HfqEcyRk24df3QKf7863Tt6tfXJJs
IcmCHdaac0wNWO99Orcm5bf6lOXKu27HhcMibG8Hs8+9imDmUk1sq8eIbAKcMHKbtUIjTGhWj8RK
tUdbGU+eIc+yysL3XGNvAkNkvi2FToRHGnWYgEfcwFxsp5pG1XF08WFmmTc+lNowPhQGyWkWi4Sh
LZSfLI8TITNvO4qZLOH5C4dyzh5HLJseJm7l5NNd2jjjnSW74Uyw1PH3Ib7LhQAen2LbZmswFtWL
Xpn5jrxnbXu5O014T0lM5V3l4akZ0A5YIsVvlbZ3xHGnT/RQ8XcNb0RpzeehjopHcjyv46INby73
RlizGyPKwn3KNTGi6H9EyBWvo5yknylO9ZdcD5HTWtbjNA79bWN5zxYSQ2S52T3ZutldVxY7INB0
KrGibfUky8+yGbOzRgO5NKmcuSG7N7i3iA8D41ES4H4sief1S8DOD5W0G2A5Qf0debu+ThShdY6x
wbLvIVVKi3NRt80N359GUUxFO2cKij3k1edQau2DVoj81DNdIlKIK9+pqnhPOecm1FX85brixs10
7XP0KaUfMiecXjRZWEdsHPr6cndTqkhumr42Dk0rnT8ZZ1VGetYLm1fv5Cx2pynPXYS0JJbonF6r
eKjMrWOH5Z+edqqD3XUeglMW1/VaVN2Pwt5/b9jiphpy9YyjX/P1WOQHxLcWtmg0QJL+/B0xViWN
NvIxl4TLjatqeduwyUD5yiWMZxFGqJeT6YlbZ29LyqtOyZeSI8g6jUBigrLybgbqjWvyT0L4VyJ5
cqwMTWIGXwhNki9kGD/ketnfuZAZY6g9D/WARsIK7GpvlUiG2F1dpbWrbmVaaVzmSf/SWJqfxGVx
tLU+fhrbhvhAp2gPVR3HT0ZDIS/W+USX32JJcVKNFUE+H0Io9Tj6nGa+tez+ToRzf/r72HK3UEm5
rXL9Oajm7sx+pjtfbg0QOVaDsqJtN6bqNDqGOl1upYQqrdO5IgsH4PbWpNq6GguGJx00IrawOFoY
rxV0K4RrMGzq20wMeydtf4SuC0ol4F8yaZbUA0qmQZs+exGEvnARWc/8Ezh/XBoMOaXhKDMJln81
bTEc0hgeaab3+DhjmFcJE/tgscoBqnhFWQpeUpdcG0fyuW9zEuHuNEZZ9hCpAA/2LRCs4/DTyh3h
L/TcDHAnKq3ojMX6wxDA2xUo9/azGdgbx208aqbVwTTr15CdJqk62AZVOsBmwbAtyhlokObdkHrH
5oYKWO2kUILk+C4BLADm7yHUMD/0qe2sq+khhgHlGwTGrcyu42UbeAxSdkfT+XSm5HFOakbUdI2G
BMFyM94Ja6Zi0tQ/xMhSImj0TW3r5Ft34haecbkyDfVljtMha0YUAbDzfHS29aqUSb13E1BdNP/+
zKiB9aSHza5nhu/YY+0PcYXGPiLZz6s+wxYHMFfrs9ZZMz39rWcRCD2F+daLvWezNj4hyp07R7/W
dPpSvXx1q2g3CPeuL+vFOzx8O8A0EDbmsAxi+ynsMao51q61A3tXL83maqIyi7fCyjQycEeModWn
KrHleXN4YqnhmAOlUnQj3YjmL4ruELqTc+Trg46QWAVvJbqBVfHVxzYnc9evPbZvu5Aw+7XeiF1n
SB8PcLS2MijqZLd9Gpdcvdy6A+vR1dknu9g/M5qcOVO7YqLGMMRATER2rIcqx+ghXspOfwgcRNK9
5/lIP6WjA50HQj49B5O5rdjrVqG1DwztGKruBrXusZmcDWfTlh3mela3Y+uukQNiKY+0e2Vq7+nQ
3umhfiCOfJNo9n5yoK4u+z/XGB9dwwzXJcg1gL4w8iIsrSuSJsoQF4TK7gtneDRiRL2zKwDlJfWG
qx+AA8AbOueRD6iSZXByoAnVEuasr8eBvaZt2lc1aeehrJ9wB4IPZq434efVN3Uo1aqJ2ivWT+mO
UY3+K34rMV4bxeBtMjlgk6UiFFjAz/SAhpXn3CCyW5mNidmvCE5Gza1l2R2jnKN+9Mfqg+I689Sr
k9enklCvotOrXatNjzrX4waAFjw0x9znxnw1VDW0IaroHJzoKGE5GIEWBQotJzNZsgfYd68qvp4m
6h+mNCeKbgERuHqznkwEkUEjfE71iM4/NOc51J/10rxOdWDPo2fGALaT17kmUKrN+NwtWmIvTrbI
F4ELteq5zc3XdjmOENYrnohrswcGOrnU6afou5ZcI6ZWf6qKCnLbt8nafnJy742Im4/EBXRn3gYN
Aguzoq5YE5TVuj9uPn1Igt6Nru1oAuR4OeP+Nm3J0aLjt4m16V2Z7jMam29lD99TXF/J6rttJaKV
cgmYiQ5Wy1eOzO4zsuI71HXAdazqndSm8oqKH9MXLiSduQih9pudcC4zD+xca9yXUXRmwfyHRttL
2Fv3rW1fu5V3lxkT1Bgzh7Myvupufy7r9ihRnrM0MkCoR18RLLPLCZjLKVhRN/Ph0DaY4OybJrVR
Ak1bzBw2VbaQoljptrfBInYbmoKTZLZ65NDc0wZskcltUsk3yjG3IfOvrQE5od9XouLsr8JW7mtl
RtuWLHEd7VwDMlYFFZoPpM0hpFGavTfEHDJkRX7TwNjVeshK9RBtKiCyqYcybJ6/exeZSZPWiMav
tTzZIuYN1iwaEDvMdro3B9BvmdHtbKFu3alf8IZvpMIcSqg+vlTUc7K29YsxPvc1gMKuE2Jnx0Rq
yXrJ11jMJeV7Sf7VQTpoyIhDta7Z7xOWVjWsN8AnSZv9MeSCZV89RmeZBKsJ6c2t0wSPcdn8pBPe
qF6Z1MDw40jpfob3yYPbmw+2V8SPaWm+BBC9aA5XGk674YjBOKeBT2/B8jilCg/202wUN7LuANbR
QhqaRXGP6stPhy10N8ix0d7ThnNbJ/q9lj3Gpot3hZbOJjMj0iLVDTs/CFQTo0moxglFUnyUU+T5
+CCDda0SaweaOmLstp8j8Gdbyy1unHRKMP73LTRa55TyrZ00PmlLLulkEqtI0+cGDaOxqS33Zhjc
dk8p07cTkARCNh5M9G7euAz9axNGlt04/YF94sGKoqUIj7aysdLXGALVscnZxQNI+BIdUCEyLxBm
k6jHXCMTFsREHIqu/tPm5KARHjCx8X8AEUTHIbDfDRNVYlgy9r1ZmkEiDoHJ+85l32zz5S8AdnTV
wLSiKfDZ1tKcpXhvw4JehY35rBs202UD2ovy5Srs3JvWKu6mgAHeyfRz28OtKki6OXnaaWB6dUkw
PRJNzQa9QpfYEnGDlDHeNF78x8qyzG+s4TwU+k80mUuce1zsqzQPt6KWbKxDz297EAWNrRYTcARf
9/f+5UHTs19SY3a2l8eHvKiOdjv93393+XWix0d2Y/Xu8tQm4+yOKUb8c8jLL/WAFaEc9avLIS8P
DbXawEZDPuAy0QbYiE66QxchyRFOyGHXmigkmhJpCoWkYvgmVJ5UoEn/Q8HjHB9aTcdCpXWHsu1u
ZNdgy0WQGNMHKnr7jxWrj7Sif5lM37XZoMea6HN65sEchu85DRgJyuiRSeyURzQ7uxEYHmsFxAWY
ZKXxPdGsTl149JU4l1NMtMXXTNPAz5ZsKWWJq5oIVxkXxRot6uI48gASuhW4BqwKx3T5oSasEZdb
M8FGK9qWztpALbbvB31z+eXlR9R1uQ+D46lOSeRVBpzVCDKt3mV7Ncia7aqDJaEn0tcAKZKU3kBD
L9Q3guDcI5lzlNpdt2+Pl/sVe/xj1e/TLrsrLaHv2gSebNGWwyqgmjR5ESBMG7GfCfpiNRv5S4bV
yp8dQLr1TP2+iJK3GfTNSpmhcdKVKf7+MP7nlk39j6UU5oF6JPzIVUZ6mAZSK4zkIcsJA27NaxpG
X4ZNDU7Hpxw+Z0N4QqixOPrPntV8Rm3w5JBmCOXOMsbr3N4MaX41mPrWwEAlRb9TyXw2xVACvDOu
Qo3OtwXAAxBDXKpdPML+6Tcgn9cB58ZinPB4s1iAQuBZdI6wdRAqdXdhMk/9tkOw2nnaG+FpzAxO
cR2P3lc1uUhoEaixRLAslrNNQARidtcLiwSt5tjVd2PYn6uiRlYf+h5aNqFrb4j3cBilLPHrrYXh
se6jNzHrZ7NGAtXOIZV5soZ1vUFVLfVbF4jnJrovUgMAbj9ce8BRaGezkMr8uZUn5RNbC6dLq64k
vN98bGhi1UQ2EUtpBMlNGo6w4ZLexr057BQb6pUWo1xrHc7gos4eS4Q6ssyOFrsoN3skwp6NoRG8
CPJbAy1hfzEePeNGOjDK9Kz7CFxao4TA4jOsFmjQwUTSvJJmRfzGtPYy7ehOLnStrj9aNhWBJSVM
jWCaKgb+FXJCKGjlwVhA3lmlqkNr5dvRpZnQ9Ve4kp6Iy9bx1aQ3SY1Qq6xuJgkps5GvQIYftCwq
cCeSPpPc9ha9pK6tnHVkRRbrRoGsA31zMbO+bBN/KPOXoHdJpERfg3WICmsUP1Zy1wM9I4GDXQAL
Dk79FspY8zCz3F+5Xmcg60GS1Ur6eRaDt1TNIt55jSg7uPM2YMcEM6/9lKVz7JZIpSROPrE0I7JM
WbGmE/T14SzT7A14TnM0W07OImy2cqjgd6LIySuJDiSIviaIrNexZPVoLqECTGOZ670AR1/Ugf1j
Eiu2MuBOEML8qQl5Sbrse7DbFyGnXZLOn52HHRNxculbBqGzRkADZ37IjMYgIKfX6DpO8G20J9dJ
8XZH5RHNDP3/3jrRK0R+dZ87+k2oAd/qpjsVVtpBdH+kbPda99I78dGkTzb0qIUzeZ8UIKZ0R1wP
yEjWWR2Tmqqsn0Yzz5ogyKFObgBur1ihnzNEIavZnExqKNdtpr5rWrKIv0xRv9BIJmC6yjHeF7bp
wyZ01pbV+WoJKVBB+NpX5aew04PZ0giV/U0QPrtciKZiFeKaZIC6wZ3wRg/gaebbon2oW/1FWgne
6uIhNCBFZwNzdHrCsLNuG+cBes1BduV7WhPhAXtMrEqyfBAi9a+R9KIdqoaPILHzleNOWCit8jGK
0od8rn4iBgpjrn8qrUar1d1lOmOOIyAyBojIi485Hj8CBgUh8h/XE+eurwhgdN4mciZQm7PHBIZM
7hgSPmr/SpS5T7N4jfAbDxNk/tdGjsnem+fH1hUPGYDnQG65up5Kfbgjf/StCtIYeRUq9KH3BG9w
PrvjuPempz7vXB954LFYlqpBVfx0GuY7o4dLE5hPDVNAH4ob6WHUwui8ElNBrpHjTzFbwWQOz0x9
PtW2uwz0mmZ9ggwDutyvOYNfTXHds3qzp+K6nIdDN4Z3iZrvbcmibKZS3FP2IFfPHtJbWdJcj2Pt
ZuzyY2uZycqT51hAeYxN56FO6BU208Ey0WQXgUt1WrwOuncfoWQK3RhFHmtDPTTm1VAbzcrJ+Lhl
hiNLT/FXGhMr6Gxrhyx45nK8W/7FfV49eplHcgcjQgqJ2eiiT419GfE5ZJQUfIToNYHPTyh9sekm
MS00nidjFOcBPSsRIzPCpobRM5+tg5Xlt278qVprOssYpTlG4z9ZnJHHQIw7IV8Q/tPnJkyA/j8N
RSl4WnxzuZA67O9a9cPi4ymPF/ntSKpBp7NHc29ru0bROXlU2zXDWDu6YP/RAHyE+ePYfCgjYM2u
zWwWbQQFCqmfIdgX2ekV7TGOpVaZyRnDjA5UnW7XLur1D+xYAFyj23gQH5njMsh7NfkXHdd9S6pi
WXFVGvwDm4QK9rLdLieCr+mqX9kwgbGke9d8+wdVFDH6Tsoh2qjDWpOUjVI+YEhoLVHegNeIi94E
1pNV22+jhdTNEU8BKePQ0H9Y4z732YPVL0w4/DDBYJcbzi1ECiZ2MNpOzCuxq216spBZR07HoCHC
kE3fjzXYiBoG10/H6T6seP2sVz1KRsmEahgfuYvcvx2OCaG3Z6vvkRGONJr1+hoJdLbvwL2jqzkZ
SyoVWtOAyEI0fv1kUXJlXdpSfNIRZilB020mgKku/SjDFMCMTia3IV5n8Z4PyfNEC4bExYA6wzJC
1u2rNqp323RTckeirZ0rgd2fdWjm5gZsGd7eWFqQO/EvjQFzqxoL6u6GNNmdWRPzj7OuUf7R9vLt
XkCBs3C4qIwkZwrc0JAS6PVVF4ldHIW3jhbZ23iCrCXD1D12EQDfzBHgJqOnBm4HI1bjN533Muvg
3obus6+x4BIdPHHNhTdO5t3hHb2VnfnQ1eNLZXrXKqSXkdXaHyq2ll70yMzLApgSJUo7iplnmdDi
ePqIowkpEjIktnk/sz1D1VXsWenzQSIDoN05TASkV2+pr3uHIP6gbA9BaSKhU3aAtoxX0h+YsrP4
a3T1LZEXfHFRmm4RSKpQOPcru+2UHxnlcySBZXe8ARVht1ENVWW4V0jgyvBKs9wNWfJqJcqlu6lI
sKxzk/gQZfmd8D5Z3jyFM7tcgtw3YT8r1iTTzxh1n6CrfGyhrF093HmBsNlA4vwvYMKJrn8WHvun
vkW9imU0OAEzqjdTOdxoeGs2vaIR3CIYha+FDQCkMNZaJP7y2rHr8aR0gyptWIqrKIeNmoRB9Kwv
4vh6CD0oVwFozvZdzna9DlV/dLC4FKOMN9Ill4QodMprrc/wPG2wi+7o2rDBar0V6S+PelqdnZAx
zyvZoJEjdXC86l0SCyaiEMD4SBFLfbuVvqOv8pIKfCGDyJ9Q1k5+XOtU4SPQenZ1KFJ93pJ8cg3A
+BsTguVruEkldX5RPYuOvrQdg+IDWvBRncY2V0eXdHYNkKWV3Nh5arAycb/71qX+T1+voFwNn4ER
IJe0oAfcFxOW8hoCtMIWvkqJKU0qNGyF4b3YI/9xkNfvBUFIq6DbeqKJ1h0aMdzWOoRu544N7WMU
DO9GiiJt6ghJLdxu1+nma5M70y7o+nCtxgY4G/UtEWM1jFCpbUWPa34SNxaNQgs8yDpyGfnANZ21
KvbVGEEt5ZxM6aZsjYApnSV7tW+R0rJks1mCZu6+wmw+9RZ+EKW1vm1/DVJnB+Pg+uvNdhPoAvKr
LcRGtclXTctsPRTJo5OxbTaoBKwb4FgrmyIgr2zQEdgo2lxYPNo3qNoQty/Eq8DYelgO1gInTIi6
krGHsJ3BHWIyzd1p0+vjZ+/wkJUbt24fJWt3PIZ0XjYUxnh0vO+sft46ETKDqDwpaKBVAwsosF2o
qoL8t9yEZWtoaLnL+X5qEdVOAvFbVRfd1nDtfDPE+iIqYDFpvQSOeSfHEARYTJXQFUR9OsVrGcbr
Jc0ywQMZld60zxToH7PZicKpfWngvWkencpwNooB5ggI8JrhwY9p69vXQcaVTOeJCGAHkoUWSlRi
JiFHEMKp7NuEtohUfMds/tYRyUGRZ/lNWTJkA37Ps0M6TVcRBtl9ns3ZNpP2YYAOx2jYHFhL35U9
zR5yI88anItDnI2HOIUwqWf6IczEvJ9dliG2BNiCpHf02mCn9VjrExNYassSQaLJh3uM1DMGFJoA
s+Gi0/6UDdkpNQ6Aqtq0JKkDbob6HVJQQeEotnJKjKPKVIejdGYsKr3Wn7rpw0A8cc50BR6M7FM9
v4/DcUb07pxxS480abkwQn1blmQRFUH8EPQDCw+Xdzahta0lhk9atfs4Som5X6oLTX/PPhb+tO5t
RbKoSFGkH1VRwvg/tkZxaxU0Fir22SvNze4HFXovQXekhlNWlvZFdW5LIPwuU/jtJqYZ6bU3BAYr
/CkItnm990hVjJrgTTonpx0vq9I3VfGhJ9GmbJMQqg2YZqGZHRHL/LtCrM6FcWQKva8c+6CcIt9Y
XR8xm5QlGjjWm4G9WD2dnmKb84n+p9hbfZ4yqifuVjBH2SV8ltIALWBR8cHzsgod8VFoYXvqK+2m
TptT5DhP+HfouZNjB04ZfXDmV3ykfViG0YFtyQkzkqR/QDkEacQhrWEW23LGm57fTj1sLQc6F80d
jLHtbd6ktDrMEZWlo5gd6hhjVUdAy6Kcb5x5O6fRgwkWZF2HRb/LSM2BmBPSStTMp9or71XU9Ww7
IracynyKA0C9EtqRpOl4UKIiTANK+kzNH5do3m2CYr7NtGupdcWO8+5spto1ogKUH2NzbcyKugR7
OMQ7MeytWXuvo+TJ/UNBH7rIM5GRB7NkuzeElr02PKYe/dscFOTMNntOC7BD1ILoOPTvOpsvu0Ih
hLzhTqmyAsjENzmbIytXdwnWga+0ohv9ogyX9ltBxMVc1Yhb5n0yVXeKLKBVFHoFHupuXJml7VJH
cq8jT8Jr1lntQUw9Q3J3rrXUOYUJyQAgeimt9a8x6qHdVLkjp3lAoeKsa9Er1UF2Il0TrsGep0aP
Mbxzi7Vsoi2dD3mdwUIeenxyrr138hw0Os1lbV3bqt3AjWMI96qTokm3rlr1YWMrWVkSqrWp/jC2
QwYsxJdo3XqdOEm8yk3d3eZef84hw5MF00T7QIOXMqasf9Ne7bysrFkdbqc+ZktFUb42CwOPCFBr
9nSADFMZbAGcYroApNsoCt+W7TE/B8F0bRaZw5wN9L8Syk/7mmCiOt9Lp/0JiR1k1PqRJaAMSOMr
V9nm1q4hlyKJYR7wnUh+TEQ9eJZ2NESyDTDmEpunnroyeUjwHPCVJcdgHp4IIMa+071N8XtndWBz
0aFsI32B5DiFj9g525aTzqmuhuVrSu47M7d3+H09IfrbwPM2Bd8a2/38IZXwD6o5ynaqdMJ1V6Zf
RkSXR7dLIl9GMqDS1572+6pNGYi8un2fk2jPSlp3ZmefhYp+d1n+0Kh6npXPUM7rU7VFHN8/Iyo+
tyhgfSACES1tYEZFCWU+zt7tyTQYOQ1Yx/oXSVCsaFn7s751H5UNYsgkNCgZbqepvibSx16hQNoj
rOm3AUVcjL5Gu3PT9isV+BpoB5uAlpz6Duc/mB/L2+YdsAkHF10mjAeoNoquCo1CEL5ZFLzQmGr8
xUnt1l1EwclINmlLRHLO5CmpaKzjMX+zXafblsu05EYj4753TJjHsREnuypX7VZjxkROTrrSogQv
8/abVlzJ7gPhVYhvSlGnKyYPGA2UI3uksz3Q7KKiKde2Wsj2c8bIkLRy15xsp6bSIb0HIGMW4ov2
C2kXm6gMu7Jhw7KZTBOESmvjUjG0XRmz2BTieda1ryYc5bHFh4NsP713r9xHMUbFCfjwAiWwqXeG
D7b5bWdJe1sm813Y1x2JPJtgjEbolSsuEXZcbUr240DaxGTjINPrczDn6lx2bbNzTeLAYvDXCKG7
Yl235YsFWe+P3Vr3jWl9lFb6JyQcaSeTSfcZ1ZRzb1Fg3ZlempyQRmGdJrKE3U9nnYnsoywlSQcj
PmejO6qEqewexuolbefxEFTE5elW/UFaTX3Mcdz1QU8EGVQHlAOmX/YUfKpGa7ZNh7k8tHZwQMs1
joxwW9dYBbTsOpg0+BJqmm6Ek1xlYdccg7jRD/as31A4oIadzLuG1D3AQNjU+nrfSVz+cUzGUkeF
fk2cBCnpQ8sCe2iviAQOvqKcFtuI5SixAdwS5L4L6C9tdEPb9uSwbSiO7IgbutYIel8NJqeBq5Lr
abIfBHr3exKgD97QyB3+24eYXtR+1Mn9nDpgaZYtdkQBHhWN/aNwvbPmGMFGH8WToEJoQSQBNaxj
ySoGcTRM9z2pKDtOjcz8KQfhZYFaLoVi19LNWyH7BW0B4gB9V4pEP34Wcxtt8FO/t5n0dhEjTWGT
Ujs1VMiCqCPRiqQQQS7FgY2wWlmF1x7QgegMJW8Zkgoc/4Xm03sHXx3TBuLWxBymE+yeQ2IbBBig
7F1ZtbgRvdoO+UegW+lzFmR3cWZ+WJm9JR1JoxirSqrSJBV7fh8N9/ABF0UtYDLtsvvVIGXYX13T
vWh1721juwC3jJsjKwnEqJmX9ar5ssOchanntOwDq5uhI9DYUMehrOatqsMD4xS7qSJ6GRKN0ddE
2pd7wW5cdpxfsdsV1zKOX6uSeTmnXB1riwesTY85J/XedCWmDuKzTUT2jDBjv2m2jsnyaQrnN5PN
8JIjbFcAsPSSLkbc/QEoHG+9tHttDaLFAkp4uAe676Gpsl3aLsy/rms3XkzRri5YIPfDlG4dx881
ztd56FtEt/hM9IY3axTAneIYymKR0IZwThWDjVPKmeqw/gKydNg4SgGSaYg8WMrEsoyrTV92j3ns
dX7XgtwqAsvcWBFgeYfBSSVpcJysQt8kbQTzw8rXRinRzoKLWzfE4/hglhIknVG9Dc3pvenyny4d
K4RSzi0cArmzvdnyM5BxxDxU8LpYAg5z8Yw7nTxfuDp4ZcprpQPH9IyZ+KZqeNSVmvf1JhebCVy8
iwyhtdI1LapD5IUjH1RGJy8fc65yPIuXW9RTEGv+/x8z2L2noA/+z5On5Qi/h6lYCgH7j7riJBIw
7Zc/vPxNVdsI7S73qeO70/r3FYMUIwVrJN4BzBF+dXnCf9z8Pf7f3+DqAx4It/D/8S7+vsm/r8h8
187b/3wklEGycWrZZye7MTk/lsNcXv3vG7m8mhHZZb7/fWGCbVlCXP60Tu25+fv/+3vwy6O/R7nc
0jHicz1wkuI8ewtt2R/dvIVSnY/GoSPPh2GGVNDLrQDtw99bv49hRcXb+3s/QWRFVe1//vJyK1xG
6t/HWuyJsNQkuXU8/vcIl9/+ffLva/0+75/DWNoi6xGhWAubOvo27oVg3RDe/L6R2tDoQFyO9R83
8V40+vb3aFDUQp/4kaf0EkaqUn3y3V6/4SrkS15+JNNc0H/gxz+P/d693MJ3dIX73/P/efzy/Mtj
l4P83p1ZhbL3weN5+e3vL35f7Pexy5+QdkaM6X871uWxfw5zuet1eGBEa0WEGdN7+Z+P8ffjXu5f
Xq7oq2Re/3OYv3/03w57eU46e0ev7audXdrdsS1YlgmpKXZf3HWCmDba8uOfu/rYYVj659eD7iez
6yfeUnHRm//9pMszLz/+eUwvSS42R1yzv6/wz8v8Pvefl/pvfye8gPf0eyz0hfWxgVa5PHx5gqwG
eoD/HPQ/fv/Pi1zu/vtrzcur/ZT02//6L/hv7+u/Hubyh7/v9fI3l8ciFGSwmM3vPu7lGp0vMkJB
C21VDB2tD5GbTXcbdkPs/x0uBvNZs9qMGL/IqJ4uo0FJCY+g2rI8SDN1ImZwqg/51khTop8Gtmy2
icPao3jKBffe4TrY0f1tThMypJO13KJa10i22DaOa5FaOz7ztZFSOtPd/JH8Dn3vRckO3ONj3ceU
HJeUNNzVtBFb1H+9HfpVoG6wmJ6tmYkj6Fkzt0ShTJX6kkEAHR89gZl07D3ow1IDrBe57rTR3RpF
mqEv7mH9y8vGR1F5+PhqRBHwJhEXNdZqEgEJxjmrpDA954Rt4SkmaBdoQ3Rlo4I6h0sfpsTJPkz5
dS7QAtDEtjaeXSAIYClMF73ayrQL7qq6P4zQiFYObvU7wgmN/Tzwzmy2q6PzwtKErU2XCiTsLHQM
Ihxx7S4rMXrgKmerz/90U7JXYad3Iw1hr+n5aPDZYVMs9RhMLQj95ydTZoeiqs6odCsc1/K1Huoj
QSCZzwIq3lrM7axQrqKQjlQSUXZjx15uCNQBIUaQUMoeI6E/rullC9lGrHSTLkDQydgfav53Vmfu
AzeKHkN6iCBSBzJP3XZTsTFv3ekmVeNP6/CPARn3Sk+d9qjysNGnCahSjlMk+lFUAE/oneHm1iNE
Twn7liZ6qdVPErCA1HVWBOMMKBRahqNV3b4zaH9r2LFjiV1xkJTTq3ahXo3DM2vJ0W9rvVxnXfvl
xLd5SNMeXSDPBeKa7oDvTPeGFqJqGTRW5hk2+iB9a5UXbWnf5/tKo0BQ9VHjk9Ey7GQHgwONxtYA
f7IO0TXuydIbY6/Zuy1vepzRfIZYAQjJ5ouufDNyPEIxBX790IWImXEtdYsHNdJ+uiCfN814Xs4g
I7G7cxbN37SwWSa3tAdq+dZpTnBdGj2YUpIuDS6/NTJARRQ0UrkoAsAklzzCAHcNbQrM63hDZAt2
C96Ub8pU282pvsBaJ5oiOb1FlC8vQZwi5idpEc0akcW54A3zWjZKsk3RgXjoRzWRVWyho9P8PGyD
u0l0q7l2P6C7kkalh++T0vzO1aBpCNZlwjxTT4hOEaFQlhd9wRhfeCARde1x/uPVgG1swta1b8cj
Z8OIzfhgCj1fQ3e9m7vAXZtTRnifepyEiz+NKE2X1XcJqABwOGQULf1Ma9H7M3CxDYXHytfcZ9Cm
5P0m2MCbrOg3UhXUQqAhzlzS66Fb+M9C3IQj1Qnyig69/m7VkmUPET7bvoHFUT8hps/WHpVK26te
Raeu6aFB1jM7P+vUc6ljF5ZtQmUcXzJFGsV+Q4wgFMMyQD5FuwOa596SGniqWtzbiXwmXL2W2Nay
jD1Sm9c6GVvVkRSLcAtbcS9MBJdZNr2EnnoPwrqha1x+JfOf2UhJOEUdqseAllvjCerYk8J9cCri
TvjDyRO+bivvvRuhWFGuGifEeAn2xZUdAGPK/hd7Z7LbvJJt6Vcp5LiYYB/kICeSqNaSLdtyNyHc
/eybIIPt09+P5yYusrIKVSjUtHJwgHPStiSKjNix91rfQk+tu+/p4FzQZb72ZJ7YJj8G+OVs6ejv
1Ezsd4+kRdXtXYg+hNbUBHYcRk4yl/F++nL7XR/mzxh0PwxC7Da6mh7sVNsMHZ5Bl04iJgnWbptB
mOxLRFKE4aGF2UTcE+uGLOk6Sz97LhLACIQw2CwONUxnkMxMeRVnxFinZhf4fdrqZNXbpnDCK2oU
FQwhQbzLCNkdi41VQhUpNToOcC6GqMs3hk9ocNvQjmjb4rUm0gJAzLTJxywhTQUYptvoNGRGJmKo
7APc+i9ual77cWlOv/bwYdYyybBSIohIzJ9Ky36KxPxupUWXo0HlrjtYowXJkkNHuVaEhIEbCGm8
nKlWPEVvBiqFsUDXOUzVk57Ki2wnwoSmu7qj0dnSsDIH3nBsbv0W652uzCYYNeBSs17fM7daJZVr
bywRcW6NxkNlsClA9wUHuEUvQntUudE6NQ7wZe9FKzAP5dWlyGhsWeIgpfvZAjIjwO4h9rBZ23q+
jw0BbyhUsPqGEP2HNxwVk/XILe2NZNcNOiATKP96Qm40ZjeI+4CcwEzfhJb27UkGfGG/ZANbTAYG
NErC3TH1fraNeSdUYe8q29w583DGB3+DxLklyA4heow8ZJL5e+Jwm2nVmw+o4ghHNfZWTi0f0QA/
w2p4mWbi3eymfY6b+bsa3VezQldDa7ggEdWNxvPsbaCb0OFvkbIarnuuamQ0VcsktWIo49rtgYBF
Az7tbkg03CUo1YC61KC78me37u5GF+O9PiBwzfetnb9nI/cEIJSt2VEbWP1dPCMimvC56Q1Nraw2
HxKt2VgNz2eGnDbfc+pGfZgz60sGF4l9Na15Nj8mNX5ELTNBkSMJ9SraBAkT3yL7HkRys+T43sv5
N2VI2+Ppnvvk0NnFM/NVJnI6AHlcpV2iMR3PyDPiejzZBBjtqjnpg8ywOijD8872ocJ77SHqsOXQ
3QxKWJ6rQYnf1iZFVbHDrjqFhKG0GT/pyC00gFOy1AF6Lh4hVV6zCFO+gTAiwBS1G13/8F4skeaS
sWY1MqbHpBattcmuVnHC3qyZJ5l3nJdDBO22MPeLjlrWYbmqRXZSzrdeYDzSh7eON3XQ69ekhnun
T/mL32gnVr6npAlruMXksLrRxSCPsnJM2BrDfqzCbbtvaSG3XBYWCaQSCZar1cCY8CMmlA1mcn1J
vEW9oNpAbyd3M/p3WVU95Z2FmsGEXpnw9A5e+Jvn47HKBjKHxuYVVcid6auHDkiU6IZrraIPp0BM
0Pm0odKBbLolEm7G7AkWlaaWZdMbnrk3Mlt3lyTOV9kYAxXNGHiWfscjubO7aT74OJOr4oI3ALUN
ZiA8Mzwu3asLjGg1594I5QbebEqDBJcPV9Ne2OBF9Fy5+W+9GFcKBbZG+t0toRG/b2KmKgh6BK4F
PAbozsuoPyHdildoGD+wwWxYcs2tW8itaPuz1fhnVdUgFUK09HmC54vROjwoskbb1yJDnepF5KxZ
s0OT3+IiCy6jEDgIClRWm84U/qrFw06fhclq8YSeuuaeQ8yEhnrltE3yqPpAha56ZoOjkrz6P/rY
dXfGpNatAiPhhepZsydOc373geYXToRGUvLQfTStD/jeY6oBp9DwkczlNGkapiJ5VckNsnkeHoow
iSZQwrth/QRuSUT4HsYa4QIzqGSK+podvOtrdODUxtPA41n1bIbJHeEquz4a7kc/5XaRyaPB8rMB
8YH+FAwwkhUIidUf0Sa0xw3G5Zl1C1vvguDkyxhRpcwN6G4Dk1AIsYRx77mL5MmlWIxosvV+dKEE
AclMIm6SvVBrv3iuBSsnMtBHm+M3XSmGLV4/Xjy4NaE7bTJgRAR3sJu7V9CbtMddiXRb8nQMa7eh
d+uQT0Ixni/5zNRgbm5vUxgV/da31cmpjGbF3J0EsXG4OdUQGKYzUlhp7K2Cc7DbPWAyZdirZQ8W
vXFmrl+0xModY7Z7+O5MMWfg8ehyrZb5tuGVNxREX5yU5ZpcGmSvBhN/wU2j/TFD8zOpskPoMh1M
YnWq7UtR6/bajxET5wWF6OxECO4yb+1jykln59x0/nOhgSnUjpZv3yVjGCB530w4pcHOEgHVRw9p
b9uISOT72KTHrpwfZ4vmDJmV0iaEdPQRjelVfKttJKNjHd68AQGt1ImnzzDlo5XFAO6h5QAqCdF+
YLwy73t3AtzhfKYdUY79MK3tiFAF25qeTR3zUsoTGHOFMzuJFsnZLwnj/SYHCssZMTZclCDjxzwe
mfvccsFTWsBZgZvKdbIH+xKNxXnCyrwckkzKsfYMXu1VgzFgYyNDrtq/me1JM7auPjIGcLQnu7K3
vc1xjEWqwhjo4QOdXrzFuzuEQZ1lLGyadbLi9r2PrS/T1aYtiQhP+hQGkzLS9US4/TppqAgdn7u/
0iY/oDCJeEIIhqbGVwmSviqz/liMK1bu2P0y1P5r3Vwl0jGhiunXBHX9KpZik/nM7jWfu0Q45qfj
eb8J8yWsgtXBMod9P5nEbpnGo3R8pFMG4EjfwjqXVc7yC0GSOGqDAGs/ehmDcXNaG4gihdF71AEp
EUg+Eh7EHW+pIeGqE8SDQFFWiP7avL6leXmOdffYg/iZK+rnQUEIxzwsAf0tlr90s6ra+UIr4K22
fyYkSTU43A0DK3xibXcV5fAu2uE7KdR+ZqjtmsYH+k5nU1tDti5nSdRjg61vJiax5eap7ScoVteO
YehqSotzj2NJY0ZJrJ7/njroT9A/PYfqsbN1BqEc3ReIFDA/EW4YKp1zx76zDSafWaQCdx4xauji
vubU0QOW2MRMBXx7uJm9dtP9riRRa3rE4dZvQBtci9BnEJ6GB45ab57/6NFrR2RSiFXJHHmtFLHG
BgWmK/AlpWa1mQbniGxs1TfdTokY/RCu5/wmcYAe9TTcc0+uiaGxgjEFu4Pcjh81kzLQTJfO87GN
MF0aLT6/KJkDH3K1WYpgkPqblsNibTpzF47TrhrDbdXnmF6kAKDXq+9YtpsJqiD1BZ5wCoyB6HGq
Sk5fw72eHaiknYO2KE/6xEch07u8jBtQ72v4Pvy3Ulpo8Lz0ZxLxW6xikv0wJGt9t8SnmoiuptfK
TnLAcrscDMmq7IlbbnG1uCmjPbt7y0om7CHTzk2Y8q35LmG0rT/gdgQ05Is9Pwbj6jK52W0c2b1B
kHnbeqDk6OH5+h6gLYYAJSIh/2hXP3UIdiiL64uK4q1Fujum1/FUZ+YXIIh9GKcdhzb0yFJ9J8N0
y1CxbbXKB3zEEx/4Ghm6ls+jNAztpZy2fo5bdUoitJ5KMvmKGIVWwIVkGNh5X69STHabPKQXkiQ/
VZjf6QJNE0cwsFqhQ8xX0u7jBQjrUWeTHW3+DBamjvxG8l65Q/j2IVCziHmkf+IXh8yqfypmQFtR
5T9pjtV36IetNOPLHCFUlfyD8Fzm9/p838T+XjyM7KY8ihecyp+JGW5Np/8DkuUS+vi8EtYoQzRB
0YsX3xhPcJtQckhO8ZXV3PeNja6M6Z9gegVobactrfC4nu5yR1dBnpTdNkHA6DJsXtX18MIzihrE
qBG5DDZBtSAj+T1Y9WStZGl8MHL9hgeV9Gamfy+2iXZkkOFVxT/++Co96xX9zLMoiBRdUgocdBbr
NgyTFaIOFEloKQWnBQpenk00u5XcycbdWu+6a+L/sF7GotO4oM1jxcWjKWhdtTybNsq23nq4H0Y0
EE6KVotvxo9ICLSfo9ndG4vuzY5IYGN1ogIAssoZFpcs/q7OApFV4XrszQc/jq71LwsvyEPetgVz
sr/mNic1tzHR7QwSCYH+FjetuSJb6+Lkw/OITgHWPfFIor+zfHRkHjNZmzHshkPg3YDNe5ysJ+MT
KfWnwLnc6tyYmfMiYvfJdMkvipJz7M+7TGFByadj2/C0QJZGNLJvLf2tU86XJpCE8LkOmKq2uHFp
xqTs/+DWLDh3/UF2l0y6Z6LxEIGDE22U8R4uh1dPi+5m8l2kUd1lJsxKrW+/azkuWoGXvJNoGWLk
WgNAHV13EIuE3C1UMV1Z+ftZx00FzvNYheqrtPtrHXckesOKtJruSeT2CZFFu2ZIQU2F1N5jYskb
07QNEcW/FAAGQxlTrey0+o6LeJ862bHBW6xnzk/sNfSpmqbe2LkRbYlsMaf6krnZuG4gCNb9iJ9E
h+JaOZ8ZAQKNySTWd5IgzfDfpsr6isPy2iROwFs4dfG9gIbQzsNdqUG/ycCMk8B+Hw7WY6g03Bnh
n7nUns3Fs4Zj51nLPno0Ds5srgn/qqm5TLSdBWlYyvgWnToQYPgEEYdUxjL7UeFyseP8YzL616zE
qlJaOI3bis+cDBfiIc5VmjxhofikhPgkfD1GI9JvnXr66OpoWHk6G7lW+Nk6nisb9LJA3tz91akc
dyNL5saaaM3qiXlEtU43If7wsQQtM1UCUKITKujHwhvsldC19zka7nTpH2O/PJss4UBRdqqqkBgM
4L0RLCZD8pYsicV/pFN/O1b+FdZ1SAFfXQuNvBRRsLi4uGNCzB+uPM3lEITYXl06enlm1CcrL54Q
Q65KgYakRP0yDViYYiN8TVNUsU4H+WUexCmZCRLQa8T0WhXtXFmS7wBvboQTKBKiJyNxyqvy07Xl
B9Lx+56kxCDhPuUJecXtIAKt2/hldU46L9qZTboWQxcFAjCzlc4XLSyPJfjXnXSIOe8g/bDlQY6D
mG3ydKGi7PdOj8J80VOPHha75UPVlv84Cpo3YJo4lVPRcReXZyt/gSCzgXX70MTqLe7Rvi634DxJ
AKmUR9vI5Uahl3/B7rejI/4WCnWhc3sftiGZGKE5sDoZgZPWJ7h8Tyo234sRdmqlYsraod55/kyA
tGJjLJMn1AvswzpNGZrH9Z7T2JOaijei7L85/T4PnlIHgR/EKudwA0HgzanvYJ7C+cfmGseUKCGN
+jvNswkDx36P2D4DxWTuG82mrZdOFiWDjO6KSburRK1dOGu+jgW93bkT2wZW5galxcCZHiEOhho6
43ae7cvmXFbA3WP+AAwr7Ztz72rq+mc7Cb39OGuXmlP5ISoymphedOyTgUOj1mytqdXWdYrovp6c
3dQWxlHL0TLLmZSzKBMc1LxY3xWEUk2TLw+O5iHHn3xvjQOseCT9DE0NZI7dX//6n/8tLPYpzyXj
m43IkwwtcG2yVymHY3xR7fLY20Tl+ObZyZnBT7d1BZ4qsM6HShTEwHviw6WPbGCgXgmr0/Z8nu1s
UKh2dkinzyjWHG1e5rxpdz0VejOwh/WEUGeJeqrH6rNTIKASl91n1oaDbfT+ToR/hIC8OOWMhiR9
47mVYK1xbCJ9zd81YrawMFHau4PxixuYh4YKuwjDLyu1wea4tNChKtk+FvlYR4LVuCxLnjziHFma
5xqiTW8vQvEd+ybmF3uVTizCUFoP1pzc6TYdK+Wbr35GXIizxSN8lsvLJcsExnINAkpieMLei2dD
xPCI9cB/s+6nFNyl+1jU93UKhgFlzRO4WrYTD8V5bdPSFPd4GFeN8H6a0RFshpC8nPyaLqMDXyto
G47NydajAReExRPhl1PQ6erY9egeZSTHVTUhWUPoxmNtHcre/vV1h9Mb/BR04jKL6YS6YbcyBBH1
XmaJlTlhvAMhdd+k/dtYtJRDY4qt0QLBncztWWVqF9He1h1Oylbks8FOQFhwVQV+rL8lkzj70R9U
UOlJbxYvAgfOOvFKlsf0qRheQgtbSu9xRiPcA64V1u9RVaiEYVp6fsrZWSDLgyFDgpJuvGY+q3Wm
gNRltFigQTk7IznZHd0Xt7fhLnvPrl68ttDBA63BYNAbICgiAP2FZ+6SRQqXosjkS4w4tOt7m84h
TSp0mrQ9Mf7OS5oDluZak0eIjZfRybIdyiB+yzxZzMK2uud+zhgSi4FWZdgzXOkjfqtdGG9q5Ayn
WRCWytxbZ65rBOHcPxt5RaFqSZzFkH5WFg0rp/7JUvnQ+OWwz6fFXZTjGTHtgyoUbFOI2Ng3aD4J
kX12NPnYbSoNsykds7yKD1HaLwW0+e64+F/pVkY7frp5IL2IwYqJvG0ZPYUfkg4LxiWN2lWRyDlh
GsRQGeXQ9ChGriGYFyBzNDs7XfN3/aXXFgRN0YH6L52Gmp+xh9sP3qGTdPzg8A7My7hhfCvKYHA0
G8RzwO+arLvKgiFQ67R8NUN1oi9/jhy4Ch19mxH+sTHQ1qSWqgHTYqHhNLWLpQ12oEv0s2LsjqOU
RYzwbjw2ybm09XsY+NbO1ju5JUvuMMsUg0ZWBrFpg+SL2ByiyG7J8aJp52FpSLPxxS3xgerqxtSM
77+cgc3RkQUqnR7zirY659YC46t7aqx+W+pWA9O9TO6UYH4qG5r2tTVqp4a7GAYYsECF3JMDxJvv
l0HpLPVnpZzT3B+cjJWUjJUXEOLWHs9ZyhJWTUe7XWZCja6tOqPAtyWyhro2d1YLHDkg0dRba4Nt
npg3FooHjWOW67wUObYx0N3h2rPXpQklwhlqfLM8om1Nrpwb3ucjL5FNPMJW3gC7t20LFZ28w1/7
qlyubWgoF8pehoaGx35TjC+NyyeWDi9pZhjMxshlWWMk43r9q+M7BC9g+PZoSp6i6qrTQuGOYtDN
txLEWQvlESRCEPLaRj1tLckSaixVlmDWE7geSvA06vc2B3dS3QstAMRa7hgWW7FTbn1kmHHc83ry
U3dt9ViYYdCn0ys4hru6Fz3UhCXyBfMlqB1GRDMAgTGZ+SHtj10AHXec6Ku23G4jvO4YMUOlceib
fgPAgra5W/+YKucSTelDvzh1Ada+kKPo7fEp9UEk63ql0KBuTCn3XXlqSu5kJ8Q1xYMEmaU+2xPJ
m9VYmgdh4uxcQgi55+za+Bkj51M3//Tj/NOV8urXaeA48mFuXf3YJhjL2/AT7R6/bZsuhu7nELLU
ZqxZMnMqHleDBL8E+bn4p9K4D9pYe/cb20Oq0Ohr1jskBbYmgnz2vuMMrHHM2GuNMpZaY6YWmahY
OdfuzIq1shjJdWLbPqRWOB1drDirhKOPXXYUs1E1bqFa7/I6eVIaTOLGezBtjcJQn176EUBVq9MV
Hpub6pmIuAO+u6hswQD54HVGCNR6Hp3jVr3nxFi11h+zTx48TvscgtkV+358tU2OAx1+tVXswwpO
903lxPdRhSuB+As6L4R9tuh5q/4deASa7vCcdVm/srufwaOhT9QGCcCR9qxoClRm7q8is3Rpfli3
nsRndjlVBGhBPjWO7k0sJshhiX0o0vRKzi8QGge6DREC1ary6V8bPWc+qHE0/+vyV7eGL9XrVCzu
sDdYe3ZZWcH6zL9wlIf8LuYSzeNkbIrmkU+UclfhK2pqJ9/FJJt4s9xkWrovdNhCTWg9EDCRHit0
yWtLwkfCC0hu3on7qFwbEq9NrIbhUmPNshuELCPorLj7nKbqnh02pQq2VphKEpioJTqQejulVXuH
s4yuP7FH5OLUP2mLFkTF6ZMJ9H8dS1qvceVA6JM0TjDQdfelu04K7Zte+/ChRXumr8jYNfvSt4zZ
5rH8FgI+qLA5GjXtRS7OnNTQ510E1e4+Wf7h0H0rNF8c//pP+FS+e4fOQ50RFqu13jPggnFfIBBf
ZUggaBCRy0luEefjftrUknU4rI1ncNUp94H+2tYxbHbTFEQ37z0Xz5g9+69REgOVaehpV20xBE3I
QaYYZmqhVTNW8iDH9rkX9bwzMSAFPTClMbMjZsdM52CBgK7Gq7RyPSxKysP7azCJo4RjjXVR2XPy
yqrAatru0tfeYw4IXS9n/Kq10VyUr+pVloCk5PcRwGuK8YYc0vsmnGjy02bEUfgF9xomqWAsn3bG
i+VKgbrjo5ZluItHDNYV6LJG3BdMxDZY2JETo5wPa23bM2I1cq3dVEDLUkxb4cLP16tj1nTjtigk
8LDwApTsHLmcVTiWoYOt4cVqGf0YAz20X9cUOeMvSy4wNuE9GFZzlV1GG8aFxDEx/7TZl6JccRLA
mxn2D2mIazyBX79RJVG0Wg7+TRreH+H0eA/Vy6hQmtkN5YaYUNi2WPEta/6xR2/fWNBZ0z/C5Qad
i/xbkm9L81NR+2mo/sspOg1WfWuI3Fspbi6zfR4zSOgNCh98mgE685uRwTUQvv1t9w0+ecsALeeb
1jo0xZ1JjE3O/CXoI5d4cnY5ArPJVMLCF9Ua0/aKCwC3HG7ArotJDKb5uh1DL90Maf4MIYK5qcDJ
j4wcDd5031tMDxw7fI8fUKCwqqzDYQ46U220vjkDHst3yDIOUx/e1y0DYkEvIjNGpDqCv4kN6rUo
nd9mHs82eAOq1E0cxkQb8hPcnRqCoBZ6Nz4touNHziuYN8myopxtMWz21l466mBATOqK8UmbZuPc
oQUya4dtINnDpXAo3q1fM7PAGcOK0Cpiabs5YzPgupFsUkhET40XnxSzNHpun6at1B36T1Z7b9pq
SvmbFo6yb8fcLck1r+DyRaz1VbNrbePg9jlbOYDkIDeILnQJQglH7Eqm9hs53WdmZ18KojJ3v7kb
JN+LnQxrfFAk2M0tuFqakGlaBJqWMkGz8POZFUgQGxcbHQYmtg6XuUezjPCJFfaYqvTG9/8ovhr8
kuRWOLyeR9O/9YlLHDhWOdHv2I6PrSl+61y9elP7xBQCCmmqEWMmFHNn3GUy5DhgG4t6hzmqhufa
JWpjrcdQ67tilhz5dabOIrROtTS+jHAAs1SiE1umWaWKEL7kHrCwsj70o3vqm+NE2pfgCSpR7xUs
3KGrvVlA8hsTJzYs63FXAWoeQtzzzW8p2le/juhGl9W9tLdGyM7Jmk5ogr8v7P48ApTAOzswPAk6
L0FSp9v1NqJQlbXIA7K7EdiFxo8wfxloegHw9zOkfJRLhv2dF9EVs3B8hCF0HJ35L0P5uQYQRuFe
3LkN31gpi52aHD1ANudQXUBsLN2dMYxk+iiCx6NWPuIDC3Sn4vHP7GPDoTRSUsMoD3qg8KVihcdI
lv7GENcwLaiDVWp8bnCKtksXh/KWQ5gbBWRnYYGI/ROdjfXYlss+mBjBKMrnuG4erCXWBqgDbyPZ
DPhoNx7d8nVDz88FmLuSjMvXRN4aa0EiSurKawTrdmWONROrkSEGcXg0q/KdVBqAkvpezboBtbnf
4poAr5ZRlNXtvipBfXT0hBNyvlZqLAMvns8J/Op1GMsy0GuyqL30EEY6QnUURwYAxgB+zWvCYTEf
8bv0LSWAiuDAUfQDgPiJGOjJFLCCH2nJRpvMT1fJe7JN94WfT4EyqHdzhTuEulpbl3kFa3t4UJH1
VdunyGLVHJNBMA7746NxqGwHYmXv/4pJfdL8sqX3wgRlN5YRs5LsZHEojSPKiDEy70U63scDkuqh
Q+1hkL+UF1uD9oBbuA+jiRmO9lSzq6V+hCsD2qwxX9sR3o2kYeoUYFZUvwSEuZdytp5CK320WVO2
nuh2WTPv/No4huzktpeuu4oBmQsyKU3pRmKBI/53ZZIVuUFGyb95EcVOjS6mhWesq+KQVKCqyV4S
SlGV0Gz0S/Laa42kt7H5CdP+h8QUGabzypCPuew6HpoJK0z1hu7+Jxmd366vghDSuaXn9U7XRuZl
EyBDyandjb9oyTKwx0BG80y7t6r5OXbESyrGvW5aB0yZcqMp8y4ZtAUvi0anY0N0Wry2d3/QUgdS
r9kw2mbd+/bWIbNC6cMXkvWHPPuyrQVwkB1o6l6xhJl8f9XrHPqbBvQBVifjRiANaiT/Pe5wnTPp
vNPAJBAUDCgwKsY7p/Ce8FrR4C68m970d11Y3f+F8v//qQfPU/37j799ojsrN0mrmuRb/WuGgeET
L/DXpSK3gWSBzaf6/G+/pUrUdPks+M3zZ1L+/i9+45+pB677d99yHZt4A8clrsC3/yv1QBh/173F
GG8IF9S8Y5FH8M/UA1v8HT+1MD3h6yaUPd36r9QD2/o7R0nh6EBbfN02ffF/k3pgEJ9Q/2c4wuHn
H39zbE8I39L5Q74HFc9weXv/mnmgRKpraiTDrJtWDrMtSuEVhYTerQDSHpuP7lk7YOym8D8M0epf
LtQ/Ixj+NXLB+LfABV7cM1zH8Yg749M4xr+9eAV7H9KuP++tEfN1sp7VKR8uRbV1KRcR/hETAkp4
+H99WYIo/vUz0xd1+oZCf9+8dRK0932n7YIuZ01che3JqREL/R9ekvyKf7vK/+MHXb6F78/HpIza
f/zN+O+Z6zchwmuQilgb56uBjawN2NCnZKPSl//9VYXt+j+9nGcYtD6FaeocZQzz364raec1rQXZ
7DkXhkfMwTthWxCSfEYBpSfPSZvFgQV1dIWDWW0mC5yyXwzZKhYO4l8zOwsQZkGKgnzLneuvS9AQ
dHo41s1oR5HJUNpZrY4sWOiAIBCeVhyhcCa2KwK1fnqgYDSBHTp1otyXpLJuGqvAdIitPURwBV90
uA81DGRFCqfMNdBpzm26wRZXblzpbXv+t2n1Q6yWNI7KfOyiZWDEoWMcpwh+EiIfyy0uIWshdqRm
U9oNrU16Lloy3iyvXmJ+xBMTkPDpTELbSEMy2Q8I/IGnAXCHDECgYmsQyPTZTiN3nvWJEwbldDnd
HN1lp+3UmrbTsXV7hN9WexYDdaLjHMu4Owym+rYq/2KGcLQ4tP46RXcG/0sIXH8bJjAQbXvWnOF1
MtlqBcjZ1ZwaYg2qmUIcM/+w0PPaEeeT0we5+9UlLUCpCV3R3KPl97rhNrYISeq6+dAjyRdjVmtS
r7dIxaC3VbTw3RF/glXtZfZtlOavtUSEDBbfBASmjWvyp8yI4xSEUJKs52tlVLt6oEBokK2C34/3
mpzeSo0DRVbgqZjdDaZPo8iZ2ScQuTiFB7ZdfdAiWdMUC0QHXHoeb7GL1TDiVNCMNwSG8TqHNtuX
Lrw7Mf9aVnGL6h+gjp9dK3PAAh76n5RWHx0mvAZFIIb6YzloaMLdmiV5B5bb35y6+NWHKkgY/m6W
v1NY402fnPupenAlEpyMsp9+7jqpmSx4Cp+tGz9GDstV3YwbZpr8SFUFNpEpcxKWa1GgEew06pbC
JQI8tzgWFi1XzavpMrv6n9bkMx5Gj74yeQu/HIyg4ShqDzoZgAwfmHNxikuTP4i5+CMth8lYQ6eJ
dp6e20wpmDdvqWWPsCzbH79CLaPFgro5w1aa8dPabP3qwCEI+eSeM2cX5AQtToPKVnq8EWm7IXlu
Mw1lILB0KMxzjsZDupR5seQ9i7a8+kbzaM/cJrlh3CHWgV+j+XmAqpyhhhYfVK4HpWnYOEC4f2Sm
CH1GpgEDYEO2Ik36TDbcMvxCL/F28UX7pNtPMvz0fO+BvwUbW7HGh1yMwaRyQ/bPq+P+iodzVJvX
SaB9XG5fEDwceiRgvNRleOzl12gCHN1H7bxStveYNYsTkIMsyRfEAlT42FeWMyPmBaS33DfjVD7j
QrugfIvWVq4+DInyugUMW4HqYHpLooHmNxNaHpAoI8KM0ul+c23pIMX6vkfdy+N7or2d4ieYgViT
ngva/SEpR2MHSxqSvrrBoEed3HH5/rrzdNQorLvIwaL6wzT5HCQTFLs0DQNEtVHgLE9cJRjmip0u
Y5qu0IgweMDTIld638Pv7kzy5CPanp6aeTozTASNpv8Whnoyh/SCSIyR4iL5Wv5hOcgoWgQ/nY1v
2HeHWy+4xq3TfDCYb0BzdtdmQl6V+tPOKyPkWFo8rfuXsCcctnNQHBUKdxCDJmgBVOZGlM+bsCsO
y+2EtaVHOchiFqlkI+qEuMaXRkJlp1XGNKNwr05FYoHLAxkD+iDr4kWhVlmFOt98HJIiXbLk//V9
AlObWiMjzkGdO6fLVl0ed+ge+FC+pF/Oi6SR/ataFqp+4hvJl341lvfSDB/JLOD/5ku1Z/O3yQfW
Yh+dhOU+xhxIXd6YGvmPpV9dEzu5Nj1tjaa8aeDit00CvsmnmF9+f5zV1hEVKZjDTfbTrUE3B7z5
XidIEhnASMMsHW8d7ZxIJE8dR2QW1cUFZ/+aFe+zI14bS3vxgQLixnkKgKRY+Y31W6XTzVxOkaxl
B320rnj+iK4piMmUf/wZ+JBj0kddnmObb3QeuVytRm5lX5HKAnJ87cgiWoeYGG2tgL3RnhnwAIIa
+Xa69K5FPImhhxtlRGNYC4/Zq2Ii5mSAR6IBjhxccgF5cDw3ucau6UccXxrzNwFxtk7S5DlX9323
k7N6mbL92LN+aj4fjdMgUzltOrR+87FckkmyxZg2cb4RT1OR5SB9+/mvD2hojEVAtwKo4IZ3avUh
GdOUviBAdg5aXhMnGvtoUjk7QYuaHRlXihkHTcoX7ocofCDQXAkaPbO1f8RW9NZkdL4SgQUcQhlR
z7A9RRsYcGN3/hjnG2VaGHjyr9lw63W6rGoQsypwYbgKwVLJVT6jZ0Z5EYTDsAbNmF29oZn2mAza
tarDdD2I9ppOKCcqvzEAvXH+jx1m/v/B03ktR24sW/SLEAFvXhu2vWHTzQuCHIrw3uPrz8LciPsg
xWgkcdoUqioz914buocUtwgpp+LeljwU8jwBd4wvA1qcpkR4OiHZzLeTD+fBGd/gHTXzAL42fuGM
PvIVhqDkqkObyZFtTq/1bBQe2sx1l6UV4PvZ+u2j0ketDS6lIH1IAi9GjDKT5jipnFgD/woAyhZ4
Yg9mUoIh7JdXy4jR06KkYpcV/Lou6BRA0XMSONhLd2ynJ/GNrmhkV5wn9J/1Blj3bH60jQGuXLaU
HdM1ucH3VEgjZllC4uw+6nJ6HPwoDtWfjnCpulBvaSpLHIDzKeOvqmfetIR9UMuj/D7FGDG0AjIT
15owHY5T2g9HuhKsUtSKhEWdGLXmjAxw2CWJ2tiT9qkbLGUMKfxRs/xnoqvaMdMsY+weVbsO+1Fv
3GqKrOtKAka8xgJ7rPo1h7gsszximj51+DjoG+9MhTcV45TwVOgNWHuz57gilUJIFdpZnn8LVTZw
Iq8bKYmIkXjAlbXEIGAblSFcVSikOUXQSmRe0Tj1ewJtFdsSJlK8UaXq4be65Jmd9cIfSmjuOsLC
p7GMQUJrPELtORf4Mdn4HgIi99bqTUQfeIQ6IiBLYfZoSwDtnCI6RC0ISHFYTaAq7Ulem6sy6UBR
QGgiYWm9cYbcoaypW6v2rI1iANATzKhUA+ZJ6BMZCm65DjBjI9FWkFYtCUZz+rsaNe5xpcXOydBv
1Ex76cen2Q8EH6Hx43SoWEQi7EfRpCfHmd6qkwDj6Yfdbjrq43wiI0ty+xlykDkNz1Si6ZhoTMGQ
NQD83V5E0sQoGDQQO1dZWE9ktf2RtolwI070JhWUqhJUWOxLVccIjDDYCqBzKojvAmYkO+nrAFm6
GKx1v/nqiGCYCQog1Kb1K4pQhKDqc1GSB6bIwjGQnaMlU0sHiZzkKlZYOlLF9ace6d/Ms4lyT+Ee
qBywVwRpE1b7hFBzVzP2c2WAXybjIxcK2QfmIq3zD2MKGROhVJ+TlNzblvlr34c0YnrsW7SPRJyi
1aPMN+Rn0/3teDTdqv5JtmjqeIz/IpBEXLpCGEnzbUAaro7FjZfheB+6c+1k2vyDzon+HUooLlo0
cOWV9J1ty0UWTDKdwov/t6LYKBLcLzwv4RnvFzOlGaAIkRsIOvNoOUlTrcPgBnluqnIZ8EkoWyUh
oetaiFqOwuQ0C+Et136inC+70yuGl2V51jKIcurASuvm1aVPnLiLGTaukiTfWT/mLlIKKpB0w6bp
AuBdpBoUt9xsTMSfYdkzm2n01jMigGaD1CmOIIuvCULJIZIzN6f6gpXSGD4OnK+iGB0uW/vVbMdb
kSxsA1A8tCjEeVtiru+YfitT/wvwgYvbnH1TFTFclhmf1Y3KXbhofUEZLOqHiBMdQzDLOHV6AEiU
PhqDe/lNk+nE91K+WRoBn0jVBbGaYCsxYuME0YVdx9mjFhEAp2NIvsIQ+5bUDLsWy8dOhnPnjSn7
EWhPK8bUahagPCtNOalJ9h2XU8nZtodGCPYpJ4F5VlX07NrPQMFqG82Wt6bJvWtSbrWq8VNEGCnV
FWGkxtW2Rka4a9Ae0iDvNo9Vs9e1Dr0vXiHAvMN7ro8PozbgNqKB4ghCz2G2rAI57O8tOrTRkCY3
NtKLEA2/BCCGrlYzu6iW9JXuXuwJ8jTtuaOCp8s9OUe9mZionyV5JAGDqwW2TwFdNMVmlrrcKXXm
eZ2EhGWg2CDslLC03KFSgFCcEJBjhGg4Z4JqO/MDozhxjqoA78d4yDUi8UwoOj9XkFJMRgQHBbdQ
hEKmaTsusWRJ+CEE5lFLzooWvoCuLjXt0RGoTEhMFpN4fkhT2oNihbuDsTBKv5Waw9Acbe1LdCzr
t7GinJQE3ZusUXUjQBFOvKTsNqOvqO+WOfVfc25Bg1r6PTcrpBkzud18ajApLYMtfNJOXIQLf4TD
4FjTFqW1EWtpGcSga2y9a0ucQKbp9aL81GT1Kpjzt9rmi2OQOTjk0SWdrGlftty2c33yi3r+NjXN
YlPkOZOAw7lTWFK7mzCJ+HRZ7v3kVhi/HEONrH0/FVR0uBaZrmHwV7v+NPfb45a2U6ADewZKZSKk
Wq2t2mR5Qpiy56j1JkMTELVtKy0HcydpIhAD2eXP9ia8r7tWArM9sVtiiNe4UArKAYP1fhW468cN
o6YtebOKHDoQARk4GuRheg8d/YYyc4URZZCQGnZfimtgEepbTfW5x0IMZXjxZaIHDLx6DkkZIK1i
r55n0UE/81kSjIlkPzuQU/0NbvfPBD2UtFhxPajcana11nxBq6MumKVDJqmHRgxPg4xaxpx9pjYG
PZLiLq7Nf/As9ypHMEFMcBXiVFzY/1m/9Avx1JafIjonsj2lPezle5UIX3WEr4J7NuIYkSnrghhm
lDjTuObsOt169DHwvKtU6ehR2vYHqyJm2Bp1kVxK4AcTWIWZ0TjVMFtgVR+DRiUb9lXMhCz7TpUI
clapEuijoqTkj3khfHcNsnUJQnQnpqk6+qBIJ/j06EVE5mJvAhMXf9W12Aul4iIjDg0SckzjsM/d
okS3DCOpGpLVU+vhv6KrH2MRvxCD9FamEelAOcwTMy5hK+RsqoZAgqQmEIOmtvtEq97rXpOdvNQr
D0mtTD8KtAW2ZwvBbpuZ67FeFZi6vAI+3dPcKvcuUc8K3E67xT7rpzUBpHCu96rKq8l1M1BxugA/
WomCTs8CeC8SdUg+yVflxiiBVxktOKBwn7eLoPoqFQpuWpi1efMK97i2ZxzH4ZzC7sKN7ER1cdM7
lZ2ZbpK71JR3/UjAz8DFHukkmyDTclCA461X5pbuEJv4IOpvCMb6ba5iFy3kR0Md9KNiivvkJojm
GCwx+MUiHX71eJuY+gYidbus+bjkLuKOZOBSRxmDJRNkHcUR4V2NBBEvBPg3hE5eZGWgVxXQbtN4
rRdCTLf6LiM1yl2ad5kOhs24196AAnqaAnsQF8tWY95BU18Gg8cxXvL4lKdcfxZVOFSi/MiReBll
Lzrqsqb2WCyXDM8cGwq4VwXhDERDnOya6gAbKe2p69AK41fS4jCBcKZ2jhJv8PGZIWQ/z1RtcYM+
Ye2CBf+it0jVHAhozSyFf6ogU70PqXEaGjKuVwLFfVVdq2OVzVhpVuSBIjECo5Y+jEgo9nhI7kqj
KMeSS1C4bfWkWR3EELPLnHY8cyk3ViOUcErR+VWiqLAbIdICRZzxA60o7Lv2OXX1VTZiw1HCFhTk
shyJ2CNjDiUJj7N1noq13Q9Tvh9l+Zqj1j/Oq4ynoZn8uuB03SZ+7RjTcGqObDgU9ttZrZO8aE+U
aWlM1WRZHNjaNq9fQubimYGtclqb92ot/AI6Ag8CO/u8UsJL7UBQuW5ykzPCm6VUiClJ+SSFd/Vq
OT+1jMhgESzXeZrekYkhpZJFE1d2fKgtgcsyY7p9M/3bF9PXcXvxlkSnmMhjp2vRQk7hiKtILnK3
VWm1NtB+q1Vx5Rn9sN7+AHb7zDPWWZfN+WHNOBVQX7qIMgnERfYodVwryE71augCUbaoBBERxFsa
KfMv9l4Jd5jXldabqXUbtZPPtMy6jrykzCtMRJGwDfOlPepacY8FuoadxYk5oYqx+8xJ6bRtQDKi
GwweH1i50oL8CK4u6iFRgCebLt6CtJ3ACdZXPygJ6ncTRy3hOO7EyskFKM1L91cPVdp1mvxmRfRv
CZTpEOU4WRtRGn3q+JdP2HnyBXNC2+4rcDSHfqL5WK4pz4qU/5a6PtrZPyeVxrU8HPre7STWPIt7
PtLx/dGGhqZgzitDsX7OFeE6pq2nz/OpJKvTXmeZCINa+C6xTaEfd2Sx/rJanC0TDumAo0g6RH90
vKdrjSw7ZwOOOsTXcRVbxLVGKOfhrmHbpATCVrYsMb6VIqg61hxvhVvWMN0TpTxBwJ1wI0sayvHs
p5zZ39Gnp375Wq2zWxg1YjVNhPdhNJXdzNzYMug8M9ZaW0ERbndGccLbS3tOY/2ZCHs1o1F2qYyd
xChH00nASNq9GMfuGmJ9N9oCurtOJ8jCIS420USXFkHO9pPFHgWVufTu3PDxyvj7pxlH5lLck+UL
MC5QobQ+E3QmcCm32E1y/LgWyJIS8Wy3SjvUAxaKmK0JiPRqV03NdZJNvJETPrhiql6nHhhsRBwu
ok5OCWnY7tZIDVtJv04CDehe3OcIoQFLPIUfLQyP6wpgGmo0g/FYuzcLeWm1Mm1fmqeNsdfUNbSB
5qvR9kuLvT9uKMk7LfxGNu+FqXnhcoUhuXVXi5Esngt0Lbr5rszKUc+7HYT7FQWHhA2eNnbTeUXH
8z7xLsyq/cpaNGSpxXZKbxTqvFu1448l01JOpPyiZ+gus4iLe9otbvWY9ZOiLwIt/llwe63giril
Lfdt6NV6d8L9iMB7kJ4C+E4ZWJEzbkVGLGBf1Uh83OLwWrgGTUXwkJiRmgZ+VW2aLwQtDG0G4c4N
9auWU/wQy3samSfmBPdOYrObhEOdGDCv5fZrzhZwrHUV6AlvDb3aF43B92RWnqugPqcsh5E0nQVm
jrtMQYIf1czxWfFfuARfVKH8VFt+IxOg2nUEIi0aPhvBql1dqB95HSMH57DMVk1wl1mCtiR99A04
6DqxTgjzuMor1V9FQMsJe4PACVhW9vKGQf9Ps5h8LKrsMtWkSsxIDDUqdnIENnaDlVsrW3QI277Q
JtTAuYEIeQnEEOmt2qQddcyErowEutEC90tZmzMfcgricSFQP4CJWC9K2P/zllInAooIManMHT7g
FplrrzFmgT+l22MvY5PdLzyStkUynS+KLWhWExVEnabTvRqbwDDmP3IaOhTacLIQCaRk3du1Pt8o
JAl514IyLOg1yfqZxO/1vHTG+6rpH9BoEkfGxGTHMZZ3tbwgqxw5o1sFKgGVuxgNXDprMGe4Ordq
BUnhVuTlGBsknBGs/9SLheQbSdt86TS2/YREpl0RpbwGaj9UM0CWDaMml6p6kUbFvGsZHb0Fpg8M
4aXeyzKCHT3srftU+GLx3zRa36Wp3ASZx1wjQ3Ye2S36jY1gPoV25s9L0QDl1sIoOSJskYsR6HkR
cfWUsOqVdKGnvBW2cKy0EPw4sRWXXMHZbRR3E4aUM6RskERLHMxMp9ofuJYYkvHEoPBom4EG6kiq
4VIf/l1YmoYWEcCm/KgJ965M4Y02eETRPp0mJg53HWyEIr4VE2muXYvYRJuT93RoooMgbfK3RcEM
K8bHilndTmz1V62Z1CBXb7QFEr9F1X0kgTjbFLZNU2NIKrIHquzmgiBzX/V5669dlPqq5KfmKpzJ
J3zGy/zTCeBqBZr+Ry57gNaAQQpzAZdZYAQTUs0P84ovt6s4dCO+CDkkqXn7zEyjIrN7bJ+t9koM
d7RXMGQGwnsDtl/qaRW0JkJK+lfNdk/9dxZGAj8glR8oADgNZv0SaRzZ6EUvClz7HRpAwc01nDVm
6ACoMR2hNp7aZtJv5xjiMAmtSQiOeJ0ZI4p8ef82ehQLWCsmzKxaDXEpTr7/LV2465T4In5Z0jO3
G2hM228SfnNJ5SKkWCexMG+iBFmwyMZLskZeU3Q948Bw2On1+EedjQtpETQUtueceuVXafne5fS7
TfD75E39O0Sxa4b8WKtDg5zWleKESwx+iNWAC/tpba+REKyESdiKJpbWRVNtNyL6iA0kPJRzFTMx
vKVVb0F0ZdyLcCOYk4ofWXOaxWndOamyeoNkIvOUNPkgp9aXhabrkBCMVOfmgkuCG0BqoMISpWHb
iFLYMCr9DoIO7oP6otBYPBD6ToMud9l+MCLmyJ/oDseYtVwLURpLA8UZzUpKduE3Bc9wkJZkcMoS
oJJh8Awqxcr9hBcpU2/I6yQEvVBC4aZ8ovbi5igKrjmLv4lUS9iEUCqPxkHq9R+ovxZ5X1CbUQWg
6zT6+fLvV0M3Sg4LVWKgPyeeFYLWHchFs3OuAgkx1kB5xylAikT6B7dju4Zxj7ysftX6DLByFpDJ
Lgs8s2lfYHSNO8LyZuKfFpPdOpLe5STEyN/mB2mEQJPGtClkQmivtahgH51GkmLBCcRpRNXD+Yhu
d74BlDZoWMBe6sX8v1zllJn1Fi8R10fYWvlHkyp+K1q+kqufVRbP9xUPiRcmt5jOjBet6U8pGoxJ
sdMjtFEcFcuONqI5lHn5dl38WcBY0crOuTUaZ8ha6zpYO0Enudqy4Pg064jrO2ney4xIEZNiCnpc
0nVgP9KPhVfOMzkQ7NVS29WR5SQZRSuH9qmCDEBfn6SDoakT36j0vxMDeE3OeWZrkhY1M/JK5Luf
RtXcpu1AW7WrUrciB14a7WIlHQl+bhGYJcsv1pYjZl6AXbDPR+qInZZ0n2XZ+LT+f8I6OZMOIEHk
E2m9EWKLGp65RhKtVIdR+B71gvDHIKlNwW2drs+qGcngMbr/kNrNDngsU6XfW/dGi+SZVouajlyQ
Ga06aproXm9of+REXg/wLSAmoKTbGBJXCRpMXcYMkcCe75s6A3bSyH4pY0rAveNVCgMsKRy/BLjA
z3mgFWuhPKav9VoShbWfEtmWubHasAoUW7SYfyaKeAg7nH40xi4GwaiBpkQ4EfE30gWfR5J71dgl
CaYkn+5VpjyrR0SKQhg/yUIFj62PoFXKRd2H/FW1gJ2BlIS6GNFbS60D5vIziSWQWQrpK+8HOnh5
LvkTq9HJWbwe2AISbIyx9Qsw8KT6ZSclW35lBiLOMC7rQaa35KtZ+VHGDDuJNaY5xJTfAwU/hjq4
rsbaAygKfV3ruR2RoYPTm8W3rh1zoipnYjsy3hUGEbUJKefE16CdwC8L+Ym6sZxeanGpHF3jCOVi
Y9nI1/emsTYPQ3WBkuv+UFm3SabRCWiDIpzwg5K4Eq9Px2umTtKhXgvTpuPqYpmlmUI9FJEc60k5
RA4jAm2QWnF3+Pe3ilP8oEhlLLsoDf7/l7LIApM6tRfpD6u615Td5f/+V+aH/Kt//y0E0FX5+PcT
EvGZhogSEStQWYBM7lXo/y3fI/14fmxa9Al2/PCV4BNtv5bnJ07i9pqT1sGQDVYXlU1h4/SzUKCs
1t3iCbCVGqzNHNdWIFleJkCWmtPoasWt8PXQ16rFTWOFl8VgsZTyN0je/7L7EgnSPukRndbLJm2f
jhnIgBvvITmINWjsVHMNMyFKURytqyhjIrDMyCW4IrmXBE+5+QAXsYXGo7GPFaJqIGwDwgPJpn2R
ONBXU3gJp52SwfDDZbYvtb7y0rr+zIDM0EmYPtOCcFTsBmdRj0d/MtUCdQBS6dxSzlGr9t6S8x0q
yfo616hkmevj4h6S7FgUs28lfCJFXVC8FNp4biqwYWDhg7qi1pO5MhVp6SWWcmyTEGhekj2Komo9
0hVfZ2J9CGUuDiu6L/bmmW+wGN77KjzpWf2yYEtxgTnd9BYazkTcjxt27ZGeVInebIRHlY8apnqB
LUbK1L2C7o+oLrhJsUQUC+lamVH90lrkkq7l71YF2SoxvIkEeb7eQxsNdEqbXSVhQi22J11Fnmcp
c/LYsq/GyTB2MZ1DV4rIS2CKv282cM8kV16/JQyVE2gXIjywggOd0BdOYQspGMEIpmcYSofLlxtU
1PUXRZRRWK9Wu7XRLL9jrEb3QRteUelAhV0XL07kek8DMLnGohUAf+upSA/wgP5bSjN7R1CBIVg6
jDG4v7JD+5HETJubcpltpOe8lhEfoW7Jg4c5nVQ93FENia9HkuEZfdUZPJZQJ5FO4PnP6vpnjRXD
q2PzUdcTnYmaKW6zMJpONxnSGGvpUZ2hpRetflhkEFJJN/3KKdL2qsBTzOzOWKvfVNHetGn5O8QN
sqJEPWmGdmT25tAYohlJWPjWWXpHlhe7ETYJFrF2UYHccoPO26CPV/VFv5lCMtyxe1J2RzQsoSkg
ViZ4sKvAa+jSZOxLEpcFwlLcnOnWoUWPyqMykigEn8fXjJymGQV5APLdPKa0i/ZxJ1iHcQytfaMQ
aTppvA2Wf7GPLF05VrBmqUEs+aQP4epj3lDOaViToKeMSJxDJuxpTF62Gl7QQ8luK6fizZBCvJ6k
pwSgKwwULuSe9FUXPST6kI4maeODDizUI0ETHspkOnhmtzxAzCS9ymi9Ffrk2aiCagttIz7JGFzs
CPbVK5KdlqC7igtwDIYHAP+8l0IKKpj0CRFYYfs2UcbYRZq1wPMAKWhaUr9F0G7tWRzKt75hiFTP
ev4mmSYW2om5sAi036Z9mb512w+VAd6+0QtFNCdl0RtRLHBRNgfFXCIiyFPLfGVj2vJfa+MVeVVl
S6Pa3sKM6IKlkulwI48yWxSJ//4Rjq98IaRYdOfkY8h1HcQGs3UiOxktNsItTjVtn4DHvJAgNF76
Ho7GVNbKCRsQnnx+v2+m3q0tnAVybmjnTuqPbWoE0qCbb31mvvYTushy/c5n4svIjaInAvrDLcyI
EMqe0NkYFKkakaOnz/g99DKdt0SSlmjsgt76yBchzJXkoHX7y7ySxDdMELSpdRXoCLPRVpSWs8y9
hMZIprhZX3xh+TmJolTdCNec/LW+TJMCp6DJjNvKKxZS/UTi4cFKm/xRaGzHTIALeq/klBQjCSzU
tkGYtYShT5jxpY6JoFqjlFBLbRPsYGeq4pYGuOCCSdHRBRgjfs+R6ckUmgdEO4pTtsOjj9Jj31aA
MbqJaY2W3dokCYZ2Sg/zpvkKiV3ajSPz5FnJT2FlTkA5DmFj6C6NfW52XKc4BPo/pVgRcZSqnVss
7Q8mRxpu2UXedu0orzd3w4DXiewqocY4nIRbXcuUZLOJa2zubCLl2J0aUAu2DlzsIev+GiHEQghG
tK8s0+WJFYuMXkwZStVxYc9HACGE9Z0UTdfPKZdNiibLM5VlOErqRKAJLeCrUcEzKMZj17ZwhkKz
8mogqns2hDlg+Wm8sKswzg0i1tWbxoTmubGA7lo6pCDGyi0tj7Vg0HVqekKeQFxLeHZGKoeUwaKa
vnaQFG4R0Ys7haYY2/bqKyToHiiF5Ch5W9dxfUS0EU5Gg7alVMTw3MVTbCsk7w2wew9I4kj2UaAg
xzlbSdTaRB8ZzjLTE+BNrvs87tebsUpwoQmOFaUMCoTuwVFRT3kycs8DSntQRz3ZDcB3d7m4+Fhd
t7pMvjIVRKiqKO9CCo0ob18B5hqsrOWq1wzLZw30sbCy48YdWOaOXSvICZUhS4he7dCmJzHsaAqk
ONNna7oitADlSBWyOdg5++HK6aAsxWV8r2bmI4sI5S0ZSrh8szodSWxQfNm49uoAhDtmYDPUcnEQ
4hHicAwGFXnZ3lzGCS9K1Zy4mV2iNRxJX4PCJcuZrYDvflLWSaiNsMvP1nzoZ7Wldz92fk08JePY
waMyIfbaINlmWlDiVdGnIFrI3mkZ+8vQ3CAdczS0khpwhn7IMmVQrJhb8ydojfZiyYIIJzlPvbIx
SafJQGpZIeIqsLYHsAccnnV77xQq4JELgVMMEz3UkjjKdZ6ZxYbiiZvNwmIcT4bRe9OctyQ36td/
hSOf5K4tdAHQwBoYOLxoF6AgGDU8UBG8Rr2VwQ9ouTvwfrxcNs6agRw3L0fdzUTq6EaUUYYL0WUt
5PqEpW91BWUhHRPjGyoPiy4hYjx72hIvxzR9U6KQoJ613OuirB8tvT8tqdYHapretGqhS5JHOsZi
ddgbyUQt1BPbh/d+kCAKMB+EE0IjdPu9f38bt1+Fq4UsTWsXmtXAN5xCN5Sg1bsg0gzxiIzNBHfT
pp4aNsVemRfxmGz/4t+v5JIxf2lpW0e8Dx3zbLaeeh97H9gJZmOUCvohwdnE8Po+fkzI3Z94v/aJ
I93KD/PP+Nc6SYwL43c8fwKNX5drlfpGuaDeGxaC6k53czmHX4QW99O9a3BAsXvvtrYK5kLVIw5Y
+oxGr/bTQAxyv3T1v/zGtXrR+V+R0UvUG9WueJPvSXdZP410x4OByE67ldijaF+/GqfEW8/ASYXg
rcUCntLk3q3XAhvWkxGh+G3s5Uuq2MpL9q0bnlo5K/wHf8bC5pQ/9RMUrtWcjRqWsqPfoze1CLrm
e6zPbAgQXhTOEUaZGNc6d8l3iuwMkYc5czijjCboh7Y1y8wCEA/jk1i+9ESGElIY+dF8Y00cCGo8
m8ZTEP7y1hHnecorzFekPfSYpp9mj7AEOmH8BRNsvhDbjVe5PtR+kz2LF27dKnB8yRWRK7J33PGQ
DPvyLX0T/iAloJWE7cGt/EFzlTf1O5ePskjUhL3G//Vn5ZVcL5ZqgLddNYKIYeJuPDYn9G15s0v/
jF/FuFPusWPeeHOLrf6d/em9ng/jR/wc3iSvVWyktmegxkDglhdONSREPhWn5CIXGS+qsSPKMkeF
sStfxcpBTSI8UwEw2G4e3ZHcv/6yXuHGpyeL8CI0lDgSYCtpNuTQ7rC+QJ5lNE5SJFuYy3TrCOmG
72Y5wMJ6k67aE8yUqt8HgMIofM/qAYTNOBxm5hAv4t14wiCQWTjCXmRdN87HcMAbsNIbBsF1Ko7m
mcYxheQz3efztgIiKo4liN4Z2EH2+K89N5/CfT6AW1X8Yr+66vEV4aRLxB9v5p3sdQQ1dJP/dlx5
v1qH3t8F8gPt/p0GW9fJrqAa+j/YId7ZgAtlX9WulPiT6qPE6DlUL9Y+Rnzd2cZ+KfCI7ok1BPBE
JTsfDJrMPKrO8Gy88kIdjpZgsQXxEL/lm66awGfMt0x4nO4k79JD9DK/Ake8aH6yN17b8qYlex2M
YuS8S3f5Fu65mwJVLt97GJb/tccCJsmOzJatt+pFsFtRgn5iV/9ojyFtwPfBUx3hAZW2RMe264M4
9lCTxJf5Kz+0Z+NW+19zbHcnxa8xjO8ax3Tm9+wPhpAX447GpfoAiEUvOiJhwksiNzbt/jf9BdmG
eKJrdogQL6Jy6wOSUePd9IetTPlmzrcJ6lGA+3S/c2R5F4UPBqVmUL5Y3yB0mj/Vq2AzMql99dkf
ceo2UBu+uz9i5jJotVwwSXtxsFGBWjb0n49mb75I+Or/khXmtP5wLV42Rw9S3HUnBtlLPgXCk15R
2vOV0g4Sn6oHnf0j/QoZU7mGr91XWI3vde6YL9SJ66+EWzgPipP4otyte5zuaYOFe+BdwoVPiGI9
PWSg378F1el9rhuly5hIP8SH6qp/TJ7xJzy1x8gvg/q38+LQTr8J+1gGUpqOBtMTfviuVncD3K8q
YE53HIxHfs/pdXmjsMtf6dt/iIqdXfG9a1yacNoEUGIQIyOtm34j8QylJB04EnfGDzpO4KimeZmQ
1ig2HMD2iWeh4axh0ZBMB8XLQprnaNw94b8oez75Xf0WfwkGXiO7+0vFOrvg21EnMoyFCOl2gXSL
UR/7KXj343BKWr5sFlOJQZ2jadM+7MxrfRcBK+JL5shKjsLkG5qNABp5ne52h/BVJTyCuL32gSBy
Xm/CC2iI5ZG+oucWaAXDEsbn7krnJcB4pwbMTHubXfdvdDHPdeqMDpF1J+Flvlmn9YrfOOPGcLZO
kXYO/8M0np4EjyoRH4by5ESUuLt9aE/jZnxGLxwJn8Ze+RFOG45zl1LU0zDAswpEP2jf2gNioASl
qA0+yMXMYMef+m90RCaOk52W5ycIP5DoTCRGZqSBdMH1m/gMcq1DF6FTsBEAi4pjWa750hZO+yti
xj6kf0S+0oe0l67N8JWeineg23TtthCkadfbVG3IZCqHf6j6a85WtoRBw34okvux70CJ7IvFS3+t
/g2yjeloE0emivvcZtAr4MkHqcF2iLrWGT6LfVcHjJTQVJBCK+6FMyNYVNaLoyCWYQASrPe49EEB
l27k9JMduwbS7Luy7GSvf7POkujXgPkdzdg1/nzSfYvHRLoKH5lLpCRj1VvyX3ROK8f8Ece9zp56
WyTQ0h6sncJHJ8wlSP1bBv2RGSdptknzCmMEELdc2vMRmW/sVpfy0/rgji6dGmFnkCfBI/RFnx85
bvijXbJpJ98yleS8FT3Lrv+2RHR6CIzPbci24Ah3/SUa7zp8yGPudH5nRxiA/OYc7cbv8l1+Lh8F
Y5RvWj/xwTyWl0J1u8/4rV7c7i+PnARd/6h8Cw8+XQ/bNQRv5tYT8e7IVO2kc5JnFgeWdScDBqe3
zBgNaAJp9fw8eOzvYnLQTXcG43SSdmMg+SsijY8+6FHumrsaBskPYIFsdjpbF4+h6Bjn8bcXA2DA
skwvyC/fOgSD9vgKyZFPmgRBirGreUwU5k0EaD7yY14eof1S+++aUxyo36p1H64IE4kLshev+wss
jnzBxBseqRYIk9e9QlvAvwh4AYlqwYd3xKC4uCTLR3UwXbXhpMc+bgz5ZPySR9olOw1M3pmZvHYf
OO6Fl4X7RmJrb+19Qib/XaK5dAWcHjfBi5DUoKw1UCYDsXJ5MEsf2mEAg7ldr6yw7lbUe4nUaxHU
DdO13XDMe8fEilQe5Af/vQF/DLfB6C6PeTwambdpK8Ga45mE7BV7SumZ2oGaPdHv3BTS6lVXz+RM
AJyhkBSGMxe2+r/20VsvfRqEXEP/pMVeurNBIX+Sk1eaguUDhM21xFN5mP5H2nntNpJm2fpVDs59
YMIbYNAXtEErUaRESTcBKqUM7308/XyhHhxUMnlEDAboTmRVZYomfrv3Wt8i3u9Yn8N8GdJ40Vij
MA7NjBUArUX2SzSmHpv+i/ZAfkPRL7gVowzQyUze5+Ga4hzHOVRI/t69mO8ykaCT6Cs4NO/ku3s2
EL73dJuvvHW9qd7UJ3IPezrCaEqPSupNamxTYCoHmzwV2KWGbb1XxO6iKIo3qTLtk4fEmGEB9IBO
PbjDEVbxe+bh3Jhw9fNNjuZfrka0zCT5jbcrVr/wlvWveBexYcFZQiWHcHAUfOOiXxgPBVnJa8qk
pwQ+3aY80u10zgLQwt3wO93qx/Q1MKeObZ5cjl/r5AUP6pRkUVBz0S4Dms3DwjqiT3MmK0+JwXbI
pWmBAmUaPXOOq5KL601SSqO7jrremfeJORTzANvXOkTXTVrvEx03JztrzUF4jI84ZToopUwzbh1I
RT8Qew5fbGw5xoiNy1FiYjob8Yxu5Vhy61iDxAaR7OxNu0QwTV1xmGoHbYeOPngBhM4Z9YOBL6yb
aM25FcMPCezT5N3PZ8VXvS1nElOG7QlVHYL8F+IYhLVjc26ZxQcYDsVMW6Rr0pNW/s7cZnjBTE7B
U2PnwbWeuwQ7TCJQ3msC7lE1VuIkO+oDjJrF6LcNUbDPC+vkYI1htGlrbW/AkNhQV6dOodoODj7w
NcwIeZodaf+67xILFieqYIaxJNmE5jJ6cSRQ559vwnvWvYvpoSFe+ZWqsyusnAUnKH+JRAEhNccz
GE2dmi/NJxh6jsuxvsK3z9mH7J9PHga7asgxngvNSp4Iu/jUPYPYbN4tY1as4dpRZf8EgaydMLTQ
nZTU2fBY0PJb5GfR5jE6Tw6Sopb9buNx8JMBWRBBYnvPTNAU5fhCXccHF+rmwmT9XEeraJteGjg/
m+jk7r8pWpyVYOMEXxQCntQP+jNcRDmwmnNsMtYWxTLYbcTia/8xeeJtS4/iu3iArz7HnonxzeeO
8IbXp0GRjJx9k854uMImeqd2x0Uh+iqdDQKSsct+cj9ZjWNhjaKq2ptnDLsfwe/CDmjprYgv++Vs
TcyaZJDicwDnvrOe8DJS18u2LbHrU21Wzr1PUCVct8HEkk/IPCrWAWScCeOlfqVUwH5dv1L6qPJp
gbFlJs/cB/VJeIsX4i8iFDPyf5iqj9AzMEmRZLOrLsRCqr8KEKFYwmfVAL9q1q5g1Slz55ezKc9u
sQkQ867krTAz1kSk5d4sbya1uRIX+ZsFzKZjhvJl/0ZCL2gTa40PxEArQZrWgqC5Q3GonhFzAtKZ
pfgfEX4yV1GELvqtd+FUHcDlWUrRTPdn0UdPgc+dfDVE1rIrqHP02ezy1bk+eMo2+tReGZ1P/oU4
OduCZ+/PrI2xl/AXftJbQHRhDS8eBcy5oSCFn6jvwla0yZMDv0mEwozVX9/QOpl5O4ZVV86DVbn2
sMA/SsdxsRlFYtzhjJX0mI2XWJMOw5J6nrvvn6XX11yiLT+j7EPTFs85GyMQYLTs026h7hk4PCTv
IG+8L+yvULrSif87ODW/2ASEo7RI3pJTHy8JyNEP5NmujCNrFJPC+KTrtlW2/Ro0lPEWgm6IpsOR
H9a9EYlQDysVJqjCKW3qrTgRO18ox7muo70NvmCIxZyMVJSTE2+HvUp8YpV3wcJMqEXigTml+/SC
HN3ajvVNga7P3Hlyj/CPiaA7R1+M4eaVI3S/Ro9JqMIDyxHsEQHL2YR2V3kuz9pbeWZ59J7EDUaC
x3zRnrm7qrtkC6FlswoP4tx4LZhtpLAU6YLFk8VSe+Ns/dy8tzbdmHP2jEBNmPXoSNcNR+lF/8qF
HSBQuc3QSeazciHS8qPZ92KtGU0fAMIEyjLTEFFYMmtP5iu4e2vW7J1fbXcOyoUQLzUR0j53ywmq
ftvYh2N0EEWROStgDlRUmohv4wTq9nm7yX47C40sQHUBz62rF2Juu0v+YLrUNv0+e2AVRHNorXve
bLEsnrR1t+QbELcKwELuKniMvQk5M5QkOkA71IXYKGlu7cfjM17CDwLG9t68m4ufuQnjes4CfhZY
yEfhwiSzjV12KV+xU0Ce66SDQN7N1IWgw1Sq1aWBCLq1ImdNso6z/v5d2OkEOYfZCM8SyZstmNKI
9zE0vbuhw8NTSOyi0OADfMUr64nhxv/+9yEiLJJvcoaKFW5KYizmQcE+jufJmfkBhilliIhPUMoF
WGI+tw6slQjehN+6ZrjGcUjHL8Bd4nP2QqWMQrStH0PyugCR8X68rMHq3DMZ2vGXANnNtKazgcd7
hH8a5VaVOo5LXfrfv3RmsavVTF+Guhetu5bc4UrlQBkVUb62vqyvtLSarSXU8HWQc1GERZ8wjzOB
m8r3L/pAbongLmkuUMREYEzUSkHkHjTlMyLLwvYyDuboHrEgUnhW8Z6i5KBE2w+fohZARn90qVi0
mWsiGpCwPhf7VpU/5VAsCTXgMqebB4fPu/Zz2n95XM/SnDuXI3D/tnB3527/pWTOzqkcmSMsCfYk
PAS6XDJVRPzHPIhalW30yjDV2oHtsTsYZU0ID1YLKjM0zpzsRS3PvYp6dfy9b3YQiPzyUwiCkxVl
x6IrnyphIHySXLi0iy6tnlFC7c99JijLSgXO2+gLqTcew94lTVHeK1w8rcZ5Ath1hL48TAwZ9qve
c2MpFFuOnINDc2feVuZLNoKXQxc1kNMNz+0gQ/YEN5inqkOdKPs0hZHu3tSzQux+mTL5NpZD2DZ8
e0cptmXSlasalxXrTBStAC6zaHV2K/bevhAwnWDGIB82r5eN6PpTXx27mKWxMyOr2zQJh0yroRgI
zog2EAwky5J/9RSN56YMZdVHnDFzJQf/6Hmotd9qi/BRcJh1YR0ttBGiXYv1GgP7PoDMtBUkc/p/
/89//Os//434uUWuAQH0J9DFRLxkaLql4s7kRa+ALqA/5aQRzMJuVfgQqQWmoGG/kB1/VcbVBMbh
slADMOyEumRF//zzy//Ndxlf3ZIU0dTpEKlXfBej07pKS43CFsP2t9OpM7F0KR0EVDGEUaDkFDrV
LhGv9M+vK4Ed+utjS7JiWKZGc0uVxzf2D46NWOpZJ3dSQaclhqONU6wgK8hoH3sdL/wgoqaPix02
vJ1O2AiUZsS2QaqsVKtd33kr42f8A1zEE5BkQ1ZUctZ4R1dPgERaMtIU3oojgkUIcgEshAAXzkQV
+QBgNaM/OQJhGL4d3bPmWXPyYWpxEm7c/s5wMG68F1lCi6qYqiZb1+9F8x1JFlICTpKcTJckYIMf
sQJRn108vGgO/Po7T0K5NQBlLB4GFhNRV/WrJxHSsRuyTChsPaHcZ7Txs6Fo6CQ5adVDhXiTr9+Q
qnciDwDGJEugjGrecbRHDoDLJForETRXhSKaiJWWkBzO+qrGX3LCBbZbHFdF8WKiAcl6lKlVzOPN
alrgOeQILkSIw+a+WR1+fqi3nqmsKAYWWXOkXl2N695VM3Ylt7TNmI1QBw8z0fP2zuT5HqTXI0eR
mTuaCH/LMOQ/B3GH07mvLLmwm0I7waY5NLGxaQ2K3xUzJqMEa7TJYcgghLsWv2nNVRdoO/wfHfZ1
EG0eIyoqs8d266jmlme/zExA8NXILIFHmRe7oQegken5EtTxo1h7v9MiLhY/f1nyX/QsZoAi6xqg
W1OyJHUcIv+YjJamdpIrK1wHLI6mrpFCK9DRONFq6WOe6VD4sR0byqqD9kSewbIwF0kRvbhSi8Ax
hDCid1+uJX+ZYfFcjswFIPbAMFr30YnN4s4cubl2KCqNu5E5Juvf//0fb1cpLT01fN4uI2taS1Bt
MFxNhxE7JcXNc0hLffT0v3faJlCoXboI4KjJQO8Xq3vv5dbsUVi4RRVFPcLQqyHgIiyRBLMv7JDw
Gq78hOeMtJHeoyaUy/nS1ZhPVUOL3aWN0Xrx58/P7ub0VSwN6CicN52BePXs8Jv8ewx2CIpmhSRT
ZG58RKL9s1kHwURW0kk5zjx8WSFAkPHhNPIxMKkrjTiZDpscNvbuyxmBKANi/2kVSF+VEVJwdXdZ
lMHuibhlWxX2/v5EhPgHnIgNNkoKpkGzHilL1Yih+vmDSbe/WVM32I1lwrKv1yU0qAwgsbBJmtVq
Suy6gisQ1dqiAzVTBWiJB8laRRTOA8gvP7/6rX2RETYSz0SAe8rVnqB2jkomKHtCP3J6BEoT7UA3
tWmDpeQaz4GWUCBpqzuf+daqpYoQk1T4PpDsrnByYUcQTB+1pP91PEsEN++6mb7//MnuvcbVJyNv
TsYnyoBF5Lcb9GKpmvGdxffmmGQySArR3CpN7usxaQWwWuSKSZFLC6WlBdCzilgdAwyu/aH7xgSp
JJXn9Q6/zAFTE8149MNRtI2cfOMXzQ6UPFxvWZq1PRRN0jl6qlLeu5+5i6pEAUwuaw8LrH/2Mvbm
fgRGucZT5jsfI3DMJPTqzsORxqn852qviKJmKiZrj4Vk/2pPUbWsVog14/KGOH1SsY1P1IgwZURQ
0yBmmhll9Iy7m5YDuBviCemaZBx9MxI/fn6G1q13YpgWh1VNlozrRSfXDdHsMyW38+S34NJs92Tq
10Yl0cftD11RORsFYIWnbH5+3b9PJ6gmTYR1BmmM5F2P39A/Fl7LlaqhCKPcHgZvZsjMSfjsmECz
Bj8aiy7Q7zvr6zjir75zPp+pGRjnNUW9Ph1bpe+TS2jiDlNN+BEosznKvmZF8PLzJ7v5OqosSjxg
VnN1/OT/+GQ6dzjFKozUNqndDATrgUWd+rlz56xpKrc+zz9e52pRE5RIdxCOpDZIikqw1Bmab275
+kTokAVIqUpf8Ykwi1VaBgTY9tmbGqyMPDjx8ak1NHWzEKxRc6XExNfoc0nxxEXASWgyeDHvOOlN
/hvkgxYFW64CuKldakaq1WG/z8RkCT9UmHeaiKIXuk9tmYgqHPfoxvjAZIdrfqCstLx0F0OzSGMv
3rbkOkykxgCi7aoI4NNq7qXDL3zmwqrlQolnskUeSS8/q381poi8IPRI7MnxiwEUubTGjOsprTa3
q9CrmW+SgVIC7GOGuamtZukKGZJ0wse4Nl3vrY11EeEqdB2tUw9u5v0WYeLNQlJuJoZmUsMcJPKY
NO2VmNxgeOTSnC8BnHNzogHe6NhtSB9BKNd5L/4wnFz/3/ja//+F7cbGxIHS0FgMRJRhRFH8OVai
aBAUrmmpHcQAAWSvPTZRclBa+WgW1gfViGYi9uEBO8/ZioPH0oJ4LmotVv9t6mvrPlGPmNdfNSmf
S172PAjRu6QrETt1VUzSSF4OvUdhJ9dnvui+FI2e8HCdeoopcdk54mdR4q82wgO2NrpUqveSkpc7
EQCCKtZH1LZHrbL2Q1Uf5ZCSa+Ms1CChIRJb+yL35io2wor0agA5/lTp6pnX4uUMDrGsbvGSHOSq
OWKZc4vPoE9WiiJ99q60dARjDw8G0n0hX+pEWmYdrUefr91x6GL5fkSpaU5uC+IKPAvT8X3KahvO
SqM+err0+f33Gn1bpuUB9e2sJLlckJHzVZG17hTH1mgL1oV4KYPGdjrWNEl9VeRkhc9iTWzibvDk
R1dTH9wQNoRXPAtDusPtAnPH8569NnwrvGzYVh5MHscVnqqk3Km18WlpUM1VkwxA7IiPYWPh3Uoe
scalT9xBGVMOhquf15JbG4VsQUul+KShyjSuFhMnhloqFz3qaDBkqVv06wpy6VS3qEPGxKn6sfXp
I2BHklEgZxF57GHZ0QR1lNa+817G7fxqAVVkQwU3YcHysK6vKFRZmqbN4tQGB4I8fR0Kgj8a1eK5
iV6u1qVmjfBenApZe+mM6peUiseyQFnjeUSlpQ1kbIXQw1VL/PWdt/b3rUPhhibquiyZUDGv1/bC
7RvBq/XEdrEMUO/KTKSyNF4Ql7sbpyvenHiATmjIxMMbcLY8QsXqWnTubGojHPn6K4Jvy35mmhr/
v74rVn1IcnBfg5c1nyECxEv8f4TofHNDMHVMuqDrN0mEOFFJV8VI06hGz7naWMiKCb4xRf2XFm8i
7ASU5btHeH/DLnUE5E8YS2SVzD8L5Sz5kbNBFx6VJuKz+JUMcQ62FoFjC4c0QCwb0Z3N89ZKxf1I
AcmgUduQ5auVqgyrLArxVEForfeVbNF6Ly4wqCZNVJzyNjlFdY/0RxmAxaSXnx/v3ydoddxNJQMk
tGFp2tU5M2wy3E1SgB3FpN2EX4nYzv5EtY7gDWI85fhpEBAP/fyi0t/PklM7uGuD8GROAvrVJ86I
kKzdpo7sNETyiZYwC8vLoNdAP4IHzUEnneCR6y5xYJDPqn/+/PLfR8A/Z5sqKnxsWSLFWNeuD2au
H2WJGuUR8d2VSm8RSL1JWnaPQYrS6kMQ6YcGcwDtbY2etADaoqU6kTfqpBPNc1Erp3r8zyZRm32J
lz/rTComKbk2T0q9A+O3Dsj8mRjFvaf19zLBG+fSwaFd03j7Vye7XKNurdcxbxzTvafgBh7MzwAT
PgjKw89f0q2BoVD00/maOAlpVy/lIRV2zMoK7TCEa2Dg8HCNZazVOwOdN5YxbpSVdf75Nf8+MPPx
IKYrQM7Hxeb62KVmgDUFM0QJxI+3skvaSyeQDDMxk56/v/LQieeqbNwZj38fK1WRK7kijod1Xvhq
EmglRYzKMUJbICagj8joUsMHXxe3P3886dZ3qomUuxQTsqB8Xcbl2NX5Pj/bdhPtoDfc4VMmGgU3
tsr0LReUbajKi0DUFiZsAbVklS0UnFZ1v/IRBQKp0uDADcZZcO6NrBuLEN+BJHJ+N2VR50b453Gp
E+QuCQJsvwU+oMH3jorWsQY4W8j4m7p5k5wAkU8AI0q6N9S0cae9no/j0mdoQMLYaa5emw2ksqAc
hbalAZdQMfpRAYG1IBop63rariqYbhMMmuAaIJEkissubaIqjt0HDxP8pG2cYQp8cPcNvDUljIAm
k1qR8B53cQixhp3AJawuUSmYSXIxwxmHKCQjvNwpk6dIxUTejQSZb+hYlakY6HGT4BOLRkfb6Ztl
IOTmXGuBF33/cYB4FuwkoE+YyCm1goNr2/eq1NZFA5JhSMXRFO8uPFPJp7CPQXL4H9T1UL51wP2E
tLEBcVlTWcovAJ4X2XgNuDPgxkn61xdrWmNpRjItIu7+fKhDAMPVU1no+lZ4dwL0cp421/t1XKBG
ywGiOFq9JpFeJdZI+MSdM1ey8vHnN3FzchE5QPvCkuH/Xy0ksZpzeHDTyMbTiaSKjy2G0sk0qjuX
thv1RkawpXPvZVHXqfX9+WFxuykJYVWR3So0ndAmmvW8GzGpZd6sOUKdYB6gB+fZVIp28Gp5WzjN
tjWHe2/k1u6mc7A0ZZPiJ9/+n29kCERsxKBZbamEe1Hzy6wjyMi9hHH/qo1WzrKMPopc249G+Nj8
+J9/4XwLKhu6aoridUWOaaA3ocdq1ocOkeqNXaAviwvnzmIt/31JpgjGykifgfK9fD1ruzJMpCFl
xdBDWgwWnP9JlEWos4xD2EtQHlizAqWy/Ua3Jm3FKAdIPmnQmMgFFPEQwwM3B3uwOPKO7Ttftc4x
zBzZIWygQx5YSgic7i/Dt1Yb0hlUibbDjbKMqRcmCL8mRNlZr4W2WgtZduGrJEdS3vbi3VX/5vck
K7DuwF6Yf3VuIr4kQ6f6ZffdgyDVIJHD7FJTNgUJaaKsifyPOvpQAb+0AriqlhOpTnJuggDm54Fh
jDPgejngQdHkVSWFcJKrfc6qZQBPbh7amIxx6QD6NwE/QKDMoVb6aL8wSaVV+ehxmuBIcLDMcima
b4apnmK0NSnxbFhX/LixS45LARskqGkSxwd+aSzSGNtO22mWs+sr+WR2FDMyBoOoZBfSbl4spTrG
WXqxOnGbAaqflCgn1eKtMLV57pLqhI3yQqmaEqR1GkjtUaA1ZZY/goe//JRmu2fGyjyV9S0e46dG
AQGTGcXGqxXwFuKCDv/MMQyAp/o58bnmMuxFFKedCNZS3noMh0mo+bB23r9/b+jx/PtbznIqKl76
EYj3dlX15rM3qLCy/uHtuz7aF045lhRidrac1C5gS2bYrFuanLNxQhRtiz7I621NIpyyCz50vunA
kk5BkVwCt/hVe+VqENWT4HPKrFoW7LzIj7A4Hge1IGKQ6ldYeL+CD8kCOVJ7iBL0/hGHl53CIgtH
zpQR6SijBf2zYXCZmVZOGwXd47gWKwb/SYSAD14qw63T4CRI3aeqpJ9lCHe2gVsHDElUuUZi8CYI
7/pwFxl1F/gARGyhIr26S57czlmLwVxy8+e06C9ihlbHiQ5W2t+548g3tiCJxXA8NNOsVa7P+7LE
rFaxb9sDaWbg2l6B/b8YkjfPreQYZO+1pNiK3X/po7FMQ7jjvYqpsU0d5WI21THJAeqZGV2/bKxU
LcsOAYXsJAvqPViqrOroFdHq57l6a3WVJFHSOe9zHvvr2t1AW+0KN03tNkDRZiSrvKa+E7fHIkxW
QxauxdZYKB4OLVSafcKbQ0cyacX6GFWoIwwP64z3EBnDr6BTX2NT/BxgwQXmMym7l7AU79ypbj5e
SaItSS+GO9317qsKFoldZpna2On2ud4WiIZe3CrbiKJ/cDlsJVE37wPS3Eztbq7QjYM1rz1WnmVJ
s1ir/9xxWfLaqlRzxhbhKVOZ0Sx16pZZs9TSmUZuNs76tTeIn1kkflKnXkBsWyats9fk+og1fxJW
ZHvWwKcVMdn9/CRvXXZ5c1xnFM5g3NyuVt3YKVSA8zzJoUpfwY0t+kF7DbQxvNYjoFnXtmJCbcnV
tL3uWmu1c1/uvIMb9yqejGgpps4Fy7w+BmaG6ldxQnUp75vj+Hxa3bJdgqer6lW1mqMohi9prG+7
0Nz7+MnQeaSB8hqUw2dluAchUV8TIPuCimvWkO7MzhvbsaSgqrEUlT3pr+58A98yGahDo4SuuVen
X5qWn6KSAeS7+cGsk3vN4FuDRSFmS9YkGUnJ9ULEyHBSuRwSm+rAoiAfsYBnMoG8Ost07xh4Pf+y
uzOdx2d8tfPSrxc1RaEDrcrWuEL9o3GRDW1XiA7FKxzL5wEdY4c33Kh2bprcK3wbt572P1/rarxZ
QhAGqjoWyiz4WOQvYzCVIHVxw5H8S96lANhMZI2qsvTEfD9kqYEJx9yYvcWk1WdY1k8j0TdWjYVL
P6/I+pWYqmdA9TGdfNJJwC1FwzKTah8Mj7gqheyEJdYDoa9UFGuhSGyMTVYXp2/yMRLNmPYjbL7s
S00ku1c4F2oN2JVgWJWetMoTY56kzUPvf7qyMScXESWdsTbxYFNykbvUrtJ+KebWJiuavRUDfRH6
ZTGUe6HNTyEAn1rAaooBNGp2cdOvlBqXWl7/DoLq1JS8SzfZdwkEk9gZjlpEp4Tswo7L94jCMkDY
RN0wyT7MlRdyPUtVsp5jR3wlyuYtLHW7AFkm9Eo/BaRtdbNGJCRHgUizyPGjfRMuLT7KQkUliRtP
XetogozAzRdxh1JajC8Z0iwqiyU5WNVmcAlDLZOEfUQnlbNNGYHgBZaqMpC+a7n+mhmME5RWyzJw
W4SbVQubDlBU2wcERNThUx1zSFQsFTBIJEb8iJG6jywRVoK29zrDW0IWQjJOBXtCCMOrk6OzDixl
mRALZArZAYweHh1G/WAmB1DnMyXjPGaI3apM2Ao1qHEhfmECdHsr/LKwBxl+eSIxfKOZxVfjpwe3
SA5CWaGlcNA8qVja01+lKZ3lCN9iEqYvQbeCZTgxdHC3NA7OBnAkJ8PkDaTY8mxP42eFzk4k1KoG
HEAG+qISVuOQ6PT8YPXGxtR7TKS8yXEdAJK+RN+6VEK4h463bf36NTXcbpbU/fLn5fLm/JEMQ2Jx
UJCtXF1Y9bzMq15nQZJLZ1borMhe+9hnJF6gElJ7fV4P1oaPeGcdvHVIof7B7RUxBVqlq5fVvB6G
itvjIqP9I4nWPglj6vnJnZXo5nakccJU6NjSRrSuXkdFHAS83krstrfsuq3xREGCj3HrUk1JkdMB
3fQOViGPuaXTXLp/Uri14rOpGjrfMVXY64ujlcV5nLUaHQU8HFGO4rRG/94K+pZ/vUcowKXPnDju
8MTiP/d8FK8gEbdiASDZpPhYE8hTVcVjKBOpZeobJ5bpYGnAkh2CaFrImZNYSpiCpWO7UfKZutVT
7blruOIbq2+AKZA21WgFDoWEar5LUIiLgThu61mf6ielBgMXslzW/dgjjISpXEAr9frR6ST2FyUZ
7GQgcMczppJl7GNPRMj/KZchwpwGAz65XgRC+095dijMFA27imlArIbL+DRTyGD4v7pwZgb6C1ep
MNaBNvTgs4JDAW8Jci8nkXdHaBEujB07j3VDgaM3k1yfQk0T7EwOqWQVBOAUqEKVsVHN5KBxqTKA
cZRACEeOvyTygxQCBOpVlH1hpAJMKsLm7hqw/AgjWlcl0qBST1nX5osezb9B7Cx4BwuHtgSHgt6j
0ejrUsREGRVEvXZ4bJvgZQgz6BvxKBLH8+k7vMCIFfx5Dt7aL3WFK7qF3o2hOs7Rf+yXvlhqcRI2
CfRDekzyc6xHm74Vl6FEXM3/6qWur2hNBm84BfloewYkxQS+cEKNHUzitK2EOx/r5ilZ516FLgU5
Gte5Pz+XmMtZmqsFnyu0S480PTeZe126GM/tgdS/SS7xYjjZwQ3f+Zi3Tj1UaShJcdTiHnZ1RNYL
ZAVJxPLS0faFgB7HWF6qam941kbKeL78889f7O1X1Kjkj8Gmf1UbgFOjboFjaBdBgQGsOEGVuUhO
f06j4qtiD4HqNP/5Jb+Xjutz1qiPpdaJWtm4Fv8MZQbVnwQFO+gib6oSctigccRsaRE0KhaTodKP
JWwmsuDa6GiapzyE4lj0nBGKdmz1pXjMq4PARlVidsVnGlecSH3CinukDZqQQp0gecSItU2I6I1C
l4MpbljpmaFPB0KNXSerpobJfGtxpZE1QG1708DRnTFXNr4PX4rmbTmVnGMRYYyrYMLFlmKnsfzc
WfljIiSkFFOJRdA88yoPmrAlhDOZ/ARqsy2u49F9npdAkxAAEhKWTrl9JlM4/m+BCXVCA47387d6
c9QyZhVaQbSm0aD+OWrbziErzbNiu82zr6h/saCNhM6wAl+3l9V5Vc8C/I7DvULmrQEED4hCJgVd
9a+bQdkIvZfJemxDqP4KBh6fNZSXPqou8ajB6IrsAPfn9POHvbX703lC8S6Ov3yfrv+x8ohWESJI
hnwYsoWk4GqmFjqtcesvUm0dmNJDlOan8Xzy8+veWvH+8brX9+dgUKMm1cQYY3O3NCPGWGCW+1aW
zkXa7H9+LetGhZoUYh2RGNdSVoWrUnnVmgR6EMpkK0nw1HVNO/ORrbtUY+UiqohxyX5rhLnRfRqW
vejhZTdhZlA3lHjQjlMaE620FfczSqEf6Xr3ELjKAVZlFzsATpUIkZ8gfbo6XqxSBZbnaG8BGsm5
LCPL64jdK2EMegHgHG14rmqQJkN4ZG2E3Qt5auElK8602KJxm5S4tUluO3+bS3QzEIl9wnZn7cMU
N1IucN+QwF9PuHlRME456wvJiZiNEksIdWdHWrqNRsZdVZKmRzAkUqp5orVvzaC2hMBx7ZEqbYnc
a+/oLiTnFvglmSZswRWMiXDqyjCEQ6U7qJG3Hs/NeaGcTU7EXcnYIFJh7nrdWXUHYrCqU5DWe+Ie
srkRCpsu1OYt+Flf8H4LQ9HPNa9akzFb7bXCIy0K8ysJvXe2mFuTxhoDqGk8MFuvRZ1RlJXoLjPq
6hm3q1Q5N+AoKlE9a5m2oeF7rogou7PSy7cGr4UmAzeEQav4ejxxv3TJLWSB0CNjLwO8R3bryDOJ
BHZIuP6YDiWNLbjSt2zdCYg0jJ195weB7Qbxsahpa2Yybd+Y1A45+J042St6e8KtmmFES4QbWLzw
EmqA6mCz5lGDBVjSoEH8PC9uOAVUPBboPGSWG2qVV/PCFfoITWUE88iJF+incLiLVLy7QtqrMZ+K
/K1s4mPqE3r466HgEbZnWQiz+5QKuYsRUbCqZVOzClfJkVQ99FtYnZakFuDEhd9OpEf00igLR1eA
x2cQLyuBAIpIHKOhRXJf/cazf/5Qfyd+g35ENCCNhymT8s84Yv6xoll6b8aVrER2JwfznKI6KDXz
VKVEWRRyt5AsJ5ulMejwWJZOHnwF7vAJ9l6XbJAqCZd+yDUAaqXpmXfWoVtCDETbtI7GU4LxV2HW
7bQhcxoW28z0trUfXYQoP3gpxmhNxYhckXFSwPEute4E/PHB66qdRutr0jjcPKvSeGkXsZd8VSEP
Cko9Mrf4qyetwGj5EXVibgitQe2jCr/vfKfijRUUbQRSAQRuNHauu5pi4Lg6ZaMYfXZBkFKI36/u
WTYccU3yMxoRvt1uSP1V662tFvRAGoTDzhJhN7Tep9jn8gMNNLrbEcQgxRnzOesc1ZvUX9yB6dJH
H+RDJvM2qR6go8I9IVnRyqhxJDqzRfMbYRbAVSW3k8nWQx3XTP+JxQpAZZIadhRaKmm7CXcpU1mn
Mgk5ikddeOx8wU3x1gDUgPRFFCiaZuSaOl/4FJ/OZa54aA0tYS7mGcpTQXkyNf+cIEOaKLUqTdqM
s5IpmNvQ+mW0LMF6UH+6mjhzNE4zSWMjZJvl+jvE0i/XcdedC/vJDbSZq6SHcT9pjGdiMN/HQ2EV
KeeyKE5SXX/K9Prom58bX5bo/vODFbE6eZz527ZZWVlFg9zbQK1vZq7f/t45orK32A1cNQiXVAux
pBc5kSmWcSAOmesjRECW2AbmV1bZQzRyR3vxPUn7X3fGwq2hgCBNERGtcKm97qr1NBOislJiuwvS
CCykMgHv+xS7ZbfkPsf341uHRhUI8RzXL3w2YSzdUZbcOLRgEDTRmWvjjn5d4CXuOs/j8YBmpTy+
NspedAPEcGPlfDfISW2rz+cDPtKJD2v53iy+sfpTKqGnQxmXE+J19T2hx163sZ/YYU2IZJYEtprC
MDMA3c+UHHtVihlpa2pHjTmwiB0PeGhpO1lK7rNXmUs5CfZOncsrpR8jABsLCCG5XKK2aurO2UHL
nBGYdPJNgkM5Wyw51XAmLIp/72L/8YdmuPw2ff5KM4JXXa+6+sd/ndKY//3n+Hf+35/582/8a0dy
W1qmv6sf/9TyK91f4q/y+g/98ZN59f9+d7NLdfnjH+YJupr+UH8V/dNX+V/sncdy3Mi2rl/lRM/R
AW8GPSlfRRaNRNkJgmpK8B4J9/T3yyztLjZ7n9a98xvBQGQCKBA2zVq/EXn/H7Kq3PP/duP/fFdH
eZrr73/89vzCI0CNGNrzn/1vPzcdX/747fLK/sWGlf/g51Z5BX/8hm8BpjQv1T9/8/256//4TWNa
8LsOpikIHBUv8/lCxu8/NwW/E+Ah+SkJpETdeXfKqu3jP36zjd914msuvwR7yBjU+u1/ukrITZb7
OzgsMyAQ5jgWQaLgt/9c/sNltnd5btH36mf9f0pRPFRJ2Xd//MZp0MO9mhUykJcDepg60CFA2L59
QfUirvVQW9DcaOMCBX3RnMYOYjnE8J+ly7p6QuIxnROMVEZVVnv9Yxueucumhd6+erVdHk9V1aIy
zOZk+tG4i8bgoc+ETbwIKmE8ILpZ5n55yjrsHgGCdNO6iEAfqZV465Qntajnmc2XndqS72atVqu9
cvn7666vDnfd57pZlSYNG4BWMOwVONZdN775r6OdQi69blalN/tczqzTPPSbMK1F95hzVvuURvdJ
T8Hbanl/JDM/7LuwJO29jO2JiARE0hHXBdAvcq1aeG73t3pWOT+3LDFCKpoTHdWv1c75YBQn40mV
rzteD3bd87K7/Lev/sF/2/xmXVRiYdZl7jnWiXe5en28HkmVQG6fPR0KVJzU1QmfAxjGqqgWqVx5
rWKexmZbRD9XCoCwqyXovMujvD5FdfPeVEv1/H0syzez66F75Nbusm5tvz4h99ucUpuEZTV5yTaN
AVet1EtaFXWMuDhGUGpHtU6VLr9TrzTMfWtn9Madek9ntU5thrdwQ+ePr5H8J/no+muRwAt+9VtV
NEf7wRXeuFO1y8chz0hVLweVVWgek6GhodCKk52YwLBUUS2S0Rhw8HwukxS8ZdQi/1Z0bs83waI0
px4tG0q2h4TUrFlYJxtWh8cKVLuDKsKlRF2liY5GXCD94qN0lfkWH5VciG4C1sDTRyhHJAfPn7dq
PQOhn3voWUin0+p7xr8VLjpudUqxGM1X17rVVtY2d8svJmGGk1q4DvdFlSxMi0+GXKhqvsyflrn2
t3RMNfQYXCAChJImR35MCESwxEN82MNcOuhE20+DNFVA/AitsFdFK3mcHFS48J9qNlmVs1U5ABSq
6BtFeRqBGR4dTCYjeO2No5/VhZULEaLLDfAdgW5ZXhSYsQcIw5bEyBCNxszKw331kNpzoG+vp+8Z
qZRWwRjFle9uLW8HcePqpKpqYcsNqpQVzdnHrnDnBEl96r0a00FzsSHS6fIeFQVuCMvcPaq7kAre
AVVS/02HAniYcDJIjXY60c1Pp3RhdhSXDEym0UuQ5BDTeMKahSIkk2xTZ1Cp8swkEbg0kNETlHLn
tEN+6HJexpIAZ0x5QyvmwWt1UuqZ2Bp047AzD2qVekLXZ4X6VD2UBMgXGnl07z/WXYmCrarm8pzn
tEJyM6zsFajgVUGk8BjJty/0nI8BBna7kWhfilT6ftFEd1LbVIk5wtZE/OLAE29PqDq3J1UKJONX
2mC3J6K6uDZY4sXvR8lNjD2+k0xrePFkUdXxGnxv+Fm9cwa7PmmDhW6TKoK/pceSK/2uSHiZotuc
8f7JKMsaLHY0cWOWsOJusYhazApc7GgQBog+6xoOIWgldydVulb9BZ0Ue4G9JTcKEX3xhwlhuErw
Snia152YDGN2DFNCGFl/UqviqDf3iVsdgAt8qu2c9v6vi/VLG8vza33SgZWZk1bju/ufK7xcphWj
Wu52c4NPjWEiWnsbZVzg9SpVVV1vbdcNouHDjsRFuE9yxGB1HEmY6HDl6nI9beA1dNRSragaFEK9
0Txg2VKdxISYpTDTbPvqfVVvR5V1wQZ7PRhTnez8L1+w/IwDoe0BvRlytMl/kQvbLu6amC+PfBAt
MFIfrxbRQsbII1KM6Rr/svKbETns4SF1soqBQV8R+aHbVlWAZrEE/lEHx8n4eBlS0t5yQCC0hhZM
LnS/QASwaYZdnmDK5Q5WsKnNvt548p13pxDFLy8Dw1cM45qAz3RS68Jy/uoRGkbnDKsKtXDzDH/2
SoekGxf2xoL1sBIGveMUVe1JldBr4SUts3ZCu+W9MRLv87CiWVcNfi81Xia8DjrmMoFcDNMUrQJ9
KraRbtB/Z2bKCy9f8EvdblAFKgPohYRENm6N48LlBW/lg1SLZfZZia8GyhlNgM7R4hnL2vSGmhQM
T7XXdHSrq3QVoGdEj8ftUy+3Kl2rfesa20ofxdY3CMrPi3FSiygykOZL8LWr+Nh12XSqhZdIR5W/
1qlqtZQBghpyi9pHbb5W1TorjeK9Obs3qmbTYZPqk4e5FNXaV8e5FH1jXLs97Z4Lg2rXds2tWRYd
gs20DGY3OUe9ewTMOGyE8OyNbWQWzhhRtMZqSl+NZUHQv+Y9A65O06CGTAZqDivcQ5tTp4pqO43K
PQh6dD1yhKhL2bWMspNpI5gUKLJQVCvVopabVUlj1EynId+0629UdXi0hJNcDqI2qbXqQLMr+6zM
xOu+RhqGoYmsJ/Ig1yPFISKzZuLg3skABbVYublS4xlVjNUgV65MZUlVs2LkIVzrasdr9bK5UONm
taf6Ua6+mOsx1f7X6mXzm/+WXn/jBGm170V9OQP1u1dnednxcgwSVyEIed/EZZpOv5pkp0fMoUbC
knpo2gQlwh5JULlOLcRfJVVdfLpMtbMqXX+rqmJp4hNawKpiR+g4XIq64y4LzpgcVLNld6uKl7XX
41z/FT0iAZGczJfaqv7f9d+r0nXnV0e8HuvNKb75yXW/KaGl8JODKT9WQ362arH8VXpTxQQgWNPB
Y9EodzFlN9bI0cZ1YTtFuw2d+UWt0gWpb1z6GJpdd3lTVRv+13VVFeOxKzIsEeQ/stR44c2xLv/l
v24XgxNC28C98XLGf12oOne1rlONlCpe91GbWyul+bqslJd63ccxIsIazSGoR+swJoAV5YHVQt28
EbbdQgJ+LLCBct/XdYl6dS4GNL/kIK8YhnOM5/uuk6M03G6qk6eGfKp+XVxWtiXZyaBpTDomOS68
brfkLy+HVAdRdbX5slLV0Vuatka5ELTyMI7ytXFdjxgR8lZgBZIjMKdrDi7hbQL6q00RP3cI8OEa
jlCkbaHzOKhub7KX8b2BJauHPdlhsJGqE0ar017x7dhyLCnUWHJRI+045vr9lvzXbOjVNhSBfQrA
QJ9UKW4K51Kyk8HbM9U/xLL3AYuBTpwaVaUl6uDkMNv1nEcJlNkbw6T9B/pFjzMlzPhjoPXozsr+
O5ILtdLVOm09mB1C7p7xzoyDdpfr0aSvk9g/6VOPUYlArXeSC2FXNb5kCGJFNVw/OVdRpQLfvBQt
m32rl/qpl4vRC5dT11rGNqqcb7bkOQxySnRdqHUuI4QNelNEh30kabSlGbdVZ2l0FAi35pqLg3iT
fl5a398Wqjv2ZU+sFt3iDMeq+qTTBPOM5Z1w5LhK3RhVUgu1Ia8jtMWHEB+ywh1Pl4WZx4duQfdO
tY29apkXGX4YZfucqqJaq5fJ3WynAYYu8XAKXCNgrpFwvZCngRP9fWdDttbqZ2qLKsETqC0eBhGi
/tWi+HtVbVXrkga7Cy2YHKwyIfGEoHdObmpjx2TFiAnKddcNqjTJWxVMAQlqOZpXz1eVrotBvgPq
mat1qtobMuhzrV9KC5Kiy4xx2GW2IA+oNqgfq98lkXfXkyPYLbKfFbJ3ZWxYnq5VvCfpIrFXYdnJ
7Q2ZEMZ5f+0aJxjoKgvbVzvlWJgnCeCngalqsFRhd5hmMZx82JcnSbNicGTUzHpdmYmsBzT/Pa8C
7FCLW7UQyD14vfAPgPo6OgWDQYdaiII41Mq2CYfror404AjN0Llc2zCMz6dtPRDoJ4cyn3LsJBBM
HU8wLsaTIRfXqlhs9BSvdVVS+6i9VbXG9veS1fr/wdpfBGsJs0u1kv89WntbCaYDz+Xz63Dtz1/9
jNf6/u8y+R/AR0JCBUFB8Bw/47WBTSTXN/kLgOaxhVDqz3itZf0OZxvtMcQ5TFKJAbC+n/FakwPS
1JIAAVANjxa8wf9DvJbw8d/jtaDlcZ0F/QVI0LChiL9BSSVoNokqMVr8GAcSWHEX7P12fmqWDJ9m
YqVkFCH+A9bdz+20diYw9Wbuo4ePUQLWRWfcMnezFxurwM1ufcOZ92VznnrhoGlRfIDtvgnK0dhU
NtbhgXSa7nvf34d1Q/piio+FwfDO7veNqMTJNdsvOXqnu67FloEgRLMRLbYH7Sf/vovJr3htJ/Fw
/aquPucu9sNlapGlQ0Q/HTRsORwxokzl3S4B/pATyp1+XXQ4OAhAtkLfg50LVkAHuk1TPDe5LdDQ
aZ9aAD4XC290J9CvJiS3IsAgsQyrENoYPpuaQP1r0I8Crfs8xnTEI/uCfRm2CQACiazkz7X0Rga+
fZqaudghd1StiS1NN4YP0JtwT+CP9+3cHfB209dTYGlbPLoOqYtttf8lNtp6E6CpurZTlNH9yrRQ
/UaStEjQTh8NrC0jJEEDGyeOAuUZnNxMBPQ0fzkIN9z6kdcBYbG/zplj/Sql/c8XxLbJ0QPxkloZ
EKv+ntJOZ78dEL2oj7UVPOm9MazVIodKsHbcDi25WQTrJRf3uuCkbER/lwTUtrqZr76u/5Zd+Me7
CtLC0i0b1JlPquJNdt0kOzJFWVYfR43MX1KXXyz0ndpDpYmHyCw+aEH5PbF/Nn9/S1W9zmkY8hN4
ldLgE7E9SL3waX2HVMnbpOMCn3WRBoaA75NbHT27FS92CNQepvK27812P2vga9JxAc/bYgChdWSV
Q9iOXIZ7hNH08d/vw1t1QnVGULjBavHBwjuVSZhXMANIr91YlF2OqDA3Ii3xc+yCHtXosd9PFZbb
mszIunbubt00uxlLbMu1PDthHA0iEZTAmlTJ92Gqg7XrLsY+qPK9OpQbZtvJMs11F6bv//2krTeZ
IXXSkCHBBKIm5f5DcSDiC0hKJD2OdoCnXtLNhz4lXtxLS+k2dY0NCkPJxhqbL65B7r2J+A6TkDg+
oLVq25ovOCiWeyvoNSI31aOLSGqM+0ceWluIAQAS4k1oZsE6b9JvfYU0XQ5M+DSEEkuizd8C0d01
jrwRZvIyaVO/I4sO+CE235lg+bYCl/NfXPGbZK28Ynj2MiFG2k2CF/7+mKYswqk9wwm07Ef8NHJc
Mwi57qPxQ+wv5i0M1i3Ba6kSipytYWOLo2nMIvIFz7569KIdXrSrdkCt13NRTdelUI6wUFM0cTCZ
gqehwdwzDe9EmGG7WtMIBLXASiEPnwMYIytHYDfhZIa+Kx3x3FTTcmg1whqVXm6bkNxIZKPZEv6q
xXiDOeeyHcQ/pXYqCADvHwplOa6TcyGs9NjD5q8CMXLLl/s2zL9pIkSw/keJS3Np4kE5dXMHh9Rp
t+3W66JlF3R4n03uTd/h+FMYjv2L/Ln1386N8wObi7AN7KA3qCNgC7lFJCs9NvNBbzPvtOTV58oH
0tB07lOteagJaPhjyDShOeiIVOIsUUYuWhDMDNfjsGXSyGcuzK+dF3+zlxnfmsh95LXsIFc0PlBR
J10bS/vDgdK9Ks2nJZhPTnmD1M5DE6GfqJk4CFcpBj4EfB8Qd8IPC53m2qiLU5ImXxM7dH/Fi/tn
E+booEqhDLouQqVvBX2yKB2TyK3T4+KGsPTy9MHulmCtu8iYewsOzg3+7mW/H3vrJgipLOT0V0YT
v0sLuziUCRYS//5x/EMSCpkpHXVhQ2co48BWfTPwsBONzBQQqGMcBnyr+nKvx66NPVd5LHPPPsaM
4g/RoN+Qu3Y2+KvfoYWs4Yxm/OpM5Gf4qn235ZnAT+N18D3EGd+SBrHYdrVW4zPtk3Dt2C9djJBb
kUdil6QjxkK0Q9kMp2ExwZDX+oZoR33oCwzr5jHHmKr3PuQ+KOJYLO6O1Py2Au7z73frH/qR6hzh
7AUuPR+tieylX7X4ws271q0mmpLOuQt6I2Duk23soPqomX73lVnDEun4fCHQd6jjb94AeM4ZTf3O
SYo7BpQvWcpc169fMkJx7ycDD4x2xBfSLx5MLcfOLYF0WAV2iQgWtqipqX0QGCqvq9nszvnEaI+o
w0bz6l/e/Tfdgrz7BgIiNj0Dykz62y9ymI0saZw+Oer2rK0aPHli5kg3ie/jH9WRkbGkzR+Y7FVv
NAwrcpFuQ2JcTLwrbWV6TJDKg5el2i++Gect0IcTQyaMG468JWPxt/yBAUhttYQesDKgg14Pk61L
q5S+fn5ydIwEpzQb10m2vENZE3cNSRuPWe7sdjeZomAQGtGxeZjtdVOoHcmBbKra8o62ORuApLrd
grEZiZP8Xh+KZgcBJNoMiY/ZleYekjwRT9akA45dUu2ZbPPRsYZunc/9y5TZMpNkiDWSrKgRYvZd
OcWjaKoYcon0/KpwQ2tAea2DamxvY79/CYdiucmEuCvNzLgvB54jGjCNU/fP/pKeJ/PErUaQIM4P
AfNTEUTBXsuWFHdpd1mFMmIfciKP//5aK621N5+ew8sMXIQZEoiVN80xw9VwhP+uHWyGHwd8dum9
IUcsCxeeC8d9sIrhMQwk9ygcyl2DEetuKZp65xrSOyMygVwhMhJkhPg929o4MfKCs69v5oGwUVuV
33HQbXauHX0K86A78D376yhonQ0YGXs1BmNy9HsboDUWyuSQ6vt6aO0vdfiErVPHzOm2cvJ81y7B
Z9IS7iZtTYiXZRge58GqTosMYcWmvso1bETCTLYP080I+qIW44+xgyzkjGSAIpusgws0ZzVCQzT5
lp/jbr4HKTevW5/5goXcG/bu0aHPrEaCmLHvCdv4YDXYwPmQrGoXIfYxD746kWY+gqy754x7VC2q
3aJV6clephOKA8H63x+Q8aa/5OuUMFb0vJmg+ki9vHlAelBiL55zl7SkF4iTd/dZWOqHegJrPRvz
PiUoWY1ESxu/ZyAzlU9kwEjx+NVj7Bik9T3znGlVvrYyG3OHDvDkL87wzSBLnSH9uGQzSxrB20lB
ooGFCrUuuYyFmxGtxjCKyFTRtwOjXo18ZqsEqvUYoiuXt4x/oqb6OicMk73Z6jCfig724uFsszAB
+8XZES9407dIFXREeX3klqCkv7l/s985nY0Yw9FvTZswk47nmhi/5ikWZaFZR2soYTM8tB49vQJ/
Nic9kF8yIc3KTi/G++/fTwiU+ZuxgLxhAPQRoXOYSnFqb0aleYtbxdCY4QHrbhN/xg7rcOQPNoZ/
LIdS+8ymXU+k7DZKknhf1N+D3KwRlMGdEKGYyrLQyvDlUDWGpLL48Y1dfWc4I25CpN03SejmQHYs
ZM7xmhvjBgwDzSJ0Yb6KwcArckAlXZA3H+J+O2RT9NB6CVMqvuojj/KcTt1LVVfpGQGs+gAG4SE0
K77zaAhPHndyF0cRFlvBYO3dNvnWpnF8OzkwG7OqHbDqZBSMhs7JSr0HwQjjFAec59Bu5s72/9Sx
kcC+3CbLY1tTgFpwdCNyDpUGVbeDLog/rR69C9zFP1YxnX8BdQ/9iSLBsisc11a1TPt46H7wuAHc
p8DLzdl/scgJb/O85aJw/+196M8lbuAH3cLQsPCdmyrCq9qL7fTJ9L9ws+OzVY7vQt0Od94YL5uo
z1DDZAJNJ+cbt27dO9swj8aPoZfvRNfZxwCB52TvRiYK0HV7Q4f6VfPG5dHC/8b2CEk4y5yvizF2
TrmMXERzmuyNKv/iGdp0k+QCxZikYDwLbQRAsv2lKG2HsV6yybD3qjPNPS+TP92g5ESymN73EAgs
oCqBZ2UQh/G+akP382LukU3bQ6mYj31h/kDE2nwn8vTZW2bEFjy8d/zOnlcTGCRBdGvvjjiYf6YR
vCsMDffH1Dl2Yx/e5Qsx2r7Eiy2dRp6kP+zMIDUPVlhI/ELYb2svGLdTj1GvvWjxQ20WmHXb5YEM
IFqrKIvse5OvekHp5bjYmEFaGlaIceWhwa+7m7ku77pxwqwT+D+Y+gkvJsf94vcLLkyAz05zEoiN
O/p/xnZe70pvzG4Z9MNwafJ2VaRT+8S0udi5IvP45QzXRgOxFg68y3FZ9Ue3HV9GbxD7SHONte/U
+PSWM87NVX1P8OJsO120SbwOu+sMsPA8frCXBvUl+U27i9gMjdHDosGTcjA9B+S0e2MHHWGhsXOh
4nh7027PeprH58wlXwuiYoe4l7YxjB6mjOMyL66L6eAm9qNpDXj1lSDfMzFJw0IBYH1KgPRAC4co
1DwsQv4LLN49aESPemPcxAPTRhQ3L4PutgwhrYtl0xj4soIV9fBlNfZMccxjlUuxn5asiob5Rd06
jBE9YW5bz5r2Xpj5O2Iun0IDZYGuC7M1irLJQ5735Fg7ui/LR423SeDbauFKZLmxCyt9OAfGbHy0
iMWvYvODqUXTR7MzCQV2xbIiYw8DJY5xiB0ic1e53T4Lo/BWaECWa0zuiZIzr53eD+Xsoml7W6cF
bpaas+zdyb4PNDc668Wfgz4CArRDZzNlQXT25EknXXBv5B7mzBV2u51nMARjlrzLLHI/Qxw1WFBi
5FNPe/B50Z05/+kWxmZuGuOcDQuG4ynmlq2NGa+WllJNpMJOShjRPlmGJ7vA7K5K09thshA41ujK
Az0+9J2/zksUnAZjOofu2G/NMtYfNZSGDXnh+FeMe2Pw262diumjX/fZNkyXD5mBbJpXalg9lu29
b3JyWZSEn+J+walVD0ANBcZ58RuxjvFKFeAA9sW4WB9rL42RF4qHm8FilktvmMTYcfFZ7erOKW9d
qwWklmT2J6RGEKFAl/lmNtFGqLRO/9KENnakmfsA6cpGkXjhPvnEJwy7OyAQCqrKMDGnnvw/q9Ea
MEu0pesBep4Efd61JD7eu5pNqGNOzRvDSb/WeR/tGan1DCXvZlCUDDSY+jfLZ7ul6WlIuOYIdyH9
8L0YiBowa3wxq6YDdGeJo9Vpw31CMm6dF2D7gS3y9k3gMXuHGU4ZHUQwGZtyRsYhLg+OFz8V6H/c
61WFNVxiYe7dW/U+G89eeM+jzI+Acb55pLkIUBr1MRe0QwPQrzvCJJ8NmfZ1+u40whc+FyU+qeja
LBBlHNy74BpY2gbniYm2voPRg1UV4E1IvonYW+34XFb2x35E1SZLa3MztF4DkQJ5sQwjcyLjd+qo
U+fhTAjAfptNY7vVfUsaYH+1p5a2Cqb+Os518C8tuehSr89LB1bfAkrUW3gywtAEORjgHM4LrQ/Q
xEG+lLs6vllSSB4Nejsrv7NOiwEZrxcDNsFuussjZBGLoHV3s4HP21K578DsG/cx4XAPm681WYr8
NC7IpOEhoh+NoMLPEa1e0GUjHq25pP4H4TqXzPCkXguHoCuwPWAGZTOfx6rFEKxmDG0Nn3Px3BcE
b5ixWKvWz+6mGP+mtOUBJwWo5MJx18Sg2h3tBaTHPE0YVab3Vevclq6b3gKbQo0mGc1daNkcJoPU
VtAJNkVlvY9/MIw0brRg3oKOao+pVsHaKfzbDslOw/IO6BKFACVxlozNzwskEqTI9GqdxSfd6xEX
LxgCWkiQgxpFtR3xu/4QlFDe/KcgZvYQzMBhtc5ADIDuFr0/B4F9bNCYgnpb2Ovm2ipEe6O7JcDI
VtuGMQSaEt8B5Afxxx0zz9gFi/8BufUXT8TlObBh/xQEuURaC8xHo5V0i7tZRgRHNIBoehZjbpU6
LvMYsa7caLrP7TLYB1jkFsOPrtfTh2zREM1s8ccuyKHMIPc2OTSx2huyU9s5ACenJV17qHmAD6z2
HjkcXGIFJptFhf2LPtbHIG3xGxq/jtqnqXBBlCXI6wuoZn7ovM9kwoN2/MhX4K+SgJGh04YfapBu
xkYrPe/QWexrRjZ6gYhk+8n7RBBm5JNDzIQmuZqjQqZ1lr011ns365/1BMQ2PfE0A4iVil7M/Ag7
SSW8HAEEH6veCajx3LkfI2zztk2HA6qxhI9eE5yygtQ1YC5tHU4kxucp2om+vrM8qH4tY6dda9jr
1HbQljc3ZuKOt6LUVlGCn9k8LIIwDL6V27AU3+oIi6yBYMzcWV8iD1bXFOYH386eIKADitDEZzGi
VDfQDRzHHDmOoW+kZXmZr7vZ7dYIoxobM7tp9TrZFIu3z5IFc8sF0FU7Q8yeMhFuyQo4B4TFgCQa
W31a0OfTh039aRxqHAqJbmzQHiWUHZlP4/LZFH2xhcKWSFOCYWVktrWGHdxvx2Z+AaiCykruvhh2
/TEd25iEG4oUoZbuNJ/hBOIduxk7WGx7viSxhShON27zttunCSaVRFhrGG+Q1M3pVg8mHBtH7bMN
OjVx52fm9lDYcUOMO6bbOZCi0kRpI8vyjSjNFov27kPMBI5hhbdlv90woBMYxfU3pPhvEPDroE1C
aAMZfh5KQnapu08tfGa7Ji62bRqcysC9gUC9TpYIb91Ju8/KbbDU3lob0bfwimSNDRG3XWTOGvby
w4hhdQ8pf532+bjJFlS6UiL/iInE91a0n7xVOOMHPDFxErF3m8tgUFCbz4moz82s5Uj5VLetlv9p
lvNNEN1iYlfyNZLxN0BPrBi53fWAc+mu8RnCoyfz83euV7yv3fbgDvWHnnjDaiGssQEW2a/s8q7N
QCaUhX4IIho+bPKaVZjzuYxN+mfWm5sCZt6yiA8xSElAmpiqWiGsr0gLjm4G/vJrVxXlY+EHh5im
YONmeK+mMhqoD+awb+v4fd3OMe6DTnsmBcgn0UzYcC7tVwZHdNmDg/N9HHxwE52u0ygRWwLg0MmF
Aq/7JXYiSVEyVJGYBrVB7aKql4VC/F3w7qo44tTT+86z2s9ViD61Y6Awi4PcR9XnRkcmiWmcql12
lEJnuwANyUv11b+SPxszP1pgHYfhwUC0RVRYAdVNwaOQaMjrkc2+Npft68Oi5L0hEI/quryM656X
X17+2aujRIH5Hqx2vqvMAdCvOg3dAW+URnDkrz9/c37q4K8Oo+pqnzc3Tq17dWsux5GXGInyQ9AR
jJqjM1Rz8rO9XhydrhvuyQofhhR0wOhNz0EuDoxVxX7SInsNw3Y5aa0n9vNAZH/Rq5lUaa/t0s5G
A8cYxgdUq/dmWoyfi1js4ix5HrLynLeEQbva0ddFD+UDkCrsro/4DOBsngl/q/cZNsNN1G+NafgU
xWVw9gp8qPQxPHZ9XNK12S6aoQ0+eVndoQ4wPOhL1jK0QriwDeNT59flbUXuHZ7LresXxYMVIALl
Z9vSYgrGBCTe+nForJDX/NHFQfQu1b+1I9LsZoZ5eNlilhwG9oTd9VIyPtem5RnF/8cM74sImrah
A5RxE7QzifZtLJ/WNM2nc+6k4zE3cMdpR1xrW+uxnWUeIqxQzpqwqACrBJ7yUA04MDRzzlTK78Xe
9dp9bLtPIe/KWZ8noHVpte3sIUZZ60GYAofkuNyU+AdAIvNIkFv4m2vau2jbMmPDftkGV6h5Htku
bloXamQ3xcxINX/I9fcJoe5Nu3h/+oMw170VrK0O/QV3PLq8KivPfMkZs5kwjd0+HneGUzfb1Msj
Um79GeCEtfZMLdlPpWjPBCYY9wwh7G7trpia4F7zj00xnolrPOvGsK90sYkyf4J9wzwoHp0ZTboP
qRX6t5BJd0nL3cNM7EttBA+Q+zCUSw0iuYW2G0ZEPxgqgtgUaUKMNnusrRBvpSjwDlM4P9g5Daqd
RzexWe0GFzPV0smPZTiSx7I+mYiRQvRkINIAYedsCadbaXfbMqO+9ytYc82dp4fJrT1bQEZ561cT
iHr0L+3pFHXZZlrmlN8GR5MGdJfUE2Les/4hM5Gs8he8M5aiQkaiIZPj2uKU4RFtEHsIjdHfo46A
xs7cHn1ByCMmkzlj/eSVqbsqBH3grIlh5esa9GE5XnQ1d0D+zUD226zCjbNEyaE2kpdsKstdoVsv
4ZzG+2kejYPRu/5dbGVrY+CMwZksGxMk+WoW9QOX1p0LsgkleeU7LQWWmnjfuxyAixaCyDITgYe4
44gDDL1tPm7x0TU3oYbILeTeo5FMN0Dqy43fROl7b3qx9U4/8iN0YVE43xSi2iJe9XUYcDJuvW/p
8r5dlvyAQQABfKs7z7gMD0m7XaKe7tRcnh2bkWSZjPd5GT5h/PpCFsluPQht3nzM8HcNY0zdmyIP
D4Pna+vYBpCLPS4J3dCx1pCOsNjNqs+4ofHqW4nPmNkNiRo191ZqChk5QmUoy/BLrLZxS0YAFQA6
4jag5WpaHDfQnEqXb75O6Kw0tlYBiKE1s3Kn594ns+vQKcgJJJGme+q67FGmB2YxTvTabrKz0KPL
ugjH6m+6FYdETbWHdgHXEhcRTvcogePGCbBOB7q5TaLhvs27eZ2DBOXR1sahaZyvpfBoNGyssA0n
QrIvATNijoVAaKf/bGTxTe8Z015YOATj8sSQ+b1Zj/vkhwhRaZom9zQglrV1PeMHL+C4HqecMURq
fzQgx4WM8/dhbxdboXlIalomKrzLjFmuyQsIFCXO83VpEeBnmowI8Ax/oTTxKcu/McaY+ii5qXL7
tLjIjyV9gNoI85fIbN8FZVrhTj1/zB2r2GXJx0BHJ8MERNzpYbpPUuNcedN+WMyTaQdEUW0YY3OC
hDC0KHKK0cZrQrzHNbvYty9OMm7dymcQ6hBoKVMTC+7C8raiGJ7Qjb23mvRHofmPfo9McB/aEzI/
9jZ51xVNs8sb5M2rOX8ssgKzdFPfkiywPOOlR+lh2/X9bRE1n4IZ6mkagQaAJP5UL3q4T4vU32gj
MfAg7N3ttNS70UPC0asWxjN4LLU2wQSj37oG/yabu+oBxFp01vS7RE8/IrhPdsIan0NgE0hRGvgl
i5nU9RJ9TDP7u9mgzYgjcc24yD2lpURe5qb3zurjnYfLHYJnW6fxrNuOLyD+P+ydx5LjSLamnwht
cGhsCVCL0BEZuYFlpIAWDjjk098PrL5WPWU21jb7WRStMgSDJODu5/znF6321WXsD6P7TWsrGpbW
qK+DUhIZGibB/UmX3/EPloFpRAOb33yMO+1Rl6ncewK3hzwCmltcMrlcZmdJ1PZ7rfLek3hKz1Iv
Px0KPal0A0GOSwkfAZeNk/O6LONBRKazgXlLnSlhvWhZUKc1qTP+SD9bMiets+mAojZ0CoWNSh/h
tIguNjfVcOiL+pr29vceAHfnq5zRB3zoJPo2CJWec1I+nYmf7U3EADVNYhr5QddkkvobXNhLuTOR
Ms0ELJNKDyGvOZTGjgTWGK3irO/Gvqt2g4vwRFYkrSV1SJkvvQY4Dz+Qyxgt40bgXbmNpHo2HDAN
aRWvXb/THI2wJ3ZPWtUUG7WhPRY4WZzbZG3xus44qVph601f7/X5FPSNPWxNZ9D3qUXFz1F10jss
VbIUdwutxdkyq9xQ04fiYKv4DyHWR4gq7p5ShG15ZLK9dC1NhLL6QAdN3KwI1Wjh3+LXHJx6Mp+n
rDzU8XBsqmFjTSXCviOOBU6IwWIX2nn6FgFkIpWcvMBIp0fDml+ragAUNtNxV+ugeWzfI4Yemhxy
5OPmSevQbw0Yk7aOj/MG9qabfEjCYV2kuh8VW/7iHGWEv+PnCd6GupGY4jxLSj5YDL96oVHTzEa6
1dEDbEsbBASwomUMg4FCP15k/LtKCytcWpdsdqNJt2BCzxl03H0vmjl0p5elNqtf4OKFxNcPmkVz
Qv6RfsR5/NFbKMSyrKM4EvKsTYzRq+YYLfbqH17s7chfHgrFruNo+IBqxi+7jj3mIrl5mitygaVp
YK1aJtsolmwNg/EtFunOO8VLaaFc4OlcclvLbpqIVWxuqW9nN+k6RzQAw4Zqftx1rl4dHWnuvOyg
miE7IW2qCYosdffsG9l1JgbvMOvz8xTtYc+hKWjbvZO1A+1MwiHx3UjHaIM/ezPz8QhMXGqNkZDy
h7A1+yYoGutd+uPzXHfvMmGcLRPnoyereqctD70VmfCX1FVPKEksYkih8J312HzUupZPYHSJI0ge
HJY/+dDOLbOHVXMqo9Bb8c6u+yDpaWJnc0NrskTATqKHcpWpQRCaAjUtW7uDtOYKUnBEfKkn9cqc
gBAhzS9DcP/nRTyqFvkeluQ99AGsFK05CoeMl9M3Luk9ZMxpvbUdJjxuXX9ZS3F5i/Qmudrl+NyL
AeyzBo9k8i60h0n5L3dF9F0wDXQLKF2lTrzNGtCUv77YD4zXW8hBhlszWCowwCk1reGIbcy32GBG
1cdEwRJGYTCRGWdOo7oKUTKgevRp5g9O4m4Rf+irLEQ/ubE2Qb+jdMrU+NeDEy040rnmAocLGYO7
PuAue3IX3Tx0+NZt6h5T1trEcLhyjdNYaBSLqhGhGrv0PDpvKiXkJdCK5RN27jY3e/cgcn86NVML
A82sL3fB7D/0sxxXyNoAhIK7rDSHHjfJ7HQXHd6lpOkqAMEQiCGqGGO1r4V9tFYBxF1BOt7f4d//
NvvSDecYAj0yGrM/230WbYaGWL6/ZYVVSv+wMUeFflZ58YeRF9EWSGjOmuj4H/LVv/98CvrWlZFP
2CCyCiDrrNz41dLu+kV7uSubu08Gze0pWb9//6FpgvE2kUOzWcyIDVp1mkco4oijTmUHTkP/Ebt6
Q1wNimmvSipORdCIdpjnjZbYKFbTKqhkZoVVys1Y6QNi+YqygjsAiZW+PuRdWZyW210SW1oRb2fx
QV4aUuv9yJ33wEGHv7659u9cSAaF09fimQ0zsFW4KpWJbkiVvBOG3U/T2n/eHzKOinACttrcxbDz
qqkosyyE7XvLHJRcqlFZSBWHWVOMyvQuNc1xDF6FpJ46tNmC++hs4GNBtT1qnvGZ24tCU5Yf4HLb
JyyVfiC/0rZmxf2rFH5cMwrk+wN4dih6l1J5RBk+F5EHooGi5P7N+/8V6z9br2GSslqsVXgvBIk2
c4iv2Jo7TO9d0TDKkZtYrAiOkTQUl2+1g8uzvqhPzrhPdsCfaBghQEGiGZDnMe2HLpC7G23Q/8Q1
X16G8anwznmkv1sFaU3gGqC8+vtCX7uBsvpoTOaHMMQ7YtQuUNEQ+KXzHKXDbl6mBOi8P1IT/65j
6ubvsd1/kyXjULPgqcl/e3C18QkG5nuHWTZ0nbfJoQJxhx/64PO3hVShJr9IFfwB+ZI8WYdms9Gn
AM7SsfSqswbIH3gjkDmxeuXZVBDYKc1IWOoY9ZWUjOxKyMDc+ZInC03d+qW/HzrwKIYOfXKssFu4
f71wpdxrGT37+r1//GharDff/Snv39Z75W7byfr4x88N/irWvn/x/nNLZ3s7XVpX4mGYClUlxsCz
WQSMGv5Ie7yiqQdq99NvEUO8cA2vLZtZe3OpADZu6avT0Oqhp53LDH/qttegnRb6dSLANWAuiEu1
9xChjIVkYRAFZCqsb7kg5Yix9BA9W+Y6CbO1XZz79LA6u5vJtzqP0caQSsbGqnFfWHJC/9MPtXpo
piCtphGv0PZKmkt0cdwTOa5F6BH4OvtD9myWCJflTHFT1XmGLDs7T1053WyiL4N2xe5wJWaO0agv
Cc1zX0P5lEZ5AEgwDhrukrT9LjWd3Nu2xXanyFCFoxzi77NsnV68iExOB4xFKLojzmKPGmPmuN6b
zs1s/cOUyI7szGIvO12dksg4tnbihkTq4ijuTYeEloVSEcZ1Asl8DxJJr6/EH9ed2lNuzWGXM0nK
zOwb7iBANHjXuJz58/ihC2/AhyP/IdJC7QzH+dkV3tV1uicli0dHxb8suyK0NtHCOL40HOVvY27s
9byzj5lnBqgHCYru9sr2hiPt7FvZegazYQZ1xFL8qjvvXRpmvJPrIKCr3Rur4y31E/gGIlab0vR2
nkq+sm78xm7PW6yPRF/RSyTJK+G5j64NyYl5/4Khe1DmrDM1NruhliMzl6XfQ/n6rf2izxovmee8
Cicet5BQ3RDtxCuKE3WyrXkJNIWE1ondP009RvtuuUZVB22tNU/MMUu80dyujXZ2vrzgR8VwzhB7
UX6YjvXTrTC1sMEFyZBP5+3KhVZMYyeX12NG6cqlajCWZojUD1GzT9vyEaiXKpfm3Ey2o2Yc+q6/
VFjH7WytYouwsGvT00fNFN9dM3kcYywFIAPYBQ3laCV+GEVxC2lMAl3nZF3oWzLe6TS3MnfOc+M8
LCbDqxwmiWH39MnG9BoLhsBVm/zSVst5U2pn/GQhJvXXqZw+rZxyNTHHx7x2n1oHrELZz/o4fCTF
8K1KkqtrT4cMzN7OGh/Jdvndc+GfLQM52hrLwhrrC+GtP7j6mNpZ8ZNTJD+ptZbArpKjMecXNnqC
Fp1fTldfemf8PQnrd89Ing36x1RAaOvskdlJ/7hUZRsIhdct8oCLW85fZef9aSCaNxAJ/BYR6aTE
o9n9ggPzNQhc515V32XAO2yUi6x/zjr+oFPye/JywLPIHoN4ym5JaX7mywoFGMwsuuF99o2JniiD
LODFLFEMTyXBexDcP7kv8djRXUD22rzNsf6uPCcJM3jC4PD6Tq7PA18EzxERZ0yG8rPptVh4oHro
mCYCnZSBTQ7QBq7OSgPEqsTBxFSvDGa36AUKg7hL12RIzwsnmKUJdWt8zaRq9tVSMeqXJBypT1Xo
mO3OH6mX59ueY7UUJWDfEPnndjKIAcIjSLOxSDTlXpBkhXUEGAUcclGNfjiK6WYOOCRCMMjmPt8P
rbw4E4MNmuuHJDY41R+aVTZkybcWkNeJ7Yuawa7cdc8ysByMo+SoJ9bGYSYFtGb9HHVoOEYmw9kT
SWjEPbWv3r96XfY8YlQsQV6nhvFJT35qpQH9ouRht+IGzAQFLG/soLXegVW68oSP2dg99ab2I/K9
Zz7hmUqEs314nLFEmLGn12Yn7JPopPXqoc+jEzarhxrj9xLf5roc3wGYiLH9A/m56n0mBG7+XNfz
y6CWj4Zo3Y0vitOQlhdcl4lz4PIMNvxHAYAlMEyjgSvMJzNHouIq/ws1QRekmGUFCeELXarDqLGH
oKnSbk8QLyzXDirJjxgu3cYfou/LqA9brCjKglWZaI92JDe5vkCoYV7Zm19AEyQLoVOyouanUhjG
gutkeCjQZfwm0gHHJididuXae01170nqvDG1AETrQZDTYvytarS9g/Ce9DTe9/KTdM4poMu6kYF7
zcTy00v99ylmFMqkEELcNlL2QtFQvWstp23tNz/jJAMKbCIOnlbuBi8Suw5gP5h92lOr+8YwyQrG
zGsOSBWQeQ0DvDZDp3qY5qNhDL8iRf+S98tj6+hqEyUlpo8Ix7yp+qMDi645e+RCRCxK2ARzJne0
ya9L91NLkR31eItsDKXOYoi4iSD074rypWwFwjEJqQ1HlB4pAyVwOfyYYze9pn77EeMphkuM7j/E
oKkbZslfgqHAAfVTuk3LujyS6hNYOMNuISaUoYbSLVw0Ps8sEgtsUCDQxTAvOKyQxIEAPRwS/eav
NHq9iU6xZ9+8ybFe5PxiDjlMvRp6hYCNZ0cqY06BF06pr86zwEu96/yMKGrOcun4iEe0In007pc+
lgeTRgzP3zTZFCY2sFEDfb0m2icgnVwwfu7+5GI8FD60pzQv2V8NAyMXuIybBYdjQixKdUqVZ2Fx
g+umLfzXyCuaF5XlQChWN+wpN9Ot3/cA0CpPz5U9P0nmeRffUu7FSaWxQ1uC+b+064so/SaMhXH1
jeIrHtzlEqGjOE7MxEbflZd+ffBq5MWT4PKi3XNOxqo7mafijPmqt9ebpTqnJg1inq/IEmzJU1v0
/m6VYc5FKQ7gZw+4u/swInnwSB/TjDIspe3vc9udT2lnwgkC1o8dTB/mnkNUWD1C4bwDH+Moud0f
xAxzT/NhmhP77TG4dzb+uKoSIX1uhPIvURHBFXEmlIVZmRwGWL8GadmXicMwaDD53Fj1NAdT3+kv
1KrDi3tsEn158ey8QsBhG2enr0mYUEy/hnJsX5WYyh2qCKrELDP2XsYtFytbezLrt7iv3cf7P5xY
zDuxzvBrDXdUyx7XIBooBZYBozvvuuWWLAnnqkM10+gmJ53i43GMinj2ofrdWSrd40HgXIoFZZVo
04PDhC5wZLcEegL5x43wL3UnaHN9pG2dHFlEARIcWO5obZfRUHvDoN1T2eJsxqG1KC0xbpOl4tkG
BsNowrfdrIO5ECM/efvRbOYXnoUkCEXEjmTSnUkRWoMg7aoapsAZHZ5zH6WpuBBBA8/PyCEzEpbF
RZ4waSUy6KwlyxHFu36IBvOo+UiMEsqJIiOXop+wrG7xEPPls1qwd8tTsUtWnSUiOoYYi3adWrsP
vYTa3elh3kGPUSHLzGJLjQ7aREaO7ckZwuhWSU6mtOOXTT3eOXxk+8YBiNdISgKjIAl1HGBfQB5A
RIn3QwqhsjM7akX3FBfWYz1kRwHwRwWldaiX3j2d3uMu6O3X8FY97oJxofMbzR59Hgfo1vLImrNi
MmXG9hpP0r0mhATsF9U+NIt1Wbqy2k1u+5kP2i/fGi24pOWmj1d6S13QEJR8EPB1aF2j/FxUiI8p
AsuNN7HDLP2XNc+3Zahe6mrA0Nefok3dxV6YUMOZNcdmhagldbWt3cbp1ivneFMM1p88GtuDAs2D
4jTd3Cw6r/8tNqdv5o5BJH35kUASY6yZtGNx9iLjtZnT+cEbNbpP9n+z8TbTnHxqRf1cdxqme3EE
kSWH4TXjaICfNJhn7YVpylZt1ZYRQoAKtLnCmlD1Vjh48VeRdRBqTQw90rlerln6s6hs/0izD4Dq
dB2b1NzsrQoaZhohQsNj4ZpXko64RZJNZpmI2/wE8NrB1crUijULdlCdGZnzgUome1Tx+E1GlB9J
3x+qmIZtGbOLn3Xldiit8zz1q2SacCWfkskRRPXFuUm476SSgznRWWeljhyyjHeGHKOT6RSsSr1Q
z6bA48v6FeV+Qg0O4xrrYDDNLHns7UE7RsykVSxkwEwfnVIizl02eSEpNxCwiqHclmCE6z2ub3sT
aHjxc3meldjJigNjnrxj0jftUUd8ldkWw55heSpE8YgPiUO+VhdTc4j0UtmY0+WT+8B5+KZPzSdL
SD8mGlxPb2n9oyvwwqpB8gyjfjeYQu2dXn2RtzyesFp6hlW8qk2my5xZV6dPPbpg6ouuGt/bnNAK
Z4R1wsxjcgBnnbjhudQQOBkTkmX5Loe2B1a0L52OfMBq6KgMDGU3TJEjpJTZifsrBctrHu12CSbZ
I/5xG9TnlXXsF6g08VPVDBb6cfvsNVpgQ1pmKmF/FDAiTHvwUJgMCLor60ssQttVuQeGzkRim05N
GPnq6y6Nv39iZaWGbZ4+YDLaRR2y0OWtsQ/ky42bxnPPHR9tWLWYTtcWJWIhMPnOqaxgmKP+TF3m
4S0ghWdll863n4Z+pmJa5cR3sZ8+KvvscIMTW4zFo2vby8GG0X9rrOf7T7WqhaHpo2nFpgCyd0UN
MiQdDKhk9db2opRmGiKC4e1dIvD2yDCoCjLvhsFfHfp4/UirynD4ZG4iHYgjuScCH3LctfY7k9/F
XkDJ3V2aqcfaVzyXr/T6zMwWLJaT6JyLnGITNU2dfyVjrB+EAxjcLWJL8OhXZUFihdKS/KW1FwPp
XyMD3Go1X49YAU0Ku8pZVLVP8Li3kqBcrQQQgCPShKanWTaahe9mMyLzhja6red8Qx2ouDaI52L3
swCMC+gwX3GdJw3NbIYgltGxINIthBd1IihJbDoUsL0DZzYtXi1JbjXJvYzaoDpYzfBI9kG3KTp+
/Z6sHbXNtvOjfnP/SRe/kb+21NyWJd7b0Wc2RK+xmtnpmCFBX6Pb7ecixEH8jzkMflDKqgyGhQlN
joC6RRoCzypYoBhp0vjFfrpK2PJH0YDFGWNlbojHgpQlsxAnoDIcjTpMs+GS2uYPV7AfkbpyqxMq
ap2cqNhgn0+YH0NnZC3YD9pocZEM+1lyk8y8Kq/TXqcCTXmTzZ+qpxdzGqY+WsrFthp9m8wZhZEG
y6zrwvWTYRiZ4aVJcddNGpF5MDxwdNm7kAtNDMiwLkq+7ufJIt0jDv/HOXscDPtn0tA6ND6/cofv
MEKiIUy+JmrJqRq+JQvXTtSahlKzQg4NCSXl8t2M7MESZrV3mqk8Z34mSGued12vpl2Z0OTiaEyb
Wozam5Oo6TQK6yB1/bZ0TndtZa+uNTP3kpnp0c2r6bjWwE4xysfCZNNMZ+uzj/FrHSgj9cloEfwV
W800hsdcrROeJWTWVoXjOGWHqnc+u7gtzvcHbei/J4kWYxvZ2NuiTi9a3OtRADI3hIIm5Fwt7kcy
atBn7dm4zjg9HqIFJTj76DPDdvwxDf25sZWzYy+xz2YfnSGjUA/hBNXQ4h+kJ7/7uNsFshPEcXOL
qlnbjg6H5HpT6autQ9Jb3zSXYWKm1s8PeO1kzyjTSKJcLEBQ3uVl8o8Me3wyPOhmJ+VuIDjpR4X1
jSz8PSA/bonw+wJ4fuEaAnSccxRPd9qt6AczEAbuCD1Xj8Jg2PiUCePaqRmtEW+JtEO5yOiPhRgf
az39lg0wQXMXNQP145OdNzd3ipGU4QiNuqcjWmyVAHEvjdqtppKB4kDRVDj5i6XsChrObxR2XuiY
ELAF3frGhTvEa2tm8gjlVo7Ou2owiWdGvuxi2D1VJ99bKuNATuxB940IeKXGXMH0ceHjOI4KzWax
fy3V2o32Lr1/mj4oyep3mUswu6e4lRtJ4MYGZsSxdJn6g6wNW7d8KHUsS8ZolgcdlwgqRfgihgWj
I52p93x2474bPoSG4DqiLLPwhaHUZ2SsmkAV7QnVC2zbgUP1/jk5zjdthJtmCTTzBoqh+wsmbGbZ
xFRb+hi/LRSCIaUrZz0eKAKjNBLeol3CLQAxRfwmqGwKWZOhVluosXrIEt4YUbROAJmo6kAUWKup
biNPrDIwAzYsQ7DV5NB9lBp6qh6GDknDzNQ91jljvLRJTq2bfK3if0X2ellxN0GkhewttNCYV9m5
N7zEQr3P3FZolHBS+fctqLcMvTM037HVv4pwyNmx8pn9sdq1lbzl/sz56B1TkXxDRd+F1YgQDVcI
yhJ+qFbufi5tWt+o9QOwtd86AnbQMi/UW7b86FYuM3uyM16BrufAxQ4mSGF+2nhYBvADus0Kewce
UhdRPtPH37QYgaArIMyt+9XQ7QZIEXD22cm7mYZvzbC0Wko+BCJAlUb25Xfz9Q6pIyMxCcGEj5Fb
NRBcNoea5VzcFadka1920ZowIfPysXH7a8oms9HKLyV6iYyYd9Po5XapLGb9y6GMuiS0gc832nod
/9oT+/GkiXzc+WP2hf9XEkgTsUwhwtQYTNI4IFDYo0+4Gqvdmx/oSZKbZAq1KcFtP4YhkahFagx5
3Xj+KNEc6qO3whn97xRA5yAnW3/0av33NL3Efm18B6iA8Uwa3yW1nOxgm0sbxIjVQzJrf9a6Xpxq
WR9TYn6v5jQcy4HmzxeWcR2occpigWddzzhsOT7rJMIhpYK+Cbef27nB8mAjib7Dl6QIU/w7me9W
X3YlMPAoWI/rHdKK/qfy5zfDqK54CtzGGjuQqB3wWOfc1VvrCPZNk9MLxnrgzON699i6ZJOiStTX
nWDyc3MTsamYhUYSaMGKs2Lv+9LPJ7dA5+xY+ce6H7JOYB242yZJvxI3eq1z+URw7jc1J7+Kwjkk
Y8Wultn9BlQjgDRDQI3jvkjKa3MEITTTFdkvKHetdRHJiT/U1QB7i71KIcvmIcY9HKkvt3dD2YHu
Vm2WGfBNZ0f2SaQKC/dwP7BJFzR144xoLtvEsV2EGQOPPjsPZ6P1vhrdO+aWjzrQOCYiRZ6lmp9R
h6Os4ObSe/t18piTWzjxR2Hll/NmzZ93SBrdLBWHrzdwa1sMUjj8iERHTE3KmX9Y165BJPGu5OVM
mvc6Kba7Vs/yjaapG8mMbFVrOUHa6M6SqJW9+iFqWAx6hVq6A+q2Y+tWw8PDR5Ofa4kbgTA+P0hP
e+lJ6GAcj/yNKqJZ/JuxaoMxlIUB6SLfVD6bHKF81kS6dc7tfzeiui+XOPM3CCSuGtxpsEWub4wI
oe+zLLAbtqUIcjyCjXdn/TLrYdoMrRkiLGF3QF8blhh/1MIP5tm64eDHp2C5LRuYHv1J1/Cg9ev6
DNWK0tULiwGqEJShllBXYDsmpvPVGqM+vP+t9Wc7NjjskTBIb/DMWdudxtWNwDBZSX16RRG1ovQc
OknV4UxukrBqAIdUGtMSh8226bkpPDRNhdNy8UrOsL4svozSxMHUQz62+mRlxH0ULohiFK8EO4e3
vfjZvJ3LNSKWanDt7UttueLU/9Nu6FSikvM5AYJ2k8bfF5rubKl83gc/2motzR13/6YokAzcpbke
7orcQCtSOFXbKI83sqMVLwtKBNfzQxfzI4Y7CDLIySQ6zCbAj1uWU7xd4YoEghutwHpscnPUaNKX
PRINbbtI1Gc5qo1Kfq+5ctss998IzApFqj2lHQZKhOYyNbV6Wkact6LW0vdCprzRrnuxxv5drV1W
0bpnNWDXmMYc057OuDwZHzO03WGxpF+jwaJvLWff+wsdW05ZK1FxIEBqDzEUfziWC5SSxQcyXu/H
8e6PVA8Wr/bPfe9GSwfQIGCwT/VhUNVM3cglm0zzxZNNdnNn63dRfmFjNn1jDKrP7gUVHUT8Ak4v
SuajmafzSYoWD9TI8kPbzZoAWkP+kIE9BEXWAMI4LtZFZATHovZeGOcE1ZgYIU+xQygMPQj1nWAF
Ha2s2I7+9Jb3cxISkAcJZ+4Y8ZMgHAAejiGUnq0+iuiqLexYhju/eiacKBY/ao2B0Yr0l8PQdY+C
13jOXIhss90erZTo0XZ+6EC8FnhLXhaRLSjaY4MsBx6Osx9iVINLg58GnhEiTXOkpjhzKrPnjI0p
gBA31CRTVctukuoR2yNELXNePAsT5k3N9o2Qhnhhy+iza0cHH5iAeJWmV48T3eIzcQzbHj7JX5Y+
/9+d8L+4Exp8+ngh/N/dCQnPwYruR/Wf5oT//qX/NSc0/mUJikhsqhyb+Zv5d5iMr/8LeyLhE+Gy
uuNYDu4o/xsm4/1LeGS6c1Cbjm7e/XL+bU5IzozjE9NGLJJwkXe79v+TOeH6R/7TPQH7RUHQkek6
mJxZlm6u3g//4XojV5suWXQo/iLxolpZX6mM7FNt2rt69L8mwRBd7zH+cguFp5KRYjMl5+TsL+J2
/1fPajuVhf+EpsAiBLX8hhptPN//ZU+FgGoATxBo5KdV6r8ro3uibQRWriD3L6IpwryK0pMxEkQN
je4c57BYO0mBr2FwBVYPOm/KSj6T6/jZFEyBXWd47toufiCqzHxDxWuikdC7k+F6E2ho+cBn/dgp
bXquVmq1gx0TfYTeQjbqS7o2SKg4knUPlqEcSGr70ojjJ2GjkZ1ndJSp3Sn8wcbkB85Nh3Iaxh2s
euxOJlG9SEiPaIs8VM4TeJNCmLPxXdN6YlSIOC1yHofI0F7KzP5h2p3+NA1We05tjRctfzp1PL64
pcWQJSsIGYVIXEtj/h7rOha/fcrGB3cPhh8WhJYxnZXBCY0M1oGppQ8vJc6IiMb8i9dDtimSvDxG
g7ZQw4AVQ4Rxb948KFJCOqQKIksunjU8NJYdtJWaj0Jpw63uJ+SycfV7hm906cfOf/EWhvfgePth
gArU5Zn+UBuRE6KMKxkZMp2NGSlfHOW8OICLSOZXaacjqocKy5HcLZ3LpOZD3aXeZeymU5WYNurV
wYNqmkQ3AjlwgW8fU+NPBdqWBj6ywtDQzC7g3R11L3YenYXLktjxkzfq+bV0h+cl0t1nG6e92THU
zZLxRJsPWqGNtv1Ek82wM8uuidK+F/NC8qDy5TmaIUYX8j0m4papHLbLid48j9AqA9LcQaqG3CPD
Ek6FMbnGEaC4O2AqsvUyI4djpItHeLrQ3jFs2rvVqoo0HyCnjv8tffYfdiV4YLHOMCSFF2bY5Cb/
Y8F5XY/Yt11aGIRUfkMEj5RS4mIqYoxpPq+dDkXJNtMXlcTiyIT2E6ZbF8KLhqIcl9F/MXcxxD/j
LldXLp04RQv6DRpjdoL/cwvQUpA1DeEsqrIEDVFeZjsbBJiOAO5mXlL0DzkQqezywOud79jpak9R
Y5/bQWykb7YfdSYdwH2xVUXpPQJTEO+EQ8z30RovTkVnYpXjp8t123RED7z6PxvfnkMLjfF56DMS
hG0P+ErkDv0Kom3QlE2vIIAOit/ACuzqQKOQtT/vMD2dw9hpMKj3/XYTY9J4NBuaBMvVgDZg/T+4
c3YdejIY59k9yoHOtGrwI7Ac/BjMlaEM9zxr4+lmgarghfGlDYsdEqjl7h0tubbWkr3GvbrMInHP
boSPgQcXcZvnwjxisIXVjoiv2CfmgdFEBYTvRF3LtnoxZu376Mfzs9eajEX0dyid1qUma8UxNOsR
Dt0e1Rdy02z0dj7MX4WC/RUeX51XeJJOaMLj8XlqjOyQQPJjQFhYGO5MR6GRbDuMf8rIVHuZ9W8C
atzFS9c4UhPLos5PbvCcWcbosM9xnF2AcvytWX6WpYKBhlRpi2xZhaoUP3yvw46nWpw9TlUfrjNB
rsUYBbqCDOECFUdNkXDnrtnppDWHWtkt23kpzxaM2IAxA0I3JOhPldtvO6M68pLqA1Hy7dbL5y0c
bSBpOU6XacEIAgUBJou97A+ZK1ZM4xeTAdKP1kgaBpiBEJgjkl4PR1FzLwl8sfPQIh52u+6c5F7Y
odU8Ym9QBr1qP13kCXvNAQgvYsdhALBK09QCwK/lY9j0PGm2rpHW1g6LTs3ekc09JIAiw5ztFA1R
ulGzX5/RzZUIUIwIiiyueH7jb1XnyI2VWNbZWOZX3tMDw4YXi+y+bYYz+7UTDnYqknaln8StsFJe
0ppShRnRQSWUjZlvpTswkXQvjPdBznagWB2BPkfuzkUxQeuRBUbtq3Oio8HzTP9iR+5TgnXoLhuZ
t+JT6G4kZJFLbKcPrfA1qLpvmGlax8LHF80zox9o59N97MPoaQSgzsh0OY9etF7DNgCbdHj9tK2l
nz+vDgcOtWrl1+jcpwGA1mxF0PfesJ8sSZHevXZMjp89F4yMIhf+hzZf5zjbVtZUHQFR+s3U2C8m
XKaHpd81mAoxsDR+AnI3BIHyPvM0ejUt9722q3KjAfm2mpVuZVbXl7kNG4jlopPTY2F5XTDn1a3J
Wg3zUN1HNp7+D2XnuRs5knXbJyLAYASD5N/0TqmUK6M/RFl67/n0dzEb+DCjGnThYgBBrWm0KCYZ
ceKcvdf+RBYolCJUwRyPEL3E8TRunXDG2TL1+H/qcle0wtuGTYa4pY/yvbKoBXBWQv7xk12WwwFr
2KUqZrQvdHnrQ7UA74uUCJKo2ea4rDYeNs7tNI3e1m0YhvfTd1V29UHJ4BbXcMLaCjduVCPaZ5i2
r1T67i3ytPvKU+EXDk0injkkW2vbrj/hx35rOpsxfjlnWPwMtRmW+wBV4WzGxkjEFT2ydLbwI7w6
3ZeaEz/Kh1trGh4l0Oisgg7N3yjpOnqaPqq20Pua0aUIsX6G9Dz3Q6l+4NFUV/kjm61iMYRvAJ/v
lC1+AxbiWWyAJzbhT4jZGnMSLyOYtFuI11rkMaI15AT7LgrX9zWuTBBb1ooio8EbVI59yyQwOgAa
NBbsJxFEQ/1OKnZ8uE8RmmjPsfW9zIqKkSoe1LnK0SH30Iim2Fh7ky0JA+Als9R0miw9b8shDlY0
mXZ29mz70tl1Jkna82hf2yF3dvc3MpNYw6awuDoOvdWGgqpunBpWFLnSc1E+9TU9eDXXl3IqJw6V
xGexceiab39lFonhWBh3gvY0TKLyCiHHvXlm4N1cd6rXZTA0KzXQ3exld5m6TcW1rfyZk70mspWO
L6QOXybPejLOqpyacxpQwhZReGw9GtROBgevMhCrC41CJZXMQEusWOnsXKqCfmNkkU5Etz4PcusB
XyQhWjNaUBRR4TlxY1TJs3nOk8HeTZ3zexh4/3AEzDhrMZf3ufyFBiA+JKNb0RsY1Vp7gbOzB/4N
qhIfTY9NdNfS3pJd8DPxkvyJYGXkNkXx1fTh1eINeSqcpD3nLCbXOkX+EaHAX6S24sLp4ZgqoHwt
LgnRtN42D9pyx5D2WuRXkLjxsTFJuUUyj13M3w5qKs6tUmqnJcnENOR2SqOc7GYnuGF0fZgik4Is
1c2FXtXALK5lM3rMw3Gi/YEqdcIkBkScg/AsGbfn2VRsC1FeB8aRDyTKAkgOhm9dy0y+ankJMZ1Z
W3pUE6DJ9qJZ03ZuP9BP4o6tzR6YVUPIzCZzQzYINWLOlA5/m8HLqIwK2CAS57UR053JmXtfjHh4
MorI2dz/aUB8j7ikjPZsNWTmscW+pFZ4sOEawlzso32OEL7P7u0plKQmw7utCMZj3Fn+E2M22zT3
hEv7n2nVYpboQaK3o/mIwGlYQYfzGL+530CupNt+Ig25njiW9KDS1sB43qb6vWRSzDSABTZaltou
iMutnvGVe4QSHUU3fZHZHF4soIo7VYrd0CBiDGLMvrrq2OJrJIFh+AzT4xd52cU5Ab392vTiRELI
cEkpaalb6p+CNgbwY3EtpXjlchhsJdGvMTDbW69t2iIhn+Co8ZsE1VtTCo3vrKXlSqjnfkCds+mX
jx3WS3Sdh/FTMjD4YykyGZkEme1d28o4FlP1qGTyOzKxzYXhtDd5VhWxb09jGF77JmEzmMWPADSN
TccM/Ym1xVZ54iXccKHjdlpu7hSjbAKl9MzWpfQkriQS3kyWXch/DWrv0ZiJzUodhnbZVyfFMltF
+mkOq/y5rOEZuiMOoiLrKupOuh62Nz5HpgUKCe7dFTIwERgGmAc3qHeWF8i3xrG2Xj1sIjAzt2ys
6TGSTbwLiyo/3790ufkTUhT/uhFyAKuD6Ry2GMR7JpMd7qeJ/8KaVuGxQ76zNkblsw7zlxxgytt7
uKjYCzT6s38OkHXkzM90XiO672tiM9SxjOZsVSGW2URUgxsz9+mw1lKBrAEaFs6M52NsngfSvR9J
agUhNEBedcqkRPBL2HtG3BTG7vSX72sPMAWs+h7KNI31UB0RD6B3tNqVB4rj6/2pzIJguvVDeElM
+5GuZYlsI8jWzWiXO8sevyNUQm7YgqssavyZg0flXaqp3JVOhUUdxtoQxYybGpsAuKgQOBK0+saV
cXltORD5VNqbTifZPu4nC7fyFO5mOZycZemnOZ1vg65EaW0lx8IbNMfQchOOKMqHUhbnIpczrvOy
3eOuXJ70GVpY9t03veYa84w6mhXMPU5mUm0lQ6xj0+tnGprx1jXSM3iPH2NnmSdVR79UVHzniKuw
GVRYqizODT1BMXFZQSqpcQ4MyaB3Hs709wFpejrZaN4s02GT41Xm53pft/Cvtd+BDgIKvqrsztsG
UJ76XlwgEXwXE1VOAF1JTpa17bDxrqJ8mBFmeBIho78IK5ULm4naynZDIH0a1QrG03Rbhe6TrwgC
U4OX7cFU+Bf73WVlgwkgniWNCEPQVk59ghjNwj2mdlF8sotoXEP1RP1SO/JxHN/REW3lU9Fq9wDJ
e94Xo3X1akqNzDgIQ9WIPSHWogez1uwV8vTDESOaOgaBG+VVaCw1a7vVzcfIpLj2dfCVdnr9krTW
S+tO+66rUnRxg3OR3KwtB3xAPtiW+WDyGq5BDHlOqd98KtGpKhOxyQqitgOamLPAJdrR4rWapjhC
e33qqviTHxUaWndrr7FK8RaAb6TJwAKABvS7nzTyYndTvWqUcxZJPF3bQ5/n7kM6pBn4VqARZm00
F6jhDwUo9TMX9s0fZ+fJ9lEPdTPt8cyyzQeTmnuXVNTWgbrB2PVWUQOWya54vWUW4ZJ8YJ2f6IIy
/YezcKUGIBPDHsgqaB4nAegLL9l0M2nkCAbmJzQokslALBhFlpz/UxyJdXkebA+ptTee7UrZDyKx
yVtfqrncgtkexsFD6jvmztacHIya5kFL7Y64SkZ7Z2q8iwn8F2mxIASdL2h3a6WSRz8U5raOAbF0
LV1cB8KXzjnUxtbwM7F4kxA+RjRQMLzbofE85F1xHmqkBc3SdovKpfE1o2i4N288uEocKMTRKKYe
5g+GQd8lH9EYdXiOYGFghOW7SgAO7KP0hHJWb8oC4VboFtWFCs09SCEeI6apz/Qn80e7yzihsRCs
gxhMiMXPNs7YfZM+ghXeleQ2mmG9kR2Hx9JKdk5glY9VMvgX32oF9iExUouicz1T6ifn3GWzq924
gUgyL3paZj7oPLEftW78Y9axIu8xz55pgIKSmDqxtVrgrwVA54rEL5X7X2EtZZBJljcr195GdbGL
gIxjRO9U+L5qy3gdkvwzlW63R/+HPDGrjgWP5BrltL+tSpSDAjPfNkiZ+fUzYJyE3kMADvLZQC2P
iiDBIO8h1c49cXZDcBzD0vQyRnntR2zZXa7hCnZB9BqMuX3KW67FiMzwlVV6vkxF8BPzdeS8MOJ0
XsKqZkkQuT4u7f517bQLpnOKn1C+rCMIkWdzCXlYZLLuFKM1EwxlFmlpZC9ie1jXeyPKrFvn+i89
J/adtL2YsJPOIMekMI5J4i52feM1lsmuCJjhTrX1gP1CPNyflVaII6fhp4Fa+FaWCMjvTcjS0sl5
ppWxUb7109cQl6iTYWX4/ePsbyczH26cvpg6Js0JOB3st8GdqJedmKkwFoasMR/C6m1G/nip6QY8
1AauPocqrbKRPhSGuROVpy7VQ9v+iuewuEQ4e9aOMluaexYbb53F+5rSa2NHkXMubJ+0Mu/Y2V7w
0Esc/k6WXJjcj+vETZBzdgjtAre1qOD5k2CBINcs+KQat3nNKSgO9Zi0h6aer9rBLROmPpCXufPX
yqqiq9HMQLpzOTxIEyap2bjVhuTrTMG0a9YzJrgMzeElURD0UhZ0dlsTouwsfuUoyRnzpukmRKuO
mV8Yex+NTx572TkdWwat1oTtMW2d8/2LKhAuz8PwYveWc+4HU1JSjt3hXoC4Rn2aAzIGmmYUJ4mx
B5qEOBaWHayb3AQapAvWC4tOTCw28zz8Ikf5eXQqwkIYjbOifkP6gB6M3vgWNxMmjxZQYBIcGpoe
K9VL92jY9H7AdcBYm/EvKGlXBz++dljaPnkp3pbSJMp28N7y7MFCd7yyRRxcs1yIB9uIdgg9nQNb
BhKaiRUUlpl7mxGwUu+6Tx1ObUQrc3LxAKrZbiTPVV0+1qFdnMeq+SKxm9auNzzoCNKDPwbqaKv5
pOzi1c+S3f0gWTRk99JW/9K6NHTuSmei2eG/taCBEv78ZgleK3TxjWHkryJ0a/InPoM0QgWqHaiL
0YMfmAuvjnInW2xu5DrP+7kwNEbYLjzMxSkKGg/lEsfWRfNQGib+B6N/avMwerCD/EtIzAGVp/fN
Xo54WbpOl1IalZrNPc6YKMRb3CiA3cr5lJ8xY9FTiBc9S2XRb/J5aBeYIkdemnmMagB0+M0OyAOv
l2qDs1q4b6Q6VXvOcdaOoFdOgClmCSrlt5gJbSxwqupCmq8B+KpVQ8YhHZrCxC7HDaB0m+DeIMnR
qvxsMPvcu9bMUSjt453QNXWz/DRlFGFTll57uqAXD0iCFwTWZU4ZL0xTpLZl2siHKXcR8Q8AQ71c
caigkVknOKcb0ZQXNL/YrerwMZy2Q0JKEPdRHqkEx1uT86IbdYmSQ7ebTE+/B0tXDw0rU9O5xU7Q
6WQ0aQSb0BzsU8aEWrlZfKCXhGxxYCGsO4elEnRhVzNbNmzM0rXb6zV2rQUrJV/1wHFmLB1YVJgX
MQEAEAkIbFhZSK/cCftUndGpS2ISzycuDm12Z6J+gx/CXQjoYlLpRKetFGZwHHr5xcVudGXk/Exw
bE0/L/hkhzayMMsDFYnPCnlWC1O88UldgAS4NItQ89SHEaEKFIRqXPk5ba4VzXYkpLHDvqtpL4Gh
yn47YCQuJDIsMolhp4vJ+6eZ0vnVF8Yez+UI3WXu0x5OOJS9rLbWk87jU/ZJh3TDA+7SChapc1G6
+ClrAn0nq9+BJmkZxRrOya7abCPC8rAEPS5dUPMQBn5MiSVupFaFG52BqKGa2adjM6+YOEd7rejv
0H/vtlkVIrcoh3xr6PdkgDTaFKw7g+XkTz0D5qC0T1ReipTvuN+SazCs762gWJAsMVR43IpvYdsP
715rv5JYu0YVbD7F/oOc+vzJnINN52LzlEnlccwU5VfXwg3iECG2zVMRbfo+oJjCeQgm6xhg/Djj
RgHSNwCf4Tn9MtLOiuiC3jv3kufaUVV1RXbx3IDn33hzditajrnombCboZ3/1Hsu2L+Zs4NfsoDW
g3FGHjmv7x0JQmw4kcZUW26MWQIvKyEFzL+C4HOMYuvgwGdeuWqk4z2XUC4dLyJ0U/onbNcXl+WL
HpcOX/JAuHg/lxQvH0W5ll340kyowobBK7a2KMuzs3yxI+eBIMx2fy9aoDg+OdgMdh4KrbPFo9MK
lzRg18egH4gm5rrd6hwDLFl6Agj6iGA72vyj4VnZxVu+5Nr4pIvCWbV1GKyFN5jXovJ2XchS3bbi
CRF1SM7Bb9do5SF3+ncZ1C7dDMXpqXLm7dASrJQ2gXOmTXrzBwWSICmrS2PplTmVZKLE+t00gmpf
kLhE92D0n5oh+sz+/70AxgFclHKZMyx4DyrKQzIjC6Brk77qucL7GxMbHedL+8iz9iVz01UpudDa
6bE0ze2PpOHwTVUkTlZMPIaqs3EPdBM2I6BKUOXuKmtFwz6us62qsZzFY5G9zmaGydvNji3aYzpF
HfNf0hTQWhX2GyUQkK2m3A49Svs5Nf2HuKvpz1gRiZODXHeeO782LkV/DGc29pz+MNiOe2vj7L0u
h13omtZrRUyMC2bcCRwTW3F1IUkC57wVwYkqQJuqgS6YnNs3bYPWlnVJs0MM8iys4s10eZw9OTPR
7MApBOP8Ja3QiEv7iywSzZY6lIxrM3srFjFZNlGgwKLco9FLAPaU65i+psR+pLEmPM9MackaUbdA
c6vT1Bw/D5X/209mjoN03S5uP+5MltIveWk9B1iYGGqXIb4nNhY+ImMflVFz61VPiYIRtUkErhSj
w+zcJphPqWrnCAZuCiMvyEP3eQw8vfZ6vERz4pa7eASSEccoMtsp2Ds9eHORpsm6bIhU7VOnphnH
Kum1VJg6j9zd6Ffl17KD5eBBNtrc/1/2TOaiJk5GBZ7aKJJNwfBxXc6cIhQ2T1dOjx1k3gsO131l
Tze/C/tjYISoC1McK3oabryHaOWYdzAWw37j2t2bH36rjKldW8JXR9+lacKZqN4wwioflD3Rp/ao
5YGqIfL0m/izXfwk6Cdm1gYdOPbVwBpRhedgScKJ42w8jyBDCqNynzi+0YRlBIhdp9vqbFYPuW53
6eDHE/I8jGzKMZ0NsJXLRMINI5uJhWuGi1djx3ockJFfTPHbItX1PtZOoImfvKR79duofnGx/2vr
hj2F0SbLyGaK3B992tL9jmYXe5JsX0ZdeWeaOTdjmn8OXd4+B3JLAx/9kaqAwcz4fnsR/x5ZqDZ1
Jb/llvmqA+2hifSS3WZUcNgwulXrKUCl1I7yUTXRDjs+eKg4eETd+KKs/hhz+EAZDHnL4zHX2vjp
B43ahGhPGQlzlIAbAde3eWg523Ivm50wcKFAahgbXp/QFMD0IK4hrKAQUcnOJZkdTwiSq/6J3B74
rHnMlfTZT2EKODuUO4xScJ2CXMzdEdWy+d4alOYM312gbxMvPdmJK8ivCKVLeEUcSKK0fDfKyOKV
oXRRyTomDAWUY3Uxs8R/CEPtgYTnuyAwLlBzvWOrxw5EZSr7A/qOL0Pgvg0BXQLSRBiJVcDfETYG
1/t39y/G3Jin3jIOORDia5BjkRzb8GclJbnXDWioa+kPx6boJwQqy8+65WdD07f7FlUXylpM51pr
sR0KpzRXkgrsev9iLhyGDj3OPz/zUSnv6pYJiUN0yBVmX4wbHbdgEGQ3UIgo0v7v5/fvCG/W1ASA
N1xnZ0YG7ZSuBNlu6+KiPJcTWlH9YiNnia0A5FFDJuvWAI4W96O547/vrIO+S4EYu/6m8mVPjyUx
T0T2vFsTnD4hkmqNwPfQG0lM+ZUXG2uu6q3wKH7NaJq3hgtg0LT84SWhNXnB+oxxwXsmXBBNq4pi
ODPJ2m/p99GLv2Xc2bXBIti46TXK6ZBJX78PnLwI9ozeCrP8nQ/RJzmEB07+J/rJLUMJYBFBRSun
neS+lhHt91qdBVG9YOzalVu00DIyxtPDzzz/iuLzm2D41wW1OAzV3hLI/GEdpsJmrBY2uzrQF2+i
WczZjqpN424N8+C5YY6a2A7CXg8c10znbEUwYeN44G01Og3DQ1hph3DJzW/56OHZfO/Ed2B6BScp
dSoGQOF5hQRU9BjEvTi5Sit316rX5irvUgKrYjtDZwI3fOzxoRXjo6qFSVP664xpfnLwe80C10zo
Ok/w1hnxlvXVnvsdx1Y4Fohw6a2BXGMc7eG583H9d0snOrS7J5+WOBYE0DcYvK/GAaZj+FnapYNu
hfogpmg0WkUfr00vDvS8RcPwdcHQmVPesOxWWzaNNa1jvDAN/00zXU6FzSExsDfmxfe0BxYR25Lw
Y+yKsDT1OoaL7hk2edoJtMjpNnrfgZ9nq4BEeArpAo+xIB5j8BLaNuQ3ASAowblvrA4jAfM8Djny
5zz4b9R5qBl7+8Ur8RDM0c8R7KqzvBc1Jq44CiM8RM6PeTETFWmS7kN3eE7L5Fpk/hOzY9LdWwu4
dDIS91T7Z0s6vAUBhzPlTmvkN1A6KvvVZUzkOS0tnlAMaye0f3nJz6RzmJo2wdLQWyxAHbRvu9CH
LJDTRvqLYygH+DQ0xdbssNc72cvQV+DBu+psxRPKyLypOXepl9CKrJXARL8t0d+zRyvaafVnPGr7
0R5ILzOqX7ZjHijbd1YC/GNokyMrPM34cEcyPZ9Ajj0vm6tnq7arXTbbO9dnkCQN5wm/JhMFOOb0
f8mU6gOgoHn4U4zy1kFxrJSfb2QetlvTbhFeRb8cRZhYE3UbhpXuzhkJg8dGuWl9s2WTrPeWnT82
NHikHjVTegDqbWK+M5T8yn2Nykc5Il4PNQ9V0bqU82A2VIdHd1z2mII2Skn+FSk1VPUGn4+PJAKb
PiYsK2mOYdsA44V/iMGWIQz6aE4umIrz4YDPO90NU3xr9HImTWyxLivP29BBY8OxigHgVlO/aFKV
Vk1PyO/iTYkK5oYKz0fTFZs5Q5iUsh0OQc2AXmMHI7xmEzjVJUB4u61mlPXAogm+xxVHtiiaum2E
vAl1eLkm5uEJEKfC25jO69nwtk7EWGfqyFEN+pxZWU5/yxPyyjg05wg7V6tBlxHoF/N7i2o8EhWl
fVKnDITNfG2UP6e4kLCSaNrP2hPrzH/Dz3NIM3optQAEysD9pRMVYLFdVqgfWYCTOZu+oWz6lrCi
YbCssK0iqFly/vAIme/VRMuHDgbuAfmJJKNw5bxmnWhJvCE5CrSQ4+BIyxjV+ppGnJoyyK4wlZd6
Uw12e4xg6VozRbzpDkBIyneyRHAUtqHL7WleJmA8K5mjpCwIibEjPlRtaqTAyZGD3ec4Tr6LcChW
NotxXk9bLxrCvel6r9N4rqT/1WIl2hDPM+7cUT2btOthRW67Bb6oouRLMVcgoUvrR1kEnzreutiz
SFNIRgr1Yn7PvOyX0zflvizOfu8eg7L+muku2MyyZ9QwXyAA0ToNrYWDMG5gNti73uhvoskAwmAn
wgJifs/8uN2kGIo5fMC3yfVP1AHvQdGDcG7d3/3s/fJtNtwqNXZDTRjYf+hpb//k1P1XMvCH7DHL
VY4j+Z/wyK+TnvshSqsqoCTFeFMgbqD9ntzPpS7bNZrRFJZJIPeWBCXX1Ujrc4ICkgUUmBgPCQd9
CBd05hVxKogldQjyxPjbxX2IbrtfnG2j69WIfB3lfYiMVP4cOiGzhBNwSnmsG7Qd2osICgrVlhY9
/fzUg0LfRUtHCwSYGzq7OVpnmsGsIajLBtIP8eKLS9uhRLWm57/cPdTF/63u5e4tmY/0rSyWwo+h
pH1Y6I7MO/+kOOYFAA+oJvJwl8yRsa+48HXYgCAefSaOd/fOkrVpyeIvkbB/aIy5CgcyCJ+jkEu0
+n8LDCFlEN2B9PCEmoYhxZwAhtVgvO33QlN0QmxmSwwRkxRp+hd544fgUT4h1/RcPhlXQvNyPkZr
VwC8S9TBhJUtI+mGcWEcYUi3By8lUBu/EkCPAYUM/rJ/v/XW8tn/R+7i8psF8ZaCJ9fUioy/D3+0
i5OadCubEVRUPSL7OuHv2Hh+Iw7gkPfTQMiRaMbXfHZ/F85cb1x1m+7VXob/zDei39mYJguCjf5b
jrMSoQOWs7p/sO3iG5kzmnaz+Td5qvyQFbpctjSXlD9LoqmyPspTJ9LYWvLb1Ul2Nf0VYz4Ni4IA
cpi1SaTqb+SBMymoDwj01EzojU8WzAUBbo0CtIcy0nB2topLkDBzN1p8+x0x1IlVP+Gbas8dCMgO
DNfekcaeuTEi8vlnNrjdfmhiBg6MJlY4OsibskK0cg4pJmCZUU8AN2E0/UDhLV7//ZP68+l0bc2B
DFaVYzFk/PBBFbmqTO60PnX0jbEuemxpEutq331pJJVgVNMAFk78udaJufv33/3n6sbvdgRpeZrZ
J5Lg/35IUh+PuM/p8STwD+V4iXeINLttiZXMWdqm//7b/lyuXNvxhGvb2vNYtj78Nk2+UYVaUp8i
y/g1FOUbGm+iBOjuJyL7PZb+r3//fdaHHMTlYbI9JU3pIi3GsvDh1iZVVtH5KOxT4vvONoIITUm8
Fw0hIsBVaXYsI4KI0Ox1YDyXZb1Ez0l2W5AEh/vIq6oddZRB+XwXjWYlXqZcLshpIEaFrXYJC9bc
BvZj0FQnamjvL8vHxxj45S/QZBI63DAl+e7DLcthKi4JxIpcd4OUlYL2fdzUN9G5pL6RcXUQwvgi
GYRpj2kugqpu5WUgEctFjji4KETKfN/4mIpTNXmMM/SDa5SfrKgMXuf8zberef/vN/1/PM6kvTLa
5baz33+85541ROZc2taJVgMNfptpB5ia/IAC8Cj8AmDFYnSgFR5k5vnff7X4H2seT7KjJQ1oR+mP
+6FD85bfnYFfW9wDVT6DSHFR7vR1chaSaT5e0ulBtNiaVNwy61o0tfUIBgSNX/+Xp10sT9eHFRiD
DMuwMm3gVHK52v+wtvRmlMvQ0+KU6or1alEPzYvm58bzF+7n8o1TOS8c9SGe/OIvb7bz56sNqt7B
eagcBjZ/LivMulyTELpTaZpf6QmWKEfk9MV29+ANnueIEbS0AeZl/jLCMTHqUuczJAn1uxNZB1zw
4nstoCt3hf3YyxOd+3UkaqIbZ9QMgY77XcTg8nFU4jaHlBiQiU6B14lz0ldwBeCldRYccmz6etWG
jNxKNLXXgBxLSZ9lhWHE3mXgo9Hcam8bFam3iVX23Mv20FUewKz9fWkAh1Bi6PU0PA1Us2IikACA
D9KvhjLdqwV7mcjfYzI9rdltyDhkUIh5DmfgGtscXmknGC9BbOn9MFblKiiNC6kp0/s4yIMRo0oy
suS5NijcKGovwGFn5mIew86GE1XcgTBVbu9ecid9aYPk1jUhtvUQ2v6/P7z/Y8P2TIxQlse2xwHi
vpj9x+OSR5weJ8O3TyAm3POc2HuUBt/jsHGf+tY8uwEyjGRCMxALDjINpvY8zl+70beP5lwzXKYF
GxC+1IKr2XtioE+AlpFhCcSdrrLf7Bn+Fg6FvwWXf0zRZo3yTJKXTcpjUr7d+5P4HxcepD2yFWrA
010maqMxmY3pd4eV+XuW1e+uMZ1wojoPyTyTOxamzKTz7tZ6CrtzyXaKhCaj/mLNikwIZRHpzVqi
HqzHNcNOeUyCgr5i/ClgWoWpuHT2ysfF3JbMGhrGWsL7IuMBeT1YBdzZKZN8jUz9BC/xdq+sWs79
l+yGY4qF0RutbWqBCPWZLZ9VJp9Gg1lIWv+oSaE9b8Y0YlLIknmo6ODVw+TtjHdXlphSSO/doMPi
76O6l9zhx8wfs1WNG+xQtOi8bGv4+u9PhfjTruOZ7NGsIkLyElsftjCzajCPumxhKXGtNHuuJE5X
W+Rs+Is8HNcBEQo04hgJJoUqTmnlEKYRIopIvDLY18lfVnfxx5aqJXdfCSxErG3q4/VUUcPgsp7m
Ex/vcHQaJBWE74yFWV8jRSehfUpacBpOie5xNEusryjVc4fBWwSS89IBdvhLpfvnqs8l4WqSptYe
u+XHAsqdwRMFNA9PFqHEyEz1ih49A0PmDUkoaM9YyOscbU4P9PsnwgradWb21lkK4iv+8nH9Ue8v
14LWWJiEcrBhf1jzM9w5ZUPk6ckOBL5A3AnHBvJwxBhwNXR8aL5lIX1l7rlptUFgcMe1GQO0gCTN
oRllN+b6S9QTLLGK0y6HySg+w/t4/8uF/rk7aQqK5VCCuYkDwsejWSrDaNSlA2GitnDcY8w+ZoF5
QR2LN5+x44EGLPEJaP4ffUjshrevCl5tL8rCixHB3MCEMjj2WxjU9bHuow4ktJtd0ml4CHcjQt/n
shqzNcvdtfXa8oUVgtwwD0pyMZRbq2MZLpJmyRhMiNEpvK9+3v4iyirbFxPIAcMEGIcUN/eAviEI
t2NFc3ERVocVaRS9a6MsJDVWotRXjWMf7UqORPZlzra1qgY+VlCcifTkAlS7U7BL9l0DsroXTn6g
WSCRB2lvB7U/2nTxTFJ7j447mocTvVFAChp8fKHs/DxKxsL3L2U7tbt+KtT+fgApGOihfpXtZcYt
iTskhw48IUHotxnUmDcxUc7HSfCWWeXXtOGIG0TgglQrjjg4fxM4CENRzqT15BD0Qrtd667zHu+L
aEzT8LwwVKaq+2oWuO1NWD4orS6RMJ4bCxwioIBN5ihCy8rPDPwBY9NfO+l6OtxP0pFf/x5zFOyx
13M32AnIGArEVaQRexxZuo2yx7/UHH8+/LbgpI/f2LOl+cdhN8pxyKDmaoDlSU5r9fpeQ5fD1sUD
vCMlkrnI9P//9tuC1145wGx4YT/Wm20Aragfw/oEybfdAbl5SLveO8dGnh7jnnzr2ZX7to0WWoN7
yTDz/KNXsDvtXv79pbI+HHAUZboDQgo0CWdv8493Ksf6IaraVoymjdfKcfMLLxFbsE3DFtkv7Gue
Ah1i7FfdtFn8GrPDk2gXjkfUjrELaxI5c3d4iKL8O4UIjWPLWJcIHUcjo3byGOXP4ZNk/LcpUGaT
RVMDzm62xThaf1vpXfHHn8MaL7WW/C2W5Iy67E3/sbGrlEklLPb4FI5VBBM+FCSd2uYpa2L62vd/
xrIoTvfvkiVRE5jicXD8+RS3OKFX928JIOXb1M3S3SSNT+OYzKf7l4gqHon7SOFZE+C8/Nw2CpqH
tC6IsWznkzUmDBRaEqYRwjEEqYCFJhgoHrvpWFczw5RYy1NkxwYM2HL8v28J+dkaAY1nnOPyFIfu
tLV18zvzJuMUke/O/t506zpbMkmzsQAW4/fIllKZHZSdHGKjZK4dQ8VKkWv7Llkw2Qjuo12+nTAL
MZA4EQvtn+7feU3EgdLMTb7iTqZYleZTbreYZer4hZgn3NJ+FRw4i6YH8Lh7yzWR2YzhSwWVxmIV
QzFXvWakhtoVuR+MrOa9E76FWWDvnQo7G7ME9OKGBi1Sh693Z+Y/9iv0gljugm5tj/iBuoU9XKaq
uhnRN9ES4yGz6jqrkAK8jsadxKa1MpsigDZEWPSIlsRiuPEci1685mG3adCybElkZVSQMmAFJ1uf
PTxB+5RVGmy064INlxt6z8RMK7G7l2fTUN5UTK5FSfjdLlUwJluMYverZAb+kDN7P3bAMtamk9sv
bWJFGy/haeD4wmQeiRCMNaO9GICgLzHiJw4XhJP1lgKV3dJrIkP+5vuV+RoHpge6l1wz5fkveP5h
VPEOmUYl2Zea0tj8P/bObDduZduyX8QDdsGmHrPvlEq1lvxCyI3Yt8FgkPz6O6h9C2fD91Rt1HvB
gCDJtjKVSUbEWmvOMROSQVH7uXdxFRf3LSSpVZ2jwIKM5B2/7DpsWyTJLjB1A2LNqugr7O0Tdnnc
WgeuwRj+UYJ41THABo4d9YKknA5FXO+k/Il39tA72nrWLpihvI0NPKC05KdalBdULovaSVxEjvIs
xkex7xG57nFuWau0p34Koa5s8sh7RjBmbzPUNfu6xA+Zw+rqA5ApoR+/0iO6x2pFGwo6XVAk1tEm
Jyim2EejPtvbPupIttdrRh9QQ623qhSvwETfAhkjLIXpvZ5wxR9t1e2MwSe3Nraw8sX10TOx+DcJ
rr5usL8hnOXsXBXuVndueiAVUvOgmerGG09z1XvY4//qUJo5ssOgeySwe6Mxkj1+GVOnRZZLCuKz
jb6LIQy9TMHRD9i+uq+tJUKF+PRtoJFXDQQpoYRt9wMJJ/h6Ee1FKGxv7sCECUhx+rNLPsx49vah
tIq9TtD3TWZhr6ssqbG1Uq7jMuB6ne2HGWXMM6lP2HFIyECcxJdFq+4w8listqaHboTugq80opbE
GW9px6nfGTK5K9MgO8jWvIRkARwAVFfMizEvjhj+tq4BjMWMIucRvQAPP3dPk134G1OY28zIMXt5
hNxk7LzrIGfkWR/dyWueIDPEawDgiuEJwZ/OzIS1ght5GLDebnrufBPLKQKC4uDGsMhcHS9b7xQj
tjWRQHbJhWZJAhOGVUia3BCVo4xd5+Tw+4AhbAYGWHeeDX838Dk/6YAN32dCHZJXtTVwFpz1fsp/
NzlSUbR9zcUETYsyBcNJgbDyElYPVCr9hVZvsaUBGa5bPyNIqnb9dWHU8TEYwKbn0JSeOdeua7ik
D5yYsKyE8q7qlXUNHbKJ8/YR405JyrdijQHYXGyGPqSh4o76zO+fnLyKVDSwabcMKM0NBRU5MViu
Bk1EunCT4GbE0iLuA/QQ5ew6Rox5SvHBLw1cfRpagwwJ/MQxQzJlvtXkgsToB55zO4zYKadp0zfx
PQLi4CnPf7IxMGGVTnDqS6oeKsk2trFtIuZ19z0miyEaEELdwtGSz7TlrZ3ZTg4h4VVxGonRLMfT
lKc+1pL+g2BDwMclMP24ydWGeOPoXNfBozRHwUv6kaj4GOKTOeUhIrgJ8fsuZawNuR8MreiG8qXM
X5Qk4xm31TlFTX4YiHNhypidDcEW14UiwgPSoGv0XY6VDUvKo5HHu4ZEJ9+qw3sSO/zd2JndPsqz
B7ei1dc33Ph1U7mEteFJUyjMj8QCm8d4Kl/Y8lmo0Kjyaps0+kKpMCShb1tzJoYgnYwDdLEx28fK
W41xrb+mqVmDisgN5Bk4KNWyCvdG23A3m+IaZs5nHnubyUmYx9pMaWDCiu2SM17FzLsRztbnqeS4
TKyXV7nfo3ayV9AQ7B3Bw5ybi/we1T1vQ0a4l4T0wARY4/wy9nGBUQC32HxlJEmjzZxD6FBlSFJj
BnwKx+s+mlu8EqG1pHDf2cp0rksyCiLQ0LvXHeGHEbJWtEm2sw3o2e/HvtvUvh1cENCpbS3qZId0
i1AByUvfF9OubvPxKJwWz/nyoxkKQ7tcaC1IdwJujhG4OYZVnyU0YA0CeAWmzonViHji5gpHPLUs
laUvq9s81dVeD71ezx1BE92QY/GJVLBuI9Pa8kpmsB8FXspJLpaR9NKnGlUeVMYPM3z18qubKv/d
g7chRVvg16rdJd9ieEKltv7S/tZEAG6mRHyUvoeqMCuSY2j05Nka7l1ZudO2G7obJeUvO20PwRDO
R4toUY5SFEbjL+QcuA9L+eD7gBtN0roOrvKvRR5fbXrc97ac3ie3iTZFXFxsaYYHuyvN9ewgtY2x
J64hmhKtKfRWpbN3AGFHSAWtS3pxVB2klK69iTZDL4Gpl6Z3LHMw6HXrPn2NZVTv5EfP6Dyed/Xd
MVFw9IN36av27C5i6zFGt1PklzpzO8JlSQnsoxij9dC7CPP0eHB4FKts9Nmr6n0aJ9ZFDN55Dopf
bZ+F1whZkEODZ9/P3a0dnZxfg8SiGjTqKbWiTTKfqwmII/oyJMVuYxyZPAN5Mbtwm/NypEAaaAVB
EJiyxzoMCITDPmFNVnBpOwL0ZkeAftMfX87yHrhe0JLT183y0gZ9sBIhBJmw7wkFYhjSN46xUgOJ
761lbUakrdsxpUdU04jeMs9H02rqY541Ccl81kNDdyRTP02xaxEjuF0UHlM0JaAfmxyBHoZ7lxDf
lddgfdeLhRGHKD7hzmFQl/xAWjwemt65oWitNlNGym7kqehEkYdOHmv02mqD7gLKndwbW3ykkePc
iVkuRqXsaJvFWzSCTmYeaq2SEvOCj9cnNaueOFvvKSyade5mpNKSPIpmjwo0b/RT5UjzrNx4wxCV
xJDJrWgWy4OF7dfmaP5Ib++5nGzzDJVt75CQcyxSkrwKbKvbyXeSK3KSnZ6xNwMo8S+Wgk89E8F+
ov9obTFlFCfagiUFs7h5RvrKMt6dNM2j+5nN2EHeenSChAWkz69qFiHUVZrACChTJoIILBn7tXL4
TvevefAevgAnce6Pt69zKKLpXRE6yYXzPrHaNZJuo+27rcGdvzE6gi1KP0ZTqLg4Z3cD7E8dEXmA
PSYC48EINVzy2LyDaixRwgsoQ8LL91Xi32em2+2NssA0MyO8g1mAUEWmP/whn4+jVjhWw/Kxg2SZ
YjN4MmO32WeOJBnNzRCfCI0ZPI2O4dg2j9UMKMEyvGXnjA9Rw2ONQ/5tcORTW46vnqWjR7pF6KGa
3L4fMFnTHgIwM2USMR+s8IPMqVrwNmHNG+ZzKs353laAB7pSG99J+rrHiaSIovyMwIZ3aKs+qIeN
TWf3F7Cb66wlW6Tpc+vY5USBmi7XRrGYqnCAyQbn0eBJfXHwhx68NvgBHcDGOXZuyWkkuXQqT3nd
NltXhA7GDehOf4mAJXACxKOMUzEXrbx2IuWwzF5aYZOL2lQPqLEBhyaEY/eJegic0v/Q3GDhjC1I
FXKJYXfNxwbcXcdqckzjAPvxqDIM6tGyZ1BqjWVyytw3rzU4D1YSSXIjlzREJGsn2SzZ1OV0i1ui
nlx3jt68BLXNSNpDnQ23eCDdTGTSufozu3KH9HtKE/sWOe59KEY8INopLhNe6jAtQnB7eByR992p
1j03euoehGzkw0D+zHZoZnJdqB++rluNJnytOxgukuTuvfLBNY+6s66ZcsJXdp9wKyb08Bh9dlMD
kGBAH7vpfNVtQj0dZ4M6jwr71Q21ezZKE4OlaVd73plvY1cJZnSstlFmrpsQdWjVlfHDgpRpOsTx
Uz66AJqc8ansgRbonCCXAmM3bcPgqQjeSSgFgGKFT3DAURb2EI24rbu1nFO29WVcoGxsT1xtmBfr
iDFiBbhFus02q+Dk0zhDcwUFuwRMuAo6F0TNQPIFXuNtrTgPFK0D4KLI531YaOgGBUEibDUTfAgb
AVJTfdLKCLdMVQBndsTvGDbRN6aFKyIahbPLEOndObWzQ8yTn5fsmmPv9xebwLXTyJAlEN2NH4f4
NyNqcMrzZt+TBrsezd7Yd9NENmVkPlXMAM4TDemv9tYsk5/VwAw3xPlKAHmUXbBYszTb3jMj+Gdd
TdfOwNXlcoKbKpnheBQYRWXSHeoOr6e1NwrCivqFZSQz8ZqmeHBaWUiomRiHlqSN+6YdyC2KQ3xW
VnBmISH7PR2DnU3za5Mq+WH3ygFJNsxME1DuQB9d1rCKmD0T+XIsqAw8iM1FYF8Zlo3vhcCCMu1K
wLMcbcetF2nk7XEDS9yt5FX3fX6y+uhU9kV9Dtr8R9y3xr6IRxwdRMOjO2Ye9oVI6tHPbpFtEXWS
Qz6mBXWFibOrhOwenIyDZJR1P6YknDhqo8sK0oFkgRLvp83cxUvHYgMgpT8Pce+cylTQMKuFOnEc
Ti+iPDfRHN+NbaJ3mADCVceoBAk4mBOPIatIeA0rVFRr+hbYzUZ9VD6w7jQarzGCy8No259+N4m7
0gwuU4AvQrp4Utop04cEWebGNJzvLorjrUdFQdE0zOuB1+/gd686WEiYDtu60vrxCwTF2cjkxg8J
4QKyvYhEkJpb12gCV90m3Z0h1HOLanEt+67cNoEXUbCnajvEVnFHCznS9XjRYjwF1BCnBgSYQlm3
RfGbQ9XyurOf2feWDuQj9TmX52KQLdPrEJSnIA/de3y551oR2gUoK77Rv98MhLls/Tg2N72PrHIy
kvbStQ2ZQ117by1IZrVDU75qzLi7lwjRXVxr8DTl1VfiHA8J7zx4iF0k6u+64x9+WQ8FuQobYuHv
c6xCG/JIKkBN9KTzoH9tlfM8YEPGZjQBO3HX5J2ACYNBtGbl/1EaCR60wm7vNI95DLV4NerwO2eV
VesGBSTWkGMuTY190VUYaIrsrpVkey1VZgf+9KvJVDSec6x84q0sRq+zYO8yl65lOBTX1k448Kri
KXJ+E7/dYw8nMSqYCaloa/tbEH1AUfwRj3hmXF9H28Qmp72wKPtHALpbbJYWJNh+yawpDzHumHx2
5JKycZRJmNzhHPzlKg5yPo0BgkzISIl6HEEIpnGr2c+5Q0vMspT3a1571XdjduK7OqmodgLrOSxI
A4+9d2cQw72dFsfO9Itz1paPcUfh5Tou3JdofNCTa6DAMvJtn3sBnNoG/Hhvn6WKp63UjvgYrFQQ
mCaOC3r2nlr0svCAPTke0QPYGyPFY/x1gqtZXa2U6UWK6phfKdwUHhBGf6jQlPTxfjb9z8SiH4Ur
E6O3QhagJ+5ViWI18alfa82yE0rnTXKtr5J46o/OPIw4q4xqG5rTlmUiJV1Sn+2JEehgtde/QJCL
gAz407jJIpNoDYeuxJi5xcYXdN4jEiSGQaEzrmrsLEQ5mWX2FHqLvVIiHETtuw9alzCFgnMheSXk
1KTguv0ou8M1RnpgBDi5VViE5nn87XvA+Qi3hbFcjsniFVwWdPmrydLuAEsE6/kw/zD2cHlw/IRX
bcMx97St4e0mw+YL3wVVAHbSiGw/tntyUe0lumQRTTIozk8ezctVLgC6iJjcZL+jC0tZF1SN3Lua
Y3dYUE6xBXkDet4KY/mqJ2/MjuvqNPT5h+q99I6jfLvqPIe9i3PTMan7B92HztEhrgXkvPnVNKWT
t3zP7CZyvoDsO6IadrEe3rXb9TvdF9U6zz16n77fbUlmotAbF4tKrxHaJNI8fO34qockUdcDXOzp
vXXwhXFNYkMFajcWpX7zpH1MXVzPvnnFRGuKsTlWIyOzCeAQ0JU1cNPxhsTTJwOISanZbUdlO8eI
RVYFnjzPpvkwB7l11R2AENUZOLa15t6hEA2WYqfoox+dhpoQwL1fyRbIRiBkvTJDnZ1c0F/rOfD2
xTJMNPHmUUZp5PR1u2d+4hwb7EHkH1Xon2aMVVbUfufvML/YatunqXWRur3aevSOhP4e0NvKW3iq
79cQWzy6RQ3dKZwuxyw3SWqwCMOxPfnUFLZ8LLrMPZZwtefCKG/dlfgyl5iH+NIF9U8zKIJtM7jt
PkCcQKMiUDs6vtZzy1Z1rJh61F19KwQsN53i5ovYEDCYH5E0T49wlQ8e2PBFv5HeZY9FGxBno4Dj
s3zcfG8CF6DJLbEzlug5mbwLJ9FhuqeHvHE6GB4ZtNMHNKsM6Vo42sLTkrsxn+4dXG4YhxvynmBz
PxgBi61ry+AQAZmB542jkVpZMIpYrtwWKgxWX7UHfgqgS1Qxg3DprmHBw2hodLItR9vf5ZZiXzNs
2tVh6r3r6VeQ4M4ymogS0x6Lq9mVhDVW35WgaTIVz7K07Rd7APS8bG1gPZqzLYZf1PwJIZR4SBzU
v/fsVhuXnLSLBFSyc3BtLyB2mAqx+9gJsYXIbD3VLEZTEpwEh6ZdMro/mnZKX9EbvAVWswXz2/0W
9Dvj/CWoAueilJncuSzIFpqyi60YHwS0Ww4Esf7WaZ1gbSiYXDmD+xpF71REzyUdo8eajKlNmuT3
vSpMJhkEr8xJgsFUE0LNgf6iK9rpRhZNT11jcvv0k8Dj3apVFGmxbmd6UokXywc8Xq82R6A7p7kY
NmGRVgUY9zQluWIa1L7mQkF+z7v2PVisCJFuxvu2rc0HbVVv+OmaGzn2n5WCRmbrrNjn2vC/zZO9
EOpmYkQmvB+5nskVovQ6SBWSVeIY8hqPNwUFqd77RbRx/AxRMC22NQQS1ipvARWIvs0vHeppItSI
Eigm+zRjkcHPg0z2iJKTRldYmOQRVk86G79FtTHuiHGWl8jSZ2dpjXjTMHDappgr6266oqObrjZL
2cYYSYQL1QQWPHZvw8QPXrk8tbbVnHaLniG0aoenBMvmwRtMbo7ly4nQvicTpjiBQ/dFnexrv7Ze
4kRvfdss3zumK/sCTMWuq63+xW/LIwf/zeDhdl9tI7zKXI8QakBFGh9WM71r+B+vSYgNPAgDwsQ2
oujzSzkjIwtLcfR76FNU8YHXn+uEANyQx8YBQm45I+kMvwP4OuVt94/8+f37NqyGFf53/rBfb9Fa
7uFWncXVvgXPxTfvF91guyE/YKUdDP6QXBgbbXpOEOmG1A0sOtuQVRg6wHQAb9xddHCf6id07A2s
4m6Danbvbrbb6/b6fsVZtvoIVsR8rMbtuCXC8dQe01t6G16DN+cT7A2n3sYDLEg7Z41HlC+zR7Ka
lGD0sc3LXfBjZFx1MI/Febrpm/0s3ztE6/hM8ET5sJ/WNK4jucEJZvQ7pff08nGvogTBQWJek6mc
1qJJnhPV7CRANNxSDCpVEzQHQIjDPsqUixWf5JLMIVQ80NUV2119DVTyruty5Eb1tsytnR85B4EV
x1kDNGjuH+KqvhT5oD/qBhiAGo36bkJyd1OacPS42kk9FN/4JEOZRNxHVabFNzrJa9EhQchF0uIt
d91vRNbSMcs4bmbV2cHwUfEknr51W2+Fx2ba3Xq9wZF5uuWAq6Knm/+Am7JttLcRcmpPXx9at2lP
LbjPv74ks4A+YoPrJ7Oz7uRDbTtFrexOX19+fZZLLg1VlheLcdqJydfFSC4Es3Mz22N9ChuvZl7O
Z3982TEdOcxi2GSBU53q0ofkkZC/hSeVedluLILHr7+ZI0+Q8dLRIbbK6hRlzsVnQLj7+suoHqpT
O8T1aXkGWtvG377fVATEunhw4P6Xp68PcRaV3Nx8+Pf3vj4Da7Ms++zZBa5la3lMWbFfR3PUzuuv
py7ShrqSme46toilBnV3imRc7yeCfeTZbGy1r8G7Ed/03z9dEqP31+P88b2sBeBkdYSlMCd9mas2
2XW+jZFJJmm/YUODCGW01YnKpzpJbJ1Flc17dIzkGto2OTKCQbVdmH//8PW92O8KWnr12Vhe9a8P
zGPpnaZhzsfRG8HdGEgkHJNVfxAplK2ur0/58kCa8f5fosf/T/b/B7I/Ur5F//l/Jvu//u7Kuur/
Dvb/7//z32B/3/oXafKLFs+EqI3e5t9gf9/5F8UL3nNcQZ65mED+DfYX/zItvh24WBAdy8Z98b+5
/va/GP6hpHG5ECwQ9f7/C9f/T/Ex6n4rDH2eIIpW8N6LivBvypHAGtSc1oE4xF74M4De4qQPgN2o
lelP/HUN/Rz/V/y7vv1Pi5az/LC/6axRyFsIEvEYBQ5WF+dPEwNRfy2eIdbiiRbszg6UzQRjZFNr
4W1zc3bmLynNo8IziAYwrIK31sCFV4JyTofye+mXp7qoBVpPyfrHGpiPEyCKHLNoUKUvaWA+I6oQ
GLudM+3ucNPYreYQTo3t5tQCow+oVkDSjYODlnR4DERi28Hobn+7Av7DL+r/qcdZflGiGnAU8U7h
CfjjVU28omAEEoSHKXYxppPX42RBvlFEBpBgi4mC4lqk9k/XLD6L1EFy390QoZfrPsLxmDb9Lo6w
T5vlJ0T0S1EMegMPi3jZju2vskswM2m7tWFM2DV7clda33KV1CcYvAtwEo/TcfCge8yxi6m6d+78
OL8rMrSdprO1FqmNYZs1WeHZa+q56kRbmZk5fAmNvNeho1Uk6GwJkjZ87E/C5Wn3Q0D/FPPWKsyR
vvhx/zahq1sW+kMSWC9VOpnkkqHmD5hfZGgcSFaF8K/99NPKJuAA+jZ4vAGJZDiEMXeaf7dFe8vN
+NPLbeKY8vSJzsuG6oUQuhr9BVKWd2KssHuFw8fQ0ugvyfjb/MN79YcW7uuiRJIW4q0xUcR5fxg3
zM5tnLInaInYPw4lbbRQ1WDiAAuuYM1WOAhXXaUU+OFMbAZ023kNTXT2xEEafr2CTbe3imQJbg3W
fp6YB+Y220jbcBRTfWoSdCuiDd5G6RUwkRdYy8B5JoFWDoxx39Ehpj9HZyWYHqxvhLuSehCnnyKj
a9mkSCJa5jUrcNmCaZyx7RCobmc3/FEk7nhyuvatSKqLS+MPAbnIOJApTPF0ae3mVenqVtZceOQt
U0iTJmnl3yl8bpGcJKeuxZsJ/29jW8U1i4x7uswXgdpgLE+OSY5WPyD25h8gZedddCv4wUkQPpgW
Z55oYoqZZNl9SBCc7xbPo8w/A+JweaMey5Ar5h/ep/+wdqBYx5SEaNf3/pQzS9dRavJ1eEgdEKS4
R4D9xGQi0qRGSP/Uu/nb//0B/4eobrmJCS5y8PII3El/mqDEgL+1sXhEZ3TOjefd5gAlrbvcDF6l
vjVpdXWMnN5foN7yiSsY8iUFXW1jvK6CY5fGn0SwIpM4DOofxOb/6ZpFyh9wteBYDP80rNiWrKrS
KMKDb19CSTHhJzw1djK5Khlyo9UiZAuR4z+8B//hYV26/g6EHQf1pPuHxD3sbHuJ5AwOpSg+RxE8
m1hWKDmzT9niqY3HfI/u4/kf3gfzD3vOcocKG2U8BlW2qf+xR2WxZYeaG/dg9sSSpfF9rGETJrq4
fOWQ+Y1VMPDI+7X7Ekn/OaedtvqKeWOy+Elyz7kcyPAL2Za47UqS2xmSZSwykZlPCL6LC6OX/YSi
CxE1cAWeCAUlyZX0BMsb5ihS4qb0W9UZD5XrnaqBl3rykXDlXo35LyfCa+QMRnDELoPcy7V58xyU
HL6HdDEvyiPeI7mKnXMFGmRVf4+RKxE4CZHXQa659udo1daAtryg+9mbL3lDSkGk9H24JJ2JaCwo
hPzvPUDsXPDMdO7nmxyvI8sikwM3cD9HmtJWtODxU5DOTUnwVF4oqizlpQUOFC5LiHkXN2YzMCHX
jxNvW9PuDC+IV4jL4YoXpBkM9Yuyln/L1koJNj0SX16s4Z6DT0nDZ8YcPLGQFxcF95s3zXTpl91h
IiaO5kq1wR9uBkl+6IjsQ9FgrsDaECjZlf+k3bfdP+zKLvelufgsfLJ6FovisgH/7dgS2RHMv7kb
D3FoD9Sku6wa0JrOnK0jWa+H8CEwx2mVWM2dQ3QHtHX/btYzKTltTBeVYLBhWwyBs0pMGnAR6QxW
QKOwKDO1KzM2oiWWWGhSXlSJANFU8QU/6YvKpLW2UVasi51iQd/0KqtIXBlCctVo5xniJyZJRmDl
vCa4mkCAQMfAEXq0B77YRsgOJUJydpAYcUo5fSJqPPl0TjaMaX/UpNon+jGsgbelA96hWpJcn7vd
XT27v+CYwymMpmfsl4CzAyJGuZzgp6XN/EQVcClE9Ri0qF/J6iAaoc7FqrHst1AVeme78OTLyocc
Bf2jz4yNCOZoPSuOWLEFnGu2orWypp1RVWqXDMY3j3k25rxpH5Soceb6PaoVCUFSfCMDDTNakT5l
mUG6arxuPUJLs8i/MGJs1p40EBCp41hGMOKWfmsJ5zDyw0OsOsLlA1QliX6C5nYACrENTKIAvZwY
0ClTG6TPtFh5qdzXXhcST+/wSOD659Sm9R4e7w7UOcBe7J0b3LLkGmXJQ8LBeu0Lenpebu3yEBA6
DXb+LzObMWLe5s8jKXLeppjqnPaJ4NVLZ7WNnBC0M4evJj+OIzhIwf9lhj59cDQLiPVDRNdPOHpb
x9q5aFgmOHoAYZJgEzD4VLE33EvZpLthpg5DRLNpM6c+YvYk2rrlkqDKRFaIZnOnERngoyvRcqA6
IRLaPjMzNplKsDk7KRLtAlRI4CJIwWD7NgkT6VGb0DIonjLRntOsOWZ46YgopeMJgOVQqvbAWBeV
TkPbRewTl4thQoRm+jXUSjFCLUYca4acnoJarWEHPYTIdckmJO9VkqXYWN0LSP2c2YTzkGjfOA4S
86W05w96eF7Oj2Er8Ra34KtoxdUz23wrrYTAd+HsK5PdpR1bVkE7tpkg6HVA4g746pcqH88IlWk1
LzjCumheRhvmHMDiRUJBiCDkjL1fIr10wSmvkrwEYWb49N+YtMRk2AYVbTw9gToZZv++Tpsz+tD7
acDubBgfZT0+cGgF1Zb7q9TB0NGNzA+saHgf7Ooxpoe2LjvTPItuPEnfPNoDJ1TBaaUWhDZUynhy
IlZm4Cf3IRFXB9yv5AKmDxm+EAY8+lEagyIDxUhWrgFbs5NQOy3u6t7KDogRaSKsxnfEuuVqJO6o
iRDYGTq7y7OMJbrc0+F870geX8mUJrJXMjqoo4ZeV+F8hP0pStSvltXm2Gnu43CUeymia9G2T4CS
jw/g2JO7ZnIA2Btkq47dzoOr0fjJa14Ov1u/ZWhqRgdWtqscz8pr3/tWPYfS/p67p7ydT+j9UroE
dbYFnk54JoorfPj6WyGAtvcRh+5+L3LU5iMZBXNF5GY24D6cUDY3SfnSFYMPXDH8yAMEniIfn0hp
ipHY4dVzSkZN9TDsoGvuKiOw7/uuAIg2gG6KUYSu8pGpvA1XzPQkOXDFZaiiZ9r+ayQYMwEBNDEb
u3jPKl6dxH1tTF1eyg4ZrOE1jP61/hba7CZGZuYPDfDSA4NUgjet9sGNPWNXUx2Qq3YgiY7AkwmO
ADOjzJ88mileww5Muik/8yXQkiA3Z3hsAdpmLjdzU2Odal0aq8hsjb65z52euI6AnpVmIt5DjW8l
jAI5+y8+9c1xrhDnNGPKGjlLYnrR4e9loI5BnxRbK8RAECbZR5Q+dzKEzjGxaCbOQxXT7p1jBVZy
34+kSVtJ9uwzDB2zzkOW2nssClF/aIioYohpbvuB/BDhu5CblMM8KWBWqPVLQ4oK6k4arSH6OWWh
R6vZbif4gCPvFdnLP4z0O3c5YodMZxsRImGR4cNosVdjPnmRTbd3R4u33zTj1QMji/joyXLPXN3f
OuQwbZIGEEMzqJ1ZmhczoPLjHLnC7iJXYnbemtB9Z9AOFkpxwGPfTAd1Fl51apz4J56hoYh/li5G
LhRrWJfG4aVvypQYX8iTjdAnO5LfTFj9UZkePGYrZOEZr7nHgAYdLQmg6wE1/ZgflOm+Dd30XLK8
rKYiuM98BDO9XxzCATiipozM0aKF/idEchODOsYbdAzfNGLnlb/w26rkCpH+LYoZxZ6LChqTuYQ8
Z064t5pxkTHZh6//q6c03qRsb3IO4SYhh3NCjgbaWkShYj0jRV2jO/sGZpzZjBFkqyEjOwSwABY7
Nb8YCpy9HpJDFQKGxsaxIktrBQb7U+BeWvlFrhfB4rd6TuJNa4otrVxAbK48zaxx9CKA+qdBcB67
8HNcHmxmWLOy4+I1aZiitgxWpzZ+IYnUH52MSGP93hs1fWz/zY4t8WZ0D1lqPpbw57eG34MvW2DB
2mWJR25Uvue1sbfYc4E5QU0cgnErGsY/Rmj9TjK6vWr6AFt+05qgGp8uwtFoxrfejwGrR6eBaWpY
ocGohfECJdE9It7Z4hgZcGWW+dZyUeKxDRTAclykjme7r1DkGO3JoHKV7o4+q7k3jUQuBWD31wcx
431263JARSMeOK7Ou9pxECblE7lYs0FfZ8SGQ0BNe+TXVadRJ8Pp67N/f4iXBkWZIfg2FQS4cTEt
kcm3n6oi2HtL/9RZ+qdey/m7n+vrtNiTksWUlJVptg6L2VpeS4V6xMZaWIwwK8EiBeE5DspgVRT9
NbHCjrWzesUXme6qru9PKQlUR1vbyQpwT4uwydorx75rluiBChA4c3AOlfZdZqNey8sXLnG23cVr
0sfoBJgMrTwxoM6n17vB+IZSdti1Ek5jbOS/VZfeNB40UGPVb4HKxU8YplF7kDuNg2a845g0rkM/
uelavhBXTJ5kei5V/bvT4zm13Y0V2B9Lxp5LuArl5xDiuirr33YR32xmH5YNNab2fQYYC+4xyO8G
5bGvq5dRAZLr1BlZEMcUF4CTObP10QwLzAZbZgANcCJ5pOh5FDw4Yss86Tt1H05ZExeUdhQISp/8
ttqzynKFEof6m4jLwSiGU9Psx2muTmppenv2GG2Fql+9pd9OXBztad7oXCKhwQyAoaRONxJ90enr
QwWB+YTz5cq5O9pFy4BiVixjhRZ7mjTtqTMXaH9aduSTd/Vzlvc/Zc9Z5evd/frs61ph4gtLYGJA
vkIpnuyjZdiQfI0Lls8CVzm0eYDUJphOJenang0mWpTzD7surXXuJce0W0gMdH/0UL1GQbSvloYG
kdufSyI5BdPBRUOHdE1c7D5++QI3TWCLZmWKQzqyu1Vm2YPkjE/kT42rr+zjdABkwU1wzODW0Cwg
qbvl6LZ2FzWOSfaesOdf7qSPXz3MPgsCQtpR9mAbCGqLgi0Vu7lTb1RtHI9MwyRG6I7MUs6DYuf8
F3tnstw2sq3rd7lz7AASQAIY3Al7UZRkURZta4KgZRF93+Ppz5eoHXe77DpVcc/4DMygJEsAgURm
rn/9DfPmdpCUJ3h3rwiRu9GNZr60tY8RthOSXz4A4UdYiGHmF8xwliy2mEeH8rJ2fB5EvKkxIr8l
allX0N9SJPqlyvAs0alk7QEpCt2mkjDzuedvGxHN+Kxv70pBPveoDge3+ZU+KfwLxJQKwltgLi3z
Pld6+kYEDvvaJCsRIcXvjZ/crHHeOm16J0c+X1w/hjoebUMAD0DoeriNWv0cCxeMDX7HnTM9kX1D
c7BgdZWhka8hcuqY3NGbj3CtG4N51+WlMlKcNxhDYJ8Nb7TtafBMbOHiqLzix/hiYx4TT4hqkO4c
nLTDIYnYvKgXhGSZzklEpxQ/XKI2YQO6SGVCKYaDA57aXpuCCkqNmHEOiZRTOCZKp20W7hArB1z1
rNzaNiSgesIbAbcAYATgaBeF+zrG6P9utHnGOwUrDmSd8LHG59apiWIAEciH6b40Avbr2GDjotB8
QU61dyYut60XF6MjzMCq4OLFyXBfWwKhQMuqPdSEIZlsmsDcc/SH2JYkGiclEUhg5FI0953Bw73c
HhhND5g3ol/247eWG7HFO/IidJayGGRwsIun2IvzFZbqA46Sw3mG+EPjDJ6InZiPmuk+w4gBgqnY
TdN2PmuYBKxGD1Si5ao4MShGKqNvURc9azj//jHqkhFmhaH3SMnYnQwj9G5Dv80z+wdyCBYgJKkZ
PHDC4AiAONJ/oDPv03iOyaKP1c+o2ioG1J2L8k3dACzUKakVEuNk9nNdW+9pCTbk+SUcZP0j0qDv
WGi+aAnDodwtlzSKq2FLzJwCKqeAZ9TOI2yc+GtFcmVvi73e3IdKNwmOq+EBj3UkQSJEeqLxfsnG
8RGfLi4Z3rGY3lou6ic4Zek84/+YGQ/4Xx5ywAacOxDCzAz41dhyXxdwOweMA9ke7loovHoCwqPJ
LFd6QoF3fMZ+AbKUGAGGixKNH9GjLaATbKmAXn4HPeZYTPEbOUSfLUM79QagRB1jIpFZZx+aKT7Y
KcsxOaQV5oR0i+HtxSTrelkEz8fK2wMyzJAuJsmiWO1kEWANFNCugDYQF0Q0DFQKszcSsYFeV7O/
BrQeqAqwosn9I2Yq3wfisO4SAn7QB8+3TH9t1QC2Q4A1zUveIqgXK0yEsZTkIAm4mVFD88ABBKE1
kFoMrDTbEfyNDsiCgQd+Ya/z5H7pyaRafANe4TYP7ucoFURo2s+YM4gtG6gmzdqtU3ZsdzoVfMwY
m6182IyI4+A/TTy6tcALtHpuGotKoEhu+sxM29UPJlMlBLlMbPwJ7nBniHshYM8pU/cMH1oReeux
J3JMb8DVtPJuSvpkpYfcOq9o3n3ff1Aorp+c2mo6h33wRc94qEcptA1xoBhvI6iEecQEj22i9O1w
M/E88wmbD7KSMOWMwnvbKHOqEtMgSAKA1INDqzGnkOlGBogGlLnKAoT/tVcSvRedEzlea2x5WGI3
ygSDgh8/80LJlmEh6Q67xJEyB2UiEcut9hR4hwxGV0Fgoi5gsRW7hNzooITFT6fgS2S1z3qDzSeI
lEGu0woQu6XrVhWQdZAdsDgr+wbEHvpmkN9qI6XRkU6vciZQC+5/72rv9JUjCNQQ+AQ7uMq8kwbb
wiiOgKJsc11T3xBG+6UkaXodTeObYw8w2/rkroeqn2QGdU1uQJlJ+3CFZuHR96Aotfi21/nanaNH
vUofzSl67go92qZZhIN6jOyCrE6v1hFLFvK70aVfW/QoKEPTLX7n8RYD3bvE0fONr889a5H91YDz
jP9b9ah5ENWAbOP7bI49ZHmsdS2uUQxUAksmtimYn0QWeOYq6g6E1k5bYZsf/iwqd63DEtiCM6N8
NQvoQ+qF4JEu++nr2gPWrIrhqDWFe19XRr03teBccwZHI0uhClvMIf2oTfcN/r3MJdWGwAoAUeiB
xyI0Jzy2Za0fl6+90H8yTFGsks7FhiMz85NPQ3Ye3JxenbNFYjeswkgE23zQ9xLxO2xE0ziSxmsy
ItTb0g7EcXm3vCQJFjcRazdsQ5hPy4vfpSE1LpTSNkzMP763/GAOoxOY/7gNYnDCusBKKTBfgs6M
ToTvVEOV8eQlhSDor+/IEaU/CWRKadxgVsSJ3useBypYtUnSiPXjf15sD5tWyLvjNlRZe5pV/xGR
/b+khH8gJQi6/lg8/PekhIdr01zfw675aNvmZ2rCv3/z39QE6f3Lo29CS42OGuwDSAbDR9P+3/+j
wUywddrkju2Y9CT5H/9hJoh/0YJzwN1dXHNMRvJ/qAnGvyCDe6ozZdKpw63m/4ea8FsTHbAXgw7S
r+jAGbTS/4zxe+YktaTUyoNeD4+FpW/8mviRsMSgxC18SmmY2T9dpL/q2//aY+SIbCxxyMKZTvDM
/fmIaW7l1jwa5QE3dJzXmSvLV5xcBou6cwC3+4c+xi/cC5oYihtgeqZuOcJixfvz4YJW8+ea/LCD
ke6oJ/AudqYLpqdXWc2Xv/9kf3Eo1bJDIcwBdY7250P1Di2uop7Lw8TmJ0mTm7INjVDpJsH3vz+S
Ouk/cTwYTrg4upbhMAZ+u2u4EaDsgTZ98DUa1Z6LarGBD7FOYFH/w/UzGPO/HUsCtrkOHSB8t9Sn
/qkLFJQ6ZWTIpzIT2Ha9qV/cikhpV96POnsFWbHpJFjRqFuUN1OFFsZ5NINqO4v84e8/9S9eiupW
ulIoRzgMFfEA++X6On3maq03kOTjaTsdMp7spvMUjBdDmy4j2u3Gcj78KPinK/BX91U5v0CcgFvk
/epaqxk2e3+jYAhp1JV6eyecHq7AAFtyPEMwj1CFY3cxX2KXZmKB20ht1btywnYrsugSja78HMvk
n1q2f3la9IlNmEWW/M3eUdZFJ6AllIfWAr8NUvsgFV0ehQLbK7f90RFGRgzGqo1pMOqyXbdF+jwl
wPhl17/QSFih8NsNMrj+D24TTUOmJ5gqTC9/HjBzF3dTVGTlYVF0QIYsNnWnXC6x9iW+7xY5KIhF
+62EVP8Pc4vxe8uSIfLTsdXPfxqsLkrdHggRdZVtPg06vYIOyghtDIC8eryMOr1UAtwOg5TfI7oo
td/+w2j5y7vy0xn8Mr1h3hdCsuQMZqLUiXVExIr4fTGcjpkS/v5SC934/aGApOaq/qzjWUL8ajdY
IPp3s6LMDoRI7JzKuZfszQecw1YUtbTUKnolmHCl0St9CZtCTaPocQfEy+ahJbWJAmu6d/mdKZ3I
p1FO9JoHRujtyka/lAHy8aR/DPTuDDnkXMS70S6+qOrOi+KrNBqTTeh4mVOAzeKEg0sn2enOytFe
/f9O4j7Sm2sxFMrI7GWa/DVtAqib7inI5/tKMkCThP9kt/Syze4xn2uYwrbBWLFRtrNpVw/U2A9n
y5J3vZDr0AgPRGPRbzbpsuteDrBHjapZCvOerkMzfooqa03X8egXI+m4nCMg8hqlz6fWodbWw5zQ
9QyESobJXQZ3ZPLNXRPPl7bSSTEjHiEmbFq/T8zApM29i6ykXZVDvxVefFO0jELENzWehMcQNnI+
Q5Q/m3bz7qqpWF0ZPRmoPkRDzDDk7FG8aw5ZFnof3mRI+pnjPDQNHd6Bz2WM8gAd63PadgAbDXY0
42WZPDCDug/rtsKbB4nROGVXg2NaNRdIMOMNXs0fgEFgRC43u7sOyrXTRbUrYoDKHrsVH5o+iQs0
TwoDdlLmcFsK0m2mDAYw0MNy+X07vg0JeqFC+2yz/8dXN7vhBrXz6vAGdP1AsgSb+wk3VMJtMK8v
3z0aANbIR9UoBajo9Usf9XgDfIw4UtA/GC4hXGyS9bAJ8JgXS+9YhdidFB1IBwUa7dL5eTSJaGAR
9tz+7HnzARL0fZj0/L7y3X5OmoLVpQyuHjoDQseJlYx+VP14D5/vqg6BB8g5HNRAi2gMcbxoqt4a
qi9PS6/mrHqTXCk2P49jKR+dRL9oQ7rRLO2WgEUYcXbFDwifhPFSIdBeUYy4RfCMt9ZAcLQBm7re
kKnJmAowo/OD7jnJoMl5ZgMzBUPRFXF32TYtaL/p4GVueI/qoNr4bC9mzojQr3ZXlbhnNlV8jZNQ
W6tkbxn0H27E4YTJzaqlN+0rIj0+MmNrfLLhgqwVW4Hn6rScPbGfpCwb/Vmtu3GFhCm6ipK+eVVd
h4xnZLJOHo2c9WigzbKEifuAflFDeVCLMwZAj1pnkHMM0zE2uDcRa+zeUkIgv7+YNVKIpgbyQVP8
alBynKyRc6OK6XihKZTcpA8hoNJ9JAToamHYxE/LcATfv8XqwZ2VZwLRRF9NETw7LWCe73DoZSpx
o/Q2yPGCVedFFAemWwykhosZsk4ZGnNx5WM5rM3TLkDWvQJOvLY9+wiLSDG+SvbT9IJLXLdepq1e
LfUhRtUDzlSrMrAgm6JqhD9wMdSNWheB/u5jsoOVjT6DuXZOd153SXhzipIMaJ2pr60DcI7k1amT
q1ZZuJC1b3Z07CeegZ7hYgTJFUto+luklMqOJYsIORoiLo3oodLM/fIfvG5P0cZD5qCmUHNmq3Fa
o+TUTZNDEYCBS0uHfFgzHxsXTwF3oihuT2Tm4S4PGGxZwMzjvV5H2ibx/Ae949p4s4bzun6wvX47
AjJuchOfsiFl3ta8INrRbH9wwfo30yguMlVPlyxK/hCmFS2tWrvkSYdPorzsMQpAXIDKpPUxKPHT
jf8wE0xySjQuTKlU6y3JeoUFeVI0+RpuwdE0KyQtzKLIiFkmixHQV+ewUtc+82yhaKE9PGl49oi2
eagmRL0udFaMghQKSHdOG1H+05x8HYOepkVuEQiUcuFSkphjjecqDblWcpgui0HWMiCXzYvs4pta
DvQsvdmBPGg6l4YprsU6heaf/gN7mZc4zNe9bhC4691PHWpILE03vnRbIrnVLZraL7gx7UfCPZbB
32VDsXFxzodxSheERSDOryQ7TUqbTwrZlOymasjXNsMaGWOxLabuowPF3BKF81Ll3nRHuNmd4Zn5
LkLzs0on9DJjRx4poYGvlcr4CAgQQ1mJ477mkDlmfJddY2/8mTAsw0tarDtEtZZxJTb6wJg3A4Ie
0AZyAxX1SWhbbKx4KMuZ9N2RllZtBkdn4PGxNZ5DyyfSNwCKwJKzUHHSGzHNh3g2RoZnM21gOLSA
gTip5CSEh2014oEZornlIaxl8ZCXyC5dkDuG3wcWLo+iY96aWDPBvz+kDjiaVVykPoHHhgXqunPH
cmfaHIx2xgdMm2qFJn4LkwHfGnXvCqzpIIy0t9y6NHX3NI4MlxZAfIP7+TUJJwzdyONa9XMF+AmZ
OUy57ZjxXPnFRwHPb587wwFYSFsteyK8Qt89Epa2EJq9zYSa2oM1AKRPng3Z0pAjQuqLcMBmL2s1
mhHsZYnCw9bhY9SzER+wdZHzoWKrONN4vRBRhWYDFRjMk2di1oeVLR9n3Y4wOVQW94P51cnJQVim
IDK4oTYYNKlgjnSA+hFrW9nYFzjsH0uiLgabrw6E7M2cx7SyZwgUReT1sPd4x11JN607nirKg51V
ZkcKTRx6oACSGzzs2q47Ba6wN22Qf26J09k66LU3kgxT3F+I+50nWRzm4NQ4wuAJZ2PQ8Sxv8mq0
yXbBLz5/EeQQveQVjkKiaB7E7L5P2fBsOO7wPQ7cdUh8QBBM8i3YdphmNa02fI4xnuh7E+aXYWJc
NER44fX6PfGxw0kDSsIpzt+bRYwKqt9XZC09BNWobzwaiOtWBHjBpJC6zLB4j7ypYqmJ8X3RiD0z
Lh7cEjkB6CLRfI1YSjd6RMzSXN1NNAuRv6V7vZoryPX4urSwKPZNRmepqjWyGyO08JOYwOMlFDzz
QW/ESz5IlF1vS02OtH015BDnOmfvNr6xCzI0Zql5yiNlhGKLTzYmIBujKJ4SiYjKhiNbhiXCtT7f
hqQ5bQmkuQCuF3dtUm6qBOpNkHWfdAObXNup8AtsAiyuq/vK6qpdB92IaXPqt7kHQxOR0Q9tkI9d
HnfI8dtdZEbefiyzezIVKh6K5OxhCmFnF9iGEJLUlqEeWVFR+WJK6gMGEu9CPFLvbgA2b7bz3o4s
HzpJRrt2SLA9KJ5q0zj5jpWvI3LsaZhvdHz/wTCtr5aGO9wUMJPDzmKjFVCYIJ3m0ZcKivSsQ58l
7gp3zr1jKo+zyvZWc2l36yhhCehFN66GyMXDz2FcTlvbq1HmTZ5LcyuiF0gmVlAnOuSkYqDmw7uu
jmmj4ukIs22qTqHR0P0IOlakcddNTb93vfopGcint4ty2uQt7fA2cbaNA2tG7/tvTcSTNuNntEp7
CDWmm0L1icDeBYwiF98zx8EBg3DCbaMn66oh4tMjqmo/dDZuaL6PEKUY8QT0pw28JGulIc5bHB4M
zf8OS47hxEVdW+rosiVSEA3t1pbhzaydI89gul9Wutws6gPtHKxTVV9W5WLP9ZzsA3ACpjNv7+f5
GZKI2NOOPUYuXMQO0Tgx7+5+JGQ5GEX44EkS8fzgFWPSbDf1zfe00nCoCYheykTyVqTYo5np10ri
5qOTLpwYDZuiNgr2lobzXCtx1UsI+DY8ufOj/kFOzavnxgUcVWVxhdf3xvHHjS7YG0AHPbgjJqV5
zjbd6ExSrBgEs9pSuobo933n3duUDzT/jEsuEn/lTlQYGttkO8J+YCrTq1ow/0CXsKwJinUSsf+J
C4YPz7q10q0vPZkTUyECttDcp8RR+P2s3ZPHxvou2GdJncoMIqs+wAaE7ejtl21rEpqkWE2cWfMF
6JoVlmom7lEP46j0afRweSb1d68ZI2dqcoNoQyTs8dDbcE1m0/1c5MUn5qQvhRs8LltdQm8JuBDt
CFkvvpDkhU4iaM/Gqi7ERzvxuWu9unrlXu2UC19cckTDFh4IuFjo/R79P7Ev2jebuYNJEI6fH+Rb
vMoO6p8n+NBJHd/o2vts4nHZDFL/SUux7vMIoaJuwwwCXfVOsLWDp3ej25dssAuLDtrGdOv6RD6Y
RWG6KyMaemQbr3ur4++zu3A76rvM17Z+mPHgNvlKM6ptqnEbY1VsdQpr6dRVUPkSSI8cyPHx97nQ
L3Zca+vATK7C4voP9JUz+ipw8Lz4WHHH2hjaUEpFshc5F7dIPzn9+Dg79kvmykcP5LC0aEPFBMG5
1WOhLP5ZmC+wjRDdRxgex/gMTF31gjl/th3G5HOp59VBq9J0Z7gkWsmmuDf7/KQ5FunJFUwlP8ox
v3u0BfWlY6Mb9an1KFcCl9IULiXbvYSXP7ZULS5VscpLofiaKl3ZS2EjNLOgqrJUtt6baA+aFXFP
VeieGqFB19Ax9eb7OEs3bulDGs241+q0sW2AaW0Eazw6KriV6UGY+pMcSFaULuWLVMImIZ0X/KYO
SclKbWT92cy8YZWFBl4ow9mkdQ9l5GB3DheenT0FGiam0U3zvHEbd/0ZchHhwWlwDLLiQRYdlWnT
389CXJZ7gBbe35r5fAg7dQ5qXs1Rba8nVR/r4fTFgpXcwf/BTyqatq7vGSvHxJdmqZLNdD6Mjvao
22y1pA5YPfMcGr1iMaiTEE2x8VRpm8vsQW2mlGcsShaK1TKe7zv71Ym9Gg/86ZgLcZJoGrBHmJ6x
OD45znSfJu2TAIaYjPmI+WpGqBr/Q/1phX/YQf99KF4tCZ2ww78kZowQp/LJA9IzhTwUnftWIlBd
lcZ4MmY2u5MTXU1VosONT3T/ywK/LSdvqDWntBivIgOoiFmkjEjcWom/UsFvagmc+t7r7kCeVb1b
kNPCgE8i+ehnYCnGeK8M/UaoKUAw44MZs2JqNryRbMOVf1UTBhSRrylmAfjeQLQzYGQSbreUbVpF
oePiAcBGg00wtV7nsrOqXhY0uVKCyNp+01wJeCYoLxNrulfrMhQgIn7zj5pk3qWo7wu27B2BBo5T
eCcUQ6wAbYi4D0fkKnC3bDE8SPjzhRHMbwSoH7OAnjQmy+qpnRU6Bn/gR9m2UP5VGeGaFZ5Oy4NG
xN8x75o3wmfJSVcP4xfCh37QMz6rqUTd1XDuDrKwr2MaXmPjHZOwddDgjZKmOdOM9gS7mMg+2LSE
y1DDA0H0DU9PMI5nG/1MF75XBtGGoCq1FORI42/SMWXM6pr0/vM4j18VdiE1hSkzKZatfLRdwExH
494r4LJrBNUkDgR5/Cp4OioJUDFYVrIdM1aupTdgtpWDS9DIp/Ch3mrGfKm05jaW6bnyit08jBsv
5PEf2aivgjC/G6tCQ1YBCcuAQFU34hjrgF59/nWS2PdZKXWHAnzsILxNFqiGHDjrsNHuaPXsDTaJ
jhray0tUK3BqFWUQEio9gtw1hZiyycdxZAg2FQ0mGhZbOYyfHOwjtguwEH5ObVzOSHxsoG4x8IKI
6q71MpR6DHDkEwW2SWzrw1vXGQY7M3B2FIGXLK3/QDxML7vmdffYpwLOUH+WtqqtGZVizPaNJvdR
Azg3LvBZvI88EyW96z8MbckHZ1b3uDgxkgb1Ecd6+A54uK3qYZt2MFnRbzAnoR9oewPfLJ4HLM25
hTWVPY6020kjdTCTP+yZ+MGkmjgyRvwBUZ22+8WU4uC2M0N8efzQUWG1Tm2oSm2f5PbRTI8GGCMu
rGINexYtIwNalfes9wSN32TAxE2GJ75flEXSTSC4d+d0GPdTiR/sYk8ErzRYh/24KtWO2gaFXSqt
QEFlKGYRMJTExUB+3LhqfaThslow0kxj1Y0A3SDcDRrVKnbTTHUBu7fcs9Z9GQBOwWjm+AzJahZM
pCB3WYgEKCqhWwNSYuwBjW0MsUfqqUG9FkL4FL00svL28d1AOuSuxoF8Y1Ag62bxHEp2k3nbayu/
eRQxf7tieu3j11Zxh/qGKSa10x9LCsRSe+az3EZkx5J3xCVqHbj07XQa4oFVyu/wbmxhF9JwvSJc
YcfwGJjWozVmtwWl0TQ+NDZtm6qU7P11193bkb62Q5a2HGhyWezYKiKNRgFAAhFTui28bRyzPZ2c
HwR+QnlXkFzm46AYxu4HLFv+ZKaxUoY4KitArCxBo9EmUBp4KbATe+RV7n0q4syBcBndpoL9QunR
Q4Je98Ua5a0bsYt04TsUoAiRGd7i8lM2KUHqDKI0F1+buX1ClgEMWSQUUanNhMryZgbIHijy7pea
OTcZ1cvalkgA1NaRH1WDtZcCq2cFTQmbBzM3E4cd4xMow4pmNYlzDS7PAbE+DRsSYaOYtbrsSoQJ
oMEOtW73sDzLjSaoUcv5adnNLR+UrdcED91ibqbIA5nNPHXTzZY/amn7PhDRc2BUZ/y8vhPohq1a
9WBM+jcck8AbaAL4QUq6FsQ3MzR9IAfcuNS1QVSN3qbCQSYgpZNRPybnKoFUoUGQhR9NhFs+fUOD
xubOiR5n73lwAoMb4Lf3Zkod2mIBdOweGtZSptJaHFB9H2M+2tEa73S3pCiopx++6XzRrLzcUZ7v
7aBjcvOmbl152deyao8BOpa05mO5DC07T3dZTsx09Y67qtyF9pPfF3eaXn6bVZo4QSfR3m+bUwPh
5S5PHA3uSdxvoCLeDyISD6Pedy+Trtyx4chk9nggcsBGfrHDlvJceiHmz8B3eIZrcKimUslLtfrS
zLt5REPsQ/MsZrMiqyuNn/zCgnUDS3wUSAv66rFPUmQ9aV/uyAB2d7JzzW0ZICWrqrTZpQbbhrgb
nxqs2U6ELq/CPpyREdKZw3CpP0BK+Vx3JnbGOOUNbLcpj675YFob3321UZrYGaZzJAq8tYWnMNIg
PsBX9LalnnzJqsTaD52dnAz02HtCYj7lOOYZSJX0s6y6dpeLsSUlQ7bHRL1AWK/IIiHUQozOcXnx
Dd5134q8N46MBfnvF5JAjm08sf3XPQ2gIzedXT+Vz2mVSrKdeJHY6xxtnpwhwNK/CUr+fJo/pZEM
iGDWtglmKZvQGMAPQvBiGTLTGFXQghAy2/mJJzay0Jtdk6bvja4JfFH0b3lJQwGxkgHpNA9XxYAd
yvISJf43rybWUJiVfRzd8OeX5Xtxyc4jxJIygkw2pQUGn3VuYcs+WMfl3S9fmmFn7gOo/JEi71iK
xiMVoUdTJJ//vJSK+GMoClC/sIEqRQyKYQihedraijKESBr2ULgwiRxmAYhFCQyjbAjd3eB1u9Ec
x60OCylTZKXlpVMUpVqRlUCqYY/+vx/EC6lJ0ZsMxXtaXoD7xR/vSP6FETWrnziKJtXpwuJpjapP
noYxa1Hq5yYx9HNRxcEuyYEGQ1/ehXnunMi6eDVlXZ2stiUOR4uyA/aiwZG7dMYQcJ0RkfWiy/rE
j8dHaXQhDu5pfAepDYFMRGiPdMmpdvPafLYNTTxHIQGmMg4j7LPzfNMadrOz2BEw6RDeSvPXbRlQ
6kuA9urTwDGWr8YBA2YQfqIrMcDYdx2nEwxTeZ6RD54nQgSBxsEplu8pNmDrdfKTpT2NiV48z+i6
KgxKCTT+ZulF+hRtRkpDCWky7EH3ZyuxWIi4zmSNY4e1vLWX4HLEwdJpTEoAwzwu73p1F376ni6b
XR9YX91hDpXZVrcZhPNN0512N3oJRuK5g2E/YicvGo+9elnejX34AnA2r3AWZveFW/8xkOktptG+
TWgbHpdvLS8Q/P/9ZQmFHUlNiUO7l6V3gj6DAJM82uEbJ/ic9IxyUbQlK771OD17rd/TbeLFnaZ3
liPkFwirSYbYF0P9YmstiZLFdHAtcyvUUwzxWx7bydP3nRWfqqwJGH7+Fs1duwNxP9mTwXeQNrL/
J1iiHXH+JJvSNoHDzdqrSVgMsPeu1P603k6tERxr9Yg3UY2rclviPBzpxp0VPSNC6Y49hpXwntVs
k6qJpvAxUU8w9jetSoU0Jn64IcgWbwhqyn06isfQxa/eHch3bHelQ16LbzbI1g3Jhg5taaL+lNRt
exdn7lMXt+F9khqoI+YR+fMirZH5e1Vx7GlvdTqnYNXdsVAnE4iEPcbyVnctfGXdIN4CRRBp4UfW
0Zl1EgLVu+XFt+p/v4vsUuwyz2Xl7O4mp5z2KTrXY6gEOtOAcmd5t3zPDl7Jz5jvQI8J9fRH4PEw
UvHthLyuhO+2W6HZmPAZzdtEmoAdOSzRU/+pDCP8LKpmbY41ErV6OhhB+yoShzs/rsJp0rcJgxng
YQiwVHePokNPJFHBnkrPBqSTAQkdxnuexkoYrX/3XWsfO/fkIB3CYnzzqvKCKOlLMrJjNCbzMLAv
pfIV8XESbOGDyXy144H+XERGwqyFT3oOhtFoGriH9aaLGpygb35UbMrbOu2w9hXl9maW2ioybJ7Z
AQ1nOAm5NRxoZEaycaVTborEr1ee03yN7ex7I93vFCYr24C1b3fB97Hyr5OF06rTnPPAZlqfMV7r
xl2ghXfqA+hi2CuPOx6JMTT3c8JeL57Y3HYuqTowLz634bABZFmXfbCLmJDreGRuQ+VrmEQMhMx2
tXyLUvNbPfNH6jm8uchCVgNxC1EI1GjY2ZegRK1vh+5n4QXfTaf9buYGuNdzBCWZxFF2cPhhifWc
1V8HLTnN5nGuBM04Qb9XZsRbzTil6FMrsCKOvjILPSR6WN9p8LpTpyr3ous+iarEIGbspsOctius
eq2t2fvIWSIWuBmaMb24flU/jzk5B+xm69OsPApoRd1igaX1gvJYWrfJC/1efYxQFQJp/Ll36mwF
IZEddbr063yvFeu4IECpfjb0HodjyqcF0SN39KagoHEpqHQQFjfL163wj1pPvmVsD5fa03Oc/0tS
doAhWp8C0lzbFDoLB92KcZJsnPpTogQFMrlGnv5islkEO6RmdrMWP+ecwApwAXuBkKASdMBCePBf
4Rhrq4NVeX9wYf9bcyVLUcz+RLzzdKoCaE1YTAnTWCwTfuIXNTNmP10DfGUW9gEfRiwADDQ0xlwT
lMQWrsy+s9NDnlClLGcZ+ISCmjwaap3ASTiM7W3DrhuAAlVEpiqD5VIGwIwWlrXmcBcIylm2PAoW
bh7HWNJltikuO596u7RhjEw3aTIIsElwEaIfCHQuiRaLrkUscSWuvklUayMhYGttUNBBupuZrtny
k2/UaScJjeXvSUjGb9Yh6qLAITUcwkDgP/7KywtEMJGqmOJJYVw66ER1QsmqTgkb8AfDuZ8HLCRq
Ms2IUv/7Y4u/ODZh3AgKcMLGTPtXt6vG6u0MqD89lKrjnfnUXxzICC82MIMm7MdCTGcJW2QajYvr
CFyfh6OqwmiLnn2P9I3aQlIFr2Xq2oc69e5GC8jn789S/kYK83QSHmzsbYiFNX9L5cvxp08smTBs
EEfRqKVAdBs8pZiGKSYnBa/lRoIIDJl04MGrgjJWDclNkTnIq+eD5XRHUEztCipiuAZXU9Vy+MR4
W6fIrzFuqSlQIWNiZwk2ZUEcvhUNng/Fp4WCGOiqbldwYFtZj9XXGAdfHGYpCheeBmXCjUaw3Dhp
uBI9hbxIUlIbWHCDeSQ3lLN0TawRmp5W3FinD9gpYw9LFHtm9+cpCz8ilP7fPJmeVcEGznOV9XDG
6a9fW+MXoUDGSFZ3OIorkkcx03qszekFU5fD319r/El+f0YNPKbwBnMcXf5GWIU0X2gu0MchkolN
+Im1haNK9av4JrWayaxGsaKy8g6Mpic1bMowEZTi0eitnRz1guUARNl1CEnU0rK5zwmxOTQ9FvNq
vZ4G8Jw5S/FJCwPwk9rrz5ZPA7g0itPceKRx6oh3Zq1ncmuLHekPuwVsDkIQCxPT8Cy8Bo0GEc4A
ryYj46oainkESBYPzP01NQoSFLCsjF2XABA1Y3EoHdA3YIaiBm6TLKHbuP205PYk2AGvsiL96sxU
xPS0r5lATIj7xrqcmHlq33lLW4ddofp5mPKy9Fs77SONh3IH5qAZBGLHeftO2qmC67NMsFMwtynp
vpi3XAkZJCXW1Pdu2NLy0rNtHvQ68m9HtUYiFCE5YqWJCyxAfCyguUTUJ7QILhwGPrXttecFay+1
4tFykruw1D4KwfDJ80BFOtjfjJ7tno9vWxsnFFg6vLKG5JSadi/xFgN2jgJFalzhTtKyHmuYdZRX
YcaIZaFNYQFkY6BBFhWCDxKevltDWOMgtfOtDuNc565UJAGJbwyglDyYtfYWkDK4nGp1FxThhzaM
5y4p+qdJpjiUdTpkgG68mL4NWaPCInsgQTBFKPwPw/UvVhSMlyTCFCltz/7VACvo4JhYWpMc/ou9
M9ttG1u39atsrHsW2Ex2wFkHOOobS5ab2E5uCMdJ2Pc9n35/k65VdrlSlbPvdwGlUJREyRKbOf9/
jG8AA+PzcGG1WccYzv2mNMfMjpi0BlSXaD4vPEBteHn5S3KppBNSRlU2yS/0u39VfBNdzUUCVBtH
EedWSah6d5FrRqtHrKCFO3jjn4s0ujB8JmCyo85ImkU17j2pOMv77kFKr1InefbU8tFwzF98Nz85
uZOhTYUNi4RAEvlRet6GbeeRhBTummAoUN5wVLXY3OpiibKlkWG6LxVTtW4yX6yK/ouP5LyW9Q3A
KgZX23BZ45PGZercq214rxMwsKYS5i3DYviFEtf9i0zeFSrnHBTyLswk8VGHywBb0AbvoYTHkbdS
6KKjrFipXR1hTcV3hGsyXEyJZa9NfjYwVcdA9/qDTZjOWueFFKiv4J7I4CmHfIYptMHJUI0K4Tw5
BvBf6qyQBWuEeXnrPpBTgeABtAeTxwx0RNG59b6Ph0/pGOUrdUIVq6fger1YrFzFdB9c5kK6eqtX
d0qcwLiVNXFfCbn6VNNOh1VNpc9ddz2FteSxMMEqJ2UGDKYNgw2HxbJBWfnJSvWNlbpnKxink9uR
ljLSt1CMfuWLwjpEFYeNQdTJUte0aRO6ymNV1MkqRL7LHqw+jQliXcXYyZrjLBXNqKk5rnIf0MBV
uUYEegDAkBPylGV3boA2yjdI9E4NZQ9Y8JK1/g8zV9utZey8CO9aDrB/MeZE1pRWFSytqbwq3aK4
JcVOkoo4W6VjM+yqMPyOKTR/HX38rzXqF9Yo3CBcdP/eGfX/qpCkaE4737k0NuP+27//9fqS3y1R
+Ix+UwWQOwbm8qiRI8bfPVGaJn5zNMGk2tZ0B4Ap+vksr5rg3/8y7N8YZ6rM4XFSaZbt4mX6Hddq
aL8ZuhxckXiskfXk/E8sUZr1cQhB9A2WLOivDoJ7TQhDjufenQHT0q7rIbb6Kwd+9zqUnIv5Bt0p
5sNQJ4tXlgAIMcQOrcBQmNHOngrh4nWphPkcTskjkjQujg2NgMU8efcQK71O45mBpjWKlJlcDFQt
e12a7/by7rzOTntXqksBPShl3CKuCcjliiL0suM9RgN/Ws6YZxUNSfWk6tOVHkBwnmHPbzdaXSsx
GAzA0enkstiJ9FHok71uJXMZwAjsBrtx0Gb6CrcmQpeFT4FtJdywOMw3ejlHXklotXhbhGH0QqBR
vfbrLMYzLB/uOiBwy3kxSrNxWiaoi1dR13JBpsWjvn5jzpiUu1j4a1rZJM/O3+Lrw32ZHonAGtRN
n2bFwRw9uBYWGZJvd5MEjPwCkorUUgB6gyVC7AXB0POi309YwufF+QY4S3NwhlKAeck4Q0056X2M
jsFo/3GjWfLP9zV0PCCA+PpN2vsLsvjsVatB4w4kIdruokJdO8AK6T/6lpbt5tXzE96eBTT+wewN
hRh3it9jSS1yZMcwsrQ+zEvaH0tha1Tq8sPDajh42towonSjDNq957T1gWwFvqT5ifN9vZNf5LuH
3rb+bpuZIb/asWHYn4yphgWHz/H27sXrw3+snLfx+k7z4tsz5xemxbYYYXvESqwf0D1or0uKaHRq
rElqYMFgcX54viGS+gvzQm/9tmpeSuUG5iUCnoHWSoqWXPW2/u0FZi2L78U2VbT8MCAwQ7iLigzb
/7w8r367seW+8vr4vPKn999tal4My55EV9O4f3vJvPS6nY+bePe+f1mM3G8GouP9x3d4t6XEGq2F
1unk9779Ae8e/4cP/+4F7xbfPvS7l/708fmZHz/ax2eGgDsXIjE2thnnS93h8H/bveelv133elx8
fJh6WLb7sFIhlPr1iBopEU8wETnC3m6KOq/UtTJN/MyiGqytzint7TVvT/yw2fkBayISrjD3kBdB
N/h6fpiXtIxTydvdD+tywWhiYcmX/GVxfur80Lw038wbmjf5dpc2DGfA+X46b25eNHuEXliE/und
5yfON/PbEA98r7R9splX6XFpdU/zYheRr7yO6knbqqRAvBKZJJtpBKNIGnOblK+YpvkRJ5GR4a8P
vRGcmMqaEzjUEnJeGfUr0ShRR9cUuNMEQALIpVxUTYQ81+82oyMDQMNCqTWNfcTz80ONYpDeeqyq
0NvElKFoTGsnV6lQIVnDV5KmydzDSZHiPwFZjeKiar/GiYiWVUMzqku+jeS6pXlA70mRppqC6XDv
hMciyQtwrzDYLFo4YJJtaGgTRLyMS9CiB94If6fEs//2KV//jFE4MNDCKljPaCRSQwhAkqf4+e7f
rqvl9e/dU+Qr5te+vuInd906IHjhw6b/PzbDHKndYlLezVt254vt/E6vi/PaeTOg4rjuz2/wt58k
VUOIS2O+ff9patgUBSWvYr6S0bpIDy6BuPyiLDXyT3lb9/E5bw+/PedtXVFaFkORP2/iw2b1ruL6
Oa9828T/7G3mT/v2Lm+bmde5UfwZHXR2oKlUHQZ56dLl1XRemtfNd7mCX7RIHTdv67ugpuMwP+V1
cX4omq+r82s+bHG+m85XyPnh12fOL0JW/ft7vz7+dv91mwG6+FGB4jahmIblqCC5LIAHq1+CQUmP
wZReEWiCHlciqoYW8U6t9lR5GJFKZfEKkhiGA89AMi6AiUZB8TWm7rZyRjdccn1u1lZgg0MBpbqt
yPGoXTffAWTauhIbFcfOFywI8aoI6bd/sRS82XGR7nun1DFU6sFS2LdUrikJQ5Ij67F8iaZOrDpG
GOvQODuWPxEc6m3rYiDlu0o0uITlPSF3Yhvk9RMphy9RipFj1Jgwyi6K36vOMkLP4ZuPtZu5Wzd0
3bXZ28BeA/pi+ZIIJAx2SYZkqSFFrgxeYg/x19hTiqmRtZhevw7QGaQFsMVugKWb2WJXxOVFlmrj
TDqpEdUuIssCowhqxOtdieWNn6EZUth04uwom3KyEXRIdPUxNeLhnIbkv4/1OmfsvhoRl5JmFO3N
cuMyA1+WOWmkqasMeDHGeNmBhbFQSK8snwjJ5y4D2xO0ObAZRcXcQSPvKuynpzwJn20UXGut/6zW
d61fXEqkh/D585SyWAFydTmYwXaqDDQuI0XaOFTjlelI6ZiHhwRO7tK+wSq4K62WvVeXRcEGLkHr
5F/ynv6J0/jYU3OPiW1g3OjGt6RziZ/0gu5TQtXWwWVzmzYWtojyswm6etWS39qONz7Gp4hcrIji
RpFqcsbAHN8sSmylPWkHWkPlD2vHBEIkCPfNyKPxWJ2yMT70DSfVUsXpJGqUyi2pk06qt0u7dF8i
DWalXhMwPhopNpHSX6G4IGDW1j93wY1XwZ4uiIJZllLUVhSAfzx1K3wTCObSSjLG/mTBbNqQP8si
t33onc9ZoEfXXVtMN+2Tc6ciBN3a0hVp1sp3Jdh5JbIcWfzO3SnfVvT1ErSJgEONiwG0Kc82vllQ
wHZRzDTmIJYkbCBQC6aFyODdNA5ysEwYGwLu631JhrgE6QSr0pFqhLIjozC0V57nk3SUljvDbT77
cfujyMZhZZRNu0jj605t0vU41ua1qR0D2r249M6F0VhHh64mpU4YV8U3xfI99BXJJkmLAsI4MXpN
qx3cuviRleJitthYioLdYR1UPlGOU1hs3fhSRsRemRWNPauOmG8FCZzytHApVYXQ+nIu0XhJfcqT
Kdpqn+pJN2m3xdSTbKFZbIega4rFn5tpuLEaq1rXIX6pVm8P8yvGIghWAekeIGAvmecXnx0z2YXa
dGxse5NyfICHqiAf0WGLopuW0f6COo1ztDRanB5parHaphdXF4cyH7WjHkUI5Eoma8LXXgazSohe
EOiX/LG4DJklIxPHHc0TdVU4hnRltjcFRxUJQWnH1T4PliaG7csY8ksIAzFhOjqfsI5wDQc+hKSZ
/rsN7BdqpLinKUsVJ2ruKiNwdtPEnDVEgDdWxbjUctJiW4bQZezXJ9U5pEFgbpFNXpB0qPxIBMQT
4vApUFqUhtO46/oYWrRAB9ZiD2n8ql7T4t1MUfcsML4uhj7zFzUH/hK5VQ7hb5E2eoWmxtu2pC1u
9JhyIjsqYNLaxqRuiCuv7CBejl8MBiOWgXdS2EWyBJfC2a1iA6CyzLXv0/LHN6Q5x5i9cT+38Ehv
GmXfxqwIRAra5DFXMVr1UnHOJ8M4hquydylcdYjuIWQBkso0xE8aCNGmS5c0zXckAMsWTfB96rzv
1NRPIaF4VjTceVl5qb3C3DqNe0yU0qYhoZQrBmkKtqHmPtcVdgovr6AZJcG2MYy7jg4n8mSX2GQw
SJwKx0sfkXhqhKj30J4sgiCJNw2EAdi+gvKajVjOQ3MG6GrrJ826LIezZ1hPeMu0JaZd+hAAvfN8
+rwaM/22tIsHjj4a6lVLj5J+7yrhHrHFm7wXzEdjmN7+5B8jvcTNg5xZHSkI4uD8FHKYAgN91jCu
U0AB4a+V5IBQeLobwDuu7C5wUO4H+y5qbHRKFnIn7V5rGZY1bnelml/cxMu2yD12biPaZerJqn6V
gqVOccxUsb9UMhDzYMi2ltuYd0R9dp2jH9trqyyVY88BxpFmbMsoHHHi2MtyBI9Wp+5RH8n3ohDs
rH3rppsGOJgFx2Tv1RApS0UHQHhx2uZcEue+Km32PdxfDsbneB83jxWjKPJaQGBxuiPJ+AsTBHxC
cA4Qy7qb3JOaXauIV2BOq21TReGakfS+UiNayGN9iZ1wPUYiuol9kyBUKaAYR3GEdOnRYEUT6Nvq
si+dnsC46GRM23xq3GVLL2MJVHY7dt7DZI05XTn3gSjoaS0SGu3QGJfN6D1XrXkE8I0TALM76Djr
O+mGysoeYC1ypJCIyUxg4Rc49wY62LEXVuvEPupWgHa49IA8Dy52NxRwa5iomNks/XPptNrSBY68
sB1WVYXq7EYbmeOQ5Z+pqKX7qWNERIzCRjGtT0M3boCefsomVLGNk+0Sn1/YrimRB+50VTqiYbZe
32etICxdSoVcIzjHTt6vu9GMF6UGT7p2Mkzyvb82sui6ulUbfTg7NOPsCEVPzrFhx16Pz81qVg2x
N2249uESrELLuxh24nO50WGGxuoBF2G2rihO4JIida8VEKqj8MFLo+QwRQqCJfFVdGDVtck/EMwg
9ww6YLpabVBSnXOM8VtA+HBcxytPftOF1p0hXDJZKjjz9c1SK5p+nWEfwkIXfis0cLqjYKBQh4iH
G1XQwMsL8ksVl65sV2zbKLt3KBARxu4fLIS7Qa31pywiu9ozSSgV5Oi1AZJ13ygQkav5Xc3IoaQ+
vmqa5uIaZQVJz0CgphfXpoU5plKPubcdLJKiLCNmxIq1aAWNA2XnXRtrVzyJn824GYDookzxr0K9
+1r0vJUaOZuMgA+puD5UnYc+VQ9uaWJ17KNEFUbBtxgASh8j/Bl+kGoyLktb0eHlaPs664elIVAj
RyIlYdEiIHT4YYycQGDVIWCyxSfHDWwZvnbGVYnJwKEJXtrwG3E8EAWbKQhrSA7alwyh1Qr8SDHR
X1ZFvaNhkdiIkmUycxsQ09HGVzbviL2iipCVJeSEloa6LyHiT7kwCFtx4GdixLey6Ba91gthPOwA
oITBheNSTMJN1CoVI5/2WAaWRZ3XOpbFLgOBtwc+tfKBKJi9dmxcwoFrlfCKCAW+jpfTzQtjy/SB
XKIvfV4a17UmT51JFm+tYUCU0b1kas/JhM5wGXsrBMX3zNgKpnXbvC62xFtBwHbTW5QJwBKy4uQb
NHL6tF0ZanZntu03v8anqRZwEu3gKYncYuEMgU4DtsS2q7e7gLSSqRw4NQdRcESpQND6YRyI6gAx
9VRh/iOCqbTWUVxccR1kuEX0c4DuCRWy60IxYr8VQQFFtxag91E8mTVBldI77qtfumb8opgEBRst
tkEjv0W+Fm5R4nurDAp0m0zjClFXwTlvshF9RdNa7fTryKouic/FOKC708Z2dCqi7myG3ypHP5Pe
az0aGTlJ4aEgyXo9xNS6p+j7OBmY5zpaW8I1gzVRueyjAGsVW1AxScSCIZqy6B0vWAa51sL81Dj4
4PnT62JkcgO0GW65p5+VQqZZQu4nz5lYh0ixpPHAA0uYUGnoSZBo1fgYNi3enIrcVn88eVWgbhCl
Pwbt5G8zbKaLVqrIqFeA6jwKoPy0v9jBXK01V0lPuQP+/6qOg2eQSPeqj8Ii8/ofeqNd2W6n7bWx
w9LxiXJ8DFRx/NGng/FgBiWRNkThMrAcjHWvoeqM8ro9WatI00n4EN5RQUpZNN20dlvV3zrKCafc
VxfbzonK0SY0DXHQhvpUx2G5rCZ/71MV3lGjfzbzeoQIM5mY8PYWoNKt7bbfCweTbUIguRq+dHqM
5Q2nGaaFEF9C3+6DpPlWpZ67KQe8Xzg2wlIPof9yUShs98VSUuyILa1h92TaZFJXROS6SM9qz78h
reoh1z1kes4nUSOq7JgkLwx7vK+8kl+1/aQRiL4iWQJOjhqfO7W+4iwdLgl9PDgVdEU9f8iF/hzk
2NdhuY95lyxHjKsFKRFn/AL1Im5AAnU6Ht/K5SdTtBtgZMpFjUzvUkxlcim9o1BcRPnzqh5kbzUk
8el1HVThAuNBn+7fXuXraEXTagg2hdzS/EA3Gc/NZA+rsulwLEx3dXlXJ6K/9Fq/hUiqIyWBwd9P
MWE5VhTxQfxPCmJBzC2MYqMSzGTX4YIdwqMpOKooEZw7bfBvGnkzJt4N3H0nS/MjhHzzMt9QjpyW
0TgxEiXc5nVdRprzdkK+DaPjP+vaCb6wLkJ9K6VvZA1611BUPUSrS7ewywsHhc4pv6k2Q6rrl0ne
UJotds5ojzBcuFs3gXGJKju87luS4v542ry+tsRjyPD3MK93lFK/JMUwrdK+ztdvzzV0T0eGb6Im
lE9594BBF5vhy9saU89T+sd5tp/fYH7ACxBpuA2JK4z2V/Oq+cEwVjOCEca7eZWZFuHZthGC+kF0
Q60wt+Px0mhaeNOXw48BwdS+1wAMjFFyNQymuMw3zsRxlTeWuXlbl8AO2Hq1ATpPVSLa6JRdrgyl
PcRmbF5CeTM/uQ0t2jlevB6Dpka04gT8qIlPfK5ZONvX+xWqJoKFE7Es5seDwgSFaw0XhHrXk8s5
BCoGMqiyFReXfL9rMzz68o7B9Ob1hqnV5zYKpsMIg4E8CH+qVwO+HgLO/vO8AQz9LpnU8nVDNnFX
gN7DS1qk7bnAbvi6R00FHLwBTJObpPV1zujrRiiOf6NHOblL/nCcnzbfWGWuA2QCJDffnZ+rOVmD
06ZX1/Or5nU6kVorJY9PSTsgElV995JkhnvxYz6wYbRffK9yL/N63U473L2kZwG95++QT/MI/y1s
abaXr2QWSBijRoTkxP6Xj2GzU3zXupRFbl+KLCjXRABNK+ZY9mV+QGuieq8WAJvmu/MDfqwiZiM0
xgBTrzDwB7lUp6hIu3Bk5NaZV2/PDUqMkG5cEwCtlxE5gJG/IlSaSIDMnMHq8dqwvcxf2thFNxAI
WwyKZXjTyhvR1M2emhLOmQGu+Nwb/18VwS9UBLDqZGbn38sIboP82/f/2tfJc/btvZbg9xe+Rb9q
uqrTxbdca5YM/CEmIBUW4J9QiQdF0GSjWfhdSiD033iFRuidA0gSkQEP/Sf5VfsNXQKkBtOQgbD/
9//8SRxcf7j/Xxl1kDzMmvrf/4J2+FGJCMPVUGVBg6QL1bA/sADLym+rVBZnFcaehJAEX0bk++r9
6DSkOXn5papl/odRkYGe4Zrjem9t8gyxFRqjTZvYZwZgfnpxyu7eyScyKcwnRyZf4O5xKBxRVZmL
oOTmnOycfrkiFk50ClKsUPnZMMObMrPPPeNBYtaGbUcjxnVlXkaO85GIj1ti6ZyDVtw0vdikBKiQ
5Y3SU/P8nZ8m50TtmB45eQOsjAJVGSNXTlr1oZ1OduUIZD0000uFRCSS7ZZKhH5NxRrUaeaPplSP
mfIljwNU7dTxlAimQQaropwa/J6ZBnECmlAXh8sMe2I0yrpnbZ+LhPKIPmiXOEl2jbC/dSNcJTeF
hC09u1Ytdq6RnnQfxR/RGYbSb8uqvZ8hUlG9cu30uyTiUflcExDzfTRXttEAvDcpEqOYs0PlzkYA
hru4O1GCPvo136aNDwgh0k2vJqewSU4k1+/aDEm2WTBLUPdKP17Cyj4roXoM1emYu+rF9dSHQDF3
RjZevLJd9Dp8DO2hUoj8jKnH1YQeWsmpaghmRYwJz+HRq8dbYizv9cB8amN/nR5qr0a+65xtY9hC
SjhZcfSsmdNx7Pkz4+zUY14OVG+v+3tpIpacO8ypJ5QhFxGNx8jqty5hoL0bHiouXt0UnQD2ylrb
qaAeQ+3GJnuoEc0qzO2dnvRbdF0HDQFXrwMysq2nkohSWxkv6mSdmvFRTRjSugLGSsp+4FuQvE3c
EZZ29GClUQBgWsc8XhEqBCVH27W8M9yICV8xVZCmWGmNQU5K8uybyZXfr11Hw21i7oomOERZvdB0
JslVfJK/MG7BB+lgj6f4q4gl9yv4gbDkVn6NjPgfSvJUKJ7ca+UWcM0LgMNgwfwzgcs2kiFWOdqK
KdQeVQyYjf7WpfALUKQ/ThYwJ59MmdqAY6nBLJmsHcPvA2KyWEMQLkfsAd9gMRy1QOxAlRzDIPnh
+GChqEQvw8HYqCI+SSGs3Cen0typRE4JOHGeObw4hX6i+DPEwz06uNu+EE+BER+mXlsaRXyqJMRE
vsdIJWcYjUtN0cPv8bW2KKMxcmJpzoatPyTPtgpJQ1DO5VcJ7GwVkycq2P+a8dIBegnV8En6Iaq4
5iTRbFI7OqhjclJEfDA4ztMx3GEIXuUV+NupXKagh4ZouoRTfEKuuinhTjCbu4uJX46GrVRwiqS9
r5T01MnTgfN1CMAvTu0t3afcH24RJD5UVvJcd5/dsTk0/YSZf3qQv6CU9StyyBykaM95Ffuj5ve3
dkjKQj491GPLyGNcdHBr5J9E92rFaIaBvtiZOj+NUk6XvlYvDTab3N9gxd/7RsX2KrAZMbFdNkog
zDK9+VTTBHInMl6E89XVllPAOQEd7x1hcSu5b8fxcJSfLfE5l/Vdcx9qwzKa9G0UZaco5DREbOXR
MluaaBzrID02aU2WqhDrMHzqu3qthcO9rjUbuTO5Zb0pQ/3Ba/yVnj40fFNGZz8NBcJrMjoeVLGv
FffOL+pNZUYHJao2uUEJNJsudjVcAnO4T1UYX9maTNCL0o4PdtRvZ2u9l4fPjq88dq5/c1UP5llU
6kvARDj0/FVHADG1Dets2CDQTO8TbpyFa0bEVY5HQG00qPqj4ofrZjzkvnUm5bZQLl6fXxl5t7Kg
So0QWMopPiTAQITZ3U+leinEooQlKvdZbHRH46sVxTdqHh0aeK84iU4SX5HDPKK5xC7BN23B6ai+
1EZ13bbT0S2a+1q6jhPqMt5wxMt4kv/TMdnk5FAZ7F6DRc6lrx1LsyVgZrgM7JuVaO9LnUMsEsXW
C6Z1ZZPfw8kqrDmsJq0Fie8DN7A7Egnae4HzDEfKtcuVTTI6JI0TmdIn3Xto0wEqApEnoRhe9OA7
nKm9P1hneUjKc4KEYgQUl+RBRHoblystDJed7zy1LSYHLeNK44qnEvsm10TCENTm1hIcjxJwE3eX
oImeG94jyTi7ue0pGGyLcFOLQy19jlyc0EpwVQVn+V6pbp/nI04bzpq0pXn40xp8apo0rNE+ve6k
hc2SZjbkuZ+m2d5GTsNhkJY3He9bIk1wKm44JyqfR7fpdqakhUgPXYmZDuJncWVIf53eI6DlFHtF
f49GrHThYQnDrW8duNx9SkK6GVFXowPGuZe08RNhKfBf4vE45umxweRnSLefIX1/ZBNw0SPsJuM6
CzYvMwdZlNSmfaLev+V/zbHkc7DTvG6cwnHbpw02LgtrbaTTJrFk5xHXw7w036Dq//2ukDFj1Oxl
A96VKrW5/U3E72Mn6KR1RnNlt8SeqYC8FomSeJQJg9CgFjzRIpM3/VhqxI5R0fUm81GjlTuNrXdg
MrIZcsosoVQWNsikHbfw9ylFrjbpys2ohg+arQV7WHhrh4jaFWWQXdlYtFuQ3WXdqpvidSaUtZzJ
cg0ArAAE74dVWZt4SNZjZjKnblYD1cRyhQYJbynVsiLo12lNv6dslfpYjHnzetNiAz3y4abdZNdn
O0DbzaCIPgYurGAMN4kSXLJc5GvGXw9QpxLzeTKJOucqsC4DBxqM5qwBYjgHgvG+4IlaZkqEaYzK
WhvZIYg34nqYNz5Yg00KZQGTMlWsmNMNFMmGdDc/Y8eeIv0lUWJC5MyzI9DVIAZaxpWzA5D21BbQ
IiYO86ji5MEhkI0tZbjp1q9GSv2YZz0GOsJ0PidkZl0T7eFystFy2ryc/gYdi9EY208SLWOm/b1e
jffk+50TC9CH52xJlXkOxU7pKyC38S9MdX/1jzmubruOJRzdolD8UeYfRnhbI/p0u9aOf5Qxc/fk
HkokysfhjKh7UkDbMI4a7HL9bjpxefXtvR+h/wQXTrA3swfDJPAacvgHVLkr+pZiik1bw9cuo0GG
zJhY+wSAC+cXBjphRMJtgl/Gtc5yqPSLt2e282c3oYMbDA00n0DVXVyFPP5OZtzbNhmEXpHv9CbG
tGOfJTNYwcXpqre4em4tIyQOa9+QxWqmxFFxVmNgi+Zn+4sPIh0df7I1yg/iMK9i0ObKf//8QXwj
c0GbeNlO/vjmAGiOkUmiHHFCXo+A9fWkubWl27KES6FV6yxpb7OxXGNaOyQJA1b4hGEmkD88/vMn
k3O0v34y1zJV7B94dcUHL0oBR3OKqPbt3JYpFFUg8BA3So2BDrgig1DTWou4/Trv3gDLj2EyvjAS
u/frS25iK3WHFwP+Ayg4xiAUiy/+VrcUYnSmh4ZLF/6hpYUGQo7tCJHd2uWwlUMQy+23cQQfkQNA
jtLVhiMlGW5TFMdOql4myHMVv0Xv49rMaSMG3W3UViQ4PiWOuim5+CHO3WbtuK2c+hZY5C4BMxUL
jzFsyKHrbTKr2qhoAkrIWHQ8HxR/fIkn9dEaxNkdjaVtVBdHa2+9Iv1Rui2bj54rKBFcw+gkQI/B
2k/jTgWImjD/I7GXanTfYaUAPfHPv8LPdg9BgJmp4VMy9dmn824/1ZPQTXNdIHcGaC5y9dK6ySFN
vs4j6+FBa6r9P7/hT0x87JFCM+SsHVzAX2xRLuVi5qYcmb5Fvk8S3aGGtiLjISJ2oebCt3EE4h+J
zKWIA2Szu2e6eygFakHG9Uln7rXpLqizfZafJlByriupntk1pFZ2BigcUCvHi0GPm27DNaGmYePQ
zkcLQ6tonfXZ1cT5sGUoJrfbO2BxMZN31k4wAJWzgoQ9AYPKQdOHI/xhCDDTQ8esKjWrtRsFkB+/
SCAl5fgt8/utiJITBLFNWH91AtQpGlGbrnStD2gqdWzsofSzI40x95H0uAvM7gQCS+N7Ky3wFV54
MhKRpnjxi4ZERWUkhdF7nbb+dUaTrbe9eynC6ZiCMQI3nvSE0XGVrxPT+FwxHZXKJTlobYp+G1F5
Tsf6sWpH6v0Mx7KQKXtwW1Z7MgWxy+87vmPfJG9ZTU+BI550/M59d0jFeDUQJKbo4GVpQDt+u5E8
Si3xiFhfNcYFJOouGM3dyFm7a5wnq9MucrrHiOUI4YvD1aSlJ+dJubXT24nTbnAos5tB56LF3yFZ
b67ln0EDLjW7Xdlad+wduN6OONsaZYJ/3tN+Ep+AWYv+vaY6tm46H07Bk63kpVCQKMvpm5zSEXj9
pD3YXvEo/+TMosX3i7Ptz8765P5wsSXgB3ebfPzd0VTpIzZEMXKyjZmQ1UxM819fUn9yyBLMiy1a
3rq68+FNkE/ETaKqGRmsXbbozZoiTjLdV4Sjlb67tCkF3UDnu53IuR2dej1o6rEOSHVjlD0jHBs4
WwD0XJOwTp1yhKKfY6Y9dFmebE6EdpYcZBoAUu0lGqKvjsXbAH47OYzoBOYMeSKO0+Gh9fWHLuJU
XaG5AC+yxkNwqi13MdjtrcHvj2TjWXfHI83pY57xMZmX2cb0ELjiHBdiNxgMyeuMztIttLqdyURH
fkiTcQiK1PNoWEQLLthl1p1TfCqoMDiQccPhEhvRie7VvWYTtZfSuLKiE+SYU0DIl1JDXGTa1ATh
SZ3sVWxWV+wex8m/nklhNfUClHkBJFXyW4hCJiMMhF6QrdtBwuH18IfJ5UIZmZOE5L4OMUo+d5Hw
SzqJsZN1Bfl2asWJpovMp8xq79O6Wsel/aRmCJWYlLgDqiE+i+f19/IMLpiv/fPOral/zUPBFQ+g
WFqjVBiIHyqQmV40Q45pg/QjLp8ZaiywPCQkN8ybgNDjJY9p/kuoN8qvBoA7fN662KNTvdPdZbIS
U3eumOZ1TA1bAR1ZOIe6eTBz8tmZocupW9dd6nS4BXBxVTs6+ozoswsyZmapReo5MsLH0YmfI53t
2zpfaZ+1IFuQAFH4y0xa8zrnvJISQMeRz2hUDiraCjeuZ57lWbWcuhcAWAtFrY+h17/YnPlTKcM0
8pNAdVeMzkERROjaw5ZOnKzeecpwK2MltLZdteawSfMvcpJqxxFmp2GL73sjoZy10W6lf11WxayC
HIhAvTDBG3qxNCiWydGYF3cggiHb+OYZag1QloOo6tu061/GdtjKQZBZy5KF8eTS8LeIKbQ8EpDz
/sFC+y/jZ06O4RE8fKga52tsKreM3ZvVP//QPzmLMXCT/2mGS2X7w8/c+6WdNMTo7oizW9VutxAI
ARZ2D9GEndxohotAsVD4v9i/dPMvrlcCSBk+c4XWsOv95fRZCgPMpWizXROYD0iFTvI6BzilwzbX
q/wYSXoiV3Yl62cxPDTPELuKAU8xUnihwqlzoBi1SRudsAPcUnKQje9uW6lQ/BiLadZXC4+9QLUm
x0sOhVJ7uMjqRhY7T3heIU9FB3nK6MNTqyhbAAXbhpxwUIOLxGUUlo4vvmedAx2CPMU9aGKEgCcn
MwUYydEasdNFGSXEDAoxOcxtua6j9DS6QPHi/tZn0MN4Ii+nF11ejDJ+zUgA0aCZ18SnzGA+Hk23
A9k5c7iKPIYl9Ff+zUSQPEwasR2Teipbfpf4q2Inp5HWb8tr/5u9M1luXEuy7RchDc1BNyXAnlQv
RTOBhUIS+u6gx9e/dXgzMzLzWVVZzWsCIxX3ShQFAu7bt68NsnmbuHJr4h2DqACuaTm7s34mpeeu
o3MlCnwgs7GXIXPc7+iBfGJH77tSKNi93/RYPHvghs1afik5xBvn+4rK/ANb834s56sBEdqYvmSR
gR8vr46g6lhUIKy+tSKuRDhTHNLQUqDDPZ9KVdatdvVr1ZkpTMt9DLWLq9/EyKuFy1f4u452NyMn
fgHWnXg6kFuU2My9G+Yce4N7p1RrlqMZSsP5aeOdtkBeQISj9/qtfmnfomLJjYdWS0+6i5qWDU/q
Dp/y2ZhGbOTR8qCes75w1gcwQ8VJDum1Qk4eZ+eaABeeknXepHmHjx1EfV8I8jvyq1LWavpF0Y/3
xrS9NbHL8OIt02+jzp5XxBn2+Z+1k7rqDojkepRdTUYHxpr9Ui45oxpoNpNfQvCqNJsrNOprOS7B
gmN7l8dn27a/K6WtrPgP+PRWuv2dW/g5K7h9UF02yXPWOhdVMBnF8iYK8T2Lky1u+62Rr7/HhFsd
1cQIhlAbs1MCA1rz5Y5g4yAGZu7FO6W19X2BvNhu4xqEVn5qGoKZ1AnP0EOVkSm34Xni/eTqJVTm
e1VtVTdeNO4dbgtQlRHBltNR3Xwq0dNB2iBnx7CKf+sqaVedcEp9zbipNjO9Q9fKkz+XjCCQFzqi
TG6oymTlTorFp1gBfLeozlyOlU64NtHnf3/VAoP0/3d3dJs2pAHb4SLyn/SWYrGIxhB2eYAq/7vq
eCPxh1vRKzoXgscgEpgl45M3lBdkTGY0E/GdVai0Z3VidQlLAMDXQS2rIKt6Kp6K3L5dtm/fwDXf
AST9HiUMZX/5nWFJ4PvdcfN+9nM/1BX0qFD4I/Sgads95gqLpMNHmhUoSShkUqXgSTpWFl/hlFht
x6c9DA+lS5MemzBM7YaS2VtxWqffDaUiOQrQNDugmgyYTY0kITtma3TjImpIFlU3fY22qVvNtLmr
6NHBOwyb2az3mOVQwodnxVQAspiM45curSao+YCr60uyWsc6y4Kp0Qnwcu4c0Z+3Jhcndc15jjWd
iFeAgDL5pXtUIeP0Zunz0wynpYclkhgnoLJbdQ8v0p7rcLerMT+2E7Rudd8diqvPGak+f53rPxuY
g5lrFJn+oL6bKpNiU7XG7JTca9Ld1swE1FmRu0zg+SbMy0P87FelDGiME0CnnVSngeXnxcidg10v
vxdyLwZ0+3JhtQub6EE2VEH18KRf0paMDci62I6xvhMAHbfdF4FYLxb+CfWB7hVZ6nb6/d/c/X+Y
uxvC9/gg/tdz92M9/fvu/l//w9/n7b7+N8NGjRH05Uqu+fvivu/8zRFwTBzThcRkknT6Z9p+yzll
4YwYUx+VT637/2Parv+NlECwJ3zY/spH/d9M3Bnrq77mX5QshVcittUxLUEd5MJa+vfmaikxylcu
zDqC47/NvbHpZQJzi8C3Ad41DsSMWLKF8bkGqzVduzMunTFwF/OXRqW61dql2KPIXWN2oi6N9zNB
ujlaYYaT7jVd2eFpiq9lGdIDK9Efs/uzl5pxFgWhG+BGD4RAmC8WpuqZPYhzo8tLOi763TC9RlLP
j2WVyx2bnS/ogdYjcL+L1s2nBcH3lMYMMZyKm5JTRf4pn7xn0XgryxOuFebl3owliXkSlrcc56ON
LrazBjzUdoR4HkvQz7XLGo7hpoo+2+Gzd75xm9Hva7M0NwU0vyaL1zvU1zBzIlLYGmHhDnA+AW/7
AQ7hT9xdxXaV9iX1+/kovO61ncl6dguQI5jmVYVgaWchlsMw9T+m1NLu0kGGDPzY7pgicjaM+TXX
sqCxxJWasHyHMnNmw/4Q1+vyOEeVfjSG/ghSoQ3cMl/DiA5gH1G9G/2o7+JR+ftt9+hRn4WFFiF+
N/cUWlXKymjrYxIcWe+0FmxTsnFZh5tM+OcgjuCNWQdRHBcmeHNrdPvZPmAc7sihT7Z+DobFS5Z3
RyvMyzL4+pYUPPIO5upOjIOB75n0NFn9pKx/XUxw5EMk9h1xMqwx2R9tVWIEKpyO8jkj7MJc3I0/
uuUeDJRzrPOHHg71aXDwaBnr01Aa7QlDXOYs5sawvWxfpC6S5dY0Eet95J2t248xZlrxZVmImdSJ
+CTkJZs1/xJNoHvfMJzHe2Lir8WsucFaJO9UbiMXV51bEkb0nk5E2HW5q+x0hv72CbjZwSai58w2
Sm2vZ8MP1PMpZGBUUqVOIcMq+2iaxnlqddx2blxsM4s1qRlfZ7janbVLHZvtB/ejQjPdwuIhtiaO
PgwH7pWVd4I0Iy8NMcCnIFZT0pk099GuRiiNE8FQpIoZO/r/n5WezIdC9FesuvU5giZq1RO+Ka0+
2m7sk8TgsFEFWbWOvtXLfRN38aOTHazRDw1UyxPQHuKxWEnBU/fdZtR4XlgoGzUzOkK0epRytK4j
2KFLZnwJDJxXtnyiLWBVBphaBBkJh0HjCska01Sd+cTNYYa3vRTNcGx8qMZ9n34bnIYNyNwRQeKW
bBPWv7W5k3t/LH/ES49FxCvW0GT16NQRc+RjldbN6CK1JgtjjIWcdcsPyyuBWffGROyBdj+VwuWj
3YNj2yxoIsfSI2dnFM9VIaorqHjMkI4zHSrCYZxGgKNcyAoQXu8yQSdTI8fB0LNoRlx7u5vd4r1y
RrFnIyMO0qmI9+y8fqfUJcxxvItnEn8WIJOpqseRPRLvSU5cuIyFpSgGwBt24s9EgmjMbThrsuqn
wfDmMGUxZM/SCnF1Flu97h4Lc/0SkR56eXmOyfga/NkLU1v/ZP/z6NSaTUJgE4XR0h7mrPzN6/bC
OAekVbMPU8E32XrQD223rs8r62r1xMSvHrCs9+mPGSt1HtHEdMqSMK6YJfTkteSivXGWnj2mosZJ
1ANEkh1LXU+yFpR7bL6EtjPnd9pTTN3pVlV6NJviXnTTuBtshzI6ASZiZEgmTlvt7AEc4pIPGE57
9Ii+oItxsgfZOSOxc3nDJgQm7d5pQ8z9wcQi7CET944v+yDLDVJeiAsMUJ8ymP3Jzm9X8Pagv1eJ
bcaxsVNkAOD0mWa6XS9gpSaU/nXdassH7I88nPPIw9MV79BEPdZL5U9n5vwRM79l27sN24rut/Jz
9ol4AYO84i4uwxzcZZLWy8UnyYe8mOp3PfsXPXLzu3zQlk1v9GRqjREbrsMxTXjJ9ThhdZc1S1pM
iDatabNKqX2uvuns0jlpyfPUWR2bPnN38skM8FnsT634jXvurp/Th1X6YKh6Q4bZslyyLOGaVJXv
wtFeNT06G1MXGrGN9B2bQJ608Vs7D1tN9yGvZdGpkIZLPpZ5BhsXP+PDemqZP8Ikp4e3hJ1vx6G1
dnMyspc6u89LBEvbq7UsdDvdvCcMY3xbLC86wc51g87EPD0tJMF0jbFguxXlHVzjKrBYj96yeKrT
DVXs64r1Icplj7mdhRIcM9vZ1i0GoO7ywPJ/zcnOKJ41gktfs3EQxa5/8gSBsLnMeygFthWafiER
EDRcUH5r7hOcEmJtDnU6HDVinUIIQGvYdqMiEwwy8LusP41Y9Z3RXu8sp2nDEdYVkXuDkpy4J6hg
PHJFX72FUDttbF91fTGQv7tk644z7dMyj+zMmJzhJgOJfuV9Y8LNLtdYF3eiXrj4suQ4OfKaDs2l
dGJxtqQEO212F6fjY2LP+CGmot87sXW3Nv50MrWOHifNz1VaxlszPYyRC6VC643t7FfFhjt7S1Jv
tcfKJLmj19rOMyYsQJPDHXntA6dOHlMdY1EnMBdpbXt2+/LgtylpiemQbVmH9ffGkO61glUavyJM
pc2a/sg+aliQ2kFGhuBE8NCxEtO7Do0wD/DD0kY7JJbVgFqIXyLC4rFyrO3eiZoxmJK5Pkjinr2E
4ZTtsD3EMi9RCZmNWEc0lQrOarT5QowuyFrmNED3bCJA5KheZXnfpZQBfm6HWruP40J79tIkPuq9
55IQxu6ZM6zFZWCegcTAInKxYEGcW5cLEKCYJItKBNgiG577lROARbVDvLpsd44FWy1YvQhnbJwu
jBK8iFI0LUqj92H2i4Yf54iTuT3dvnp7JLqlZarBFrROZm7Rjc8zpsmTNywYBxAcOMug0jemA+Aw
wY1ZcpqhI1o/yUWVm6wigsMiIE5yETvoPclF+rCcboe1GIwtOwC/cvzz29gef2tr1HING+P6pJfq
r13oKWkcTX0q7XU4RIyEnNnAj5iQieCmtO3MqSoWJ71m36O7Fqxs9ADIc5f7QG6T3qDlpBrFGmmX
ff/eU4Nv4pxol9uLnKsJ2d6EoVcrc8c82Ekwj2RyWN2rLMkwizswipp8jfI+Z/EJsAjiX0M2SXfJ
iInb357FjXcx11HbZRYn4pIO7en2yAQo9dej29PbASQKb0bqH0iglLBeOLC29vdHi8kGUBpv2SBL
z4kHDKb2n6xIz85tFOXHketJNXhGYFd5FlQZUn9t6yUo0wrHh2gebi93gg22T/L4cIOo3Agtt4N1
I7D8ee7Eicu2n/NtVngQUQCTINqkwAOgPvZzKkEj08twb5XjMZOVJDIGPoi4oS1uD4HOwmHQizm4
nW+68c0g1upIRCzfaiSMPrg9LGwUq3Yl4Pb2Z80VfstjtgYk5na8fcEQ9cPq6IAwzflHTDYodSaH
26M/B0thuKTJGyP0MnTMlUymdVoC0wWLZY0CSpY63J7KJf/Umw5d+p9fyhuScYQ/UGf9E0SDOP0P
5E1n2hfbRJE3XyoJ6iyxcfhEK9MBb80q7lJmcr4dOvWo875QMzMyOVk2wIAPGjOmR6kVpXyGHk1W
uXOIGE+e/hxwqU4nvXDrXe6vr6XWaCdW1LUT6gvnHIvp2IhZOWHH+nQ7eJCmt7rTfRb6ymx1ndp1
n3TuQVNctUhTwDV18P48qgR5xfpqii1i/Y8+cVtECw6uUXG59JyWjeORa9/QtVzVfTaqFNTNSYc7
+AXxng3xoSSDRj757rTsbv84qg+71ZIH17ezGQiWMUCWFzPjn7qkIFdXD0ddIqT6QbdHxuJBDbs9
h0v9lgJQ393+KLe/xe0PNZKesHMq97mzMqA9UcYlp3X8nZsazv52lv7H+dtNEz1Vl0Fg/yfSyPXp
skb/aA5ttZIMzolM5BNnllja7iApCLzbG8J9/F/fL39WFLEyG5Ij7cRfb8Htt7z9viwPqS0l3pbb
17hsVztPJkeQ8WEzygyigPVRFx65NTMzFrc3Hg06YjwbZYjFk9rbYvKgr+JHF8eBZ47Otu+z3bLU
r1oFAz3zsH2bKwqu7/WfOn8VGMgbYB/Ld0m6y7bwYtYQK+wRuSShUS6I5H8OxDUxEjDSc2cvWJSZ
LzgriBxZH3S3xoaW2k+shCfh4F9brb0z4+hBOvRuWsKNHnZ+zD7yRjOdo+jEU93Xz63YcccE0iFW
cwP7X9He8p0CZ87jNauq3zjM3vTYIN8SYmaA9PWNmUGW5Mum8Jrv8Vh9N93IAYLLR8AoM6xKVXGo
xfyoSzIz2TGZ5vKSxsjupc70wRmtbwTkYTiget9Q7ewGl0mFvtr5Li6GwxQpVAlT/awB4hHL/tpb
k3eIi+S1NXDBq0KVwSf6ep66R6jjGLR1vHqeW+0Ni8C8BTtg6b1kVqkHCBFn711DJyDrvTwsgzc9
2dC3p8UbT50Q10L+ns1Hb31qClZbowS/YFvmF9ys7zQkZZBictQYXrFTVpLUIujWybZHiSgJo4rc
GM1B4y8mn7PYvq+KB0Z8H9HConOzJFxAi/hXN1CsaAt5aySRXzwb29vsKvdj8+RJVmZp9cyoCnBl
1bxd/UPulmq9xoLhUSq+RHklfHGg6huv+vwWuS7SaexcF4qMXrJjSQlJ+CABBtTMods0rx4JYoYF
AEDPqKu8PD2uPRCXOegZGHb2+NI53s+RN2FlFwirjM6J6NjPskAtLfWntgC6wDhr28j1d27SU5OB
jH9y6h7BOyv0DPHMhU9KWpG+DbMVzqP5ukRRDbGb2Wppf0omW+FgtcfBTNhT7NCJm3GbkLImEPf9
bM8H/qtL2Udg1Z8oik6ppDaoi2Lb2XVQDwkgkzbFCG2z8tnojBkbApGXg5mtcQBq830186dMmYOA
U16LRZCKkhMfGM1qD4GUmeWci2GXj0zaR9yz1WDcJaV8XaX7nBs+eO6BEQGfoxVr4lG3yFhtWo9F
vnJf6cXdlENgpSbdS2f4XtflE68SVp0PKcjI2HJLaLwY7ZMlU63houOsxpUNeZrO3U3XUOPPEGO3
LwSFY77VD8a4oteMuIXTCSe4YKBi39wfpY+JuPu+LphG7GgJICd8lwycNhOMhJ6BWFB63hCsMnY3
PQtvZzMla7tatR+yQriPDLYZWBmm6XHrjlAtD6MsvIhfOqvOUtfg3Zj+TA3O5cAZDKKLiv5h6DwP
+26YQDTaJDG1slakZ6cyXmAFAKFtpyJMMkjgpvQCHDuSH8/If0aWk0x7zwMrHSFonsNit+wWiH4O
5KS3e280CNytvoqWjOnRab57JJcSEQEayTBIN/W7MKnHu4YSa7PqjBSKAkz20ECUiMc2nGASk976
tOD6PQ/lmLKbvwdehEZUJv5BzyFxsuqIM7jVLroZX8BxJ6wT6NlDM7B470tr32GNAGkEknk0RxZe
DAB+s7vLFueLygIGwjC2AZ9R14wN7hNvS5c+0hevF0Okl9ovqayd4csa/JZYYQQJaZEfIHUYRvqP
Ks3Y71zFeSBlJMhaWCJeAh3A+hAFY4A1WyGlx1OY503Afjo5j97VbkoyWsFsiNUxdwQ5bMj2bgOi
M7QNK3avabo8dBVqbJlb417vhXGigH3jrtFxSiEELtWli9k71twJLoT+5GfruwOc6GpCMQvw7DAP
KOx7QhpSLs4qqo1AHIm1esxHbMIJskCPFT2KvK8sK+YtbYgddBoZyNhtFbLe2CZ2871Dsb5wWWOR
ib+mHUuiNu1lJ+cmhEvQHPQoeoYSNZwqv/1KiinorYjbZyk/E1SUTTt9eeDX2Mi/eIyItrEocE2P
OWscDnzQUr/0JKSLlohJgYDAhWxXUt47af8dL/Ant/SRBJYlCXxbsJSjH7PsI2fJldHvMDFi5t6Y
UZMNwgrMzutQr3ZZJwp+Y2QQW3TOVstBDLhZAuuUAAp/1GLM2uDD/AcDpEVoa1xlqGrTjaWzPNUL
L6Ue1d7dQdohrgkr0J2B60H6JHO7vHOqCYJN6UTBMAAo4ScZhftQ0FgDVGqaUBOksI9iK4drHc2B
IcRPObsVdSbDybpkSWb9lB4feTgKO78up42FeznweGl1Py4bE/08mLoBplDyo9bbKlgZWuIoTcYJ
Y97aLY+RzdCZbdZ1a82xvsXF48ELuhcDceJj6/ILk6JR60aBD8l56jIYUJOXZwf8AJbVsh9O6kvi
21eNLix0RNlAgXqp8pUtsyxXURlc0OJhfIjgXwyS7Jg0ypiZzndLPIorNvyPdJ32azYtF2FNNrcv
YDfJKSdaMpy74pxylQg0p155a9oRw3XMUjTJWZ04I3gHMYQYYRtPMad+QTJlwZ6EO/3OrfylJo6u
Iuh0ZJIQFkPiB+Ng0jMpW2KJZyB1oGJ4/T4FePawjPvZWHVw84zfR531PTB4fphKbPmp+ZCULNsU
4luOvr3pVMt4O7ijw45eFR2MqsHRZ7xM4eQuMDB6E8ULcagZ4nqLFpzuMxltlzTn5h9/lXPUnKNJ
6GwEMv/sBkddDOeDZhVXbnNBngz+XeoTOQiS8Tkb39P+HJmtve0piTZuE5GealmvsieJtVkyMhnz
Xz7heBtmEfKwFOOP1ZjfqZu2BnF/ej6Bwym8xwhMuTVSt8j0kdC+aNu508eciCNK5YWcRrEt3ZX6
WPyyiQM99RDfaZSPq057xZLe5yDcp7qFKNd3bCpb2XtjivcVxSNseuxMs6DVHDjrPOAIZkoKeV9H
bTAPdRzwN+EynFclAgHVuzZAZC0SIh6JZZ4WA07Qaj9ZxDoFsi23dmnBhPDZgiM53SyydreuSkqa
yjdpmETQuqAwit46OlZJ1pc9nJe5ck7ENN2zotBuS4/VvLr0nbBL6+a+ZytPz7GF0Q1giBoLKhSZ
E8COJQ6zZRMiqHQQHH5V41jhm/ndNn1Exn29KZvE3A2OMW8b3f81NRW5lDFVW4DqtLJJNJXEMCOY
D8Zycdu7aUW08GX9QlSFpL9ahiAxrO7UL4VebJq46U+353pLHJ6pWq+3oiM1S950hFug1u35n0Pa
kJZs2lzptcpl2cNo9lirWR1D+AeTx3fQdH4AK5L0bB7nW5Lit1I/qJqrR2Yi846Ch5+gvvTnME7g
oiPXy4JbWlY220V3GAVBWnp2zdbyh4eUsW0Kfzh5bkGTuQzjiR3S2ggqb2WTIyUww62JBaJAjKfT
wNThhH10osdML6tBuuPt67rzIzPFckxLZzpZw8xWCcvdbJzYBiSBWp7mthsYuDEZuT1lUdQPtLpx
lFjWnlIlciR6WxJ1SjkTt2l2ZNzVbdJqnUJszDTh6oBy86+HotfTcDVXFZ5JY39jac+R9WT0BZVa
WrzYk0ms08ySy+0APX8+rWy6ZKmjHSLVOGdZPyFtcbg9+vO1Wp8eWN1lbOayelepDhwTzXjyHcMH
j62e//liJZOwtgvjQOLzcCrWHqwR7lbNpjla5ybh7h4xLJI2JA+A7GSoKTmrrTzgAG2WIbVltrkd
mG6xzNscHHaaT027dqfbI6Ge3h6p/6I1vR6snivCrofS1CcPnsXyot0PuEStIfNOukneDQQYonN1
zBYlMRSnRj0CbB0fXSafYwdhOsonUW7sydd2rgTKp76WxVw5b4+MWbB+NBBc3VXDJ/FR87ay8Z96
GnYHEQFYydv325Pbl0Vf9cecv1iPBfN0O8h/PvqPpxS8mBsaiwhk9aq0eiYrkQivjl9YH2rrr8Pt
y0tPdtVcPw7dapN86iT5vimyO0MkPC3Ui7294pwiIWADwyDGWHlkF/afHHW4Pb0dnLbPwlY+5Q13
4hJ+zImdi9vP/5cXoV6OA7++3Czqddz+ZeFESFk4CAjqsbfEXYhW3vvj0pAI18T0XJu6BYoJ6Gaz
ui3m3ARESwbB3l5YftNnKzrghbFkI+7WktjzskbS1kbU7C7qYTrZWTB72S92p96pgYLCgl22mKUT
GnX6advVa91zluRLpZg7bbCCD2TSA0JqzXm74HydKfPpJTSGh2PalexJLO3OglvW09H0BJHt85Fv
x+pd+KWHM/3mfo1ESnESnxF9JV85ytR4rY3xUyP5E0QeLsM403gXYGIyKeXMHUkT7R34VSNmL83I
NjCv0uD/TCN0jv3yP5hGTNNzcJ3+16aRu893+avL/8048vf/6R/GEftv8AQxIQNmcnRbqO/3j9QH
XfyNxAfbschPQadVkTP/QDVYpD5YJgYR7ALKc8I//dM88r8yi7Bj9h9mEQ/Qg23AZ3B1y7F5af9u
FilwUOgLXNVLxb1YVeJtBA5VDRKilEHC7dGfw//+a7EaR8DCQkz+77+NFIm2q+N6kCI0rDLb3X5W
3Sri8u3/HAVgydFNxQLJV0bFY1RM9blgdztwsfS1ngSCNMmXZHqrvdo8cksCNkRs3sYzjB8lUEK+
F0l7dkE3U8lvJCFDAs0axvfi1zBoFSDfzWynzsZyYLHqYBtWa1z3k98oZ+T3ZsjQ2ko8l5r12pPL
Wnbt8MCcnvFG7cGxk/VyiqrxWmTjG/msx6KQztXPJAYcP7NPzeQeTVKXdkmEaaWp9a0hmVHrSww5
rXwD3/Frmli4FtEchVzQg2ZxXGYlFBK5qf0oHaS+svcN1fRz3bM+jN7ZlFwlK34OFEAz34lZqxh4
1BDIvZogCKqryHOHe72Oxl2frjp8dyb/S1YFmdHZIeCDjCtmljN77pvqzcziQ4et8Ci08Yu2XITx
VD3nejZuhgE7cJQX5Q7bJfMJ2FNW8UYyDWYJ78RSlxnWSqubK7o/46ABQLc1e8cW0R3uVZyv4M6r
dC6wi3+AOPJ3owr7FhnEstWOL9QOb35c+kHteO12lC+V43z0sQ9yQNf765KioU118SCTNtljkl7L
atpKy/9GYvYzJa+9Eyxdd275uDbej7FmP1ho+OiqmMkbszh0LokdXBu745xrGJito9XmQLh86/eY
tjScM+dBaoifGdpfGE1w3wrnDSZ1zZq77myELnGyu5T7iQs8bchCzY1ZJzAQz/VLV+AcyARScN74
EOdbnN5wralPW+rUURWslSpdI2pYqYpZQ/9dq+I2s39pqthlJbUBvehvFlUIe6okFqo4NlSZPCgC
qSqcG1VCV6qY9lRZnVJfU+E6zMeGs6tK75IafEinBgaBV4PTq9+qmsWqwWza3TCO047k7qNDNd9R
1QtV3pvU+ZSxsDkB/JqqBbBsxmfWLKlsoBo7qlHgLhuDwaN5KB32ZnUzuSvjdaFl0A6Gk7FxJfok
hE76XsjyPWmHEDfDiP7mPmX0KbpqWBLGnKqBcVQro4lflWpt3I7ecTTxAkz2kaCqj2yco63VPwrV
Fmn0R7NqlAw6JpPOKaeDggT7vtJRJXMrWR9iDNT01S/gbVlAobXR6MM81ZANqjXTVJOW9WfNf2dy
+KyurzQIwuePJgJ3rK6+avN61e+pxk9TLWClmsE+Sr+cvGQ7h2VqP872tWocUzpIzWFkOCXEWU1b
MVgvJp2mVC2nprPcqAZcfx1cjd01gGGqUc3oWDM617zX/DCLkjawO0JqjcHTTw7MBtXwuvm4nwTa
quHoZ4C0lOExY0m6pgAWXB5K1TpXwzWjk+7L4XfGp0to644LAJsJTxrReRb9d2ka4txqW2tNv+GS
pkHvOzXpoWlf6N4L1canJBrS1NuqvacSxhJBx8/v8rHeJAC0gPkmCpjtYWhFELM7QZYnjW7M/Mkt
rRRt/XXR2DuJXUQGGuNr7HrvbqtPF2kfZiVHIPMpwdh7qlOvQNxHtJhQL2wlY9jWPQEv3gbX7bqN
c4+dOCV6CCV/pEoIiVBEdNbAlUDimNkP4bN211ioC9qyEF1MKm2/IJoIHMSlF+06JbkY62eDAuMo
KaZTogybYT8bVBqwgXLZZq20wgZNC9mHfdGktB8Ee+eGdINUGmjC00Dnr0QgCzXIQBVqlTzkKaFI
ohix9kN4WWOYbJ52aG6KUm0qialBa6pwCSnpCXcMpb6FU9AVM7Xe4mwTtA2EDgYBgBPNNWEpQslZ
C7qW+mjNSujCJLBs8+zDRAGLUMLkiqHQcNBkh1r7bKfxOxckvop85g/GpQYa1dTTPTeDi4yZ2mRK
ckvQ3vybCFdffCXKyekrVSJdpdQ6J6E1jCZulf3XEi3DCSLjS9Z3EM+GNqyNeN31Tv8FG3aG48y8
VgmDKQphhVKItg0bV4mHjpIRcyUoaiiLq5IYK7TGSYmOHepjhgpZKjkSuBTvrlIolVRpKdFymZP6
mgjjfZrNJ4kTp1cCZ6KkTnaB6U/h/6KBGkoMrZQs2iuBFPbwg4diim8P3pwSUW3UVFvJqosSWB2U
1mUiJbmtN53X8EGeQiu3523dz+42Kj/9tOrCHNV2VPIts7mzT34HuNn5R8/sdR+h9UZovkKJv7EL
A13JwXAEL7USiFeU4qXEMYtwzA0IHA/WTSUp52jLthKZPdTmRsnOkRKge5RovuW+VdJ0okTqVMnV
YH8uuRKwxwH6aMNUpVXitlAyd23u+Y+J+mhb1h16cDpUGTVznVFJ5KUSy3Ulm8PzAAmCkj4oSb1B
W2/R2H0ltpNW+L28ye/o8GA1g04J872S6Fcl1vuo9qOS77GjTecFRV9X0r5QIj85lV5gALDMobKG
wBDGwOHChgZ5TtWQIFXjAjvdmrxgwujHB+pIHHxzkoZ+RTi0xeUY+vp06L35F7SZGXsjIwnWdT7j
E5lF7gGbnh/WzC6gqKf7uXOHM7WCs8HS13Cz931+GQsn/szYpKBfNRjHHCX9cwQD4qLpJR5a757V
AuC1VumHOD23rqMZ4VAKn4CuFUBsSbc940nt9R5bR2xsxrwDGSyaUF8AmRYWIEDev4wZbPs5DGos
Y9Ve6KYuHGKtWTblYkA8sdlxHmF6o7lqGUjLsr72CcNNowLb6rCSRfQYQBWr/HQXK78gi3AtOuhT
+lHxl2xXE9YESI6jixdkNxU+lsg5Wi6TK62dZ8e4lTWTj5Fmbpd2sfcT+mnQxMy7shyPMj/XZ+sp
qJau3bG6aobdVBVhjwBQ27PO1j+WI9GylCcdQ+5Jw3mqMDZcbI3E9JqJzEY4w3XMmIgvxbFd9Xzb
xhGnZzV+uF3+sWb6e8ckLEpYvGwElql8GH62CfZE5qP2SRKAulm4v29RHF+1Js0OTsUilYysF3+d
CBiHhc/YEc/1+AE+e6v1CZPvYVXrbhzkQtiFb05bJ63PlTX8NrHq3vtuSsqEha2r0V7K0mseaaZT
DLksyhKmDZZgF/veta1JJ8wMbuRr3IAX9VgSXa14uHQQip1Mb4O2c2VYtKl2LshUYxxR3ttwg/e2
S0oO4XIloFdq+pjg2RdttmE+yrucVPIDaZUMyQs2sCpKHrBzuyTJwPFEfXqX1RhhV5JYA1dpJpBc
RzjCBh9e5h5Iv1Q2lpNYQVaRtIAfmECNLB53Y95+6n7eEvlutefbo8Gc7i1bN46mRgQN7ij2ZrFS
UC3YVkAi6zdtwZw85Sjr9mDfJS4fbBvq45Itw3Hitkk+XVHt/x9757HmtpKm6VuZG0A98GY5JOjJ
zFTKpKQNHll47+Pq+43Ic0SVprpqet8bZMASScJE/J/L9Enb0Ul/WACHZB2IbrsXaBtGjijOa6i+
WhzdVmOE2zs1zn6mtpHZa3TkRXHtem+4FMDQRzzJ3qzZFJHGCXY765QrPXTx+dKK8zB5z8XUoCPC
1/gUZS1KQB/nU8PeLkh4djlGfTsz83arQXb3qluXsVmyGz4ot5IHyUjMb18L/Wlpk61lrMl1tNxP
Q4rnqW5H0TFf6ndtL/xL2bRvnQAbU73CfK187nVfPAldpLtWlO0eo9dohzlghbDLhUYACXQ/Q7iB
TK691cs53ZLdiU0EkCAlReNlMHcTPTdEgOWMf1tVP1bzNY7mfit8OqeKf0Ok7XQWc/LX5I9lfl58
S2N6HIqY0/gTr0USjKmbarLMqJbqBN6RLD8fG1mHdGVZUsdmjXyIX/NTmaYnF7WzFZhUkqdSGoFU
8c/slavzi8RTl/FKUtRk4nJqfUkHa0TgIGk6isUTBKVsSoLK6/zQfokbS+xeiTSwFWGz8K49pk4S
KkaNWqEmqdWG2hSPx9GGenrhQQ55GgKet5SUkhWJ5jWCSzWnMvZ3wMAvCZFmr4QvxfpSkxnu8Ouy
VdPetLaDQKOP4AXHWIHeCTfqQDoPdgYgOIjKWLH7ZMLyDZw80cI7pQx+EjmL6iPuCwM7Pdamvh5U
sBOYDvYRQPKrhHfKcxfE4hQbV6KcuRsUtSwYzL+bkWSXtXm67NdEe1SMMgYemtgNPQlpC/WDXFbv
gzEq+bo0+APWZOjwCajuV5XOeKOVZXeilseNNyZjmBh89WqiyX+HAIXWScxdLugxRjpJRGaGPFAS
rlRrKS1h7FINR6olfuWi3Vlpje5MAp8hHDN4gu9UOpjKHKubUdTHlXJuHAX6UXEEE1lIzytZxVPz
ii5I/0QcLQ1mg6zED61DOV627C4fjw6qtD8ogwV40w5X/0+T3BQe+zAQpomh7F8MMtVKfTI4MZyu
CA7JinyrrraYvg74r/zvFYksCAjUyDwr36XyP1assTFwFtDBsjgkGbQsxQZVE8XjaiTza+6j86yD
LahFQng17pO4X+bV+9ckOEtS7VRumyLdqdnKbjB7scbvCKKGPR57b9rBgraVySsz0+vk76acX5MM
0UVAAsxvaWGKgKjm1UTN4oDSbZyuCqrrWDIMT+VATBfjlUFctFcXjsaQYZdE5cckcYlvu3Nc1f+C
1r5G5dkqRtpayWxNUzILIfE1RApV1cEd3XMri/2erPN3KfRqNKoZjxLz2bExbNqMaz6cMwSOjAOY
5NwoBBdkBuHdhI6pCff0X63VHbiu7/Nqta4WouTEN3JljPxrP1fHh2+n5oeRVOOPfxxN9FZ56vUf
S4NpGDxYQJjXpt0GWHsZI30TuTCboJiUXcpz/r7l1ENuBdttgRSYqA2xKIdnOnPZxDqXhJmRg+y4
5VHN6QHMQ9UKrA6buQE2qdyqyym17fRYx25DNADsWpWGGZQMVDDcRGob3Ne78x+zxIgeApenyuwz
SN3cD29ZvRbmNuJN9d2qrxVlX39Ws2oyyy/9PvvHJtKADM0xT3QFTCmIyqoJZ9ppcecePQqeDLPt
8pFUALzxjXamfhZzDb7CyYqkqprtat5SL3P3wfJUk2Bz8uupOkfq4aTiZ/Gz5fekjNuGaFAKNK5v
NPVrjvJH/K0p5IMO2vnRgylxIPSVhySvcKZ1AKcwR+mVqxhD6vu7RtNfFJp2P301m8otVEtNkqb9
JObR2pmSJatQNnRSGdfwr/loXsmuH6U9AGh5+wsyr3h+LhPMesrEXWjCzf4NT3f6DnoFNSjQwZUR
3krtTz5fuIGS7qiai4ZLDTXtYatQ0lKim5l8DKvZJe4YgSoklZD2ZDamk4I11cTirc+zScKcs6Hh
SLr58yKUl6Mbj39dkw71t70x28SN/bq+VZPiPozv2fW3ahYjuPxQGLgz3rdTVzYakAcDVdX+t4tf
bXP/jNZAW1yBM2/VMoj33E/VQg8WK86/TlDt0rsN0nV8IAma0GeBPFLmIWJTj5BRhQnL1h+zagWU
M+9/EZnX2Oz/hMgQu4K69b9HZJ5+VFUPv+JLlf4zKvO649/22fY/XLRCSHyx29J9vGJ+oTK+/g9H
ptmz2nSVH/YdlTH/wSKiuGGuGlJzC7TyFypjBf/Aqs10PcPHjERCNv8zlEb/f0wCPBK48eXScTUz
DJfj/Z/f/ZIIFu5F2ejrcSmat3OGIpT0nbc2vOItIR9ND3k61gxIqLrYm7qLkTRFqj0ivG1fFShB
8UZ5bkzSthn0CODyQyCGjkEacWbIcOgNLUgt3GJarrXXv5kDPCdLDS/jJcGk1IeTmVzLyfU3XSSL
zNDESyuOSddZnpeZoU5gvBCxloVRKuB52LKUUeQJhRFu6iIZztKhnhyK+mvWTempy4kJc3p7I+Yg
OXKHYYhVkPySV3YW9i0VOuzs/MPq2cTd5fFLYMn8Rc0Zz3iuoZcjWAIq4vCewW+adYTDBNMBR9Pp
GJvepyQauwMxf1Q7459z7x56yyDUg4p8sTbB1a7BRGFgaButKGAAwDz03Dk9lBMWsK2LJUC/wODV
qwjD4pQw1iKzdYRoxgplNne3urbkJ8/svlpr+jOJoAMj2HzvelMLD1AHJoHOxFDYx6gT9ARG082L
ME8M8PU9pXZ/y63bvJDlROr3qUrQUFhVMG8jVxBhaHs+4ASVP+JI2pMwCcTpgjx9WJMV15EgONfu
dEtjPA+whOnxArnCn7nRYfRuroc5+ZL1465rmvzQISqA2Naa4bR4+d7qTVwyIqnxbgcyZlEdYcKa
4cBkwy2rHO1gZemLbToB5OMVQUxMhQ2mCzGcoqTk4vXvXNFcpm4Wx6Dxj7Cbc5+YKV0bvkFE/dKB
mlHIdB9HzMcfHVmP8rCUDDU86bZwk26iAHYo6vjRqakG8d4zHwKTwXFtf/IMvDiJ57suTdBctIl0
RYzKKKZbRTgL/2DV2vouAsLf9Au1m3wOLqtwGM/mAGyx722jMXqPwBCkova8XY85824trA1BuZWO
tRNpGliMQG7FTSFE8jodS99cCOSp663vzc6hTb53BcXSNGrgNfbTwfDAuCrKrrndb/MFZjw8HWzo
Yut58PfJrHknhPGIkbPxWvUULaMZYZzuFsaVXeCPDlwnUcEX52kDpR47fhqnmPScxRxPAhUBo3ZE
80mSH/WFulPRIObp2yGGC6h/XHhhbydQZYYS7U332u9zFbHL0r8NXOpVcR99LrX5WhJ7JBKY+WOV
3mw/tjczVcsqz13gGR0jiQk3pq542wu9D814FeHYd8CmGv9q0fSHenVv9ZdUuPhVL6B5q/kWkI3+
XTW/AT3c6wbFfxgpYb+WMRLu6F08az/8lMJlvsDnByU6GZmJW2T+dnUlx2vQeypD1c8SoY2gCrFN
CBLhekHErlMkNeLu6vgQv/3OsLZVz3NrrfoLJ2u94Vv+mmbzua5SCE08kEi88b4SdgenMmgfrSB4
1xndte9sKI2ek4VuUA6XIX8f4Fwyy6TNRkCTdkX5Jv9sLNP3nF7hRiyjzDwlxSklgGNuBnyN6nHZ
AN4JtEMi+xi1VLNjlLH1NqkEolKKwpvJpIfs2pfIh8BXDouxWfJ8DtfW/mq5hTgbbbKvlqk9zN7E
5RcNxR6uNYAlnT74fmCeueHtdTudd0uNQg1+VdoayKHTGD43wUp67bzprBhC9JKUR9PhYWTY9H0F
NRtKtfF6WOi3Ve8Lsw9OddkemuCSj+0hoS+mUZvbOsEBH1l0iKYIAWpK+HXtR8dHxjoXVov7F6Vi
3XqpCwp1A0YNQH9rcpwtDHAcw+mOuBV9mNIpCuc+jTB8zOYduOhKUMJ2GZz+A7KnrT4P7wZgCViT
PvUzweNClMllaoFKYPk9rqb9xpvM/YzqmQImLNQ6W983Bdh06g3+80dRWD4K6FHshH9acYralJ6z
XQiC9RYiD1ZLz7fAX1ZW6Ncq2Di2dZ7nPHsQq/QrB2275W7qhoPzrZWP62C0YACWeUhx/puGq5VJ
7eigmSXXb6ebO7A/fHrxfN7CbNNcIsQ857tdGs9wLlA6RJmGHbcBfgFsSaHxqxgsgNW0esEQKDU3
WoZEFKVLFlr0gofI9U/R0Rv1rzro8G6wkoMmbGrujXGMa59IKLTJWiLHnGBnGxNQJ7Z+tm71IXd4
YKwdBCJgpK0gsgVDZiqwo6P3hPcVt0jkz2YNExHLqYAQb+utZaY3xyYcd23b8ahV3McEcxwm3bUh
1sWIJKwsFOO6d6iSrOTP1q00lyvzLdVYC3jzYZiiNwTd7m3UsFsr4CJq3EMdGJ/apGCw3a/JPk7G
DDh0Og36TAKHaQxQwjH9LoierY1hW1J8ANrXiGbSp5PwfXNvNXhz2gXJkUj+aW+xtyVWwK0PbU7H
wyXZqsNOu6JaTDDam6UQmPNwya0VSYpJlH6eqOnccOXZZWPOv+KM1bYrAMJkClscWA9lUB21HpTe
Mgy0zTKcKiC3lhL4/M2fJPfUP5hZ9CVevffBGvgbC7vZ2CkXRvb1Jm9xVyTPJ6R8gHwXCNMI7HCI
829z4J1GWNzb1nlJV/+bk5RABd2H3pfV1+HJsOeXeCKRLWv7Ry2DX79EGG0Gl8HNHqW+eKgyDTyI
lAGYe4Si3doYp4u04CXrTcMOxzsb1TyeS/2w7oaoRQbc85BsolM6EXPaBpsYD0+Q5v4rYEgJRVnL
3QQ3Rf9qNC3dETvej5AtruD1j/AAPuSrjPdY/Fs8cHENlgW9PIkPGSKzrZ6hyq1rjErh0HQ83bZe
7R1So3+PWxGK0jX/bi6tv2cg9kid/73IunqTGTmBk84QzotH8XFYD1zc+ITHmCI00DnRc4usLUKk
T89Vmryv2va7NmENXlZLGETUe4KRCDxYdAHVZe65Q6SvZG6TZwSQAgaBi0vK0JC+VYOGG+kPnuGj
y4gzyqaz7lfvY0ZFFqbSDUpVSSdSk3mADzgW6NfzHNf3zYy2Z4za4hTF83LuZH31PlHLVPlVLeMC
oMvp4nKlxLiYQ7RnNVFC3A53nZMW71dZzFS1JIAdxvFqnpuzOE0ozcq2xMVESiYFAoXdiAJzE+FF
cMqat2U+2jDzOm2DDnU497JUqCaqqKhaaoXTzG6o/hFNDflVcSmQ1QBVr1wH/EVsHFjUcqWCVS01
UVv0Y/vNyehi3xepljrG6zHvhzOaiLdks+YNBpFflft8Pb2NUz04uZ4JzVLLH5K4AmC4e9R7gqF+
6kcnDx5avtHkufmiovn6EapyMULbWKTqVtEVOlkP6EqPIaxq/kZkkJW0P5apI/6xLErxAeyt7vjH
8vusHxF1m2UC67qaBzniVyq0so74WynOnT0Mf+RC23M+FM0a7FR5+v6zZqrwfK8TFkvXgXbJn91d
5g9lToZfpZbpHi5yPQDhfWfV+uOAXZ4wXvGSlKBUypX3iSr9qSKgWpb2DmVlr1g36hTUoXJ1jakD
vjalqNrMa2yM5fBf1SdVK0fohRnAUMqXyfhdFb+DIjFCMc/crYhhcdqThSEqKxTAe5mSjhkT6mP5
s8Vk0UNjU2313WcuT/PagUikV1jYbFQtvJHiaNUCpJIiGyYzTjQNrAKTAAsKa0sHL1s1lbAauenB
aTXIJR7hDJK5rSael/ErNPKOqpwByVfKoMZoAmcrZOHPkmEHeD9xE8lZ1dLlrA1xGRdo2QymLGck
OuyiyiPgvqk/acQjXOoU5x/CJo4r4OwTi5EkNd07B8AfDsYOE4LPfRsd8lUsz0Z/tWFDPfupc3C6
6CMR6AW11xnsiK70Ph/abt94UbZLh/NMVfldVVs4Ffrlm8pqUDjEVXZIMH7FksXK5fOSwZybko0N
Koo0V0ITDlXeRBLgW7/Ijr1wv5mGkYFvuVAIAHwM4VlnBwfXdiwMsDLL3/ZdkJ2MhV5EnGsnv0fU
27t9fqH4Bsg/ReWDada8IV1B38VjaN3AQDxHBLwtoL+PurOEOL2TsbxMnyazSvd2gwNREhPKnRVI
ZNuYKHp3rn5yh0NhHhqCsBiXaVqaEECjF/tyHMmpnMOEQK6noSfdI3Kxq8Fr2r4FPtI13gqI+6b0
wbSksUnXpXhGunV5zE3UnVKtRo+CkmQpn8qzvOZWpetXzfvCP7ZRawNJCb1vV/fup66DcwER76bW
FYquqZpi8lXKyhPJovVZ+NQlDTlRs68ThiVbXGp4z48o9zOGMyBXonVPiQ5UvHDdS71+61KB16bg
adHFtFcH6meuY9XqcJM5551YTpjk3ddFcP7DSYM2ppa1coivr+5F7TjKve+HuM9WPbpqnNFKZCqy
eJpHSXFc8aeHg1adG9IQWCab90nhZ/1hdudTVsA/sZ0KTay6/n2kIGtRQSHPucvVsvuK+6zb4Y2z
6aqYUGMlKOHeUWvjfP1i9pnOg+TvRU3fSHEs7/xGfl/qe0H+hZQpsi8NJidc0a59LTTDR0ovabdy
4irurfpd4xIPyK1qmhJKIxPiRSoGXvUHryx6yac3kwRfq0742ynw4KKW/GudE5tnEmHNo0/HyZHP
Fvrl9Vm1Ainr+GOZbRo+pCpcaCADRmEswaZKvn6DWf3LeXdpPTfNdsDUtYRTNeFumpRO5LzewFt4
UCnzBtmaSoymC20+xhI3s91mBXIyjwxcMczg1oCgmKaSo8JZCfVArOW5qRPsZgQSSp6jPn1xV2dP
GjEsL+nQUWj9yZ8+r1IPMpNU0DS6eYjkC9J0025v+/4bSx5VFc27LI+Hi5pfigW/pT4Ksl22xGnR
b0nkhCAnVpDUbjn5+Y9BVoHVJBsCuzwSWcZXXmpdf4mhZx3gap1nuUxN+iHP0LDwdRvyClP7qRWj
ggbID5bVZTUd824NE3DuzW9byQPdP1F9ltr9v13mq3r1/Qiqpfa7L7vP3g9zP737soycdzyIqJn1
XvYhuh9ZbeyVM++w13O/75MUfnIUhrm7L3rdRDOBOl1ngK4DfnsmDWc6N1Ps7iG6PCq0o14px4+8
ehnicysruIPiVVIflbRILazF8n4ehgTtbebibE+opbSOgGCehnYHY0tXl4y6ctV1cp8snv/QRSlp
diJr9N38JrPAtpTuCi4j0cES6BRVif1Qhc/ThniaKGwyj5eJIc9HnYTeTW9n08U+ArJBnFrlq1rI
k1CU78NZ80sjPfMvKJ2RVbbpKbG7zNtqc5Th9UYPNF1JiCuGAAmIYFBggHMpdRFvcSDdWTjDoTMK
nkvASOlQ/uzInP9ff9D/L2DBQG/x73CF/1t8+fql/CdI4XWXvxAF3yZ10ydVE2tw+aD7zSTU9/9B
Dd+kmO+bLv4Z/l3nYTnoPDyHHCDsxF04PcAAfyMK+j9ME5UGshGX/oEVGP8jRMEAL/jNIlSqT3wy
HwjdMS0KbPIcfscTMqMBH7Bs7TigKNibPqVVSwQXLZ3rYxPvjbKpqEXF+ibuKfgvBUHwYory8Lfv
7On18/5t9pA8DS+wkDaQEUrF6o/TEEbfrZPANJTIW8bQhelDvB6/Ypz2naTMMG4zk9DLRtuNOZXe
gXjiMDEX6/gfTuPPgB1OA4jHsmwTGYxrO/z0v38boEIZhvEIwHRGHmFU2BIxRy+iRVti8E700D/m
bvTkpsHHYmV8mNT4Pxp4ioqqAk+1pulhTqv/mMxk2zJz6J9/Jg/4yIAyZgMkeSra4LeYjCXvkcl5
HZUoSLJYqIw1ISrto1En/pVqGgESi43lICMpSRnGYHklg3JB4dls0HHmm2lya8o8tnuIxvg8Yfpz
NZaCmAfvkC+RLx39xNEJyqeZaJvr+muCnTamIs6cS4n8ShRMDZ8+SJZH0ZIqnGrrS4QG9LJEVCSt
VMMqdqU77db6D6313bP9xomfW4dyJ3afB4gORB+KWWNcAzeVRKutbeFz19J174f+iBjvFpHNsMPe
AEdC/OvwE++/TwtFQSiHW/7t6qZn4q1fU+LS1m8RyadWn9X7Zdh58Tma5uHA07kO83W6xPmJpDHG
GSAPCB320gjHy74Ha05e6JxcirwIyDvE+sxqcZSuTDK24okw5HF0d31w0bVym5lmdS10G2etACWo
4x1918eGIc2JpU0qbGwgKeSrb+9NL6yj4uQnxrHIZCBr+XNt9fLEK4kSeRL8oHwcLlWy3KR1DuXU
wzKMZQjPvsenMQ5zktnxA7BRSMF/TQf/ME9GdGjX9EdVIiBgqARzsv3pEVpTB/FTS7BzhtaGPI72
TYa7Zvt19kp8zKaq22Z1AN1kHB5z8u0Jv57ZKgj7mLKhYzXD1uuma1xi7KolkAlHhjDUt/ZWR0Z5
1B3x9Y8laxvfa9c9mEZ2gqmcHWJQn02T0OUr5/e+aQgMAVrcERes6Zul/Upa0j7ynhgpfY49oe1x
HqSamkQvmNVSXjIQWGqW/mZYhgcvL34geuRVVqLk6kqBHaKFpbU+T0lYeZ8QaKRGCQO2WtNHiKrx
1CC9d0IYkBs9KSkg64uOMcj8Y6nJ/W0GWBp9YBwomNK9oJK19xAzlVG13MbVwIQxHq0nu8SopcDC
yfDhplIXQAFWut/WmMr/mlH4rNf5Z+GaGLwawGzFqPkoMKgfU6XB/raIh72Vxh7insa5gcRcnXyO
wrTtHR4BZncMCuvMANMJEbuPZ6UkRgfsQOuTomKlM75PyiFxwjZLGym7kFu3X1d6vDv1ugcNeHTj
3tkrWbhaNCn2xF0mPozVe6Dq4rdN1EoAzeGs9rjvq5bdZ18P4izikGlEmSpikTmlYjsv9kscJS6y
ZgaFqsenWrYpPFioxYuZVAYUO9mbnVO77sFe/97QmBkl1Z3HUPdXZ5eyM94cap5Lho4fX2lH2p9R
bdWOrwtfp2qrNMh9oGDLft2JbvnvPVnhjj6Ygtr1tzNZdT05RqsB9U/HG7Q1MDeQO97PzY81+Div
n6OWrurk1eFfe6Sq2arT5RFCaSrCk8oFHHWy4MdoYf7Ra1yeWoxiIV+JsrS5eWIKIlCG2suQxP5+
yqInqJKHedZxk4i7sFs6dOqkjwL2fi/Hxylasw+ua16r0kVMScKyTJO1rfHngPi+KeqSKq1G1bRJ
hl2xjuURExBBbu9C5jIP9o0Rx/4Dxo3YycXPtuaaO4dYSrQM2XNmAQu71mOU68ERZPeNGfvBYSJf
EX+dHQRHQrCAzEJQhwqHYiABgwCppFqja4Unru7flsbPw4HByIbnN4bYQfMDZjDdWrc7VlYKMG12
yzZ1cH1OdONtUOnpoZ6aB22JkrNIihN+RuKdadWHSOu/9d6KXYlt7rpqXralU+c8nts3lRh8vHB6
yg4JXkmp1QSbEkFkqHurtknXJg5XUYSIM07QsTMeB3q/6xNMqklOGUEbe/wxVlyj09Lk8SseNQfh
A/fvp3Z8JDmgDlN8kvfD99yL3SuYURN2YFqhmeDiOg7ypYWMZHRtAllJmaBkM+5baRlLrkOwYmXd
pJj41cv7FZnexqqwIpg0qvC84PolcZ48ER/xvI5C03acfTp+7+byhy3E10nv4Dl21bM2ee3R1AIC
q3nVxXPaSCZGubHQS+H8ldUX+yf9vWATDSs+MCgSJ/JNMSqZvvQLzHWvI+rW8tJ657q8R/UOr9l8
5GGsw8rjDuucfIuXXk26NRYKAjZk6YLQtxOStYiwguLJ1wm8Mw1sQ5sm+ZnWyKVa4wIS8d3wm3m/
wv5t2kd8/D6mAO+ErWXJycPVp/TGHZpG68UdMdtITSI+KdCn6BCOWq29NUYLkYFdHiwDWWwF7cAs
2x/ughVgk7btbhVQNDQZvFE3kBLw6/ax4bBr8SA0GcbpIBMxsVWbGRaBY8CD0LkCTOxye88CPiYi
zTGvebEe6GLgnaPbIRf2o2smK7mA9DdtN5aUd3IkzEuLinMXr4mHoUKuPdX0Zoho+yFAG6nUoF/K
IrGPh/lzWusitGNGanHyBg/Xb9zip8nBOAZ/tZ3XOFfRIXbxqvcRQA+9ue6dS3oKIRskKPnL8FxG
EivrzC/d1BytpCp3WgP3K0UEzOB/6xIHsdUrXJ+C5jETBU6oU31Bf7vBR2abBy11E80srmkXP+kJ
9gWOeJ5c6xmM5+McUUP0/GW5JFG2h8DtbU33iZ7fKXdiaOw4x1LpQ9tPFHVn2NgktiOvXGH9DLA5
I9P7stQWeSZeGeympjng2vYZz44SaLH5Zld4/84eQtZyxMugTXmL5elb6DwxzkiTFZLGCFfEah6h
iiCVlMKgERGHEY94Wp1IRT2bpf/ke+1T72IVuGgAnWv+CQb8Tbe9D4RwC7AgrkPt3PpTw1N7fVrS
mC96xc2GEqZjTO9qH1f0JoU01MX4g/pa8OxFoHpRgogiAdtfPIeXcLf2oVObx8abXmDOYJIUI2OQ
WNKUFNg5tfuhwtajtdKr65ZnLw7BftIjBJWrOyC1cTRw44Jym5jGSyeekdaZO9/EKTqOms+NlYP6
2saHbIDbP9vWO09c/NTgV4ySG3XUd2vm/vAXnQDFba5F77XERcXcPTh0aZOsfhsHJX7CGVKNwP9e
zeULNSMK6OkR/skow6dLD11IHBQPjPuhCFXrUj5Q/rR2aQVzVq1Ry15XG4VLX0qq/OrmXctL5lhM
5ke1VdSQCdKMC8wcXv8PGp2Yg4lj8QZ0icytyMBcFljuger/ejUXaFOYHz2Y2EUPplbu4JC3mxxC
hAgFbMq0a7gbTRGHXhtYG71FNwZYt418/ad3RBi9Xq0YIWaSVs+djat803s3azC922zQ06sxKtpj
jgX9pzAh//NKi/SGJCXtXep5/IfyTGx9kBqFqOSp6vH1TciMAgsWawcvphkdVKXpz3gQ1eNi1UwW
8qHtafoyJx25nTkVQaJQmjBHGXUbkVHdJn5vwV/YQfzXQ3kLGvOHGczJVtOWzxoa0wJSBkOk6JoN
C+QqvX7q09Q9VJV9q5w8bE0xPvhlnu50q/mJSfJj7ll4yAzx42xaFi+9wXowYgJDo6K4fdUzXMBw
kD3ptXsy64nan0MA6mz0uMvrb5zC1E9e2ZfXBvggISeDfT3ge/kjNiXeBDhSkrhJoR/gyVgJEJ4i
LE2m04ofHLq5mhQ5l7C4NjgNbTM+5Ki4HhYZ+xblDz12p0djbb+mdXy27Gi4BNmck0IknqNxXh/s
xccLDTvVuMx/Ji7nGOQHq5/4mJIrKxdO/TA7+c2YVtkFd17gbdTw6TAbhHtcD94n3+FXoQrZMPZb
pwez008YG+P01YD8+9VjkRvRSWJkWwrWMCXIEuPdr+3w2FzB8Or2EqzJqQKKfyjkBEHXj9nv7X2p
c6G7pM7DxNg4x2yOGQwN9FxsD7EjXnHDg2+lX4N4mY94seRXr6vDEjOgU2SK7369PDnBVzcNuSzm
s5pMskVuB6oy1exHQxBCKZei/PJ5STGiS9qzwglVK1Ps/fu8Wmg3XVOAyLDln+z+f7lQooK5BYmg
Gms87X6Z16qW0kAokc2/mlXLlBhHtdTkVZFj/i2d+Ff7+vbKs0qCBGqtOgDPb0cb/JMCpP/wqf33
y3wlIvpX27Q8+FO3xsIAs/eN2kJNPFNic/f58hcS/nqs+8enZvD3lnZyKaPJPuFKMeiYF6ndf1v/
qiNRS3PSL+jG/nIjVscbERd2/opqC/cE8r3lZ75KbFSzgHWEhOh9ISCdm1H2iAVrQcfTKl5cpzwM
dWw8zlofbIZ87bcmQzyc0fphW+UTrheeH4XgcojV4vIpyeI36eJhk4PnOQKrcZO4JVQ3uybIbvS6
jT2U/b71o+LmE0K51xJ8d9XsFBvFLdXQgWk4v+7nZravRm99yLBvOQiLoTTUVfiTxew00IdGQp47
4+T7vnX1ig4/y+4t4N6c2NlxnLrimiVpcW2SLtnqFu8wI3Hxbu7RC3T6Y+YFlLWFs3bXldPDvNZM
9muAj7Cor5hWvWcgLq4TlPyravmQDPdaHfCmlSsMOaks4ifpPJz6Nv1rs1gY4mqR4bzPDSPeVIiP
G85EOJ/S0q1uWVpDhlsZE/S53gJIQufBnH+nQznsyBE6T0UUXwc5Mahd9NjZwjUg8S6ZbTfEuV/D
Po6RyjmuWutixk8FLza+Iw7IcJ7Xi6gXTNCZOHH5jnQGj+cyW3QxPMVcw1B1zWMYWgU+nprXlAzT
CyoMS/oBIm1zg2tU0HcD3gjs6hvWhdhkjNA9g749Qj2+lEJ3IIYiBm4Z4IkCQ5c6yMqDu6TotmEf
D1n6sQvc9BD7tX7VCZ++qpaaWMgeroGjC8wtZHifk+6p/WgWP8EkcrMO1VbwDKo9lRkq+H7gXNqy
ci9wsI5V53vhanjfAobzmJR0YFjxsNPk3CivFMYX1Cltd+JN9feyBP4FSgZkFPNzU9HrxcDNvqoL
S7X8CUtsjMQgBxom4crmcB3n0T06pbAwwhisQ55lL0LqusMYG1nHuHpylVrvzo11RRndJQWdPpN/
JZ1n1De1OEFMOTdrjdsFCMHGczSPrpYfXU1Ap6tqQZj1GYClmOKVzS0tr7gv98d0dLQ2tBwccIqi
fRG4dXUy3dFs53VDQG9+dc0CsrE3fELXHtiLsVdLMWPoQriAVHhqP7tiYPHXlmpzNfH8C1QFSSLK
90qjY03It22sJulN82MlpT1sffkdDvKiVxPCGGqIc0bDu7VhIOhkFwHv6HWipTGsTDX/2tS0bJWj
dthHmvigVoxylzobx3/aUK1SR1Pr1aynQ82ycst4/Zj7ivunqmX32WBoCdEc6fLel90/tLF60PTx
xcr8AchU5laolWrSxC5DADvY/3Z+909Um6hjturM4eLD7QcL2Ko1MxdXYGcY0sqv4v7Zf5zeH7Nq
4z9OQ+2rtoMQ9a0Y21uHRdMB51ad927MqKDJ3+ajd/VnFJJlR9SjXabVU03BGSKH9bEubO0h68xq
SxYX/uYVHmW5nzi3IMn3s9eLh6gOLpa+fNM7rcEIDfPkhQDdsHIKaaFgmleKjyRrC/RXcZisg3iM
s5fe0wn8SZAwdfk3k34ujvVBwEOKka5d+xDduDvtmHpso1u4qjl98tlHOFwX5K4IAlLmeRFnOzX1
QzlgluGaBp4m/qeoWvWbOxYfE8Y1B6obDEetJd0yC68OixRMaOgOOlD095rxBIIb30RUfS711X+Z
ki8NGGLTLcZ/sfcey5Fr2ZrmE+EatJhCunZqNYGRDBJaazx9ffDTnZGdfcuqal5mYQzStQMbay/x
i6sBfAy5hJ3QjvflSJzFSgkjIoon2McjbqJl9o4bU05VtE4nNG9FUHbK96B23/C51P3W6fDGFBRa
P6eXXh3fu9C8KzRR9wVEVuKsO6bSK3WaBrsdGzLOkUc8D72wkmipmohdNSZ2SwinPoZASBwAt0Si
wmQAMDe4FEVH8v4NoFn7a9hROlnql1ZbvYMuy77kEgR3mml00OHJ91GbMYGu4OhN3XVuuams+olu
8KZq2yXBOugZmrvi19R0H72IvZW6UFisKk5Z9duaatFj0WWBCXHGZ5Gcp4ntv1LTu7GRE4QK56sw
hpdxoaHDpawe8t06qxklmGAPvd7ei9Ymvphg7T4K+E7k4XTU1tWekqvQ6x0c+BADDFU/zSbQ9aqS
YxrQQ33pP1KwuacJXb8nJqOHnvblvhpTFRx82Dk0vzQ/RvfOkepKRzSXcqkq0GRWu9UfIcs/YJ3k
4/Cg22Olnydhks6hGAZpXSiHvAT7mIexecQd5kcuAWLzQ/HIsyHe9EAm6Z0hrWetaxAWsoAw4IDu
gRYJexKSygtjAerwtHhigQZFagiSH6vjxp9fhXs04S+Did4Jegp0OTZ9L22o5V21pL9qbGZXUa0s
22RF0WlTaPJNQb7gLG8JqDbFsF+8IZ++qPrQLEQ1B/4FemaFuc8kLCxv87D/awr5v2CTMWQzcY3+
n7PJ9uWf5LP8/059/3nO37EvdoyKZsgWM1wVP8e/RDLzv6CtQuMSaaEh/PdvY19V+i9mdQajX0OT
QOhs7K7/d+xr/JfBHZaFMhWXkmaY/ydjX8W6yfn9+0SRGpkMxtqobLL+/5+4DjJmSivW5vsl9FZ1
CHJEJQC/J8UVcUpGeAiu5fFgUKTOiaen5BE4e9naIhX3uZrKrjKrgZrjAxaLCXtFj/gYZo5BAfQX
aNxn3xUCgpfyF7TIxUWA+Z44rB7GLPlsjDj2pylOnEo1+2NVDZFLfxc6RoEEyqTHqKgJibdWQPib
suv2/fzWD1p2ErM1qAdlPC5ThE+w3OLA0EDRMEoUrwq0jvIy9uNlPI2Lha5whTAtKeBZs3TZFWRs
5pA5+1rAvjmCSi+5m0ObUIEWez88CICpWgs1GyMZdTdEFd1BW2cDYCOULw+LHcehu2jGRyXMZOrA
yCMy62NDY4yHQLWIpgAxjtQeRqk6S53X4uFXp2r5R9O193TDixdiTVSof8dXSyRxUhHhGqoUwXUV
TRyZGE8uawSLgK2tLuBeG0JHDtQZPtwoabuplbzcmhQvxETLrpDFEcdP1Kh/MnomjWycijyj5S9d
RSS2NtShs6pT86I1JVyFDJpTHzNcZfimwlZqh3FwkiS+K1pG3HKlfkVq3F9jVQdtmunNDje4R+Gx
iKXIT3CichQwTW1fIjocS94il9bFCumPNMNv2l8tWY5eUS2hwp+QzFMMmb3OMA4T0llK08OVtZL1
ohZDwKTvYUlq2SH90a9Nfp9t8NYRsoWe5ZPXrUZ01+U9DoK98CAopeQ0VfZHb5iijetmTaahzJQK
WNklRvFQYVoHC1lad2grK0ibhaAcDeW+M8kb6dCIyCbl3+Qg+SE1arxE2YilaYLJZAgku6bwnJSo
jpStch/HFIoD6h1+skTlccTeYi6b1eteqnnrDOXLQ4+EhEs7otuHhgSTSq8Zobeexd5NFYE5x4yO
oqwtiCqJU3QpLcnCPXMZvF7UHye6fa8VMw4Ez01kcIHbV6ofbozvEX1X/Cw298mYJMkYUF7aZqPV
gI6SkLxkdQV3C4WWcI6mvYxVipAbFMGipu90a8HrJCsbn/SVMrWg5BOGA8k0hVS8XnTtw5jU+Qna
GUQV2ABrJANxZ8wE/1t0FxnQQjRB2aqaq2GqozOXtWkD82sd2TBOUpX5WpcjwYb+rjuJRXxKxG7j
imHesqA+gxkPFMUPOR2v6cIQykxSSJV9/QAbQzvlzb0xpeYlS3F1xntg838TUxr7P1mEXvSEb1C4
jnIA50nBMCP6EvIY4Q6ms9ZafAsZeHZFYCIwtzuZ8+3JQ0ykwRhQ0Vo6i6aTYPqI18K46XoKcEfS
DW2NO4s+LYjsDvrdghg3LjQVUvNIePnIyEy9wYyx6d/SpTmmA8iznARpMNfvkpGFmww6brdYPZZz
XftT1N8P2vCTiRFyf3KvOjkTIuqpGYnuARk11bBz3VAfmrPC4VJRVbdJPOgFKLSw+5Ms00aE8EUC
cekh2rslWZdYrLuMPjhOGCtzsZoApGqMZSRz3Y19ehYUiF247sVeTjsSsJEKuQKvMqEQMdadTozu
lv1czrs0wsxAiPQJY8vmPt6A46NJLcjIYh405azmhPbEQsaqx017lJQH9GzeNWiSuAoUx0l4zWUo
YcWQvQoq6saME0dnmdAtXjP1XrAaEltlid4yciRrxqBFRDL6StPtKRatt3iaNa+URiR95NFkno5i
TSNfxiSGQ5ZVL+ZSI/c1YtUWZ+WunZIfqaqmewuhMEddzadiFKAp0fR6RGAHhm0xwfCM7sJ1eJgT
1NwiXaw8qe0nYKKtLQ3AeDP8u+2BPN0yfyMpIS+Uh+e6L0CZJD9b7Rjo+CzUk9Z4KaJPQaoObyuo
JeDcb1adnisxfxBm8aEXmz+qSVGYjAXWmpN5CnO2vGQZ+sMyX6XNtlECTRzVc+TIArY1JjZsTjwE
EYhxP2VuVosXKHP1dZCM5xK08tmUblCLGAZt817C+SOFF05KhlY3fhSfM1aCwSrFP7Qa51Nq/Epr
pO9zfCwBUbimruyXWvLKVBruDSWvnGa9KmG6PqghMVTOQm+YBwQhh3TZtbT/AfUkVZBM2hUDHA1c
CiZ8Yp4Dcm5R6u7wmqUh58yz8RhNy14WRPGqQ6ZTZogLWT5gX7HZJcfi2pxQTPwM1TI9ZHX2ohsi
Td5a20d1QSVUz/VDMSe7DEOoQFWJBjpqQGYSaee2Ke8xO9bRvhUZyls1HdRWwLtHrH/QtBNPbYZX
ILoOIazb4VNv9fawIPZlFvKmHsWsMzTlIdAGyqQcdaG0Dzt87BXEaUKLGZo4fa0KdrOYrLwoOlbp
qvU1GtHs9Y2pBUYq175WqCm4y/JO0PQDpNLqkFjrn2wcvlDRAtyipjT2+nI5EpRQHVfYx+EtIp75
uKTW7OKpDKltazEMK0aRS988iUB5bKHAMlVDe6mWEs2e6Qi7gKOemjoDfdbnd7T9a6Avne7LlbjB
mZ/i2pIdGuGj22/aWHivMI0X9P3cbuSWFGZ5vfkGrymep7P0KzMDDcxaPxu9uIsGMBMLpLd4hUyV
FWzQzc5apWWXKdHkoJNK9qWIRpAObKTUhrFDJ/5aCgi7Sctb1+Lf2dMIS5MoO1MJuwX503ExxLto
gTWCI6EKKTBf9lA0aZJ1eEYag3GORugCaidIgWZkliOq/R+MT+dTU0wJ4vbIVmp8k/SpavDbkKr2
z2wMCJlJ1bOuNh89cNxd1rGNRNiPe711oNmUPyZ9q7hEQ1OaTBRfitc4wVcM2RxbXPLaj8dShVMI
QDirZ8GTBai+HVqzUlpe2krTN5aa5EiJ+iL3kuzLdUL+5o9W+1LfiaEQVGah20kPGV2qJdU3exND
qhHuVhQCC6rWbxoisi2T6dk5VqWpnMGYNAoifA1gpc6gzy4io9lVeheGviOJawlsWYRGQp5D1ZQj
x0oWhwulcULcJVep0e2KxkU1jOI1nxs/r2CyskUMDJHBROgl8KuB8T6KC+uuWtMXU2no7RZ4MVuP
CRqveyXpmRAyGFLRXYUMfSxSE9G1JRkZtoxuMYP7tZaXlUA/axWJErYaZg6chPYtUJkU6HGVCrjI
kgUac7Pv20be9+E5ror6kqniR7xh0hey/BvABUgYxJZjGGtNMAsiVlTlo2ygXDyXJrB4pYUbZSyg
nxErA9CMjFnnzUX8p0Cc8aDnLV5VQwhiJX5Kwnm0oYOMbh5tZhKm2la4hoBDgbw1HPTth1Yh7uLT
6P9//r7dSI7NCLt9UCaLNk276a40GzWD56ZetEG1hSpRNs+eOffMifnt7e4y6UVMjMVrszEa2EVQ
erlxG/6bP/+7hyBcY+AenRj27bl5i+VtXei18z99ldvj4H3Lq6PP8FTJiMZ/e7TGfBOC6r8+AwaR
2wQwX2mE/uuef/v174eKdGzbECHPGUrwXW4/BIEuQRRVsiOaJFP/vO7/7reUopjKC7KhwyXwsTS6
5P19t3++we2lshqkZ6GgLPz37qotdcyyM/hKKjJalkZN1VfKTrstBcjnYJu2O6ptBdx+Q2mncKOQ
7ezvHW1LuDG2VZZDT3YwUcVPV1pZUrGFBiyurpAsbj/CtDxWJPMA5jjpW6j7tx+32yxljt2oROSy
KNM16Id8J29EhxtFLtscJfs46cnR5XwFXAHHHqniZ3k7odi3VU6/gc6sYi4OkIqhtmy//cdtqmru
kCofUA4hbzki/YwtsIVt6ZKTAWq4bP8lx8lahtes2FL9xiXSjzFd7DFBzFOuotG5vfrfHzdi3o2/
+ve2CsmV3Fi1f2ieN1JeBJLZD6fsdBMfu1E6b7ePQFl9wLWnG/tzMODKCwXvebvTivWHWCrRUNE2
ruY/TL/bPQo0CEWm4Xgj8t3Ifbff/uNPeVkGH1FbVvRJ29Setk+Qdz2U6H8J191+M7fZ3E3HLq5R
5DI3abW/s8gb5/L25z+3se7ccLCDbH+3+OvhrkrsuxRlBzAiguq/ipYd5BNJVvzQepOfnbBoO7/O
ByAq+8VvXLAdARNr9KIn9OU1/249vE5+AMbNxktmwcoGn/iTFXoQyMPHYMwOxSk3nSB8bD3tHik1
/0SLzhlcYLyLHayHztXt1nvf3uxEcGaOepe17mtqOicQCPvX0nBfTcHXr8s3Nwwub8g48lGjzVH9
kUDwZKBl7aA4vYaPjLqQpCKk0wR21kOyJwu+57PBuefNA16btf3buWj0utIBiKTbI6juNpjHtG5t
PRZr5sQcC0wI+XbTW9Kc1fLKYVmLoFvvKu2bw7NkmHete0t7y8mjP+blitIL+Lh+F8uHpoM27lWg
nAS/Qz69QO7t2qx3ugET2pvXvSiDt6ouvHd4zvsIPQwEPu4mJmM2HeFJcZr0lGc7zLvH39J06FkY
uYuhu4gh9/TK58hOSOjwMcBbtYww4Yv4OpvCPp34WohUd7h/0W9EeUTB5Y/Rm1+v+3VxsHpN6FCj
Dn+Ny0CcgAI4TCo5CaQEunU2KZi/FY0NF21/yuGd9DGGHrdqOP5Nbhi5bfY4QTRsFEfFCAlQLg4A
8e3N5gv6wpyF6m1VfeJHNgAARujYE3QXOU1wgHR0cle8ruxr5yHyrGTPskCgE0FcDxP7KAQQ03nm
o3nFa9i85iGWL7PHf+pr5ckB8U6+h+eq0Q7P3bUPspcFq6wX5QoSpnbAaABEeSjPMmiDc3wQ+KYH
JHCmJypMPFsm80v8FoedxrHGR/lLvMt7mwM2/iBzWn5wdIrlJXwgKiJUfcnjT0j0fvw0uknmLF+7
7kn0vZnIeqr2SXvuBaZsP3XlysK+cJQHnOC/yuKMM7lfZC9SC4h3BuZ0Fh8GG2MzF1Ge3/CbZBES
IjHwUp9j+dhf0AGpT8L+F1d1u5nex/2c3/fyzvCrYq8RMerQQbaDFT3Gs4u/ulcoGMfqtpYflN/5
F0h9aVen9JMlwJzPF429KqFW5g2P46X4U2Pt+ALWG9u1QsFxwmNRAFit760N4l4/SUyGmvuufOfp
PY5P8nY81CszeZBBnHWJGrvwZkA6gL2XK+uRUzY4r+tB/A64c3ijV/KxcWqdkeIdtnkHag6W5w4q
QO6iTt09MOkryivvzSQPOYf8l9NflwkXIY+khajW2CkyIHFjqFMsNM6s+Viu5/iFL8dLckHEnFij
e0CNoVG3FZ0hsC74LPx1PZcqln6YqKKe3/rddFSxvUSzRv5FbMjuh09WMso4Mvxe4RRHZxZlbrhK
7WjA+5GNWFo+zNHsDvntKJUZ+v7PTf0E3m5Q/iDlH1iF17T7qt2DYjBobLU+L5mkJ6H9QiATDrOt
mY9K6xfyaSS5H/MOKGUgTctOGj6V8A7gC+pJ+6K5zxbkg+aPpnwXmSDk1Z1cn83HVTo0PcBPzsiU
VzbXt1RCQgegTy0eSwEvgSD8K5aq1UuHlXpLIuZy7dELxBKSazLzTSR48A1xRkf9NlHo8FFPYgZn
fZhXzrDc7jiuo/OZOOa1ty9J/KAFyzdXsC7ZhCcuE8LC1O4AFhq7wrpOqvep3CvBxtlxCOXZacXP
CMun7QwbwXgYvS12E2PfWUq8RyAdhm/i6kxRtKDPRNQtf+El1B4f5VS+0GdafJlsDJyGBO33E/09
+VH4wROP1cNpg+L5Lfq1By6gRTSdnPyy+OqjfjXOKJCzTpIhUGgYFJ5yYBHySebD8oZa4YVjQN+N
Lkawqm8DCjA4uF4Xf8LE9onIicp7uweQy9Eyhmc+gsqDNcMZPfiHbyZSsz5A0uWb6EMonbnWBoBr
bIvhTjowYWTnUCN39BKn3qJm+UKwHFyK+wHmL8L87FqhZwQmKMaribfygVUvPKt9UP4KHxWbu+CP
B04WbRz5qkvgVr1ij+o7zy/Sj3f1UTj/YIkhfnPooEU2VI0uVxKX4/by6SudFMKuhtFvyJXPONIl
VN/eXikCwXCqE8Itn8aHx9EXno17AKJvpm19GPdsf5xHI+AAxZ/TN78Ek8tVzS6S4T+d+73NUN1n
Yxc50dtOqLpEB+kgPI8xZ4q1oZR3NTAGE2CLy2a23qMa4LG0+KzYoDrFicKe5YAMO6dD4XCRSmb7
7Ss74vcnK4/tAgkluz80gGlc88pZsu45mys7ceevDgiy+4LXYz8IXo0PyrBTzQvHk8vDCQpKIF6F
s/AsHThJ/HtNX2bnm4OgP8IyIpawF5w54vzK9+drsfjZQsfDdp1qx9oDaosPxz3bi6aDSnzJX+RH
TmN1YnsOH41z77GiFWJUYKWELI4VaEk+zT1XWXHiZdPPuDzKnD9Hjjxh2fGOa8BWZuICzYeeLNYM
i4WalGcSKumz+kTR7u2dJ5OjFCxpqzgSKhGEW3fJiRNP8MlfCIPSgSuPecmJb0YMeGNz187vfAvl
g2+DIQd7KEdWs3uvE3zeyvh4b7tTwob6wQ86nguoWjd6YtkX+yXyjPtBYEHXHucFEzrVjz9L7dix
T+7B8GEUvC1WZj58ACPgCBetq9wT/3nWvC1SfWay7OW/fCw2f96CUnzdDe2uhgbxzWUdGgFnpUTD
mck41so9otOudR49IdmTRQknnrnoOIQ8bqtU9XIpkFnoJwUbhmZP03gmWVD96S7/pRdvku1FD5B7
0Pdf50f6BzGN1+GZfbMnpjYfMDhsTZvuOATVKblLF2wPAjTnij0KdZFXHlFp2nr6rPoe2InMmbQx
9inAgy2o+zyAm0x2M4cYAYra6k40P0Z6JWDDeFw7+OqoH/M42QEDOxb73vAZaoGNq7s7sJO9/lQz
PoC06KWSo50/zUeKdJsJLaFh3oKcLNkW/JpLZDzfLc1bWQQgGJKPiROP9x7KugJy7EIFwcLJ+n5v
hOtpO/hSeUvRcIx+fM3B3jc+aVPtsa2a2EA/ytJJR2XPcDARs6fv+YBUvZVYNAFqlM5SaFS8Z8sk
PXVUjJtadrW58UK/ss519aKddetQcxIZiEhBiLh6ebFmTx23ZWBW57rdesPOc9RJaCdc4tZfljsy
c1T2Zdw7WK5kxFi9uqICP4Ni2yMHWR+is1Z5SnGMix+Q8sILW6vxjJU0izTBfZnrNHIZ/ZDTbAvs
1BBHyPW/WbNs5+TZrN1iN1vudNeqfveOTTZyhb1mS4BCNL95QyAfaxSfEz0Mu1T1Z9VnDyzLY2wC
pfDn+9m8SBhlTTaUN0DYQRAQ5Pr2QXhuW5+VVr0Rr1gBs4j3DkIo/mCdC9KhyE3qs4qThZcFQEFR
7djCyuKsNMDkPUNBKgyyldkR/5hJoKAbLD5N45EPTMXB2kJiBM1K6tb9QO5my6jBPuExQN+RJJ0d
oxt2Evwd6OZYxngxifDEBuUo5xlP88gtTt333P0WyJaBESjQW+Fg9tpBfpI+GncD1gboTGXwb9pj
j+oiqTEBWQU3vNohXfZcxJuHjnQfqjvjy2ox/lDj90bWvfQTkBUA+jyxHvPNd/IlC3hiRInqJ8XD
2h45FECpP+pqPxsHVXPT1ovBTaIF5iT5cc2uyb3gkVt6GosL5VHqLxZgjxlIkZxEEhLl3L33XO5Y
p5sOWWv/oO8YWWAbPwiOaNcX0+6+ueQqPMLYrKDaiLw2BJOU65ExA4mc5Zblns4XrL9X+k3AK5II
8LzdfPe/bFPG0So9eH7CmWDCyY3VoM/OVepGwi6XnOI8nWk+Muzs7kUoysUHw93mwKSF6UnsizQQ
SV0KAUMJWxzRwPQQHUT3lJHYRLtWRzXFHiZbcOaWQS3Y5TvxfTOKsdyZS7mwx+GPacX2XSMEMehn
gXbsHzO+A8paDi8Tk27tkApvGcumBTt1FpojtyxU3i/VZGuXpfRD0GJEfhxS57dZwzsIcxJXHGCa
/ug6Ueh90ICqBGl1QEC5Y3qUOkPpi7jADfd9fLXETwbqfBXQjVCyI7Jn3TXgCYk+GjZPD5bT+fHl
lpjIVG129IG1FQJhD5YWFD/R83LHhmetTOiOqnhM6ezKkAVwcKARwK5bIJ0xlKdUIQ0JBGf5E9Gk
fxhUNzuWbIN2+SqAQCns8Al7K8zNB7BrSuVWen4QU2T1hH5i2HOvPXQ0hlXk1IBecSX1ot01Hwbx
p/kAZMm5pnKKXdJ7AYuf1tEewnsdetSfHNWql/BDFQgZhd3iCPUYnenvag8WguX1l4mRWbmvkVpk
GPkI9xTqC2FM+ghP1kPfSE61aai3Hr5DKVbbH5xmddwngSmfwp74Mh+IPywFEGKkqgImMLvGOGn9
pWXQ3h6X8T7R7qLpac3f1NGr4iWI43d8R2w6uog24t8Fi1cHdADa1Wmv+fcKh+a+fJ8+GgBaicsO
TJQ8zjb162lx4Y9ah+7Ergw4buzt9ov/42t+lZ/7OwYxnQVB2KYZrY84k16APYSqq04ItzpR6gnn
QoYC7OFmjJNt/EnE6CY7xfxjQrHQAbpQAqJ1tFO914PlwLGbYPqEH6sP8PYUE928/hRJREL4QaQH
n2ZwjnbrU+ZlE7VlXHoRR2TcdwZMmg/QCy4MrsQ47NKaXJl6D6ThZyeYdyJeNW69V53qw/Iln5jJ
Zu41L5Hpmmf9mSYLVkCIXp9VwImEKlbtaz8isu+juCrRuGOOavliikShTbcD/UPof64u2C1Aa/ig
fnaMSOitq3A8LsWeMYZ+Hx2bIHqWh12Tuhn4VxeJ1/hKNFXfs/N81ERb2RWZp+wUt3hAdcqOTzHh
zEXNVzhqV8ml401UyHgYGsYAfaNPxU5Elo+DVv6+ZPjjhu9NIGJToQaV1+mHOgC+u0e2v7l7DC8Q
eE/GVaClYBvXyquOIqjFx2SH/1tMFiqfit+Z8g4OnTs/JV7u65MTrW/6e/QxPPeiK8YHfGufVY74
jk/cOel6EsEjgL6bbbbVV+kBd5TqvGSXSj5Wptd2j5zozgHSt9pwzvESRAwqRRJv11YgMUi2guqM
0uoWEyvHIuZf6t6W94bXvaWvRFHxnQlZFGChg+tfkhK/j5UKDgM6mjc0H3XyBNWCq1h6aNS7BQ8j
w17VvSn9knWZ7Y4cQWz3Kb7wZN1FgUprC67yndKJ7Y8MQRi3IgbJoIvV4gnGSHj7H9ExjnjO1Xwy
PeDYXlQ43b512oyYecQzM6evwmeJ9oWuUM7bq+70znCa3gwgCOS05mtxQm9ZM50hWYL2FYxCFQGv
R43YjtC7PzLMoqpipMOozQQYhISfPdyrposskIW/vFPhGYRjb+nN/b4cdvKMbk4wQYpU02fSTSr0
5S2T3RVnBsCinmHdrdI9rX5xX241O0gSL+FNEHeFWTW5wnnxP1kFYCxJe+F8U6CmH6XNBdF78QXh
1D+M/qiaUL4FUc3c5xkRV/XR8PpXSz8AsbCTlwHXoXKnnis7fN+id/TcMxqyUZp/y36T1+EL8l5F
+92VvjW6J661yxY4N0647MXulCF79pvjp6eAmCCOW2eBr9M4XBe/emcT40AXkHGcpMZlLM4ASu7w
nGTOtytjr7HzPWMm8EG0D0AAkSEQ5UF01IKbvtWPceagUcUEY2fuSfIf1+bQOcVDwsrAZbX+rO5b
/OogN2RH8E80h6xLfFUnWyp3+avJXjU5puZYhh3+SUvM4PaFiSeToikOh7Ec3PmQvA+uQKcIZDoJ
xMsoBYPsaquTPgjAmCifrea9fqGl+t2n92RaQlCod4jzRurFqg5SR0u4Zsy07ggdMKFgtQqoU++n
i/Rqvg+CHTQB5f2JS1Lxx8f+VX+PiaKMxDGMRZnCH7R5F6V32QB6TQuACgw/HAGqwF/k2KofDXnq
Xj0pDzP5xDNeyfJ4zj5l6t4ImC1WrLbkA+5FjNVjSFAxXn6tv+qv6ts6axh9bB0O8QpcALSA0jxu
Jl3D7Iw2bFRH+UmtrT8yJXfWRTmyOpKdRh8j0K5zfR/RXzj0B1H6DU/9V/Jcv9belpVdw6dS2UX9
NWrsUEE1KHP18KeBk7nqWzBgS8oTv5SfzaS3f3pbQXx3Fx1pDRiebHi4QxHcbDIAAvAuCcYvSCX2
yOXDq8YM3Y54Wu5msAhYaDrjjkgS3ZPenq0LWndPtV9dMuMNvqCJTDFKRiNWluPjg3WJPphXQV8g
tIiP9NhePhkA6Vu0fYlfSaEwPcXdBf1RIp15l1t+RQ4A4YQ4+2pcNBQ42O5QICYO40tHnufL1PFB
cdZe5z/4QFQfykP1HO4H1TZek8P8xEr8acAMl3h7pS9qdDAenlRI4fZ34yTPkm1cQtANnSNcsoNw
GdiRWQrhHY5oqwuY2x4qJ/oogCza1yzejbIni2/rUXf0A8kZ3Y1Mvu8n/KimfW89GZVw6oXoLtqG
p1ExU/vffp3giiI6uZBDigZC+lOl4D6J/fxN6W4ZBAOAF7KjN+G0f3TwmuRYg+MJbkJw8aa9BUSC
hozc0pJEEXhx/t5T/Esx7vZANYIem4pPmK0Dw96GcLebbz9uD+3VzQtkyfB8UmZYOP/x/EyGfhRN
h2QzXOkFvfnnx81b5XZbWE+k6LGpfaJQRNucchgtgH976H888/Ya2ubK8vfVUFqp/DzrHjXNBPzX
xogsihBwluZw+xE123vcftUY2Eve7VfTwEHQM0TMcmDOH/8+fPzXx/x7mxVt9lZ//749BnfSZMdW
4//H7X///Oe3uIhF5/aMv/dkKoIHTcfW9PcOVFV4k9vf1aZVIdW15d6e8m9vf/vaIEIhjwkLlxVS
vqbMNV3U1uiBjKL5tfVw4fX6GDLS0GuKfTo2O00zYp/JvhjISnOOCmZeSUrvalWeJGhPtjI9dpK1
G2rKv0xR93CYNHcAPtHC6uh7tnY9Nh+SSPgy0bzpVPnDMvpgKcFR9iJtNMECV6u8xko7OQojC0uA
0Bur9H8WQc0csLyYPVvpSq/ZDMZCkugYjyowd2kntsAKsH2zdooGTDbOXvMpnR290/b90oLBE5/q
G9YnG6E7q/MzglNEwSp9nKYVzh/pmYij2YhEsrSTU8ubVXLLJrtLi7co2kQr8fykeNNMay90M6li
WtCVy1vfQm6yjpNr3BW+KhnELiW6Wz9FOK3GgC8oanYHtWif60T4FPX1HvauH0Zf06gwC4JSAkYA
r47r2pYVLrOWyZRUkz196M/GINEAXWnqhMbHDFzUmc3yDqhZ5FRtrVEcgY6kAmD6yi6iWe9RBFiv
VmnoVNMonOP8MoXGz9LPspvV8h+QJGcxMt6iDAirPKzBnH1L0iGa8u9yaiGNlytJQNyBXx1+49L8
YoxcHgcRY1IEBuIgThK/FnZrAzRR0yinexmYbl++GrB0pV46tM2CWLy+LwrmLGuIV6T80LXj3bKg
ajW1oKPKw5IxEcLiOd7UKPrMaSedXIxwH7agGlX5ebCC0XxCvAK9V0P2Bm0N8Ac5RvQ8e+2Dw/TV
AfqTrPwqyemXSraVz9Zsr1LkoWkz1XQ9Co6Zkko/dTp8dZEYMmyAsC6yx7eAXDhi+IyfekNC6rrV
4iNmkAhVSCo3M6uzGkV36/ke5zT1e0W4vQ21h6Jf3oq6pQ9qDXRTEVc2xvJHikooaYNwnDp8m9Wq
3GWNEcw4EttIf4Ml2ebUJJZpKiz7uEn/VIWjysbmfj49I7BA0Ou12i7HboavnJ5m8EBuh2BqJ6Da
U4h5fUk68X2t5Y3wbQruqFBPFvLLPEjVvivWj0xfCSmyBFYG91RgAAI8/emdWp/pU+RIOcjLpE19
S1F/WEmeJPUv4WR+9ot+DZlKI+wnO6s4P8/zeBzzxGv1BuQu7nkYdp8XI3o04vJQ4FVKx4r2hzLJ
D/NLW9DQya1R3qfMMmu5l50oUZ+VwUQZQpM/m29RsX6brBj3WcXhmrHGjo3lKGtS6E8NL24tC5vX
GB57LcGFuplXL9YOUixcVjH0QfiGOOi28MT7Hwk1BxephUdsI/4He+ex3LiWrelX6ag5KuDN4E7g
aCVSoihKmiBkmIQ3hMfT97d1+sY5XYPu6HlHVOXJVCpFEtjYe61//eYMm/wOERP27dygWhqMT7OE
vjBV1NFMxBasowLpTnS6NVc/6UwyRqT1h0yubGTkj5CfD0qTUX/cZyfUb9GfSBvT/di/GQrbXCNP
WyM3zUDRmG7Hs2LDRndKL8dp0Iq8zhk5xfHHvEctRUZJQT78QWZzgu2cwGOgLYyiZMKVKt2ZZntJ
erqLQh0JRIXRy8SaYUduN1lQv+ZKYaw6Y3msJek15tnk6hpvpKHXoSKByCTyxr7NzCrNxOv79GMe
FZRZ0L/Ue3dbyRIdcxIbiBNmDXiISK+oHTdaaz4YtrIzE7Wlo5EfizinUh1vx+o63OufqGPOYzCA
LLZavMh+oyeWF1v4RKqR8DVoA3VAK2YZJLpWKRMXMjWx6eo/qoXppyEBe0rsPet7HoGYTckxzpsP
o27PTTk+cs0fl7u6bihopz5lairJl5sN6JU5L9HYHAs0RFJdHxMdnxSp5GC4WwtBM0XyR59OWjXp
7k0zEUdU8RFfwAxqcA4ij3Nx6iimq8Iw9SRjgNFl4lekZ50nD/k3OswYcnWH2wzwFsYQm5uefWVs
3l6nxV82hpYbqMHTzopo+dm/0aNjGZMh82VPmq3uhJ/xny5R56PSsfqXG2x13RmBIDgFoT1UZAoR
WpPkPb6nbfOWTfXotV150I5Yai4SQW234moUqur9mDrjgiZ+z7svM1541GUVf4lZLj2lWAKI+piN
PBHbh+VC0z7CrhasUgB1pSIyU8WRLBrJ/Ym64lWK+y9D1Wo8gsSoS2B1OuHIRY53WkUqdDOP58Rc
WqpT5wDtU8USmVQk5p71DIFdDaQcl9AJ1zu50hkDZ6SBVCDmdQcIYsPtnerqqJXMvqDiohWLxos8
oVok8Wtzr6LMKye1hVNtXOQ7AupILlm1fQcQcs9e5EX9roY4qNp+68RkNwLW1gbVUw65xMK0001n
09hjIRrOHd1nDCIWVEUK3yjKhw0eJwoOcJ6mbaV+b2lEk2syYwayIuGaTPlayYyIWAAZUhKkT0ub
v7Eca1y5BTIqCiDaAUA/sx+Lvor8eOgd3i1zErRsM5WOIoy7y+e+bdpw0GXislsgAFvdytHChphM
EwkiuMHdkcwlkMOCtq+/lcz8y2Lx/0vK/u+SMhkN2P9BUpZTNFRJ+6//8Zcv6ebnv/6FDk38o//W
lFn/1pF/aZbtyKaKdeV4bbv/+pfkKP9GGoqBpiPb2FfiNfrPZDL+iq/rCjIEhGj/8BE1/+2YFtsy
yWXq70/8fxGUsV8Kb8z/XVAGkxT9vOxgyI+Tp0gu+4dFJVsyCbVKG2/1/txWjoOwjLNgbpfUe5v1
O5LMQld9M5mBpay7HpDTwGSyke2QQvbHnOo/yDKktRHf0WfNCYBWJHtj4hzndiAmMW+dVY9nwiDB
Nq71Ym+rgKJFwoAhv+1qLKRekS3byvdNG63T1ODtJE22NxnW8jySQOyi/lRcVZGjo9EzJ5vUeFU0
eYevEqfm/T6P63wBvNRakTH2NlZ1QxLzLPLc91MOhau8Q2oc0wv5I5SNHEPMlGsybAy9QXWff2IT
RVsRJze2c8PYY9eFBuK27GRtY5WlGk6Yh3VqGpQmANpIXyqK4Lks70eVoc9saA5unJA/om50rTGn
e9Rw0sFAZTvmvbrv5FY7dqUdPdZ0N0s0VAxahnJ1Qz2ROemdjeqOaGhCKlVqMe6ItT7D89FwE04M
6pk0sNuoefz9pTNVErcbPIhkinSIUU6u4g1G8bTOCsekn0q1oEg1aWVjceHpifSMcD99NHi99l4v
K0MZdzWkUDeZR8xiGAU7JmM/qyYEC6JlDS26H4Ia5HcuF4WJwHy9I0SQHW0McibU+D5UK7OaDvrE
9DOHgotvzHS854MFrYgpDHIdrxlIwG1TvDcyxqNTqjnbxW8jpoh3VbcgL7cvxUiAmjSVOx2jOZeC
Lg9jsySMeayi7eIcbGWr3kvtTPRVj8iJOk5HNZVWZKxg/GlzByUCS9LiQvbcwcY+2a9uuJlK1psc
KbtsbNHBjKBoMaYhwGqRdjTV6Ndx5CMy4jFEbeWpfV7vEpFs3lRgp78Jl5oz0mOZde6rs9QysgIZ
x18DjEzzO6p/1+q7Yl9OZv7XL3w0Y47z04BjSIbSJm+xyyFL6XBTy/cIWVs1Qbs11AaXB5sWdIzq
ddHYydrG8S7QYgIzS7WvjhWNJTMm2fYNkohaJNckVtGRysqzZaLpQmQA9yRzFZE0lGW4r92wPFB7
jTm6NL401nx7LGhq0V5R52iVDVrZ+Xjo7YvabJ+xYcBvnOOHaYGvwUQnBCq9mnaMH6bypceVEUSR
AOLLYTg0d+UoiWOnEgcQxi6k5MgEp/cmbmRURbeR46rk3FLEATb1JvroTvm2xeEmtbIni+Ou4tyT
yDHwLYmwA81JCmSN++W2A1dH18WBKY7OWhyiiThOF3Gw6pywmThqbXHoFuL4bTiHZ3EgI28fnWE7
DghMOa8Nzm2MUqXQEUf5Ig71ubYv6YCMphEHfszJbyOlc/VmuZDgS1EgyoOZOkEe6R9K0rcnUUJU
1BKKKCrIKLJWt4LYXTWgHvGVpAgjbAZMMpkQV0ooqChQqEfOgyhZFvyKPKxtMNCgnsG2zDd/CxwF
jbdWvaoiuqtourXRMKCIdNoGUxRITPLRlkn3R614mpp8G0Pn1w2UmmP2OyXS6MLtr3v8boni62qK
QmxUf0qpYP6KT8axo1bLRdGWUb2RSZ0GuSjoclHaJbqCYxBmAu7QQsKIqfGMMl6Ocpn/aW7jCV0E
AXemTxwA5gILLjJUkYnWT7usuafQy+KvXJSaQBRfd1F71ogJ1G78cy9j6I1Z9d3lNc7JRGuz807b
nl3T1zQDom8DnrEk5ap3LKqtIj3eqojiN6YLZWhF7sIf7Ov4V/ps+InC2H2p7sdS1NDU0rnzEovS
OjaWi6ODnNdU3bOovllvc9s/mlTleBp+lFTprSjXbyaFuylK+FoU8xFVfSHK+5o6H2H9jO0zpf8g
mgCbbiChK0gm0tF00SiUw7YTVFCw254+orzG9BS5aC5UugyTADU3n7RdWtgPqjVt4gJhH+ZPq1S0
KHY+FJ5ay7eVJceM9mztokY5hp1R4lm/PY68qcf5fa61OmwGDXSCdqhrksskK49x3Bsr5a2WxwzK
4Y3uWKfbKRKZfjSxaAREn0W/hdhv9MYbmEEjoxYkPPQEyvuHJhyxLOZ0UfRkKCgMkSd4sfqnWtDj
dKNjr+surQ5Oe7OC36S7Mbbcyn5TKdYJBr1xiSvDCae40pgnjgfZebS7zvZMNRkO0lwGQ33/WWx9
8soUMgFNOBtgT6Z4Rv+d2J9JkjwMSoEjRESsKHvLmTCEk/rb0dLaEjy/s++p9KhZ8I2c2+FmgDbS
C9clO3eaGNGOyKD1WN5vvqraUZgP8m6RhO6K56P+7a9n3mTyh6ieT7w/gLbowxvRkGd05oVo0VvR
rDtvqaw/z7dGf+hjMKphRk0jJbDFH2y0VX4r2v6Rc6PLp13pLOdZAAMOCEELUuCAGBjS8CqkihFI
gi0gBRxyghGMQSf3kf7pvRk1ya+z+Y4GXdnkAphoNeWDMqLa9OnFSuBANHdOtbKxMqAK9R2nrfqR
twdXUZsJUufgsJC/WzipbBJsPF1m3Xjs9fNZ58HwxwYTj4IkIdhWUjxyFoOvmNziWQAuOciLcx/L
9QQWQ7W0M5CZuzYozQha4zQwrfsEHmFkym8tiI4skB0B8TTTUyQgn0WAP31hkNtGFYUtcbzrBUS0
gBURaI//4t1T4gMOoDLzfUAlkv++VFCmXhiDC9iJTkRT4gAnSDaent66Kb5IAzl04FUyuJUKfnVr
XydgDzXBxRl0yxAwV2+/RNkap+QzAjZsiR1yyE0spUDHWOgwV+Gvg5pZoGcpKNpC59o209HJ9WcF
FES1qx8V1K0FfUNRtrVB43qD+etsa4HJEpMFYNdIa1ZjWAsgbxCQ3iLAvQSUr8SaV4B+VatiuS6A
wFtefU8RUN23BkoYC7gQO8C3toweMNf+IYZL9SeQxSR/rAXQ2C1ippkyC8pBIVMBR2oCmGQOVwug
chSQ5Qx2OQsQUwLNTMp6V2pm71MgPNxqAE9bQJ9cJUBQ0NAYVLSl9GPBeurwtTh5yKDoybrfMMnu
ziaYqi3qSrnRtuWPDuJqCOg1AYNtwGInm/lXjOvZzeIgxR6eubO0qdjBK8lAWh1DCHqjdz8uS78v
EMdL9roC+1WAgAUUPIEJIwg/WSmosnKTz52C8hQLKUGukV+gSG+wfd9kAmLuJtQHd2x7nTRa27gD
uJalrqdYRR1hMl5MOmelCNAae0dESZnDXRWQNnYt1Le27Cllie9wrFxyAYBHA6onR/+esmHVCYQc
pDwFMbdAzg1laWBSE7aKEOV+Www/B2VH/I+6obLXS3ZSf2F403hR7iWsuLTzo6F9IFZHWXU5t38w
8TnWSxKJ2eh0AfCT5OKaGudgUZOK2crkDafMA1gyiRuV4pARY5dezDPi3xnI728Nm5wifULhlYq/
xnqaqcPv3/z+GavcmFk6qbS/X/v7L1SuvQxZip/29y+//+TvP1pYxEXKnKz/4+v/ePnfb/59Y//x
PVmWYi/Wl6usLzsl+P0+TliGNL+/Zd9niPz3SzWGssZsGwk6vHWj6k+VlSHgFB/p9xcMif/X7/7+
mikGR3//sWcAtoUiaUTRHDi9/Vn8vsbvd+Ed/s9v/etr+lamTt3kYkj2qzzrxUhsKXrFpWLE9ed3
rvb7xd/v+f3lV8Y2mXeoB+ZLFYNk/Me///uPA7buXt9Zsdf85jf9/TcKgjWSLLEKE9KySajKYpFj
o5QJlkria9YwMQTMO/QEUxKFLRPC6XdW+Cu/jH8niL+/7Zkqlig38LpoxngvMcx55LRaDLw3YF2d
YYiaUDxdeNydu7VTb3ofn7QTRroHRN9IAnZULje3PcOkQ6RyWS5UpACo1TcE2wCdNJX0NnlRBHml
ONl72FqpuWWQzcPjJtf0AOsLuPfS4+htPeUv9lGbFvebsTHeyfd5r1APe+iDmNPWGD6F/ZXnl14F
4aBaecXHvfOSXWXizrdOPkc2ngIPoxWTCAUBp8tvu+8SjursFuTB6n41wLPzSO+LOVp87at9iAhy
g2TAsIpBejmGwHitN7nRa/2S7YaBBtkfUSyjTIb9fmpIcORIe8hXdhcqL7q+RcUwKZOvB6aNKuXm
HfODDWvDg4OVoRUUacTujWY2PhAk+Ywnf/UsYbCW7/nV2JcxFhdLvFHVN0Y2IsrchrwjPfArnBcb
o6brABna7EObHzNMG/oeWF0r+Lgw1aS14yFMn0ePI7m8Z1v20c6mwVxrZFRXlHW9DPfQSzz9BW6d
/jI9p/JZ+jy2WA/inro2QO92+an4YIPOj4mrrOH9nMoT7gye5BphBH2A4OY1vAOKXNdyi08nfLOc
A2orguoiiGlStBXJbj58EpC+5AblUw1jSlAd3kXi1wU8c93FUCGY3/RDHQiq6W3vPHToJt4gX0of
QoQBr9x4ukwICfAB3iPXmbZ1AG2F1GRBQcwj79iMLmIP/4ihOF924SbyK3xK4k6P0Y8Nb9r2u7X+
Hr3YG/hKK/OYPJgb86f84r9E+17vFwwMoDIozOF/YAd2F0LbBdZ/hEsBC4HyiwugrR0oJh+IOKIt
/CTTv8rH8kJG95FTEW6kuZECQYvCNyb5iN6/HegEEM+Q32UeciIdwvzWgU4A0cU4AiJZsLLCuPZR
8EF2xOaTUNFzc80+OskLiRTW/I/q8XB7fkO6r/j33NtZiotlG/TXqvENGBAeAkZ8OnSEjxCfPfxx
YZUrz3PqJudobzxetednwlsl79rVwf0LphUsh/SQBBKvjivQ+SX1e8NXdmRW0tLy4D1N8SrHERE5
N7NCJEyQzz3ILfBwGul6eyoPZMPu6wMcCShhZ2wwh13CjrNadgkDOj49+icid8JNdSaa+vYB8+a/
vwqgEd62hR3AIpyBbyuegLAhBhgiqXvbLrAfzvzc9NCsmmsBV3EFl2ANjxxa/uTVr+2eDkV1XvUV
OAtYj7d8s9i+HxiqhSDnIdyX5LF/uB+6U6exhcwH+2GCiZi8woffNF4cXvXNfd1obo40rfOt4K+V
cs2QO6Fj48GwZv9++SZrfi3BRAXz4fwuO7dNeSsFno7+DI30QXqMfAgdMCRB7cTjzM1kle3gpdy2
4mK21w0B2+54hqYYQXEiwvYhum2IXEngaOzkrfEN50RoKBb40VDre5MneY0oPnmMjzfc2NC4PEww
XwFJmJtekuAmKIYfSZBtYeokW/qc6omCiStXrWBFDcUTUzfX+kqpUgL5YdnE8S6szPCu+sXjR1Uf
1af+T4nsaT7cpRB3v2bNOMEsgjtMr8fK8ZrP9jF5nhe35+mFkPWhEjjuysorlS5QFvQ7KMD01MKx
wONBJnlhWvYSE3z9c/gxEJZ2D00XEt3juB+LjzepTdzjATOjL8RPpqfqvvRoNGF2Znp0aXoCOPnK
gDtDuVmQuovrHB9Qh+NOUvvFtVrdJSQMnvY1XktjszAmHgO2sCRI3OaBxYJpSEB2LiRwdz7Hb/3T
iBEiVEa4qw3Z57Cl71+2D++H3gjKqmaH8Bb5+az0GAf04R1vK24RpMa3DHIpFCtXDPO2PIUM3+H8
LXueEcy3y2dt3a76s+JzfOr2vmP28gwNacQKDx1GB9XPK1ZLFUzc+vGaCgatODFO2heHJUdg4027
3L+xOYy3TfUBJZgAmBvCd+g+OPxy0IfT10ylKvtT7QP/sEFDARI7j159FtvFndaMm+UfzadZWsyH
OBzWcNkKRBtYJ74WqyEStz2hxEvVZ4DL/OWj5RT8vD3lp4Un6pm3KF/vJz6w+NAPbD0Tuc4YCjUu
ChU32rQ4BPnLY7ceoLeK/2PQtHyhIIWgFbbnSfYTmJY+OOsjMiUvesI881ydbzeQEYZaLleCsOQR
7/AsmMxVjuS0d+3roh8Mit1VCqmN8ezK6dCkklhP5jdHEnSkVFoxyhzPxZWTgW3kAh9KkVDd8n48
okV1l+Mt2jIbCuTgtmZZpT82/MEQMiXWTtouZAm1PCv4lnEdOUn5gJNbPClfZQj3LAuUL/WK1T7b
ee58W4VHzkMEPofDTHrqnHAxDsl2o3MQhaFQ2WLmnLtbs1n5BVMuj4GsaT2mN/jfNzd6WjbJFTcm
L8XFtbIeawsijvwavzhErbAGHrMXGu+v7iKfeVCvsQ+RDD/0XfMBj9Zj82TPaHC49Ywvawd7kXSi
8LbDU2Zbb3gM3m6f0Ye00zYYhIcSGa8uqQshR+y2ao8Mu0Dl86P6edvBzSPVo0WaFPxuTD6bkz9Z
IQbN+euRaTRDaUH+vMPI5ua0Z1tZcQlhPIubiLsVnzf1X8QyhXEGauTWOxv6XRqwO7ZCkdLNm/yz
pERjr4MMF7YrO/V58u1jvZPYC2kasILMYTW+LtUHiRMUPPwqF+u5OOpDjpgGI6wMyhgswP3QeaoW
KsXa6k+WvarHUwz0m8SwdeXNjVtrphtD36VJqCAptrzryjY9ab3z5RWExr10chzy51EHY9ACr3Hh
lmvh7e72H/dDHKbOsV5bwSoKQbP8KOxc02OVP2t+cncrsg6nQzRCS/zKLa/4bqSXe37zph+NbpLw
tAdpV5fyNib0g7RnXNuUnhzWBnX9a7pUj3BPvvlU9uctbQmNm1bky1mfuc3i6De13ymtGy0vBN4G
8gYBG8cVMBVuRUCcBpk0Bgx2qKFS+a2+3DFrMJk4h2ozeLapgn0/RGtn+NARDPIA3bZsO4RuheUh
9Rd9rX2xt3GeUEgrVkHCPA5hbs+dIw3Y5t6GlCvNOeP4nQDGNhSqPHgHdp4Y6+5tf4V/eIYhq3g1
uQSZTwlKQV0PbB7Pre4bz425B48vUXdoVJDB97IbIsYxkFpcvN0UzA5aLwNKVs+aiDvxssDkGcPV
+Al/GbQDp6Ve16F+1a9SvW4984rvlU0Z8V4feM6tSxZ0EIHdYQNiAusZIi+gP+iKWzwrsFdHD5N9
QOI7qZDKiux1hzoXCBpRFVTDBQ09hn3QgT1kEJJnnvpe1DsqnqrMIkCCqiAtNypPqzptJ/0ApLLk
Dyi9pOcoZf7uMaz4sN5QIxAQNA0hl2/4kVAb/l4P9r6cIyULdN7zijMBxRBXOz9INB67Nt3USDN8
4EdsZhsdyj0XztPEvQx4/PvsNdumacjzzFyfwRNn74s+ro3b3rCpiM2HeSsHQx/Uy77KjtOu8tJY
3LGu2Rb5LiZTTt+nSVCU/keC+Ry+5ZRFahBBwHIzl3N6eYN81j/ej/O5GoNRxQPyeWiCJlv18Gp7
Xz63kAohBfMOTIq0jWY+aO1pll6j6d1GXwkrg5ohdQuMbl0qwksHwkwJHrsVjnvPy2FCrRBCDc2b
gAJjXt36AwUqRLlVxZqH6gufBx/MDQyOapVCLfeah0hcPZZSdc5PUvbCUGc7N4i3NwYkLLhyxxxP
EOYHrB9Xxeei9pX1UK/vxZMZbydyZ6KXPA1LdoPKK8mQE+WLxm4GsbmDl1Z93UW8R76z6La0Y68c
KGc4HzsSzFtvvNrXEeIUkOzdT+fQsVZ4MmXw4XJ83G6MtkRSGxF8Hu6UOpfmwJD2NqxSi70NUgWe
QaFQuhMLV+waZGopNJY/9Akj++wJLESPEA65RA4yo9MMmLKA37AnfLle5RD6nGCW9sJlCDW+hRHe
6iCW39o5lEzDnBXjmAyfg+86fk43pbVWQhMBZrqfZzxlfGzgTMNn0jOjPQ3zeA8cXTr0rfsM65mo
lVH6PhfYPCHdSiQo7zLu69j3wzfOnzqGmWduwPJFNYhRHqkuyE1YDMciW829D1V4kBiX7GL2Qf3T
to53OWzkLUe2QqqR/jV+6GBbX7XkUY4kV04lrFquarTWqmDu1/LRCEyGX2h/OcspYqd6C/I9X9ls
5N4HCR61kGOa0bGMe1qynqmXpbMRdkUYO2sTftsFvizuS9AuqN2hDkGR2iTTC2+aPSe3XQ0POrAQ
jiIKJva6JX+CyDa8cDxwPrndgefG3mqMsMMDgTbUr3iVMWmW/e5UrMGvPNw3Hm+f2We3/6g3lftR
/yCLuXwvdGLvEIe6H4KkkX7hZkq/n7AxzQ/cBCjc3Zol+gos0Lr3I73sOnkonlKMz8DYQWZp7z6l
E7mF0wlukvOp+cNhQmr4TdlleRrHmLWHXo7uIMd29Qx75mu4sJeWfvOUsPYUFvF0X7UDrRHTJKbI
VKn8Wh6Kh2zLB3K7k7EW4MHqPobi4AV1/8IJi+2GTi/bloeyXo/P0w+uoJQ0CQFYN3lNNpUBGMGq
xtOy/ZhYlTWu2aGjgnvY2Kn4ESsTQ/4z80PxpxE5wAZVV8Y89xj7zfggDpLpxLPFK9G5r5oz21j1
1K944DLeX3NDqLMGajjx8PJEYrSpBeAF7OkTe5CrUj6N69iDqDhtFJx+xCqbr0lQ/xSc/z7VB9HO
BaZYopH1mj/yWXnicedVCpqGY+f32Q8ax+KaPBVP1q5aWWh4XChs4v3cMNr8xk5mD+NetM0U+XW9
zg9RfyjT98XatmQmYKfooiIqCt9O0ZZxRn4gTWtpXVFIes4lfaMnt0JlQAiiXgGYpK8siIpvlB/9
kxpQ6bBBklfMngmsOh1ZWt2BTlW5UF4i4nnXZF8HLggP8oY7bq3uB7CSzLVBnhArNAFyp5mLg+4/
8ZRvgKOkRWkbAFYz0c8jGhfM9u2w0pkIu8mH+d7WIU8NYgFUB9kDRZPhvFytIYS6ep7wq0Fkgci4
9O33aqX49sqqNrQZhA1p2eFuHpLiD+LGCy+OcbnDiuY4bgQtJEW1P/iIO+QXKaxkgR4sxr473iy3
fybTJg7VTYTmhWpW144Vua/vJtiHeSSlqr2ygDbRis+gem3isWVhxbhsBj/7vO/vqlu/GPFK+o5q
mBow6/GiC26hcxwY4uheBPKCTc2e3OdL8438f4+3zC663M8jByZN5+jC9brZbvzkERd6uluXSvaV
yvuctim+d5w6RehXsz9QQvhwLTOfw76BP/4Z/RlO5LdWLK96Dcwlgr0ytzF9nsTKfEkc30JyNOzr
4W385DzjZT6KFTKxpnu/1H+KjuEHeBM9my79qRGf0WR85KeXCrntvn2iGuk/TI7ryiNrrRN26xgQ
rWFcADMSKeGBDrRXpFixxzM7Gv4yuPJV262cZ2rzXRHQYTIX9XswTPVdfU9xAASZebw9zuOmV8NZ
3WVMdJc9VBE1pJngeC5P1ALFhzqvXiymYazUBi0cDR1FmNinCaECBxFgxzW9r/Iw91v0cyu+KquE
XKCp3ZDWurQP8gLWHKT7NiNwbl1YZ1jGo35EgFVfsDqrLdgw7kQdaqPjf7U7DO+fuesPiIjqfpch
Vi8PENe9Kv+qOAgaMDhsVl1MxAoL1dEbCB1G17K1j8rQWL74H4iMAwVH/OdRi3YFnhBjfXasp6nd
maIONZPjgBixrtYvWePZ8Q8+coO04zUQKfWr6E95YNV/g404+mpCRbuxreAe+Wxoe3p8gY8gE12j
1TbZWMkXr9YtOWo7JD/IoxENRe/gdJTw+LZeqHjplgAsoTlG3oYLjWtkQ7wd8LmHOPPCfwTitjYu
znNTPsM93EWGZ7730prG65F1jwcjRtKKR/d2Gdh+ljqgDGPXONBp2OWnPA4uR5Vd8gH8icRedJqT
C3xN18bDHLOrU/4m4X2dhmntJ4bvjK/8sC+ay8xjYbT94Ua/DqCr7nAERcxJ83mRHjmGUNCzw8A4
YfBDEVUH6m2NBrBaqdljkvn3IZzW4oJ88I7akY2UQRjZbKKL5kSEHYY+MrOD3x2weGC7PdGr16eC
rsZMH6cvrtZwodZiW8NUgsQ/sfrY9KhLo/f+HH/TulAXg+WyQSYh25KF6GFHY7G75gRCvyf6iRIz
BfRjJtQyf/xid5veCgzD+B4Tc6Edsrz2oZ5plAE1eLQeqdrzTXt7mPFUGtfYnMUXMiOmL4UhtqfV
QDMIZrPVhtbenRK4IiuRfniRR560JygVluOmLzJjygzzjAP5FhJmDKsEI2ywQnL5mOE8jGc9mLdN
41JXhzxk2ld3gku2B/BoQGsoQO13qntsLvkt6D+tECWFAmZFjQDdNnuF/H+H1RFQjCjaWkkPPawp
F1+3P6i7qKgy0wNy17dkzBjELa0oS2BGYCsxgCpdR+OCTxNMq9s23bxJJzBRtoxVFhOl5/K2uEH6
ahivN+AcUg6gIxCpgKHo4lFWjemKKwoxJaNFypAk3qP3eXzQLuUhCzjb3rlscnqJqLPov20QGmxV
8bCVvybXfk8+stuGrYF3U5ynL34S24pBwy4jb6BMPeSwp16Q2FeeXeGkude+dHWnssF9xKfxEWI6
KzB7jVKahCB6SLODZaz4YXl7YtdSuTL0FidtPZyKVybJxrzHH+w1ZhHy/fVtX7OovzK8Q0/TjgcZ
sBom2KP9wAIHabI5fKoaRDHggrB3FZRYGYEmnmhH4G6MgWO7qcNIaSVnr8b9UswrRm0MQ+lfsxe+
F2CnobjIAtUIue/cjcFguBRg5cHEArw4sY4xFV8T8O/G3qdAXxO4SidBajf/gB/llBviJSvjwnTG
JgDkvZL+dLBjkKmDMCVbsPbJ/ECqbd7Wtb6hcm61XWFcJLZ+3rOEjPu+mm/r/L6akF6yeBLRebBl
01pDfoEiwaosmf0G3AcdzdxhGWjbgljyJU4ClsqJwkRHJQlYUa1597xXfjK/0RTWM3g6d7cBIG3E
teHzdtqZF2Qn43rUbCkoBFXiRTw81hG/gybye1qu6oymQVdeUqSW+rBmsF7xeMc/9fTDRe3Hd/45
ryPaFZ8L3dGeY3ez47LyifhcNeXOwB3xJW3NW1KY1zMC46/xc1TEPMcajpyFXHGuly6tuUap7NtI
k+ivXN6MhVFVD9hDX1xzF4EoP1id/ExzeuLci6R1JZMVihS+5+l6BfbnD7x9kHVyuCPEZCHxitUD
OyUnHy01xrMG00wDCzxQTVYJ94zPSjcYoVnhgaUqm1yuKtoXCUAD7yWeeCbeUFvqkLuOxIVPxdq6
UzKjtjc93iO3iF2BpRQZ7HBPEqoRnxHlh0PqcJh+xyH8hIHgVemPDmz/YN/WChjaEIKTAFX2diAW
rR2YyhtrhT8CuaqG+Nl/vTKv4HQb3oJOWw3TjXRF5uOIwtxaQyUXsFfzRvmsM4wgwtGz1VRvuPy8
PAc/mvxly2Xl3zMZFzeUOLIm4LNjTMlt5OOw6LWAd8VDxN/wLdyOcTXFjIbFx+bTqpPHW8tbdELi
EvAecW/m8y+YPMNvx4ZEMDI9FoG4STW0Tb+E2YZwxSXxW2S+ifGNPLf7aEuzcSMWAbyLBGFiqXoU
5+MHLzycmBKgt0iw4fD4OPxvaU/8QBOYx3jk9oALZ3TNun6yjANPhaETrBkWGoKeTc9UwJBdnSGw
7MN/4ybyw8SDgZEVDwOawIZh3Yu1w22is0NuLA8Ir8E3ctv5hHxMlMG1P5ir5ummriX2hiVYiqcG
mqSYH0ADpfr1B/Eoe0gOC1SImOUw1XV85cXMd4AnUgaYcGLN8+IRrGcJKmcwW8cUoznZr6wjn2dk
KVEPrq2FiCaf73Vw1WctQkwBflbFkhLUVxB3yh3WKrTO83g17it4o1xl3gXfx21Q7C23YQFSsNDm
P8RCcXXmH5DxMToEevisD27lNHgkTzXKildi5h7nFNwYqvCoMwR0dqN4+izaPt4Vb5uwO1AfTvra
6/odi6w79s8MSG8i8M+/pV73kkPxnLjGQdxQtsDSWTFiswGzEef7GpYa5Yp3x3NsxAGVI34mbRrI
CEEKxbPKzTOKGLYTp38auvcUmhgZAVW+KfQHKG2yGtqm26oPHT9+CedyVckbRuOOFsAYy5Tghsm/
QZQtgqxgiF549qz2xB/5uILBRZxZsqYuj5S1JVyZfGVg3TLmEhf2tnOg6CBfTqCEs3g3v5ffLQIQ
nJLkcbpPvCWmzV9XmL1UwlgDcwfFzUqfXpiA17EM7NdpA9eNTzaTRAQaTBSGjt0RDoVeKaZO3v2o
v4LhcTXaJagyEkN9ViGcAkvFpjLggpXtOi5Cbh0Xiqm1FgdwdXIIn1xYdiD+fDcwdAb9QemGbQk0
cS8rt1xThZwEDG5+H0jss2o3BJPDNMnjvrIsI+Z2usAnx3znfDVPEZ+JxonFmGy5sLR5vCU+vyAE
4RQEkdUM8Ppv3RvGUpELPzLRt/fivCw7Xl4sggEo0xu4n7hTZDBOVjooJ10ZVlL/k70z6aoc2K70
f6m53lIvxcCD4ra6DT0kyUSLJlN9G1KEpF/vT7hsv6pBeXnuCQtIIOFKiohzzt7fZoq1m8Qh6Gmp
EfAx32jRbQ6snptudQyiBXrM/DceRnFOv1CpQkPgfjU2/GQVRrO/z2t8XjfcZBS41MAuVVujnwux
caeLCY+vM36ZaDx/HrvQ3ftqfaWJsGclo8tHWE5/4GgBNoy1pOUeq6PMO0j4ONZufcF9MtU2rdh4
ryRs0kHLkHcxYUQ9tZ15KOazckihveme6bOh5BDh2SIWx6rpED0EZXzgMVifH3fThegLty3yu3t4
3M144RNc6q479x1FxVYwOEfDchu/8oqa9hVlV07nHjoDjiXWEPtGyKPv4X849uHnel87D1xLGq3E
kvWMPbtsM9CoxyBvlHuerFHuEVzSyWUFqmmTIueqoHIE+AnCE+uwbQtWf0r87jZA329vBZALZuQK
qupKBwLLxvLcQDMJ179CJQcKaIODOg9ov8spSt4pd7s8EuntAB3Q2CcmD89uyA9YKXjSUGSGedTo
D+MLxQrLmPunO5G9PoWPFfYlXlOON+It6B9aCa8Q2xQRDhHKcox2HoeUqzAAdpEYfXaSWyZ7SXdW
6Xmut556U8PzOvWilZASkMwZYVP2J9Yqm5bTsG40PIuFuXE/aCMIxjSHtjtyY3IpuGVR/NOSqrPD
fMsT6NHr45AV3PCI1AlcGI6hOLjXIZ4Oz/wTS/t65kgj+WB88nGYRvyoJH32+RPaiKvGTl6b7PYn
o3gsmZnN61/BVzbgAfkQWy68PoSRWHYRWwdg5CGKbdbn3kD7+ZuOCP99ILc8efxkJk7s28DX+QE2
dyND/3ldQNY9u6STFrGSIFCGalTXe26b0XvgsUScHsvXjoVe7lt1svlRyw5roBy+uOGZgcTOA4/u
kLHYkQ63S/PHiT8IsQNPhSG3S7f1zYMFNJrnclFcMDQw49nBrq0x+u9NWuewEY0Hro4ud606u8uR
Rg4vt1E/xJy4WFh+FiMe1va+/M09wyPFb8ZKtKj1YvNF3MwsRqwcXKLEPJhlxEVj5akQrfgb9ke+
jOVSfiAIYYFivzO8iC8fD5q6mfNyuanQrFWbxrpjGRuza4/ZFfxxsU3MFTnDf8b/yt5Hs4wPeQ05
nPG0mBM16j0THE/Qtl+HDFxWvqtKMOagGb8Ki80OS04+6ZvafTXQknmf63mPH8URpDiwhJSLxN+B
QDgv6A4r7v5Eb8wx4pmhn1Y6H49oAhjJcBLjrw++WOTv6Y1SrFOvrts3yhPanyiLSuhQyAwGieov
QmlBM5nNuafDFHMiB1loWOE+nMgKBxPnAow1WTx+oOFJ5zcnpxsmXswVIm70NdMi5RHrVdYssF23
yNPYdzYq4ZwTkq9vl7DMcQoNwQkbMsb9nGCDYoUTaBNYme8+ZO3knKyxcU6igy5g5oioareKMKy9
5wM2Cmzk9qkwuKfMrohMnTLoNjC1ZDjj8S0X+hSbgTolY5xgx7dtniTtwH0wWcTJTDDBHFv6NPfF
HdZgY28tXBGp3Rft63IDyz7AWDGxcg0uIX7pc+eGFFKJDWttIQwhWLzvvko+dMwm0zrszrhUD2MA
hpgFLQnrCIgAPKZBlLsisJ6mkEQFf/3On28nm3PexxD5fj7VF07FIQdqyvoFVVXMx4nOTZ3l46m2
J1BrktQE3WW8ZKO6/ERMF2tg9M8bO1kQYv68+5MnPdptuLHIS8Hx0BIEXqT//saRB89r2Er03HHc
MB//8wtyP/8KZ3/cOXXNEGh90xNdCM7pPz7+eU9Jbr+qBggqyYXIyGaAxb6+W5oN7xpNm5Pfu5x/
oPFG0c94+SegQ0HAM5Kh998CG/w/v+0PU77vChB9/4mX/7dv7BB7ouzkX37+rp9PtkUcqZ4abJD0
evoAJeTP//zzJl+vTPHz6/y8+/NJr+3ITWOSODm4lZLK7Kgr2ena9YX9eaPXD/+fz/38w8/nsJof
nRx6nhPoSxWUMMpU0iF16dqdzink0gT3a9G99qYtyRIDMT0w37ATqbem8ryN7aMyF5cxD/2dVwbN
QRrti6YzsyAW88K1vZ3TGainv7I0eyq/+DPxgOf6qjs1MSGXuvMYjBB+CXqdKUqgEBCoOiHLBaHM
inG0YEPsRCrpebZhzpFc4mwK0PF3Jq/dPIbEzuj7ljyxvTKhHdUlnCh/piQqb/tpdROGbrGViiAp
MYWflXzqPRqCXm/VzyajkIxy3SRoaZ+EXX7w7JZBCE0St/cfZtu678y5OTguwtdOQ+KdOJ7MaA4P
Xu83gOvHNfCG/hx4Xyct813msqU1anyU6CpbulZhUcbXthojT0VmZhHIVvbg1yfi/aqQWkt46ihL
TR+qdXcCc9+umnilk3kva7Jl+7FGsBdcigTM81x039NosEEnHIN8um1JyzAdHg7TejYhvIfBhqlC
CveNqtBgKrOU7ZrrDehDqXCr1UqqMp19q1GEVBYVRtVkr405ROjpMx8QHsEqCKeCIIusNW+0WZOI
aRD6uogZE43vquFF6zvt0nl9dQS1Qz1x2jQhImBWxHWOow3cufZGpJkKxT9MFid96+bYoLBM4QeM
jXsom/xT0AHysG8fJ8dg8yo5PBLXtSfOqdiAC5IUSJQM2aLRtOUJlqaxvlad/WSvVRdWiCikhYjU
Cwct3P5Q3E1C89QoAx97qn83I7+xYcDKA9q3BlGTm8TetbJ+6ilZONgj9mzT4ncwcBo1vU+RC++S
jGxwlYfRtM2SX5ZPZYiOeYwMkqjHVIGQB99zFo7CKAH4SQVQnUprPd5bTbxLdF1esYNpiCoXWCbO
tbbbh0WPKKQY9GJBWc5W4L11toOUQBkEN2YND1C47cJDaSfJg67vpOOLX3Au1EL4oXbCczXVESHl
QzSClSnilhQ3o78GgachiAzvfkL6rNYdWhUe3k1ngDG2Mva9bM62ZRJm601EnZMFUCjb4LtuF72G
8IIocN1vshrpNlbOfvA5jxiqromyChAzVLKOxsw8p4HlRRolbb5AyGgCjXkvH8EsG0yBloHkL4v9
d3a/gyTQIDAw9mH7uHVUYZ+cYjklTcnpf44/PMfHzlHoq1RJcpifqy7Ac2+JS992F/w0A0zV6lzG
1l9nlhhoWhpnbAHMGhAkDd7Z86z8YOTK5nHdDZXVnUxYsD7mWSl7+1QjjsDmF4UKSJ2yZ4qkNi83
fenLEw6pcWPG3rdZNdWhanxiSUp2gl6+6L5+1z5UATVa5NmXt+udjlNXmDvPKO1LkM7wh9psa2fp
LkyxvGksKp0lDxPnb1ccDXLQddZiafax2hBwuGz7RZN0xj4iBpVtlxizt6YqXkWLyECCDgds5wWR
MXLeIufc3NtJcKpaxcYSxPO2GFPiNxMZWaaxRNqp5wc3TeFQeqTLJ9VnGdtQQBGvD830YlXUcSM2
N18zWdOStmHa/3bldHTDwTgvGTINYzVIttOS7J1QvsxmOUWO6Vw6Lg0tR9TfSSo28+j88TT1DY4r
TU+AU5FlzbcT812dwIwQmbfcea7zqxcEPRLym0V95nAmbGhE9fNATYgJy28L9Ga9mqLGgsPRpEyR
icKILWfbONh0zM5/mvG/nubE1YcsBglBcCagRA4yftlcxqx1HsYuf44t0ZF2JYvIzl/8pDFvh7i9
iGRxzmCMdn6R2c/DrBjqIMWSvWGdNdijWXxP85gdCez6O6cwVG0nfSHEHstp1ITvRraoi2ibK4yr
8pBjOsY9YH6Uq0TCjJlnhW1/Mds2uxRW+lr7ijqPScZcWlfLWFg2Q9KGjSJId1bVvnKXbtrOaK9+
NVCeK825WXjlLpNg/YbEe3KNflcunr/DUvonn+JLLm0HOW0FS7Tl2NnobLiUVLtlwdilcxkDhQQW
n8dYPQ+5LaMEhw6Dh7VFgnc46fMMQmi3d4Pqrwws/AHWV4xJHROo1pF0sgJMu/1rqBK9S11vOmjV
kqYRqKjzZrZaF2akpymPAijSAINeLeWg0ZDzg0GIHGZsteyqsNqKpgHMaovhYk9EqXQsLaOr7L02
7fFit9U9FKzfUzPc9ZWkR1BMznEx1cXN2uQwrHmJja+fXLqGgO83vHjNwbAJO6iGJNgGPmFLRTEj
cTEcnNF2HNmTKiktjP40eHDBpE9ToRvs8hn7z52ep4uhilsj98UuWCpcEBzou7br2FHRzlsQOtPc
qL/rvNmVubfj/O5+xCbeZ272x9q1aJUHYZRxQj9WCbIOPx0vxiweLWzISd0LRiZhjYB7azQyP7ZK
vsDeYWk36CpaPsXWkoRf2cJpswkJXel8+lS9nUS+SUuzqAOYYXoHIaiYKA4thdRkSFGaNgO9uZDI
Qs+0xoMbNKjMc3XF9TgV9V+M+zeE3Hkf7fLW9SoEiRSDOFX8/T6Ol2UR2XVO70KvQtsw/p7dCTHr
TDVgn+clPw9dP116YhvRDX8nns/BPOmH19R41B569ELIbh/n6jub3fhJMFkyG/IMXMAX1yRRX4kM
4gM5bF577FpGt/Yw0QZYGiKzOdIXFqDyfg2QLOSXNahDb3Pc6EKa4H24vGUxQowOl3A7zzzG7wGh
Gm6yDDvPUoybrZgtaClurek6O1l6GVtGqGHu7LUFClIHFDmU4UPjUfAWqQONqUmxSga/+0xE2h5/
s+E8+qFd3DQrUaI9aJ7TXRvHkH1FeZ6sZcBtvvaYzOaJDN0mytHBzeXEH2lj8PVo0JP8zHhQOvif
/W7Xdxcvs5e7IBu7K2AC2vozBxY6BGGq5M6a2jvHGvxLIRi9ThhxijTHSZovMWtT8Rk2cX7p4xF1
UF4cfN+j5Tp5EB602Rx1sE3tLTWSd7YmQ+6D2frl+MXdMmr/apX9K7Z19skQ9WaOId22WXKmmebe
XIt7eFz5GVAEqibbuYF1wJzT1JBGrQc6ZkNZSQoKcscWsyamReZ0wMkF0H7r7cpEnnKluleJbHHf
Ml+H7vAIM5v2hdtyyUoOdMpkSt9ZNa3h3q0x7zVPQz5SDnsY7nB0Rdlo25ErxL3szOw45nI9J9Z0
zgKpnilN24PEho0cmA+rsCSeqvDeZ4HcLXX7s8ZkTNPSeu/d7q5qHIECalkj0HpKhnlH8ciL6/nu
qsnlSGpU+9qf5r07QEYjQp7PsDKVY7/VDX2QOHffG86+YPLNP1UPK20yNZh83afnrDsGgoe0tROW
MYcbPGZcW+rRimJVhRunqU6TzzJZa5wWTohXNpbPjlmG107R2W1skMHZakNYcfqWZ52neLk1TVCA
NnCII/W0o5f1VIB0vUhM+PkLckYEYRTUJ6voi4cxE/mB6O94U6y2yKYJMvTzM9TVuIAxDAlfdllM
WuMU+Rr7UUhkMRBonZ/KEvyRXxT0pOLihnQhh+PJIXTKGev3nLyGnkJvWtR4xxrrLXkrAyz4QOAY
aQVLcZGCdkoHbW/n22Z8OwfF6hdgfBJ75Ytp0hfxXcu6b0PMsC5HG+C68KMmGeKUd2BBuAFp1Qal
TRsv9TEdmjM+xj/dHIDrWpqMzol8H/02Woxa0nIo9X5prFPco9wWgaxPPW20Gk74YobJ3eBwcSXM
8s5cKAw9Uk51aCIjm9FmGLnp7ZtavhlGBorWVoIzS95H/YwcnSqCllOG6n9YhtOC/0UOt4atkmto
5ne2q41nyl2HvfNr6df0X0nedEbHJmTWOBqPTU32V02hEIxMNc2Y7bscmKLXwS3FEFRj50sXqY+u
Gax17lY1Y4cF/dbwpuLplbaDR/kUssp58tgEfYeBQrSXeHQ0A4kyAvqWnoK2Z23p0pNk0g8YLj4U
XaEIk+FyYmk+GEtV3wzaW6tQU51m6SCcTJgZjhyd65U4bjm4TyxdRUE1OPeuVpGiPaKSOCOHx0Da
LrrulvuT5TR3iJnyTNbOcOC47RvfNs6Cc2hlb1PGtmqCiFzvFh5ojrDYh6Z631vNXiJ7lRbL6Own
/k2buCFf0P9uHFLQgVe+m9pbaZwZj2jb0vpb3qzMfElzRoWLYiwfCh0j/2fUH8/zwoC6Iy6zs3bO
lDCkRGsuW+T/acf0I00VZVdV3E6Z82QEWpGYNgfMPSDmf+oE+fWctkg1DH9lbPflrk8fyoXgzmXG
QiZoAI9NdUtY/cuS1kejTJKn0vsllfqacoGINqWUbGlzAC3LWoDWqOOkeZJThTsEBYnVTOgVwpMK
i2vaXxzLfO8XkAyVI84BtIEb4fkh2lv1KEWlHgpT/3E0NpLQwxWi4JHdyKAonrysfPP1a9s03vfi
PtVZ8VBNfReN9cIYKJ/WoTOTIClotxbudWJDgn8+/FWdUMdBMMuDW0NgSr2IAwQlssktFI3wWz6M
hcmC5UMHnvGeGWj4dlbxiwVL7cecLDbaRPm5VdlX1pTfbZB0dHW7+96Kx0uNllKxqwZL+C2kae38
FQ2SDcvrxxha060JWF1UvEhwK5pD58ToAHZ9mdn3Vq+OQVFR0+hhX7OCb0ZruiiVOJGdOBz40+tS
NYpeQsDooiWbA7rGZppnbAdrUE0GcdNeey6rMVET9SDmoaUhPnbbVC8cpuz2Do8vo4uOZzft3Lda
iD9OZTT7fJSftc8Vt7O4JXPGv3NKi450HuylwakooLZrQ6w0LojzkXBqLPoIxicXEojAt8VV5/Fx
062cArQeIHyZcaY2CzZWAaOY41sl2u+MMeUwVH+9WCco5PGg9giYWWli4h6MCjmRlQAvn0vmyBnD
OAPauZD9Z23hgorD/Sy7JurdhuXVpZSLVUouu3yb1LLcld69qHAaF3BmDzA/arSLQJUMgxOzpJcu
+BlGKR+Gok/3qZbjzQ+97H9Ab/8V6E141v+P8/a/++Kjlh//N+ft53v+HfMm/uG7ngsMgaObbYXB
P5He3H/4Frw23wax5oWecP+D9Ob4QOBCgHGWAJQjnPW7JOSi9F/+l+P8w7Qsvjrk0wKkX/jfIb3Z
ls3f88+kN8vix5mO6QWW5XkAs/gt/pn01mWd7bb26EZeGXIiqVwBuFWe4Yy9li7ttNGGZqJ998tZ
9gErrWNhHGYOFUyduRsVHozEn59Cv/otBZBmfwkRZzWYqCwjeRGWc20oaiNnGaed7WT+Kc1IBEuu
ozlPu9wmZjuPBVOPMfiV8MgdhIEd3AWpBL/3NCTMXWG+XcnqzSeEa/T4Smv29rbtYPaLiTYsrE/m
GHEObt+sMwUSitnTANKCNiGbWtcEfwvl+E+SiGeNA9Mec6I7vPhIlipKKHBfDGxnJOmT6R3gKrFj
ogrwTd/cBXN679bCjkpz1xfVe9S36UvbLv457MIZeYfG2bO4t1XYLPd5llvbQi7mVj6knKQu1A4A
1wNk4k1TiGNTkiBTwOls8ux+4SyeaQLRGjuf7jzYPBZqNs64+U6YiBZs1xcgAWIUGWOD9zP4ExMk
f+j65k3MhHRUmmYe9I55Wci4bWrK/ZKh3a2lsME0dNBFTGhDL2lZITa3c+cQ5POrruynyvCdbV2l
v8TSwekaCnc/V8ygfWfo94v+G5fT3dCDYs/pQnZmYR5clUJupyBHtVQdizFzzz6+Pa8zxV0gGBEt
khgFRhu42q1fcVPQ5KpN5otFDAEa5aiPoSH21L7qWIpdoUwCmbyrt46sOsbEgo2yIQyrTTmuTGVO
sH0/JQeLQw/sWYTQ4ZzOKFPEc+tRjXR9j1xS0xvx2/y4aAb6ZvEIgiIKZIuxdMTPVwk8e0YQ3MjB
RJWDBDgiCOXWTrqTyAsX5VBKRpFZv4OLEV2bvOBuDmpkBEn9lVMhjun0iPy0hjFzHOuVseVN72mI
5Lz0OcRWLj0B07rTY4KmoLWOgx++mb037ste4fgS1rfRZS9C7mLR4rQLGUqVFX+XFXy4U/7bDWcA
YiNXF5DZR6CwKCWaMW0cUrRnBrSGKrGvVTPTT17i+Ayfv4B6urMLpPPBgI1j6tzfZpv9Wey+2toN
TVenJV7NACZEFxiSIU3PlZ/E0Y1fN/lQduJFRXxv5MnE9jy/5Y59tCv/MAOWY5KBSEUm4jFgNOkY
f7wlNR/l5H0BsEP1WSfHvJbfcUo8X1HOKS+o/SB1+ARhz9m9NnnY7mt+65sxRDhglnj/Rv+eyRmG
I4g0ItsaQbcyYfKzcvWwcfKm2cbpV2GxTbmEO3Ml4QPazrubc0RVsYY7Lvy91UKEtYpm23vEPZFz
jR3/kQ6NOvhMnA9qzF7TMd/WPukqEw90apevren+bmispf1wTjIyPFqkjeaOvvaVv6nRxdXKwsec
J24Iw7W6vo37IMcKxI5KCxQ1uYJ8Ueqe+S/mzdCIVBk8uIagU8DJtRsJzHI7AiMl9MkF11tqVl+2
0nAmquq+Cwa0dWX2nBjABxNbXxORY/6oGXVXncBzoQrSGWv912BydGOU3W9C0lN6DzvH6PNTaLjv
skzTW7fvI2Jt/Elz0kj9k5uPG2fIxmM2zZBMBu9vPBa47MopPiePYQuKoog748m1cfkG32WdhxDs
c3eX0bJLvIFuZ+KmOzPpkI+aCiwlJX3dD4hpkrcidOoTewC3uRsyQ1G9t8mW4Leu58dpWoW3Za6j
FndZrmPnmocGs4Wul1uHG9RR0zWxB28ztwJrxYLrIkgbIHcLCmJfgZ+1XYQ2VTa965nS0PQIGDCC
T5dZvNd/Fx4mlGS1dAdtDZ2lrDDw2mB88EGKZWVn5HegWfDUFXhg/AQudhXnxjFEcWVJU0R5DXuG
R4UBPbVePxkAMmAk+Kw+x6LsEP5+NxOiC9IfUMeG93bG+GspTXMrCjsEHkNJ00K3NHzEOCOxhDSn
mVMVhtrnMfnuHg4+kmTMGQlyRlmXTYg5WgtKS9XiuvdleaCnspmb6QJe/5qGib1bzBQpA5EH+8lB
FzIgFbeE63JDIxG3UmrXUqcJilpCsryaLjraBThOCFNizYlX+RBbwDltm4z/Ie3LvV3ZxsdklQCX
6oYtltT5HXbrOzW1v7MsCC9CD7dT13SUz9ObMZZmNI1vxlCvUgGTYK/a2KQmmR9tCj2R2RUCEKw2
SeKeWQxYlGuH0BdbH7yYAETps+KJm6afkDHMvcBrOA0wmLzXsEleO98Idp1C6JZ7Kz/dQzuTx4zE
shn1RjHelhAPD7rEx6d9QhHspPhoM/2SN/3yuoRH6YpwOzpo6WnQ08Y91hzvj3bI6zPUoEkwR4Tz
iDRr6u5qtZSk1J0Shyg+tw6ufoOWa/SzUxw6ND94w4SDKYbOtpMlXpWfvmQi3Cf06MCMo7x30Iu0
6kIDml91TLiyC6wrG+o66hiyhWN2VYWKxFe4AdmBFHPd1y5ke/Fj9Eztwhe2i0FubFEBrV6nNfNT
Udt3/sDvaLCQ3BRQO4+ZQuRvDP3Vp+dcFvH8MFf+e9Lhne8nvA+ZJc5eAsSjEQTcmMQg9jzIDVZC
qx1TXBf+JZur4SI9tRloz7V1nG111n3M0Idy+1zHAS6D1v0rnJY7f943aSpf0g4ZU4IEo5ywIGjE
6nR7zO1I+9leVHm1zrKmP155k3ONF3wA2ciciVNT2PCCZqMAJhD/EcOvKkdCRbYE81Bd0GtxNvFU
VpFVwJ8zgvneuxtnbrzC6t7pVmEx02zQGt5awGK2zft2uRnQ2xZjkR1sbjgdjz1ri/vZ8yASZji+
KZrUtNTbgz+WUOjeAnN4nxvAv2Yc3jec3s5lNcu9ntzk7BWEA+fIxjs74ASki+fcMMQmWHftMSFQ
NARbfMp5AYOYfLcgkZDYKvm2GI55oHtwDayJOi55pglCWmD1x+4wEOWzd2iUjMCPf7hFxfC7ZSet
6ZqxHrFYyYwuemAynnXFA3I3BI8lJ8HMnX/NGVzQQA746BYIYOhUMA6Z08RBR843yWBHOYMcEmjp
IccpTjs7tbAQdFO00NbGTwhzw21irEDUqc2CvGcRrF2cAokNCKPJ4aoXs8Et6oT4oypnK1Q2XlpJ
Y37wrGrbpwWi21gcR4HurnJa0EvoXssi1SAQezp+RKy63bQLGhiDSeADjVHcoGUd/2Ia4C/js5oU
ij2pzWsZ7OKU0lcxeUBNbb95TPYQ/cHIDCWi6fXMVRjZdtYhL3WOYgJKnjRyFI/0NrxyPFahf2md
II+0zxY4myT2LSknix6vpmVB8skhFROHSHZg3O6MOIWtyITXGWZ+pc58ZLh/HOL+Mc2cZOMtFp4J
iRuMi9BLpsWW80uO0BesvMVXUMdwBRxs9xY9a0N1Aep/Ghwl6n9PoGzzuZi4bZmyzE5SRr5Lxsry
VnJ2OagcNJw99eoaLMG7VXWfSI66bV8nn9ky7khmkMxhwpqIECwtORLEeUyYKFJybCpb/YVliyqi
lrCQHRblWQf+jjbbemxzOW5y1IzdCaW9dm71X+20H3Pq77vGIfEP8lRWMhxLR+etC+vjWAxkAubD
qS1x9LtTuOeIGJ46sDODfSP7vEXihKHNtnAcqXE0tzpdHoMOkHtZ4T52gubk4ZsoVItPq8Vv6g0u
vULUS1Qdq4aCoAA4HcWjbFjePSN/YjRJ+OdA510MHMErO//ITPOu5rCy7oYJViSI/wKBoQ/ZrY6C
7zBIdp45WsyQap6TnjGGNiO/xDhWfS+pgHql2uDGD0PafcJ8Zjjp0QDrGxLYs0Z+cVYi5BxQ/TpG
atwRjjQ9ssLEATePcjdMChxuYjEgSZCk+A0dLMNj2sqsQ/mq2XNbxz+gTMqWbZDNl2TGk2qN/nWM
sYdoHX8tvob9y54zBrWzq/MKi4IEa0NsiBWTou7si1QFe4DnqKVTAGJVOdy5KPC9hWFV78EqKxrj
XPAARr0DgnFEDJTkw6+Q8eZNofL3ChB5kDMddQhrAdbrY6z1aoXRTZ8Zr4iHcc6vRipG4lUHbo9Q
/zZHnW2cfjn2rfO3dMon1bGU+tY1TEtKRKGgpTSCIYR5l0ikIcFwcGN5oSVFGdM7IXADP1Jzf4mz
GFozOruwc16TALF1N2rY2iXNJPZQ+qCoVdTZt+8YfbMVmkgV4E6jlUdaMDOGTTzjy2kO5sBRtpYK
m35RgWnhRt67cbztESchgPjMNVxnegHI1pu16+pwJqHYwXsWpLhozeRE6CTF/DCnsNpx9sqOcBMO
teznFpGUKQexTZGQoSI7nKg0salWaYOznf4Nw+A2lQHyilQcGsKdiYYXWO3sX9DahycRGI9m3VD2
43R2EbPmyUtQc+WKLEbLtPahZ2qT7tFtqebFoghw92MfeeZ8Y5vth1XA3WXSiicCaRU1dr3N3RGF
dlM8I9y5iEww5RjdZ0OkeLb6eT+nmHrM55zJpZwALnRj3+xTKz2bY0b6V7Wg+Am713l2EMzRU9wl
mfdpSO+lzdE+SvtNeOvgKKf3vh6jHPgZqVXvtF6tCC0Cqq7wt6pciQRJvx0lKJHUc/dOYUEAbH4P
Eu9mk5nQufS7ztLm3LAUgCQNQQfbT+G0Clfd9tlF/WHasJ18iFs9GbcyDLZqIU0Xy8Hk0WsXiUzJ
LPmqk/RXHsLEp8+DgWXGrvNuTdZfYfTviCqJnDX3br90h5DOC5GCemdXDsgfa7zQeZ4JGOEZTjVT
Yn7Hm9Fe0xwTdhQGhlEi7+viXQ9zebG1xG+i89vA1N9j/dfWQjD6R4QD2AjrUYFMV2tvh14L4ahb
IxjR+CaJ02ZcBgohyRU8i9vA1/FDzHw4DaZVF+kghLVA443ENGXTjurN2FXGatEPw8cy7kGB4c+u
BqpK8gQoT+dRH+fR3zblcBnclQgw0qOSaQ143ny2dRdEobP8qoJ9YxTxpspZXJrYuhbVYB8HTjx+
buVbpQ320YRpTh+2t/F6Lkli6ianrK+WZxBAHM4W66n52irx0js8af7w6nfhsnd8+0s3DC1Qzbaz
2110yMlhlEN69elqeXZyrdrqWZksUZmga6FGns0qf5qAeeJNpS2zyUtmCOTJUYvNVzrUHJiAhnM7
mfZjvWRvhW3KRyutsOjV+gO/mpY5anHHeWOAsrkOYnjKlvR5cWAU2ZIFLCMWfFBJc5Ij1/rf3v35
OK++izFsIiMb8iMT7R3DIbad9Y3lhwefZ+7w89GPZJYpK/ngbnxvm6jWq4A07rQWJ7tcCJQezTuV
mQEPCUr7ymVoicAUz2SYLdxNvKvL8DDQezukVsZKVozHn2Iy7F2mkAkajNSX6iHFFTZ3+m/toIpJ
LZ8wCDu9l4H9OkqU/y34YsScHB0Ujo6BFflLG/d+6o2fumyjrkSip6RXnyXvIaD2e1ocCLydLA75
zRhxgGXl9Uz6Lz9givmv7J3HctxKlKZfpaPXgxtAIoFMTEzPgizHKnovbRAUJcF7j6efD3WdRDGo
6X1vwHKER+YxvzFmChZOx4hmOWvONH5QmSZrFsnV8rhCE6bJa9yZKkTawxyubV9d0G8nhpySDpJv
eWa2HUUgKyKlM3d20063voFAQ92sezNtbw2nemUoyhcrnwups30ypJ/dYUCdwRjQ3jVxTQ0uhTrU
yFQDhEu2c9SBUAz9E7R1T7NSZ+vQQ9XHND9HFkN71gHYiVPdgPkUt3TAQcar8hPTw8Ey2z2WFrBb
YmTRNVYUfpkT0RmJ3NalhTpAqi+TFv2PUjyXXnZblQBBCRBfu9GjWVgcInwMYKaA5YirYDppemjD
drqYdJc+0IAVNJLIvO68+sKaIEyqQqHJwCMkcguqfNVcqsm0Mb/M72g7EZLd9I6B6WTbGpRZ++cM
Z0TsbeD9go6GT9ydpRGox8re1Hl4+ifuFzSJvw3S5EA54VLaAkEYo9o4vSz3g4fp1tiF8GdVX+7F
P4s/0c3LT46fOaGP0Bu9RGheILGHMevXeIW9llkq9u4cXIGlC7bHd36VPTSZ/hL1VE0wDoStkNL4
Oj4cboRHpDS1YJCBzpt27r6IEnuPmedYl/scTyQjBdZoj9WznZrs3+wh/0sMWe57WoQos7uMVMtu
GeMMEGwm95uVNVMI4bP2CMxWQ6i3UWBvgz75XMj5po4J+bWjy/1xgcZNQY/9n/cgxkDRu+HZcReP
iylfbCz/fJ7FTlJOPyvIjFobAiW6PbUYgV96SQyWf3QRPfPri6ARMQyfpZhDtlmdtfrp+DDaioqW
6OsdMKeCPWTIsILg77Uv27aTiAJpoLPuULGR1MD5/XjEjgKVzM3CeTi+z0Ov3igx3Tp29wXVdZCl
lE/wY/G3TgczKqxQg5EdJidY0RFOkY+Z9NltuGxBMOwlrNIhStqtUfTs5LKnx1Hk+LaoQdnpJW+q
l1087nptp88VsxVTTNfgidVhN9HLHf2Wdpf7xRqswoi3PfhrX3Q3beNLdNsAICBfjbcA+DcGXPwm
8k2Ve7d0KvJ9P8ldWBb9lhiMMSHzvHIXxnAtF5ngKRuNre02+DJGsXkwI18erBpccD+GMLsX4oIZ
AJFoa4VbwjyBiggdVI2P25kDICxOOqMpik/FXhmq2TsIpBRGI2A+S9c8pbg4lbslwjiOv0ko2r2X
N5fY1C2XsKTkj0Ea5TBoAX78DzdgeXu848zI+I6LHXZveQj+HzD72tdmuntDBBDuxIBZKvUnCL8r
NfJKR+i9xz/j3Qyi94ikLyLbh0CYuycxJg97jZ9KUpyV0wKyKZ1vWdAJpLqcS02lYGNOXb8/LmxV
F2un5ZFXipanDd41PVE2SkGxV1M38puAejejTYu4cbNQq3IgHh30tmSMI6RryCStlqzn+DAeF+Vy
Px9fhZFR79qgXf3JVPmXxHJksszLrfHauR2z7JGBEixclM59MPO4PTteB7EoTv95RajmaGG8Gr1D
KuhGX6rBm85J9RArkS2KIgFc8sCcH0bhKFr52dVkaDTsl0UVhZsO7PQGUPqj6ZDSjXr66zurNrZO
7OozNRbOOaBWwAaGudb4s64yKhLnrqbSlUbu9vgDvGwaBArAmizfWdlw3rj+9wHQ5KldGVuJlQ6E
pB4hviHokc3J6n5r86Cd1KB/L3uJVkEKma+hGmr1dcEAhVnNReVQg3CA+66HZDmqooTt1N9RW6CC
WxMkiWWnzZoeV2lAqMoINC7CkbTU6HlryPmLN3VMj3aHR6Q84DewS+bsovPQpmHoR611+l50Vnju
ioYaEgW3kzmckrOojnc6cM1NjA/EyTBMsKC4xa0Lhkxx0dedWglNQ0Em6XmIAe+uq2Bx4rm3aUmx
IGgbnyrglE0XU+UssoP2c8Tku9qvABg6N6aHuYQ1Zp9LHHRWjpk+d9UMbbqEtmQN4BnrDMUvRPDw
kULjoSLGNs8jXUJRc6NzyxHlofNCTuZUwuO2mpj0JMSv2Z7QgTGFjfTsPws1wnujh4+3uH8ueuVu
Qu3dULgFO9tPFfRqNMZx0myJQQJI6BFTnW6LlTMJsdeNIQiFeCVj1FAt4e5MM80ONvypPxdKU+T0
HIKzTn0bwS2tQgc9HQ9aUjEFYm9J29ofX1XL2+Orf7+AOCLQLoEZnNAxRTSNn5ghqs6idDKkhP5e
wXEtxx9LK3psqK8je4Y8Wi8F+MgiRtbk+NJTlrGbwDCkhjPsQacfP/13UQ+F+vOf8tqlNOlkyanV
24Roo9rD6DBP9LzMJNTJ93h56f1oimSD4+yuBvqdEhFODTfnUCES2tftF4or+BH0FlIgwxboTngo
J54Yr7RhG+y5LgyPgW3sTSbOs5JRdZgYNjMDx/gqHZA5CJLhYEFIlfGieJcRTFqoyEjBuNYa2No4
jAJo1FmvTmjyeOOQ0qbfqK4A4m2f7QJ+mI0MeVc091FCjpto72lItA/xrsQBykaks+0ucx8Fn3Jh
4yqoE/ZQ0nqr16IBY7nUMCECpJ+t4SIGcuskVNJ6t16YuenraFbV2uaUpXXz6il63rpde6N9H3vP
cqIwHjkS6rqcHpiycQryIHBPA5Wuor5TmsaXdtFfq1vy7AxWD9QSHB3uQzOdTylmOGjaIstQZE9p
g5e7Lag82h2TrL0PnBB8UFNyFhzKbXl8rZtw76eId1ZJeN9nn6OshwpuXtmTgUCImV0VwkChIPMR
Dloe9mJtynTNOFieWZg5YQVLsDCDZY2Rcq1VXl7qxQ+ihhbu+/1eixTjceKCJeq37fK7MkqaX2qH
1dq1PUlnJRRT6Zy2X5gZho1GptwY9/Txr8cCKHe8kGjosXnpfUvjlBuLJwYG3JDf18oP4bAitwKY
BbGmgfa/N0ImDQA32X58NbOynupiPuLXUbTRtikLKsaISNVrs5EHxaAIzskRuHrN5XSZJQj6pfdN
G6GGbQvkhOHiFp2/WF72p6KCtWbO5kXlo7JkUaaMqnWBQdaoURfIopeSToDKQrCA1WVa0M0xrg1R
7n36JK6X3lT+qu0Qu2v9/NJdHBgjBKhG72uv8svKR+cr7KMXgBvrsVt3pQ0xILrxtUYBFsCdV6D3
X1r2wfBqHPGCkwxzngHkDzjSTvdbi5IfHCaQdiUyE+KcQiBK+Nq8GPx+2w2EnzZymkl2TvlcivEy
/Q4IcRc1XFWnfh3LGWpFukqG4NCI4LF2rTsLbVMFF9K+TLB2OqH+dzcOuNDQQD6rRi8+TIY7rhzX
RoSit60DTzsKV/8sOjsAs60ZS7Mw/lzOmGVNipAtkXOI7Ff2JBy/OInddKHkhyGd9fAkW4YAeg5I
GQ2dudVNDCdih7tqw5Ts1Xsz57F3a29YgjPeN42aV1FB1D0IZG2TsYMVRoWxG2RFDsfIOwSJ/Skk
9jhJF1Yp6Rx8cvJMahVczJZq6b5eFiIcKEuVE3A20dTrKFCXHWCuyBZ4cARFvbcwyKAplEMmW8LC
40IpddNkcw0BntLxSbQEc5O2S2i04xd3NiHJZiQxask4elT9tK+mbVj6C5wACXrpE38fvxyvgCCn
Cxmk3FvLYjxGaJmJ6m9Gqfk0q2KgJxEyBjHPSh6KCdoESnwq5xlOrHrcG67JhadBhxq4g+8uGF6G
YO+0D50BDvQcRUg1mDkdXXdAQZ1FRsqzNz/bS7zdzsadzjkS6IdMeccf1RkNAwz0QMbFnOpQIbxq
L84gx5djXPpnYw3wL/XXjQ6exNByOFlUEy06yxGPC3m049SgwwEqw0iV3R3GgGBPdBml+CVCtRus
43tZkM/8+x6gMqzfoEXq+mhZ/8/m4+UVjT063YwtJjdAlgADdRdGrGeYNbxgPju+Oi4MUSCMV2fE
Rx5CenandiMcFj+dP9myQax/yB8hU0QH5gKLEhxFJuC2NOkKlCXyrns2m4iScL80CyGhup3Z4WfJ
IlA2GNAIDlyzUI2Pi2DmgQ2McQte0twfF06o1to34l17PMJmhhKfEvJQCYDf3QYGZSx4HBu4Pw+p
wbC4Rh15wJyiwOO1NhmnO+Qijx6C5F6kG5EbrJuGEZWXEF3TI3m49e7+B6yXt1E7/QasB5jM/Ais
twJ+XEev7X8U3/8DbHGXfYlefjRo/fP//wLuKRxVIX96WmrXFtoS/wL3lPrDspT2lGkT7vxk0Wrr
PzyAfgs4z9JaKhf31r+Be/oPjSWm4EvXUULw1f/9P6/j/w6+4eSYTgEA8zfv/yPvsusiytvmv/5z
2fyPsD3pmdDAiRAdISEg2suR/wjbm6wcqtc0mhgqIl6JsVHw3ZkP5NkbE/w1acaJCVA21nrlW98c
OH1NfwfWhPnvqzCQ+zL9dUTXmDLlbhiuCXzM6Kqtnq1FrCi6/uE0/7XzP+2sfm9vaZFZts3pEaDZ
ft7bwnHdUms0XaH+YIBOpavJymtTiZkW2vPklecNyKlgGfTUzsjM2yWkKOfLSffUMIkmM/ooUuzm
DAl8XPIk5OSo0JvBds8mRBMGGBdRESJfA3nxStnfGtoFCdlu6F+xmipHuddHXzAvr5fVTWiy+Mtn
/CJZJGmr4nX5TQ+opi3BF7M5LPF2g4eS8gz8jU21AVxE+1z3MDL5aPnJssqqROeIPSD9w8MMzX6n
3De6W5vlq2Ttf+9URX182adlB487XA1ImKI5jDDJ8puI1cH2O/EHl54pvy0McMP1iYiQK+V1xetm
oL3cSjadQFUF/6jNq+U3Yeai3kMAyb/ytYSCEpT8y/LTgM8Yq6YKuVUaYcl4xuB9WkF4quoOfFqN
PxYwgMz/7DZVul7WETHKVSFhD2J+Ff9bHW0wtxCuVkPmgVVADSg+gPzcSZTRll8k0XBT8euiBRG0
bHZoze+CmDgA7mTjf9AcJAQA/iPJWQHbOO4XG68sINh/HeqyvcYYiZXB/5h0lSCY85W0w+NfVC7N
Lw0lPVGRty4HwHokJA/fiLbL6VmOfdn48XNQpLSlNsvr5RT6y2u+a4ps0fSLk3uTXZvs/FECFxV1
2ACmggIvkBnJEOLsJI8GUbfL6764jsW972YrKkKo4e0jZFRcBzFa3i4/bqzxpGj0bgI1bgJ5wZEK
19IFS49+eZcfls/9mbZuj6LY/DliG8t6m6TfRPSuE1a3rELw2qOjmFO6XvbKFdbp3/+qBQi5eBEj
hqofSVQyJX13zt+y2nUpOTLWlkgQQ5HV3oEGpd9LKYo9WP5tQLjA+2TZ8AZcf9dX06b3qCLHPd4a
MWK7LnM8JGcwatz+55B1T007XL30sOvqLrkdDf/eC1BBIXf6nDTZOoUj6032tZ+lj0PpEmeBuMm1
s6W2dGgmdVHVQAKC7rSFE69CcdGNOErlmtbyVG2HltBNaH2f5M8CWghaBn51msR64piG11wiMRAu
ujZLz8+wwuvUsteQr7nP4D4P7Q0FydMSv+mumDmD9hWDWHD6P3Po/88cumDBxQ+j++qlffnLw/zy
Jfv2X/+JKFgdff1p3vzrf/5GvJt/0APVrknuDWv332lTqz+YSV3H8wChMxMuoPa8qI+gdusP07Q1
M6MwXdMB3fzPtCnkH45YqgradPHGdD3nvzVtLmj2H33NuZXhekug7jYvTYtj/XHaDIihZ10W3Q4x
j3ZVZXWE3QHWqk1ZXYFPsFYu+MttlBnJeeSbPEGiWhRmE9rV17Kcw4PoukujBU8E5Xo4VU6dnzvk
9lSImHm6vDlrrf4CoqLe1SBptl6IfMUP5/ud2ZRz8eMhOKaQoP4tW5iwCVwcUX8+hKoKZq+fxxY9
pAK0XhdtEgOvE8OHuJcL0WNsJHDpVF9VYaS/2ba1hBU/nL8/N+5pxzQV0FzTfbPxGjkgy8qcdltX
4Ub3UHxSQul6wlyQjPUEfM1V6TL5JOBAfBvu7sfH/u72uWwemgvcY9Imvvrx+s0Woh3Mny3U1Oba
lsgyWQM1wKWInanAoPN2tlA0EUbB49cBUfSb7b+5f47Hb3P0ktsbmKB+c/xjT/acOpx8x2kxda/7
24A+14k9ORYBFzgv217kzXT0Cjk6PR0mqAWZ3ALYzDN7acxh6fTxLr2/RzaxJg+XRQP/5zPSjqHv
22W7dFUgFFnxGK5zorjzj7divYngOHBH8LjAtJYAOLV6s5km0DaoHL/D8gph50kXMc1yN34scUtI
3DagNZL7lzMMNi2gp3aDMVyrugbcoCoBWkziqja6LgY3Um8/3rflnP98TzowazSFW0twS8rlDL2+
3EZ5QOBs/S+n6lFLsNoOIb6vyocy4hrhq4TWO03+fSRN1NV8im0fb/TX0+4IUIDCgaQjLUatnzfq
hwnyJ3ZBV5Xe0Wnue+lpaWLI8vFW3jvrgoDZ08r0CPSX7384NFPT1LOShEMLRr2a9VIzLGBVprZV
/eY+eu8s/ripNxcY3FxQBaD7trATYEQjfhJ08ddyES+zlaQ1TUQQhdPFxwdoq3cunlakRLZ2PW7g
NwPyFCauHuiGbIUyOyTu2nznZeahjRRyleVScvWuwnjqLspyuKdTAYe1AiIMjOGkNFRC1u/YSD7h
LzS4Asg3qq30rTbgyTTerP1wMo3JeeVgHtEDG0QQO/peBzYO44iR+BNCQthOf28sd95hP1Zr1A6C
xKEFMYnoHLJR0N5YnfFZVk60+82RLyf0zW1rm1KZlutA7P7lttVN4Ara6C0COqjRWGN0Y7d0y8KA
owJqddMu8d3QG2vVe/dNKmniyel6yHu1GkenX7v5HRymipDTA8WjUIDWxQCIASHIICIc67lZRN9j
hQkWCDub4hL86a5EZreqEEmZhX1OchlfjM1rlIEQB8lm7vxnMO0QImK0JkT89PEhW9avc5djQ2yz
l8GKyqJ486jGXuoms5O226JS2bpDVmio4m9jMRVkNw9zXKCU3WmMXBxn3OULzs9wvi/cHbPF1XmO
jfOg+Jon/DXNTwuWfwUI4lPow6CIFhAb1DzMsh00NFoXMFmq7r0OfykTsxEdPmQjpJhhIbgbFfxT
wWjW9nifSp8+tdlmh8xrkAwx+E7iMDX2+gaxpweq5lYCXi6fcFGx1YVocbalSCfHQzyDF7VDJYDn
Vfuh629QtnrQPaYIlHmLrIvQxLwjlX/QTnpXx46z81wDbGDerduebkSR79OEGmMtDbWBBIHcjEBl
sZPRI87dGgiGbsfNrAP6CNF1p3ocMsqTFGwDZqjD61QiemqUOQyDoELEojtJVbIX+lqtyHENZFK7
e2k67elgtFcB6j5JI7PNWD5UEbaAk0TXtOhTEBHA1qEMJbDtanGS9satVaBUX3ivYe28wju/duS9
WzSw6irns7DceznLZ2rlwYnhjWeZBTzWV7aL0DErqfsO6RsNxs+po22RodrIeAUisW6v0nD6zV31
68AF7IWolaFYeq5Sb0aQEdWmziGn2Hay3ZQZ0mV9As8C6x3s6DFoxYrZT8H3fnwvv7tViJ1oBSzV
HO/NVr2au8ObFzCD+djYw01XpN+72r0cZ+OhlslT4rnPH2/xndhHO1A+leVZnudK8WbKgaHV50ba
EXvJHnYaMtfTGN/VRtus6xdHIYLjgVpoyUBLZ/5NCefXBxc8iljCcw+dNfstSzToEHsY+oLDVcVz
WYtNPAnjTM6IJJUtncl2p4yvxkAr6zcHbf8ySrJhiW6K0DZc2LdXNzN9I2sHzjNe85ceTxg6GxkC
rsE0Im0avWTkDKdOD10vDedLANsJwojpi9s/ggGzfrc3v8767I2GfwskwFKEROztD/Mx2NnZcksP
Ea2RKMhcho2gPCIzoQTqiSdzaKzLBpWFk0AWVxSIVjhTx/hCDfeFK/Ktg0jpx2dIvHdpiIctBzyb
Dbz+zW1RVUCMIkjzW0EdE8dsY12irLHpo/6xDKbvUELRt64wybUAXzPvpU+ZXdxOyjfPm9T6lIww
S6DltPtQw+hIEJI7UXArT7iuKywf761YXLTAAC8JRfot9W2/9bOLag6/h9IH/piw6o8P6RjW/Dw1
QnBWaskIbY9c7U0sEkjDgDWAKKZCz2SLDm3QXVrKz9Z53y0M4ASdBJp3+AjJxR1sTHZzQ+EydZYH
PyNba0z3RcyELm4PCSppVkNZYkTiNR766thZDWm6MeFeIZri22edxOlWFGoduOGMLCbMkto798B3
75yCAw7kWWAzrY5pugs4RwX0/d9EX/INDZv4mkP2LCqkypYMZ8v3P9xZvlVDxdJDs+2TBjZYuAvp
xqrQmHZzZeEeWcHjC+VZOBgpWpE5FafwexwZYJEJ+PsONwPCc8ol/gi9pkJbi3ODfWo/idMhLp6z
EdZivCSzLRyFNv1i6OGhDlPEnXOLSsqwxD9Qg7OyBmLg9PALRGmfun2C7T16BqV/1KKdXuYmc2A4
yRrrp8ZeAVu9Gwr368c3wDHq++UG+OFsvHnOBuRcJNqUDZZ8IAimdMLAdkbCpVDZsCqhBq8ZF5D7
BoLlWsjQeKJBpF45D33cXn28L857Iz0BOJM0o5Cl3g59eoK1OjndIreu+u0Ae/cgRfLU4YbnVtZ0
Hjm9QnWxA1kcQCYyU+sqGwuMR7zyzJPpbmbHz31YykgDei2p6oQKSAbGe8ZqPVtinBjFiVEmXxzB
SqKqeKE53Z95AebMfgWFgpNxz2rvYTdjXqP89DTsC/CyOsnRPYu+oyYJo0yJqxZi+8bJ3OesBPKg
PbgfsBhGnFuAttvmGX1HAgobqTTkB7zN6CEOFZlPtvRfaFo9uF3M3F6iV9ZWT12L/zmghPOoojpY
B1+1Faf735zbXwd31zQtKYmBXZOSxs83vSO0SvyY4RSp05fAB1tjQJ48KWZi+o+39M4g6ZLCSo9E
mbWay0X+4fFq0sTNa3gQW3is3+OyOs0UGmJVgTdYSJcA6eY8k+GpzOX9xxt+J+SlFia0hwAENVTz
beJc+UFXKh+1fpE76CUA5e30KM+StnkVtsKrWfsrJbpFBXMh7gQwObKJTN4nrsc7tlihAvdVgmfe
ziVUDwih8bpAcMulffzxrr5zo7smsCBQ5QQXJLY/n6M2QApiEVJAejzwQPIc0JV7AfF8PRoOXcwI
7b7id8WsY9Dy5kmn4ic8OmyU5ty3MyrKsc0YRTxdVt9dolOBrbixQsZ1NbvqHLg+RpkQPTaGZ++o
MtwKX5+JBjrO4KGRYhfyerTrdhWGbb9AKAGpRdN9ZA2H1vhdCPRrvsaFdJg6FddFmm/Dr6hreyfs
GZMGXbQrs1QAVZBUPIERiX1IGH//+Gq8e8eSImm6ZY5Jpe/nq+GiVBCAbm+2dn4xtOJCSrYqcveS
wRn/du5fUAFjujJ+d8P+mpFrGnUE03K5IFLLnzccN1ZQWLJsFpXUJ/B9N5YiO/RDWNThWF+Rrpxa
AflnMkJBcoPWP4nxPg8XCeABRe9TjSb2qQ3fxdQJlvZu+Zup8p1SFDuoSB5NHmbtvB01IISgUIAn
3FYY8oVRBd8C2cYbFEEvyBu/hRHRcS/1xoVUotV0V9JQ8CX+Y6qm38gohlArp/DjyyXfu15EyFwp
slst397IbdD7wkb4YguHMN6YGRYABoaOaTPj4TQRvDYt3E2IyOYmQOBuReB4VgqKiGhQZ9dTts2F
E93Z4/gNhZLhrrOCGzDvzWWAbC9yAYdKh5czI8155VUd9GQn36LNa17mzAtebF20GoRO5IXexVwu
sgg9IVxkTi7ASK9/aqqLvCRDiEYqPGdN276ko/M8dylEETtWj6IKvs5VtE56K9wOeThepBbTGqS2
8hxsaVMRA3x8wt45XxrxG5fBWBFLW2/u79DQ0eTkLubbAd53M8bbnZzhX+cdJKfOuY/C7sY16u/x
8Nsi9juxlsesozxTWabWb4vYUWxR7q9VtXXHVO1is5M7VIH9rfBtdMYK1zob6hrETzbsU5/6pm1X
zj6k3/XfPgPkUo403aUb8cvMUCJo3JZaVlDypqtaZqjVJKa5jgbg0iq0XkadW5dTkZ/HEhHzj7f9
XjLJxqnmksQoavlvnnIx+0EMTa7atmpyTrog3ApdfInLIDjPAjS7IsPLT4N5Pov7AG0WWK8f78A7
o4xnUvKDeeJa0vHeXH4ipbz1Qqfapt28eKacgUWPddPgwJ6J1VG2/eMNkgq9k0sSU5qep0Bkorby
JtzQCXrCwWyxzT7zvhRCoY5Stu71SNFmE7X1XZr36coaK+9+0YDnNvS/2jAiD2r0q20w+t51bLzk
sRmuuwwI3xBFUFwGO7juBNx9qwK+XcD9ahWuFMCljAcNa6Wc0I0kTk7OjWRUjw0lJtAX5Z0I06dm
6qdTBf33pR29DfrR6Q0aGANdhAK/INck7c3H6CFvy2EdlRn+iSjbPiVSfkHrwFkPYsx50qHSBday
Imn5L4ky8F45tYRp3lLNMfCaIYxUg/MYQRg5o/yF5XqULrJE0rh2zL6+mQVEuG7Am2Zsq4f2u41g
LPY4vfukAQDPVvytp65fD+Kk7qJ7RQZxg4SPcTHUPuoZWU7OrUPfu42VBx0+mA5hh8YRYnqPTW6h
yDbZ3rPfxPkWFjMlIiHlVe6lj0Qy3VkdBzNizebBKTtr37beZ5Kg5KKEwn+OeYZ5wgyZP45TfG/W
QbfKIORsPKudPi183WxqxxdZoF3cEZKvQMFB710UaKapK+7iSL2KsJxfzcTCLj791GYRms4IklxM
CjOQbsQxeWpg4XUDBDKdFd0aghZuyBJeAzAIMrA2netVhFvCSWxBMl9HOLiq1G72c1ES1XfpU2vE
3dZa3h0/UuGscemSGRKAKrpkZo8u26Jo9xNlkuNHli6dfasFtoTRcB4vi8KU/Z+vjp/5CNI3fe1v
I3jicWI755Qe3fPjq38XCPvQ+h+oyWmnzDYTlJaTHjGgC3+YootAQowbggkoJrq3h3A0DSTzjEVG
U9WfRxc+MuJCgBlAakKg4tWcZek6TYUJDTqYrwwEO67gOYrCr66On9D5m66iNJY7PSe7onbP2xyj
5X8XFZ66EbHKpcrQ8neaBDAd5fddA52JGLeUD2MCmqNF6HxocZ1uBx/odUJKtfd6GLhcgU2oIKGn
luPfSSSxrCm3noywKA5NSC5jECabZWnctqVl3I5FdQPlvL0o4ty4tmpqx17Ubv0R3yEncPz7AALC
PmyQuz6+xRxDXkwzhNpmPENvPzOAfSfDNWECJIwUPlscddcNBl9mfBBN6GPEtogxGmN61peYqlu4
qeAY6MY3sujjGwpMPaK4ERJTk0v53e3Dg21GeLDOJdhv5Nse0ylOt2VRKqQihP/oxo2BV0qLlvus
t407zo+TRAw6Dvr5Ijf8+REQyN6QlneTmXX9mH1Olw9lE6YouuQ8DCWO76QvD4hBTHcuMjm1sqqH
asKboUmCnBq5Ha/doqNFR0p85TaRfXV8ReiKer6GgNHg2ji0xEjxZNfnqprVRlXJZzvVzl7p1t1n
IWTmGda3bP3iEhBIcEp7rd46Fq56HMvDUqMErqLVSegECOXktnVnZnkCt+Qa8d1m7c0cttf73kMf
5u7KHLXa2gkbRtYC6zZrKC+MScy4aDWbRkCyQr2H7rl/0/Z99zkY5XMP296a8/zKHYR9WTTcJ4UA
pm3UWXvRAI2Wbhl+DV1ctoUMHGoQZrUpAggWfQP+Lc7b7G7OuptJj+6nDI0HACTleGagdfzsjI8O
VhqPdiTXdmlQOM7jfutnlf6EyUIlJvcz/d9xM9Zzu2uMIHl24Jw2y+euTZSblnB3+pFh1UZI5cGV
xnQq0JredZj1lPUcP+ZT9JmBJP2c2z4/T+5iUdTXGuGdR0zz7CDKHsdu6G5sveirPpaysu517RVX
OhsfAsgwD06EFHXcGq/Hd6mMoou8WUxRfdSlh9zgalB7vWGSOVGBi1b2sphaCXMjnOUhpQWKQZmo
IYd17WqmuLQrhTU9eL4L+RzAKv22YnpIpYMpq8J7FUblaQVd5K4bQ+vCk9FtDWDrrl0W1kJGHAuN
MVyQAKjvHcrOcCX3Qy7oUS1v466N76IcDejBxIcSDlOlR7UbXO95tPOEfA03lr1A6cmQeNIHSfSl
wT9WDjukwzsmHy2vfVeRjzurOm2cS9pyMALGRKOF0NKmGDBsZMBzzx1DA5RGrn01RsF0Fehqujq+
6kMCmSJBenc2Yrwpbfp5Y5Ncj1kZXrnpo1cBjsx6x6M0BrTdXJDuCDMvxgag0F3DhUi64Ca9ysNy
BS70waa+lpQhDFhVHAIrKQ+yBIDYNLG3Hab4tEscjNUb0dyICBFne5TqUAldHjJXcpeqObw6TnaF
5NsQ9awVRdcZY0kWDn0DK/FwtYK4eo6+Lg5eFqLWvv8yR+3BDdtsHVffCqN/dX1sDFPqbBzAwUPC
pkvDekNGDR1fjaiFtgE84SBYOTmyDjma0mJCi4I04sSR0drovS28ja9RktwmiY90Rjptgjn6ZkyY
SJUjYiGDXOeNZC+I+3qkrAuld7OYab4iId6EzVNbxXAs668xavnM4yQwp2MrP/WRe2saUwqfsLsh
nF/lI5AUhUTDydQ7waoihjQyea679klM7fWMQADlkKtUoaa2EL0LHxpzpUB9Jk8a7oacnVchwq1s
ou0o9n4P0T8xvud9dDkJ/XVux4UJU+D84RO0Ko1vSopkr9mWp7RCETsIUJBVHZ5YBsB0kqF4bxXz
Yze51wh5zCsLQnlSz2f2lN7gHSs7Uqa0HM7GGNuseLQ2dj5vm8hYT73YJoAnnZSWo5oWTbwbZKmH
1aRqJPZKSQUym1AgaQhZHQ6rzImVzeTQt/1w7pYPSVJhdRM7t7E0YYA10oTf7hMVONRr/QyZyEi/
agvz+CjKwoU+c5N7/q07ISn+/yg70962tazN/iLWS/JwBBr9QRMlUYPl2HGSL0Sc2DycycOZv76X
lKq37i00egAuBNs3g2NJ5Nl7P3stbZqNoIW8Az62uDcZ3fVIN66pvGueshi0LGMHrq44dG1Jph9C
iVVq12SafiYLpoSKjTZdzfyDhPGjrPULrRJ0il5Q6iaKJGpPv11+yzHRGP6ZbB3z+uKeBNtZg8oN
XxEWrQZxPgM8SCKkIuMqnnSlwc+w83Q9AHXLzW9m713mluDPANNgmxU5eN0sbYmQNpfR1cqdPqH+
YVTFdi4ihE1cmbzoqSNKVSeEQU0/nB0uCZb7oXVDvak88amVeMDYPmJndPEv2bDc9BbTRk8KeoWY
a2uZrDRlZRfvswiSC41/NG6yIaOZaD1wa4YWznJ25dAfJymT9SLioBkrlmmS124BwM9uxZFO4GdJ
KzkmJ9v2xYeXpp8Cas5qXEr0x5wsVu6gdlnBc2wN7VdnED8aoyZgoEClPFvXRGMYHfvAbEZW0yZ2
FlYJeGfPq3UCDLa2rtMuBENWZRBK9LHPz0MU4950fpLiiOET29lOObDOmn7gtms4GyMdPSTa3Umk
Vr5J9embbWhagLPmqupBbBImnyujGcO+4r5UDy4o5ISF6/t2Nhush7bpf5XcANN6Tm7AtK9Dyo5U
n6C9Kpsa6zg2ivDxUZugV4uB17AOzT6osoJxieuwngSkAJcylz6jbdR1mHuWRhREhn7J8lCju2oL
WgVGn07P2EvLzcCmXIhYQpEyaNmuqmxa8I8v9qlowrqLT2Ia4UPEfYPmks3gsUbzpftZE5rUN0TW
x9oMWMeA18Vf2FhzHbqOy9XTmKBVKm/F7geN8YoVkcf3LhEKAUJKfzEawFMTT0noULuvyqTtN4NC
sMPPGfGwnrWhfV+4aYp77ENNy3ZIvEuVZYgUlbZto+J9iOsSchgss2Loq7C//xCylOECuVibKYrW
h9J2530FNUwybC8mczwUXkwvh3vmSqMIPHrKQT/ttNrG8/s9C6dY5cYII6VrYuq7P0BsgZlr+nul
wUlpC9QznW0RUStwgeSS+X+jvDJMbO1NaeBv2vtnjy9Rgp+S0k23iypAODRluJCJDb1p+eHZHJZE
T7CMRlS97eGrsnS9wMdM7z/lpm0ruDRLGfLtlYcl4j3fFQLTFDd+FgxDQBl5mN0/MkYZLLbsiGX3
37whqnZ8Fh0fD9XidoABja9lHpN8VjBjHl9Pc59L5ePDO1CeNp27b8o5Ducsk+HjI1/iekwcqiBs
W61ljPsEs4OrGou9WtW8ybqddn8+haOUh7ykcHwIm/VCSZXH/nauJSkcAh5mzWZlvHrLq7j482Wv
s7xV6aToF5Y6L3dYAFtqDVaIir7Xjljr3lkIi7YMM7yj6Iec6/hwEfcNIum2bHYjN1QeMzR9ZOLJ
fc1wefnkndD2Bs/4ikVAEPJUcFtztFxEZBoSY90753SszghxwGT6Omw6rTZ5k0MJrVpX7WL5sXhG
FNLkw52TgVFUyK+cRt/ZkU1xLbzjrPkLelAQmxazB62hVoUI9WvstXFtdFxYZ93/DZB1N3ly2mYw
T8exK9doiyQLaVqDjbeg6009wodLYlUtW9swDZzHV8lnszIx3HfbHl/t77/KbowUqiStCg24zaLr
cv/4upClwZvi/rt1p/cEgZP7L388PP74x0f6iPkWygTC8fv//fP3/Hl8/NZKM3BD9Jpa//ni41fV
j2/38eGfz++wBHO8kyr++3ubHt/843//+U7sOX+zzcX98y39+xdKdgW202S9VebA9unjb800e9/a
E7fpuO7+SBgfH+Xm9NdPH3bGx9f+49cR5ch3xPJfH19/PIyxYiXr8Tsen0MUtHfNJK+PLy1JviAF
qd7brqRU9th6LHzX2jw+/ffDklJIIwTh2X58yDWdbTN/skGBimNlcBaXTYvGbmSPVFXNadA160yG
EuHrYre7rEuLYCpQetaT6630+yxwSmdrTTgO7Y7RrafYgMxaOL+4EbHHycU5APd+EAXoYjfuxVM3
G7DQonI6Ox6VeM2QuyhozqiWlQqrJnU/ErAys/Ej1yc9WCSgT2AF9O83Ggur6IHfPUqXq6TVQZ39
pXC/c2KTG8WFfNUUC8KqQqCrsbj2OFn+0U7dRdnmjcAKsc8JsHckozcMOaSRHQBCOtQ9332yDX1X
Tc17NMX5MQKiu3VN5DFd1L3mKSVdr0ZWEZA54vQ7SIXPRPftL2VHuAje4p7S6mmZxS7xwQO1QJtA
ipiBMFBQqfzucwen6ZP2E06E7cACDDQyBGardKOGUq0HF6drkTfvyZdxaG6JFbEvBe+09OMnUU1P
Zlp9gpXaFgX7J9w/P4bBiALZUXh4GFuG1jqmUB/XNv7IaCJhQWFHs4geCx0xxQnpzqrQhq1RVd4J
NOP3qb/2evkcZc0YAJzyNjQj/Sd3qN4hLspt5jW/67h/0bpm3vZoc9ZJOYVxKlnFgHCuXJ7Zeyyx
Z2FUSbUtmj5wq9IPY0U2IeFsZJSjtu/NDwc92V4Or5L41nNscJypk+ikkU9hcf4wDxVpJKGffB/i
SObjm0r6CixjgxuwTxKD2/MlrX/DlZm2LSXwzrDjeJXZFZavhAWPQR/cwI8V7KEMaQ0bbNCcG272
KqOtZaC20lS8b6Plg4xjdnGtO1pHeWExTOAZ7GG8CYJnSVG/acgcQxcwDLMOQF4G61bnPKn39mDp
hzlLWOsqvmp8C6FN6wP95MAYMPKm7WLl1q5y02jfmvVPqtthwwynCmLXHK6Js9J7jnwlOp6g7ruY
NXGXvW/GmwTSGyaKhUtBWFG70wIrtoruAP8jeaGgmYOEMRHgWlaTouFGjsnnZMLZgKhB6CjndTDZ
UctYSNFyIi76Ju0L7bAQqIcAXFqHwinrU5nU3InAOV3mjJZtJFA/0kkkFSW/uymLt/kCBlOkSp06
+kOYNaEZFJ5a1zboFm/0vk1GnR+996zq1bWJgjRSGHVs89LHdBhaYMb7TK8uukH6Y7ANLv1SsiA9
D8XOsVs/IPvqb2Rm/RhzRHCgieRaJpz3WTKLKSvgSidvAsb7Lil7UJAVhZOsOKSquMzXOVRlDWcE
3Y+k3rgVfsRlLuegqvsn28zVVvKH+PS5Dn0PsVKHA9qDtAQ+A64D8dMlNxkLZzqS0hi51DqquDDn
+s97BqzWFIcRfjrUdXT08+WzZJSsVcl3NLSfPZTXY2+wRMdJ3gkKh7hWsdRs8vsFbyN+vz91d6aG
/CWTaDeVdrPlyF1tZOK7ZzmyI52LpGFDjDinrZhJ0/c7kXPyNjWBbW6dVgQAb5r3qqqWIO2SbBOZ
4+8kqeYbV0CCMBA2V6qZ+mOSpc1uHge03EvhHDSqubuWISyo3WOnAcA1cAATuvnV0ooI+ZwPicno
77wB5OTzEIUwwfGxsf3+pZvE78g+V/WlTZnjwJ0R905w+rRUhn+WlVgX0Ic3hip4a9/fRaNoRlbx
jasbK4o4f4DV6LqBI2ZimRyUz839YVyn0qI1d1cydxD3A61R2JXq7PznweTa2An/M2okByyGEFud
hXpsQga91MBt5KkqianYSbp2GQe6jABpDoLGtsesD1uC8yEF5bQxPeYXRRyhVhElIKeCK9X9NGkG
tooP4I/ytZnAza21ki1JxCOog/fOXGo7lUCQAJexmsqflpEa61rUCWNyaW6+tkPp7HJCWLS2Isj6
ntyxjh8Tc+VqrbGvT4to3Ft6/3MuF3lwo4E/q1hrEfh87ivmlq/C1kEVX/f41zx48msd9WmYCHRu
JeoxJ4nbX2Mx/DJ1cL0Zh51SZ4ddTQjBSmf+qHAXzo4I5mx26IV6q0lp9YmUczBwgn0yzHiVUsus
eqKbrLYL0jUKW5wZW7s0Kd+WLj3LiKFGPBZpwCxH4+XGokfRV/uYrteO5JWaX9qIq2wuO5ttvPg7
zUYYHhLUdW6WK1BhGNiRZoRlhrHGDMrO5BrV887ESRYILo9XOBDAvq8cU8dd3QNRYRsqXRfZfUEy
faXlzfKRv+tLcfUXzydZ6+a01CHDuPV4GWOgMjohiy1AFmosL5+Pfo6LXOunJ9mGHerryuy8a8YJ
MM41dVOi/gVEkxedNWTnKWu/ZU2K457my67qh51N12zLORmQSUUwTs21B+fSOEtct2EVJ+sRmH7o
Mkzf5ly0N7DEl92ohuMgJxMSr9bjXe+Ta+tzcxHDMz4o8nNpI7nFcnoY6sTYzt/vLJ7ngQESG5mo
Xt0Si2tFy2tXWQTYwLecJjLihyHOfo9GjK/dcGD2+QjH51y857lvBhbm1o2g17U3FMLlzh3hUmGD
oC8zH+xeZWGrwHd30A60YmFd0pveNZQrYdOl/mny/XiXk6kkjWUybEM/vnLJ/V1oBegnAPJro4/S
p8aiho1m82r41YS4ua/Spxv0ygUJtm3uYzsd7hT/u5Hemcw9m1sKrODzoETxpc7jTQ5+64mMQvmF
bHy2w67ebYz+u+qj+sVO0/48yeQ7b7fmpYOVEZIzQeIefZpDWnxL+qEJ9Vqb1vr9U5JxxaZzzOwo
hmo6AJitNw2qtHEajU8tyVGBdlvlYzRubPcbTG3gnowGY4l6WoCpv+JbU6w3dNQEtJLsKE33ptmM
G9cYl6vgx7yyU2zu6OFZkOUPwsgCfr+RP+wJ613qDbfakfGFmemlm8BeJgChaUEZxNHyz87uhrXo
FbjZQv/MumtKiP/UjO80JNozDH/GfznRyjtjMi3AtoK0MbdpMh10bBC8u3TWN7R+CFOGWSMJmKAg
1MNsi2PnQ5ztDyNDEoqXEjfZXtQOl3aOKQ8Qk27+Sti8tudBkMKLja2VRBS4UffDFNXFMYvqYhu0
C5GrTQe7RVGblnilWFbK5mWn1dJ5GlI7QDvlQEFT+6Ebn23L7i5zivQ0Mo1hBz/SZGeeu2uECJfs
ngxg3PmnvOEMO5bflClZ5KV5SarS3xe1+e52ujj4KQAxQRtBTGLrjLDyHiS1nHnTSrSSIt6zTsUU
f7BaR0PUdUcEXwv+1XIM0Lc7h04m5S7Ou56Iv9MDR7K44UZzTj9hsvYI7N0BlA5zlPSKmGpjJIZ9
SxLbXulR4UKdTK2dWdIRAe1nETSZt05iCWDvbb9fVA4IRHK6kbm5yb2cWBVXilE5O0GramNXen1Q
mT2vnGj+KhvDDgUbC/BkiDLLqUCk7al8PbVJ/cXIi23r0FKuSLcEtVOAmo78ZBWTd7z6tMdXZtPO
G5fBm6G3B65IE9EPZ6DxMchnzwJPQKy6tf0Pw4pw0Ak6w62wV92ccOgbAceZVNnrGpQh2nNuo3ph
aVvT6s9Gps3YIhp9da8/w4WClbhrxJDATn6YtFgPluf/iIHp4J3YGjKVT/HEskjee5yTHL3gcOHS
Uamp7qho1V4nrA3SrDyNM9xUk8IvbQHOS1sFiCACQpgkzp3pEGWK7c/WnXdj6WebMXtK08a9qAaE
laFPr3qLnEhpb8bEVMZVt3Ruoh0gy18zZ8UThkf2xXX35KXRss2I4wQ8MdFeWZh0bOD7SaSBFv0d
uaXzZqS/6rlAKm9P88nyIMerEtAbEWZu6pk8y5INGMMqX4tyas9RlxnPw/hSg5blcNZrZwl75lJ0
XElo5QcZgZNbIXvaQ7DqzkN+sT1quRhpNKPwuOVk23a3iBPM55wr93J3IxqDTXjVEaRGPW045jXt
BfQJCmrSwjbR/aG14m6n4K2vODb6F1+/MfY6FbO+j1WV7dWyvNSyS0+MKOZnZS1rbdGoNR6b6rb1
rWkX7/Z4oG23TzPzo64EwzsdqYulXDRv7cwyUDy/LFE6nbkfDM/WoB+lKX+MtInpWg9MaCSpNFfz
2/PSRwV1gaY2pIH4sYryVkE9XmtuP9Ia7pmxLwgQURViNq9H78CJoaYrF6knc9n09g7EPPKXUsxb
19HLXS+L9CRku+0ybwlLGsXIMHWxmnR6nro2MM6xGTc3tgyMORpvGbmRkSFlk07eid3R6ejHhLeT
evxIGszXAlLmFrTCdLQpWKskaTeDbFirLWJj00sz3hlQ5EcjzPK4/lLaeC9JS7G0dJrRJQEwkDtl
Y/MzE5vze4QPu9OiGCJe+YSkNtlLBgx0QDGiiPobw3euIlaJmCRNi40DcuUqqhnW7eykuBWjflv2
qVrLmWGQYb+TRdUOtqy9YDKSI3kD3Kn3B02N/rqe+MHUVVLcUIhs4aQYL+DJC+yu0M2yXsczmXjf
yyj+0FjefMqFICoJc4wwVbWaIzFyZCzrLe70AtWA6DeVMpkcN058QLg8YZvCDuUu8KPsGox15NC5
m2fsnpq8z/hR79g2yqyoDTo05lto+t+WdjnnQAFWixhVOLlJzVCk/MZibMdLwk+2UjPeZ0vn/Dvn
47GjJg5Sw2s2qVPczKVXl2JIpmsUVeE84+yZC2HvSq5CQTlmqBahJ5Iekm9zi+1BdDnOV40AX+Sl
HIXS0V3VdCSudvzTNz8bdxBvfjWS63Py75XGfuh0lz/RV6/XES+x0UJomOkOV28W/kYpGiIDQu1k
Mb4URqrO6IUXu0iC3ukcqJ2Rf2AFhu5AkHVDsmfH/qWUiGYifJXr0b0ruTrPgYfQ9YcUZc6q8/Xm
0od64X54vUl4s4lgtdnzi+UU1qHvYNDpLWEFJBsoikqe0a6j7vDICfQE3ojadDY6KidmXLv8dixS
uBXDcapHPBAm4KegQmvKfILgO8sgXYwEBiKWYmHBJbJOVZR1GaEcQnj0tRZ4n2UEbFb15SZLjJ8N
2CnD5KSvMfbraj/IoYDCPEF+Ys0VQQPZI5O3hyCPlv1Q1jVQUkLvWb0ZvZjpJyoRq7I+ERSwPwLJ
RV+hiRJPmmEMR1xIe+Qq2+yOYzIn+j9O1J9VoX2fiulXbNILKXrwFOWCkaJGBXyotPm6DK5/rrVM
nYyq8zakqQoGmgxRG8PYlQI2O/f7+1sXEfhUqJ2YvqWVyTHFPTYdIgLXwi3hNA23ejcG5AbhXnCc
SuZxW43ltO8EG/JOZBK5pCXDWYJ8XT2uu4ppboFGa5XdWXm9RqeWHj9FKnkeIOEksbxLrpb5WOtZ
gFvGDWN7Zxi4OhatLTduSfPLtP0OFFBirrqqFAEY9YJpSN4dK7v7TT8cGJtogJwISLYjQ7Y8q34y
JsMAFgvaWhqrNZyC7mDuuzpHDws7Q8Ek+ui5obk0T8xre7YXQm3oUFKV3TOwQSgDWUwcotesL135
0zWt/EgMdsAFMxt3hIy97+91PZbK1dAlIBdZ711rCVsLNq1wdm5T2ugNJ8fCfZMa4megQGXQ6HLa
NDWyXgR4d6NrFfJkTew14LYk5iGuqJ6PrN9BMrPQa3Kd5WXIeg0UxcVaI8YRJ4tUzqEYiyff7apT
iSeCJqhSF9flzOl004mL8LKaosy/5gl9kITeWpI29gro2QsnKEzQpSAsI9uD8Mx0Y7HLz/Az3sad
8oNFx4THKcdrKjhoRaMuvbu8GEzK7h0p92iYebGx+mqmpuYHNyJAOMu7kb2LDKQ0S3fkCne0Zidj
6Wb82Y+mARgOt1EraO/JrRX5cms2HN/iyniXwLqZcpS/W4r2YEINtNaQAmatPBGx83aunf4e7Xur
y4zzfcrKvX0XGEFh8neWF72bZnmN0kfflkb2bDInayXLvz2vajBrDhRIaaO9Zf5SVHm7jrtaC1s7
5SDLaiEYlxI1U1p8MOelyCo4vkQLpGltoFnkaSmNhXo6i+4HPYx1ykHkzR0Pc6fcY2Z0xtqwU54d
r2EqKosGZrd+9BfxU7mpvkt0mR2n2ukI8hvIWYf+0JQpdjXFpYRz5K2MPg1owzfdsmfSEJ7alkgZ
AifmnYlJd0XP0aegJqDqszYSi/uNtfAPWT5+7/BvhXE33+rSxY/R1KeczYJ16lRMCBfqYa8lhjXC
rYkrzgNJTjNozqxfkUGLxso6nuXR3lcucGnHnvCrDb442p72nrNIrLPTuqPlyP1gmL1wEvzzcLo4
7I80HYYyS21iRo5Xf5Z7cZfe0qGNN1YTIWJk2ILvGYQf2NtxNqqDpznQkmn77QasfjCIw2bqfBZY
0Wa61qWiySLu6nZNu8Xod9ajCZUKyiFv5Fy9CTcajyz2VUG9ICCoGD9NFpZCSzQ1KRLEydLq/PDx
kI/275reGr2/pNnRvABkuJRPkVdbJ6nEO2dK/VeurJsd6fIi58bbGTI5u/jtuL8OOB0yb9iVEfUP
G2c8wS1uHgy5sMPy5A018mUZ79YhmmBpfR+PdfELNviRA1OeIpwrDoiY8mOsx+pQTvZNlO4UmA0X
rSVrGO+tuWVITBQ5OY9fHce1XnlvUY7jUI4iw9JjQZP1QfTh6nhN3XJf9O1Ps2qzl5qWUMC4jITH
IJpL0asXDlXzYdIBfC1l/rXkjDTLThwGH1c2i+DbyEVWldcSrHyCcXAAgr6ePRbsmwhHQGfKo9K5
i/YY13H12CyYtxmlAKTSjRGnxwagwYnI3O4eZN+WcBFvrawgK0+1vptn/4dLcG2tOzGL4xO7B6xu
9UhKun1jViKc5hg9M7VYl9J+y8Ai0GgYjZ0S1DRLpZ/9xeA+6NZBETOLmTMc3LTGMKD5WdBWPqUO
++U8x9HzJY9yZ5f6vbm1Gt7lcIPp0MgyOmNC3euT5cOonWiiALhld7wl72TmF1Qu2n6Kd3wf1OVa
+jxXLjj2YZYXDKNriQpwZ8ZGHmDtpNljTe1hqS1KZe2cVq1Yw6ZLN8JY6kNXdkBfWfHaeHqEDIu6
rZmcbznvlScAyoqjgjyUJKiuRa1dilkNh97J2osfQ4jk55+fR96XUkzG0S4qwiZTBAiBLJzMLrKz
+nWb28kpizAnzENnBqrMuVqVwDkfF35voJoESZuvqs40D9w7LsnMUVFv6qcqxh5o0vRdrAHucTqE
PJlgrnhdbuO61vd11p/pyjdr1SjnS+QwnJDK/FKVnFGQmfibIWMyNCTGe5nW5VPiYoCocG96NFrW
rALxLbHfsS2bQnzVkW4PH13dWS+N0LsnL+1eypb8FPUwiDQAo1/tXH5UjjN8VBX9PXv2V4siD2tr
lMLJMp8G5KyH1pyys2daweJP9XdugyUZRDOF3IXpvReAcP1+RrGTkSmJ4qpYTygrY6PJDxqj9Cgx
X9rEf5bFwotIpzqfK4FOfWBDkCSnuHSK+0eUdvZ1qAGBS0AEFa28a3N/mHV8kVmrpidrgjqqj7r1
upAaX8nxK3ty/r3GBasx5k9zLaZ9O9WfRZ01ay91G4ein0CRNU9Po2/EF6XrWOur5zKi8m2o30Kb
PifGHgvAgJCIIfVSbrUYYDiltX1oWjStxCWrZKk59yuytCmHWnJwCAytjqLOHDX2eOPsh2EbV7aT
NWjBtJNNRciNy/0PNAw2J/KqQ7I7xhsgwNl2QZrKBpUEVseu05esWD5rXt8JzpEXy+/FvqGOXmW8
lxd90K/jxOUndRH66MvI/mOSVedC3YMtlofeNVqisFA1U5YlObHQmF1M4xQrhttVB1o8S/1bl8fV
dXQqVDcDrzo2htrQcyL9PFig/sGdHfSm+iJsjfYzmzkHTykONAg0TZcTl+HH4hU07jPN/u44eHJj
sSKwmqs4+kJG+Ks1eoAdsyYLGyfKb2bLG74SKFZdkdAho5t3xjhK889kQXeSZnFiRkuNVQ/7wkcb
2Kedeaumx1KwvWlw8Z0mrJqXXtfPBteMTdtX5ja/30W0nNatEyck78g2jQywsBtU9AX77jnWKv3m
S8CpActW+S8Q5SiEJ719aoenqsvzE9IojcIzM74RTGSB21AEzBkzvFEvDuM5qi3vu0i7iukPN0WD
9g+nQ5fpEuw5epb9zxJXwJZZpnUsjPYHFYEemop7gp+Irc46uDvOVdiRJ+dZ4eKU5YN8GuFvVx5n
PQs05unx4DGgArnR31Lu30+sQdwMgZgURggU6pYUUQo+dph9cNoN+0atjbAnikdetTzEHfW2tozj
Pu/7YBgy44CgIX2OCMY5erN1uS5CAByW0KGBsZ+deKQlUxxHjbXA2hdwmBParnHRRiee9ZINxoYG
tJWVP/KIgwiwjuRWlL0ZtExHvzLbJqZ3o7OH0+5qFgTuCsw9nlt/LRA0rNg3pMO+11gbOlux/hox
0PxEncwt0LWfHKC8eHJ0/tTIExemQrcMXuPB66J5O0OJ2lR9camWIeH8RImOmks/6/T675TGLx0B
ZX6uZfImG9o7jce+2DirnWXMgorWWNscQgfkbGdI/HgOSGUyh/K5CKd29KQK5ydSgCqQzvDF1OKr
kgRu+6ycgsiBQJ9F/DXKym+4g7yQOT0+iHRM6ZPk0b7ED8m+3jzcRrZLRvYOvjmKxmeWJTeDbUMG
JSbas8xhyyM6sP23c1rT+Y1RB5jhFv2he3k8pLbhXqzY0s/QmDbxRmMe9C23GhU6OS94Iyv1b50C
3zkU0gvFSLyvB4Uc5NpQnBFikN227f5V8uKm2Zt9JUyVBrQPKamW2D3UbQwpEWn3O6Kw9ZwY+kmm
oA9qz7ePpgDy3FUwIkXLqF4U4pdHVOi1pYXDacBu1u6dEa/X4/Q8z04Val30MdEOek6idNnVJUEF
/9GvKsmYlrUUzG5oXzmqLU7e/Om6GiZAIUh2ApUx1hDu+qDp7lsHSSpe7WWUCFwHcWyjQbw2BlLh
x6dOzf0OWty8U/nQ7/WKWHheTsVhHmeWBYr4x4yL9TWvn/3ar74OZhQ/j0hZTZWmN3+U2hXwQVDL
6IWuznxqhS+J5/nuLYOc/9V4zCL6qT4OUbn22ft8kfly6nzbpZ2SzS9ZRaeNJbNQITHk4GqIcHRZ
iYp91XxbIkZYLBfUR3Yzh0Apeg4+aTbAAvhGsp4S2iaEXd7j5XhYp6AtRo/9kry82DN7kKVgkjsT
Nd8OgAV3THdJVNoYx8yq+KTV4AWNqZNgMEdx4ETOW4LDxmoqGPBHyDa5dZPk1btp2WGMoKtv2DOC
WXdc19U4cL7TjL1vWN0VBxvv5iw2v87MHrre65/5xj5npfzNQjxk26Ph3JfE0Faqy6ITse9uy1ST
AWuknCu+kQAGfDf0UTjEHHiLtv/k6aRBGOMgmpNe7HCM32/Fhnii0rWeKCt7Vn7ssNBsJKNTBfD2
bQYH/tLEmnrh/BavAI3KwK45H40lNfa4dGTKJxpl3ey+9ULvX4nYUuK6xXxjtGNcQHpjknNTxOK1
zQRy/qGczjg/HrTBYNjDDiT9C77GmGyvGn8IQP6HPFf5kbSe8RzZx6Tvs1vdRiKMiolrmkFZ47ji
ZTG+dL5mvhm/8ra/eGilv0rNjK8QRd4mx683ue1W7LfJ8dqrdrwW3nJiAzbyjyBvAJQu9A125cwR
dWHxlTExWuS2Ue2DaBDq2cJdWbTd2q4T86m38p+pT/YShrl4IyclCdl96QYqktQx4l0lBnWWbXl1
rUG7UjAQApIDPZ4lVaERa8e25pkHmvLmLEa/twYXhKI7fKeyMA4sjomQll28nyaj2PkTOzMKc9vW
JwdK4ySznIlSFTI4EstmU7E7x7aZ+irpiq8Zdv/MLVO+Lv2T08liy+L/uF3a/mOou+e5NrzNZOEi
h1Rxl97bwOPi19hv9LAvOmtlzxoa1Kr0gtG0hj8Ll//1v0FI/6oYTyWx7P4Qpf/70//5UhX89z/u
v+ffX7xDqP/92RkyYdUSefo//qrgo7rjQNv//EV/+5P52//53d0pon/7ZPtgkd76DzU/f7R93v0L
fX3/lf+v//OfXNL/CxWcEYAHEue//vo3/I1oGn6UXf8rm/+KAv/nb/oX0tT4ByujIMB9F07FX5Gm
/j9s13QdwDucHuHzsWn8L6Sp/w8DcJ8BAwjwtWno7D+3Vf+gnTr/QHLtC2BkgC90KKn/P0jTx7r7
XwgKwEB1BlDQY4BrUyj+J5cAOLhUSNHi4zht05JYD/DNmuGBM2mHqmbZ04+PNgfqY+5aL0XN3Grx
SklleEu0/Jhq43QouS+ufJVGO92NmGsx5d7Sg1hWzqiwZwombR2bL+scCCHgwy+ZRs6BjaF8ozuo
wSOEOaOPu3Rsxg/YUInRLz//8pQ8/fnn/A0hDmAB7sDf/538pOCS6KZjQlz8T+7p1NozDhbPOUQK
yxZ9TWa3WbGPKBz+iAMwiiHn8rELPewBsYFMIK48cgUNU5VsyfeloX8tI0HCWWc8qciDLRlKqpTY
tOQsoXzRH3vfeHU6t6Ugr76Umv6Oycx6ejzkhUQC6U864GwSRk68uafCE63Y5S5Ika5M4bE4A1uM
84K9RmO5fl60HkMcna8Z/SXjWHMMfTb1+N6tn5mo6Rhns7/VdPXiadI4srdlHP1Ow9Uwrzu91I//
i70zW24bi7Lsr/QPoALDxfTYJMFJHCRqsOQXhGzLmMeLi+nra4HOKHdkRXRFv/cLUgRJpUViOPec
vde+b2Q36LSnKvcwa09/d/tuSwuqiMog7ayNJFNwbyXmfLxv4gRJXAhKdc1csTneN/jvCG0IwyeE
hMY2xEbFmoMx7bYKrQ8676751VcxxB0R4SRru+6Ig/S90hM/IKy0O+LZwZXlL5BFwC7HWosi5hv+
JamWBOVRYSG0FBMqQJLzT0MUU9BVT3k2AoIgFG+bFPmNOOHwWFdFeIQ/gZMrIzsCzxKy845U77+b
+z6tJipKTO4elzFYXks+jsurJIefxLi6Nxlcb9IcfGCFJAw1xtQGrsGLKW+nCBOBu6aYEMcm7+3j
/acJHM9Rfsu0pt92BpJExw677SKIk3mzryPimwh6jpkh+FN/lJwOm0HDSuslKNqFNfvgr6i4wWQF
9PT4RAzMwJNlPOkdu2bd3BZ5RNCq49L5iHtMMcumZsKMVQPbQr8I2kklGuFVqLf7rvsmWuwMfYFq
1retJyg4QPpZdWjH+6b2fhtVQROj9OHEi+8U4f2hwmhkc1A1+uhuEKXCKKjndiMG21hl9JfMdkYl
5augb6yHtmpP4CIrsnPN757zoSuZBWOsk+qiEc+i6fwZiHLwxVjaW6UBVqoHJz10NZqwPDGrVV2u
7XJOj23/cA9Pie5h5j3jeKSIb76TFttwcUUQVMYAYHYOktzzB5wB6Aj85IWwNWudwxddj4+qYJzY
JhnDOuZbjR+hI2i8vemz+uLc2Lv4eckbGQeyVH3+14mj+Zts7Kad1rG01LmhIx631lpLAnUZfldC
Gds59KYVLKZsd897sVrOoVHHRGg0JqqisXrSaqc61j4uypjkG1yy33i/e+DrMo+zM6ar1l7yBJuc
UQ22jy62kf76nKJFT+axXjXT0Wy2NPLEFl03qzT5kDUoas26Y6HXfTp4BY6j2lMyGAfkq+tSuf2D
GuJ8FyfNc1RP/YNtbWqSIrfaUL6iqEaxWKMakp1g4oCmHHloYEeDv3Ly+sNiKLg1iVnFlyN3YRQz
mdXQcEZ8RBzF/s60DK54RlO+lZ0D1jHLF63Uz4o8wWOzbHL/xoVjOmT2DC2GSKP1PWGFG2azZ/wf
hA0AhnksnqRLG6bQM+IAhIqCgmymHK2vxAPDsmYinh7c9Rr3nb22jV7bWnV+1aQ1HTGFIm+JXmMc
REcypR6cLvvtk921nvATZCHEebP/SiudChUsCrMUOAlDvKW78B67Yl0aTCF0emN46yroZvWKXMVm
43kYW6fFjOKB3ANH6nx20iJ0tyZWKW40c5022csQIVVorNfSJHtn8rRdp5pLpRq5Lrzwa3KfRVR+
DzsuvnW0uR/mU465JGnlzvGK76WuOwHg7vkYoYJbtaWLCiqSHMKt846AnX+l2QepKzqOB8U8Tebh
MpMnczdaEfAht5E038IlsZDrxM213qSBspHOqtzCDSWOfc5vS6SEabr2w2xODfENRVCX8CM6c6GQ
6iW6SrVPY6bLfqi7kNuUfTEgVorCMDZpqePjZpHElzPYmb1PamLNlK2CXLMcFOyzuW4nc9+4bcdw
mMOrtG45Y+ZN6ejnIrY+xM4nxHqLNufLobUrPA2pnkydTTs2B98o7bNj1+T+qgb/pKoJfO8JzeYd
1tS5FwID4sBKAKWH2TzjcW5xYetMvYGEbbH3uqswM5udPvk/xrTaJsQvP5GDqYAiouPy7f5auxHi
WQxPJoHdZEUF92QhEi1paprlnnTuoaunfVoUKFf98EovO0MF0XwjZpyBtk/33KJN2iaUL3Hf/nDb
uFtbkQXobtRqcqPTLkjyfj5kmrNPI8I8rWEKPJ1EjTJWxh5f1Hlc1Aq0zNqNjUneWqg2GJAC9Ltc
j+Z8h5OwQqFEfzn3m2HtK7Ht54J/xqS9ukiGV3PJ6MWh2Zv7qXOpCvNoEhFF33ijOT/DMOK/NQJo
aYqN7fB6o6vRIPbJtHcbpF3ZWKKRNOXapWWPZ5UxR1N+JDqV2XAbOZlXDk2cNW6wRxDGzbNT52fh
wodF38jkTLRBa2nb5VKGIKu6jqZTvAJakDDogHVS7TnMqBLTdoK+bdEaT6xKsmM8Q/4tswgaEBpb
1yg4z9WTrrf5Dq8Hjrf+u93Zb8mCb49EhtCKaVxgiEzbkB4PzNqfdxWqWJkoxteYJ/E9pFaQdI4i
TpWiUGf+1kxQTRoqNvxZVzu+hV03XIfI+yBMpd1IDPgBA4CsGrb0DN5zv+6YkGktfRdL7MzJI9vd
c99T04+CkPHHKi4c4xEIivkIMHMnqvA9Tgpvt6CfmyFl4NCL3wBuV9WUyFPmEULpU5FR06jNVKF+
hxtBRC9aqUNKb2Mjf2tZJx5UicK3C3fk6hkHfDJBWRYNoDBRfTLKaFdDhzIvcVJ/P0KIW9nZAnvJ
JbMmHFsrNJpHwH7dyfUbbiEvwiwIdK2LE5wY+vR8MAyO/fUsD95g7I3Rh0avR8P3ST/TrZ3evKo4
eKMSQac0lteS49Se0ZLU7oOLY8Lw81/Sq9eFnMt3YWOWrQG7Im04d+hSMTfIMpgTrzpiNZsC342d
Txfpek3wWLSvTIEDCs16mzWYK6rpBGouQ6CGkkLRlS5sNlrdFmdQN02n3qu2+AF0kxxLavdU/uJL
f2a5/JTZiOr9vHgUGuJ6Us/AMqRkRPoCNo/xCgSBOi9K93luALMqmSD604+5Z0ZvZPGutK1tAx/D
icSTO5vXuXSNfVESn5BlpPHCQr5GYbmvZgtS5ZiyYMD5uMgW1p5Vfo11QBvBeZoZoG5UaZ5BU549
J2u3VYdRr0P2DKn5+4j3wIyz9ymvV5qbfjrdQm4RTPS0DqAlppbMQUBIs/XRqMJyiVO1kTMq+uW1
rnahdigV+pMqMenptpAa3FwRddpW37rp14TuaRUBV5tIktn1JQb2VDWvpjm+jaP7zvTwGaWeufK7
/kfngGp256Ld++Mb0+WdOwpvb01IyQCiMb+GCVRxZLcH0gL9dWKVOGQZWFtyJACASNTVIGxExGSm
czp1W7SraTAYo75BfHDp62gf8S2jqsTcmM3AvBufxieqIRuzijXnb01TX4CIBmFkIvBEnINNOTmJ
MoqZizH8M1DVIT3/qtTnIM1X7jc7yyfR0rHV79pkPDePHK/JABaWTs+BmvM3TOxhGxUlbVEICJrj
n/0qetCyp5ky+yYpxyqrdTZlMt8MM7mlZMutHMKQN7H9cy4/GIUXmySkDOqh8SoK08iubzGZ7lqu
vxbh4h/yyoN+b1zV6beGbLTKQWgEJXo+QN8API2KkFlPu1U6UqGGxPg44rs15gfu+/VTmF1IlWui
bJmnWT8GI7u1jkVYD5E0u9oGesPsdmtnzqPZCSbjAyxUo8GIFlM/MctJVk2Ey79s9rPjqy0GdRZO
TTbumpqJNaYncoSMFIcE8O0uTg5mRhbOlJM9STMdmd6iS03g7Tg9gdkmbi2gAxSSkZe+NnmF02mg
9W88Dhn1eMvfbLeoxkQJsrgVJNlU9gN+UQhr/TqMllWVvVjU0VGFThLvXOkjQ2DJPVrEG86pETCW
fner6DoiywtpMjcFRUwb80ePhdjqFdfCTp/zwM/978KqzTOMG6Yr5qqo/Bnk8LUcmzezwM/V2+g9
sT5xJac1wB3zS5EDayFVRUji7xRynbJGp+HrOOdKX7vFod5ux2bydiRVwuB383rdtuIla5aPlGuh
g2JWhkTzoCRAfCT9VZYVaq2VzrXSrGQ95tTESrYXT+UMoVQLliExP6OyHwPLMK94+ijbMuOh0exX
dJdnLL8/Gbc8uSmppg6mqUDkJuKt7GdquPamT+wPW6Ah0vErUlghZjeIi0a6nentOrHncq/ych9Z
0bqp9XSVCyg9rM1WWiT6CxfHOaJyjOi9eUl3yUuLUhCNpzb+VlPyQSA5gF/TePNbeiCTPKp4+IlV
sj6A3oUmmhBeSyxoRnpnAB+oegiHpSiBaQq4KP/JBOHkFz4gC0JAFEvECqcyk5aDGphv+BqaK5/L
39L5dlV6MKrfQy6nF02j5tBNg8i6gxUxji4KBxhHXv3ELoz425keCYS06AAgVpaaROxoNVsDayTM
IIBPXN8nZSabOpwH5iOJWLUhw0KGGAd0auk61vtFS4dljKbVuPYySnh3SQG17AzI35ztug4ZZT+O
DQ2N9gmV32tpJR523yqQWXYDTvdlOerLZC0iitYM9K1wp+/AQcgTSF1O+uE72unnpDVWvcYcNCW7
us1bTAbVIk9xvrtU8DoOYiAurr72Q+2dUfleChYOuVsi5m2e+cWUTQDAAull7zjMgjqTKF/GdsTD
QpHXVVm87brReai6jyQfykMRocGYNDPgNC5Z6lJDRycnc92gRBhHURRdFGu5dTrUalUu9NR45u6f
Ak7ViW+uGvSaNGghFbG4ZC5E+FSEng/Z1sb2635lOl66qUaVrOa5fmEglm6dwgxixlx0pUnmYgaM
4mK+4JCAh4A8BKRNXNbZtrM/6CByuI7JuptI5FMUJBPulViP3zEOcn/VKrAKjQcsbZXXyHclnX0q
Bk4HygKFM4KQrLpwOf2XDzKrzW/eiSk9H4aLx9+CGWCbTE/0DLyULUcuARD3Nd/8jn8xpxbPsYxX
9dEfmE3Wuf87j7NnWBuMPb40egHNCKEgtcxwg58M8htel7LvPJQIs7MyC/1Abf+WVu7Os8NXiOMT
wa7eS0kRubZgq67iKnzSGm5k6ObWNssivLf5tZm9X6Rq6Ov55vc+cz0Dj29FuTGUzlpPPexY6IQQ
kpbzGjsnCWN73WQAKGk8cnP8mRgJo0mQq9jiYVTLzGQtz4AjGsdxHxLHRCaezslWeetQErgHkXSi
74ZsUK9Rd46NY29nhlhbkVpwUuw42oVgvmurwAvg1D98kz9Yi5NbuJyRUU98mV+nD3GosISFMe0T
kxtS+lZH4i0nr3o3+s2pHrSfw8BsB/NIAhM8qd191S3eAbHOpjPXkF5pz7bhw3tOipdpST0SwVig
CINZw8sYoanw0o4hDbthG2ae9R0tLHl5jMWG35QWsdbc7JQhl4eXfR02s7UO0bA25FRvpGaxDnlo
h3k7WXyAVPmvo1EeJc7SlceNkrse6W0O3x1ZJjl2IOs8wwolhALxVAOO1qtQYA7hb+qq/lL6063p
wmifZ2F2LHx/02jtkTnMXvqwUQTVfF71I9Ou+dVqxudQJtfOE7g7nPirFmJH8AN0lMm+2XnzJmLx
lCKNsNVbZYsrpPWVKorVSE3hjvmDcLPnzuJs6an648K8Fe0mCwmdLomj3YSR++AjhyEUvSiZuKI5
/whZ3WgqoVU1PtiQZpO4+1qcLJtBJwTOKg6KuC7IdVd9Odes6qtpy2+Vy1piHllx9d1PfLkGfD4y
8liVP3ZK1owEu5e2NF9D41lzCPMTlfZbdtPZi7yEYxEVKEfPuMkLQNxRO/7M5nqPaSFa9wZB8632
OWp6h5GMPEKzQBlne2tU5sVKyei9cdDNqcRlEc0QGjH2owTImjq/zR4bdIUtsTaiz9jyH0NWnElV
X51S/Na0AmERf7M2dK9OlW4KxYXc0xMAFAaSTL6pNaMwkvHy6tiU3tn0V4C3BlSBKHjFeMj5FC/M
7McoMQ9WCsiIMhWajhdu29I3tq4+EpGn4baskwF4GY0z+vusQCC9wmOa+42cElqIqTcfJyrJhhRm
25gYZnU9Xf1OO0Sa/5ywVrAanbt0+qaFxrxHPIbdYzZYdCBPALimiA1mKFajB4/0TL8SqrmY7CFW
i2pjd0T5QXZdj5g1XWiC3OkjztKi5XnVgSeYjY9qAobeIxzaZXV5xPAb7xNsLKB0cGM7c7mixKaF
OQ8/i86Z0RpmgVdhua0H1uYODmpaBESIQ9HcdZdBNG/E59QJrrbOMLd6It48m4pG69FDjnV+aTIw
VJY2/8jrEYc3h9Eq6Yk/JF2eNkZfY5VuxJYwj28yXeLd5a0Jc2vjwMF7Jq6UCxFOLIl5e+k+7Zuq
+l51xauPuXgbT9Uv8HNUE0+5E5+NGubWVOJIhEc9nry4/QXFwF+LRBi7ChHGqrEy9xxS5FNrzZ9j
QXgKmnlxETMHQoP8sJjF/OAjXyLTLSX0KFt1kNA25sQ9hCtogTUrjjOWGIyaVq7FgLuqnSTILYTG
4WxM+3afI2+8JHNHL81ATqwAcHgoZ/RBnE2V1TsDAHJcFRu/w3OZQ8hbd5SW/N343iSWalWPKfU0
7WZ/FsQHVC+mrsINZnxna2gJ4J4+fYRmErICGV+G2KXhYCQ2c6IZspXTozeawBmVvK8e8EaXiAMw
eSHgT/ElFp797JtF/JBEFjrD9Fh3EPGpkrl8TUoghWl/JMX4q6Ytg+kZ43OdP2KnS1f93KO6DXV7
5zrOEISp+6PFGi5dL3wrkbzAwPgx0vt5aKp5WjMXk9tx0Fa+bLk5mj32whC5lEd4MxSYdO1gDDjS
if9Msylc9eao1iwc55P0iq90gikaWnSlTI8VATAC7Lx1/oTxQ5wdqFOC9vU2SxFI8qfsuxEFBTCI
ZDWi4Ev6ZrjoWvwWllpy9Orxs0ub5tSWHnUvusONGG30y1iULE3Xr/EArGFcmpUM8/XFWIIPRifQ
fJW3VHEk7tkkmVnXpHFLvHupz1nrjnvlEvNXxJiTBlMhHxfTbaquWk+sfKrX4NhKPdBbEwhN12xs
2P+AjQ5lS/qVNpz48n6RvFTv0mpmmOFrzOy0E7ElyYPrvVvMRHYyo8R3tWY+K2m/Imatrn59wQax
ESycMS7vdJ1xQhFlQJsrRk1eLAk+h5zlFNfGw3oQ5iHXb9s50ZqVW8tThDzpRLSp6RZN6a2e4nM3
O++I6cF2qPdMG+1dM/CNuguFryNkz0m+cFaIp9pEl0OdcAy938gxAH+hGUAL0FAAN3ivMiLRMeUG
U1LMK21GoFFFj7SOhh2XQvh2nfdc9hrRCLP3EvrELZloHp/kkHxhRkC2iafbn7jFD1n1NiRYJCpO
ScOXnyXKwN0yLdwkw2gHie6/Ezr1YiB6vYZjTRAb3hxlTdE7YgBWKJl4mlHWMGSJe4ZgxJeFSfKt
ZkqwjaZv0Zwt9KVwNdfuhzKsm0zjTexbGrXdFAaDsq0zFYTyqA2j0p0ggzRPqaUPrIGK5T7R701P
TAcIc25HHzO3U2T13iCIOZZHFwBT0JoTgfVGfB6HaW/bkYd3XjZEDM8L5zH0NkYx76vM3tYd0o02
Hy4DPrfCay72URNYNdMQiRp9RixlrnuqzxljiZvEuem7tMCdZTUZg6eFlyUgtbneuojll9D4d8Yp
BqE+DZHGiXNr0A3tvflnISvcYB46eFxVpd+8iwFjxQA0XhXOttIym2uijPdCOY/2oumjvps3ppFC
KjAMBPtoFymwIQwDU4gqe+XC4iUV6HdYGegrmNkZSkz067JLOBfIT6DiAFnfuo7/OdYmCSV1hUu8
Ups0StKD237lQ59utCTJFsc81gOAlJe7hs0SKFpKGIks8LKJCHlOvStor+/RCPVOTvoacf63pug/
KyAUp4xp98bHNMLRlG0tPq0eKwhzD7gXWgeQg97SNWPZHDQy3Hmxo2/wjAGf7KZDbVewsHqqPySE
L679PSO8KClEvmX8po6GveTaxHg7y2YLVNmEp287+6hgLG1JudXw4xy6mUTmvK6elZa81WrY+wuX
h8ZivunxFsE06MCWLH37GTJULmOxzULG9c5YZpsPIrmrb3EveLdUQav3fpCoIroUek14Qic2aVuS
xzc43OmHJoAhfCqMQW7mpJKHuGmMjZkMtyGLnEOGyD+bg8Xc7wzIYEMOkm2nx4oLlWY+TakfOJP/
muVC7sekNTc4fHTYD9UOMQOTGz35SdkwbzovqZDBoltsQgmkNMWKZFCB1D3KrtQtbpk2UNzbfrMe
MOsx1oe11FbZLyyNxrrswALnncvn4kaPLh6QwANVSL1jszB9mgvhXOekNjF9uTfYBLvJT+aLYEHI
RRtRoMC4I1zzJ1a/bDOO3iICNKNveNhb9TukNgeTXfoXqaH3thZcMqKHKdPLtTIVh9sTKM5nq5+a
fRfSlhsiS4IBMn4UWA2DJNOuUiE9pOI/aQa35z7v4nNTZ3uHZG5dDM1b62CJinIT+r5xLfNs15ru
CVUr7W3/K4s/Bzc7FDpnE7RYC/m6HriV2EcDNaAyBgG6AaghV1qK/7RwdwZ48FiAtelwlm2EkJAB
dGOrvqVzDf5QUSJ3QGBa68O3q/KXhXMTeK6a2uqcxi6WUwvsEG7HXatxeanb/GEujA0YghhInMui
KKT0HqYVn5THCRASv+pTc+FB2fQV7JwWumQ+DLcq5PLTjTgD7BG1G+B9Fn3RD3ciGbrrMVnW6YwB
QdKGn3xINVN/sp0o3qZjcUJshkmRhQPjjbHdTJF2yGvgAEY275Sys5Ma31sInAd0jSXG1yQYnRhs
Q1FF66Kgr1fDe98gNe4eyFGMWZICSnAn7TstY4GfdX5yhmzagBT4QbWhgb78zBXUjW5YpkIlJh09
AbWHC39jjgLHdMrNbzKKJ2upb5wOPQeidRjcqXtxaJeHEze8tLfy6+IzoMfQ7aCxmJmzZ7b2M227
iggK6JlpCGgEXOfGCOdo7Xvm0ZXiMAgmwfzv5bYu81si58e5z/qrApLC0pivM23mH4wrzy4Uzq/Z
BZ1kgCuMo4AQTaxmvZJoS+OTjsoeJav7I5WIAJSXHRy9ii62UNz75nFZMhoBGPGtTqvozF0DUMzc
XR04SaSbcUpnzblFTS5MrhVS9wDMYwQtTFU9mtisV26yMJAbL9n3Yb1n6s7Q2KSrXY5YrX3OXLBw
H35aXu0K6b7ES5fi985HI3t2dcB1Y366bzQtLU62G7Ky6M1NXHMsSDQcFLHoXu0s3wifDkGZpOrY
VizmE5iXTI686oEIpLWZu/3WrZ3vSeUyu41n6xG/K1dN5oqoBphESGR13Wi/Rx0JGnlMGmEcXUs7
Lb4VsL7bjuF76QCBQuWNjmSZdBrMq8zeMV+z7mhN15YR4dH3KLgmQH9cmXFc0jQpHxCprvykebEw
YgSy9rUNnTocOUdN0vTCRb9rCL9cD+TloVfVCIfuXWCN2fiYmUAOR7wY5IpdHQ+7fya17exbQ9BQ
BlLEfY0l1p+KPuaglrA7n+mBU2PHJ0K1CmrAhEG8GEpbOkSgFR/Qpcw7vyx2EbSQCxDAW6YXdK3n
Hn4oiauB3gmaX06HumfsiTlYJodVgk0Iu6dyzIMvw+Zy3+jgJoFGBHCLkoPAhUvTP9Z39chllp6c
QBeWtt9iKipn6sudvsi4G/yiqvRCHATSeiRcxDzF43DMLFquVh+zPg27YUXw6IFMJ/8Eq24N1bt9
jHpovaNzrBxqp7FjAjJFe68sza2BnmCK5ocuzd8iPJAnM06iHZP2fAWz8tOzBSBomNrMdqJpE06+
uTGH9FvFYHOCpxg0vXkaRy5MVd0ctLdUoN2otQJ56dxAopTc3E0r5CSbeyKJDQT8sg6BQVB5RwNe
EAO59M3KO29tgDOIkMw++8X808N2Y4q32qKsrbW1XtZEy6K5P6Wdd1RE8nogJneJU2D2S9zHiDVC
C1Ep8K2iWWsNbisbt4yVJb/cRoelo5NfX7utCOxkgpVQCE4BAgRw/Wh0w+wfeeEjtClwQ4LseNQ1
9yRbpCglSnQvcz5KfBktEr0zDtvoOWXwmJZYgVLBlTFHAC6HC+Iv2HaBaUdXJiGs6EoPCCj1ALDJ
ZQwbtFg719xIaBZWE5g1c1zLIt3XJl+6XDCoec9ADWssmoMIO9hIcNwcPSoGZLTvMMHvZIM8sITy
wV3s0g4OxjnwNdFsbkOahSsgAMADY3ooddfCvDI2OW7anTa5+dZUI/9SQfetmA6MARlWUx5oTHa3
bXWLElx3fpKIvV4qY6NN5YfjveA3M1d6n52q3GZeU9LdoK/upwfbKovvRW6y2qYHROzZjSV/eOhS
pjGGj8ChDc11HbbtzSXWI03lgW5LtGB3+cxM+zhUPq14xhGskRX1rY4ZPM59ogWfKlmyUhrjY4yc
b+cDkFhZg+yZgrLodZb8NWzYjkHwYqpP8KW7DyfztL2OizRUiXZtiCZdhTbX3bmgbaZ7TlCJOn7p
ncFde/X8hLUuCSwrRIVZ9dpK2ZLSbfYfoCeF+6XlPdZgCpJO/PJh0qAJKPf9UBm7UrRHxGrTMQXS
mgFi2rKAn47+srn/JHQ1HTsnxjGGt0nidmZgaoySzEMkLPfNXY2BNKGf1xAhGULHaIzIeC/oQqFS
OrLiYOCTVBSsMesp1GFlBwqRbjRzIZ66P3/fyLGJtp3mvfJPZ+Sb8o0e/bGk9WnIx3h5dN8V0Y5u
eoBf6SJtSwTCoRxhuMhnhlRcM2jEZ92WqjOYwWFwUSZoY9mgKUQAkgLiSwaLFd+k+iMdbvVn8wa9
dTp6i/qs1NIXF7LWFqDk/GcXqYvD/9dSI4IG9/E/aal18X+VUv/v/FNmKHv//LLDL+LX7+/4R0dt
mD5CaiS6BEQQfe14JMwNX7LjZa75H0LoqKThZfmm76CW/kdI7Rr/YQlvScoWHjJrA7X0//pHSG3z
FGMKnrUsF8GwJf6fhNTukpT6V2G8/HugZthosg2Pf7Zn/SuTyHP7ibJRF1+z7H4DTYlO8Wwnl17l
+cZvjflz6Triak9/kXQCzwLt51ObSsZ6LgjKqq2w3A3jUxQTtKVUMULqsatn5orySWEjCr28fr5v
sF4zTsoL2NLRVD9HTS3Oyia12TXSmrKYZanMIKj8ebHmTUfFZYKRVJRzzaBraSX9ouxZhTKvzn83
Lkulsxd3MePBBH2THBjX/H36/tP9Nfefeqyzp1D++SX33UtGSesWaitoEm0ksKf33DUudtOqLyMb
HyZDqY8Jsh5TLtu55FGWHzPdovhASfws9H5eNaA5A3cG9IV4rT0XZticyRGhUKzC17+77vvvm7/7
aBoFsrH9430/BGl5GtQTikcnxLEOxvwPwTyLxof7Q460fM+M+r/t95jeL5Mw2DfISceH++bP44oZ
QrO6/6LEY2SfIyJ2768n/nh5F9GqZHtbij6DpK6spHyKBkyJYmIBUeSiAIFBwPgqznoMn6hb//uP
YVIUD6LW8gPZ4G4W0Pgbzk5ZjOf7TzMIymnlSZkCCc+C+xNdUyGwAeCy1VMUOG3WNh/Jgu4OaRJA
EY68d5z8UeHXH35YRzuESsjJ1HgBwDWxcnLrD8NIfKYBArtpqsSbYRIiNtTNB3qxcu9aQBLuLxsS
/YnkJ+vmps7wf7y9iXqx1ixywGpX2XDjNTS6ntc8/nkYJpm4OKEGLz10+p1T6pq5Eh6rBjPkBKl7
johG2zQYH66uUflXe9ngVyALysD/+1/7sfaER9eMnu677ht6FP5V5MBd6dj98ztiP5pB9I/FVpbp
cIINOwBMtvvTXPR5oI0cX/964v6Sv/vk0goE1ETN7KYuIhKB4Uo23+6P1CxYvN1//PdjbvM8hWPF
fUAH5a7g8CLZXX7FfVO2hUm0UW/+8/i+kwsrUloU81BOutt9o5Nx37qae8He2d1UbXQPbZk8NYWf
/uoNeZkQM3xCyTSYBCOfnQArMykiwhWT2syQ36CNwgz7wU2icQcaSj1Eeq0Nr3GnwjYIMYdeYol4
W2smYz/2U/L4Z5OX2anMFzzKf+1aftI82lRw4/3g7xNJ7yePv8xxjP957/JCapRwcZEA/sZGt2q6
xgtSw38hBpS/bNmw1tMwl8Qi+LuPau3kp5p1ZtHd3TB6qpPuaX/eFCZpdHATJPkTcrWTr+aSFfru
/iBJSa7+s//Pj3fy1OTXXhC1S67j8o5h2aSmFhNzERM4PZHsBs0FQoU3RawLG3FOFdc9TA7xpVv2
41dlf+gx9ytheuz+vE6Bx/rzfCH1X1ZhHKceDQStAP3GiGC6wXJZfv6zGcyaRQeSggbs5Z99LDvf
2ixsT9Wya0Quderc7P3vm7oYPcO/fimI/+XVVdRfm4hqNdLj8pHu+GIVUOdw5tGfXZmSWxhStI2X
V+SGLB9p/BV/X/t3vz2VcltoGqhFzuljMZfIFUQfngeklIR02sVP2lfAfecfeueQJ6IKkAJTzgvs
f+4K//MLbHQQgIr/x9zBf99kfd1HH+wQpezYwjL/fZOtpANdSc72l0NHeU+nUT+NVmuccF/1ztbN
bWfXFN2rhqVKrQpBunqXzNBNlk9RedpmomC/Roovyujt6qBPTPLa5cn7vjgyGNuOZYzhJLHPRpEe
CtFmHiKz9EdObAGRKi2olOgTK5H2kvfN+FRjhb0/um8GKJes617+PKiTkx7PyWMXD9qL3bESJl5Q
ne5PIjEd1ixm28P9Ib3jlXQqf+WmXnnNc1s7WvNEGnuup9/mvHmMYMf9MvTkPcM98lo5CcbPJHO3
QHxORdw7axpJ+mOSChclkJUcQ9kbZwFBKYAfUL4aMLBWsRwz1rkIRVKYXsf/JOy8lhtHli36RYiA
N680Eq1IyqtfEO0G3nt8/V1VnNPs1pk7J2ICgTKANE0KqMrcubY+5O0i7HvzEWimye5GQwCQOT4J
pVg0ofqxPzzIlpzmogIjaMyPnhoC+9dp204jGh4CYz0TujPvRzuGrdBGzovlqCe7DvpvfpCQYtc9
glIVUpLOC/wVRN/im4/Zi9attaxBvY6VznhpE/vhfxR/ffK4N/kqED1EUmK5BE5cT/u0MnNifcwK
jJJ+DI7KLhKwwGMfaPPFCABlknZfsqlgh9VWZ9ud8MLzm3ZtEEJ8VssM5W6OzgLZ1kjSmxJTZTb9
Pc8TZc9alHqeDFF8VYByvg3IM9kn58nmp77btZ8G/mnyrY8VJj4lI2UnkZ6vy8i0jiWi661muf69
QEacM6VyEbYq5vvkdE+Ehsy/aqC2ZWME38EPagR+AsM6DGECkMhpjN1Qq262kO2QJUK2cETv9VT2
2i31I4RRiLaJ6eJCeaA0Gu0jlmyHIbZjyDRqsy39rDx5MaqSLMG20S3aE5Ai/yf6HSyaq3KbeXa2
1NAYPaR6N6+HuG+oe81oUvWDjkGcjml1iks7Qd3MPNk1ATxYW1nMay5xMl4N1reRxPyhNfhbm4ss
XDdFb5DUVZMLwZPkopaC+VGwKqjNIrkYqMwuEEIz3FIdgC2iT84j96RsMhdYmmzKwwBvatfF0/ut
CztElA2zscX1DQweZpYbfko8UNltvCQwPXB3tPfyAFaH7HIqdrvivX8bkGeyD1U8ZkD/NAxxWF+M
OmVpn65r9YAgt90YX2cwDgfbC36aBEUfRrezXh2EwggYo2c4ycMTqoJ1Flswn1WlOAiQBDGbUPtG
Km7jB67+hvoY8FAfpNshCFFwB/13OUHHlKFEJvzkWSC5SQepd6ViYC7TufdmOWjfPFxfl4buDSei
FOWBt8+8kgPpfQCbmsgNtEyT2hIS4cExmfLwONl6gcFKqG8RExNGNrrwqfLbc1SE6rGCOf+kQTfc
xA4IZDkoD71Sn6daU4+ydZtRGRGXi6t+3UPO0PPcv96jjQNzMSCyX1eoonL0I767u57GhebuFMOl
97fT8UzKlWAniIx1ZXXKq9+j2GIbZ22M0FVeVYOYjenyNpCjNuJCxXGVpzDJlceBRJAlZvWEB+//
12Prz/2kQwCd7SQQGhUlmM2+lvHfTOd9EqXUxKT5z0T34KLoSE0GgJXfSpxy+qSewgWq5gis3aIP
egKJjv5CktzctbFyCFMXX1w0UZCHy7SA1sUbz02wEiHDme4QsECBitthIhKD+M9O8uF/GDSL3fjv
22F+fQN3YtOzLc3loSuqqH//9QGM4oRnj/4PZUAx4eUFNqyku1LXeG+MstvmVHqsbMMw32OVHWsv
ZA9iw/xcUfIwg3h5N1wQpFhWYFkmmn5X/EiNBja2S0WNYwVP16sR0d+ZbRgSEOTelVdcGoonom6H
yBTIdgMsDQMJxAxTib6f02ubIt3rWWJVGKBaeLnuW0C362LCIL4oCtK3oUe826JIJO4sfgmz2yau
1UOq7xN3H6WOcz3EYzPg4iXaQwwQdC51dK0Zxo7y7Wf6gZDqu+8wZRCV6MW4pcCrfuJv6IecUPPX
vXBUou/znDpbv6iTu2b0mg8wWKh/vORr04QIRkYecdbc6i+zp6p3eVMCsxEJh1sTKiDJTkPBfMUM
jtBpwqM8k4eQCkY0Y6CIPg1Ec5Dt/v3bawsH6N+iIeLjZ8+Lst1yMZLy5Phv317NCCZqfGL7R9+4
tf1gwaoOers+jpl6aqJoejREoBWXU3MVRmDjIVBOj3IgVdp1rNvTdVrQDP42DNKO7HAKnlndUpPS
6u4lFvViONh4e7XLXska+hhxDP5l0srk3gpIJ/Yp5h/E2gdqmG0BaxVXyIlzEACWsK29vEL2k5MR
d5UdeWC68q6yJa+Qd820kNLBX3cJJ4pSYwtcmJwH7WlXYdkFotbaadBLzeX1VLTlmTxgbEDI2Gb9
v5CnXTxjkGVAu0yS/O7fPwVkEf/1MRD4wvYEr3vdNQif/flXqEfkgsvI0n9Az0Lu7lfJKavTR8+N
wHJAwzrJQz9pySkGk74sSrckMcaAnCvP6tYx1gOZDdwC/hgYq6Hd9uH0/ql/GrGnKIenT91URgEm
CuIDNaEIuERLzpCHRiFhr6eoOW991zOjT9ZN1+JH8Ov3/fuKfN7oLTjBTwN5EyTHgP3Nrf/2wxSt
xMJLUyif+s//S4R9IWZepICyvOpFrTmHNqE47tr+fCon+Da1V4vPp79dFhoF9R//dTNx81YplZVd
Upbc1SNUPjV1j/LMyZa62Y1HEv1P0Rg8GUHtHqqCWlp36Io7K2zBeelF6B7kiE0Y8iCbE/GpO0jG
FRRY5BqeEg4vja69zV4TPBKBGlGWOrD7yLB/kBsCTwCO6jAHbv5cpvpe9rOZjimodMtNRrD+Q7cf
oX1CUyJKtS0Rta7krH+4q5ZX8+rfv7gI4//ri+tphk5CA5kTAV310+sjLgotGXo9+0HQg0/Y9iGu
dp3uHpOhvmt9nBlkq4jJN61AlaVrIq6wqMWU30aGeDP6aXXtaicVA0NTd6kS8EwcaX5NHueAZJho
ktnMDlMMbRWN97068NyiXP8+ErILbR7ci2e7rH8cwEhO7l1kV97mzQ4vXLLeuetedHEoZxsub6yA
chVNOS/BnwGoo91R20PfkAb7jPcxFLfc2ufaYO3l2e0g++wQ7jaPaOQ+Yp6jVykYMHEqD5+u+23Y
wrhxowBamyPf/Hz/T5f9060qsnS4bK7+aarXthSI82+0n9VROYB/VGDgcRZFzWufWAqY2z/6R9G8
9RkYheIPZIqlCXHk2/Wf5g0mxh3kBi3kvX/coCgQFJOaorMJ8m7l8tvi/vGrU97RJkSG+BveYWeZ
ez8ZzD0hqnhPgixokhopVEu/HHTHBA1wZkTWdd7tCqJvF99Xp/tb1+0yec/QvI/8J6K76sHld1mr
Sju8trr1YYjQdzLaq5Y4w1e7j3ug3GF17xO5PI8B+FPbrb64lLKu0knUWXaVcwgbypYU07c/PAI1
cttPHQNliySwn0CGJBQGx+0GN7DVkFb+SYdwXQrMG/ZDVBKQQ8TmuXqNg6Q8dBWuZ7Ip7DwhhmM3
cJ2bwY2ruxkypJg81FtyxBlWkYLpOJyNMa63k2rP96WlRPhjE9LG0N75oXofsYsUh9o2UhIKFX0u
JRzbPnaxRKLGlDd6Nz/CHnUWNsYFG9lnxchR4LlfL5BdBPu7uzyk9DYI4vlR3skPjItXFuFRzujH
gv9BQlxY0FNYbXsxUeKpDurV9Yk3WmMP1ZQo0KRVbOV5UsqDHL09GW8DCe8WCy/X3a0LVSY3uT1Q
bz/p1idna79u72+0rXxvBzPIjKH1QMzJ9/q1LV7uk2aR09D8463r9vrX/mE1IOfdFgefbne7ln8C
qgZlG/FG+D8WCwa4oT+XbJZhU8RsGVhLOKzdPz1yFeBWToEn+PfAULAxK1LEe1HSb5IM6fG17UVh
eG4qk3ww+MXNtZOipPI4zrBT2gleQRga4XlWZxtOPrEReQluEv6yLgBss3eOTxX4iFXOinxlKHZ8
kn3yYKeefd9EKuboYsASB6fWg3vEoD4w839/y3yCH5mOarG5ssV/EJDILIqX0G+LVANMBZi+pPlu
4lGl2xGY59LX77oq/jnW3oz9ZtWUh+tp4L21peLseDeo3wPFfy54b71qoQHPZ7S8fePhD8qS3lxl
daED5qlCivZwwtMbuz/Oo+E9Uwt2F4Wq+55rOXl4x8Se0gm9dzi1X0u/sc9U/6WXwAs+COtf/v3/
VeRAP326rmZ5puOyHFQ1+3PkVMOJUx+hpn6349Fc1vFoYzKImBic9Fm2VBV1RU7kYplif403p12A
jOajlaPZYMOA0rOawkAHLWhFEWsiiKYjliR7eVYaw6lXZwJRop+Mp031vjiVB2tqVvY8qTsqq32S
Era/q5S+3rdJqyIJadtTGI0sMohCPLu4Mi87D3pMV6O3DhsXSzjfioJDgF/XgUiqspdnsm82dWzm
HP/+1nWbJud2SY8GSnYqtbhXFPUPwRRV1KbH1p3j4o8zx5Xy2k6CU2Wih5ZN09DeFMWzTrKF/3U1
zu0rCCfj3FUzev483vz7x6R9TiPznfT4QrIgUlnN69rnYKWvaGgp8An7hqKkxF5PweS5zy/y4MMS
J0ETn/k1PcI6UaYeI5UK1snOL5EV55e6C7JTYiGlUyo/WFK3ZZ8pzOwjgBJklb9ag+Kf5L00cVfX
7EglmPXD7WdYEZ+pyxJT3k/2A7h/wSFy1SJAu3TYT/Lx+96+8y1tX8TtDETV1h/TOIMbOfTD16Gl
gB+G619uOtznqe1+1QfbQ8PpBU9TPLd3vZb7ezVxWgGdQF9qFw+3dJA5C2tLQ0t+TxHV9qMH2ugg
U0STl3fHVKv+8aKoa1V8FrnAERfI+yru2B3FT2nDVNApMHP77SdYSnWOKMFeorRvH6mV7lAw1g9R
oraPsos/iglnciNZy6bWezC6wjQYi1U1OfbB9GuI+mVxHozIu4yG+zTwV/Ve2w10yJH3fe539nsV
dse+9+KnkdKgUz24lCSJ/j4bo7U5uSkwomlaxBRirojcFXtzSu/sdlCOt0Oo2n83sW568ZOeGPtT
CLpzTxz774Pum8Y+7RA6L/wAZSjYpJXsk1Mm3Jz3YRNq97iHBIs6Lro3/Xst/EbUtpqOWaWSuBZN
RSlHkOKTfWfXkfFWsyRYDH0Om/l6TRFU5qMWhPY9evbqgUJ3WQ+Ufm/s4ww14Qt2f4vBVvpDXwND
syfCG2qcf6kmMBtWpJg7Z2inF8QPm4ycyxeD7MtaMZJsW2Aw+h4jQ5DzsxAXuzkuYVqLyz0L2Ihi
fuQGz1ACud1VnQOmMPhZnK8hit9ZcZoGAe/Ts5K/OseS70Dksy4Uvj/fCzCUoF50dfHNbdjDGaVr
nzRxqGYcNNtMjUEY0Ry6EsPVWtU3tct74jYvxAxoTwHLoRqMFpFl2y46Z9Tug6nz3nrMD2PomlAo
s4YyRTc4wCqZ0Izm1NDp9Tm3bF5IYEicMGrOsqs1Y+++txoNU4n/9MkBC5+vWU37o48r07mqqcGo
M+BslqqzGcwMZBekC4a9FmLgbfXoSGQzCMqY2m0IVvvrqey17QYe5W8T5GmJcDCN43ErW62423W2
uJq6dxyA/cTe9ybMMVPxyycTP7pNAwxoQwhYfQyggmLF68DfjDG6ipsiPMiDz8TDVOYVcBgzByjC
gOyTZ64Y/X/7jAQDQd9+vs2SU8mRTUuXcgQUwY1KCrJz1opSgXs3U6dadPinbC2x9/LF5s0u27vG
15CoiC50hVRAZTAUREt2QeTElCSDSRbpGPnpzsBrn42oUTTTR1WD+TQDKuu70p4+wijcC6jnMxAi
SkFCo1rKaXww1iJ3k+hhAB742Nfmo+xHDTOs68kJtrKJ0NmN5+zDit0FAqYFIO5kH1uU5fZTGD63
4oCHwoi65+naE4ri0xR8bmjXFqDYrMR0vt1TiVbzEXBQTD6bNBzi3azZ9VMTBuqujmHUyFEQP6gb
1AlUAQuH1USBywMylXrXgGC4b/Oke9Rn1VuwRfe/DRVa5Nb0f9p29UZKun4bmsFaqeKiKlQa4C14
QKVB1IFOqRO2hvLUEa6j14NCHh5qC21D9f37Mq7Rkk9hRYmNZbpkobxNYLYJguEgRw6rZBjekNvJ
ezKOVGVjuSsSP2qWD1sEMDsXVc4biwh8kWYvPfqhOz8Rwn3A0lP7ABeDj2urjCtzduMdJdLOWVhY
4EqFI5VoVWXhnOUZFX/QKwr7wU0jshIuZD118mFXigcvpaj9ptWjD/nctUBe/D0g2xm19fNU6lDL
/vOQlv2RZTziZIHqPY5K3lGYroV4OV2cIi5WQa1DTPZI9LZJFn6Yhf3DSdTy+1hMu97NfOq1h4sC
snYJ/wy4U9v7D/LgVjZyYd9eqw4S6+uAolj+Q5Fr79FskMyWA0rn6Q9l1SPr9tSDP80c3Ew7yKbb
pjPaV9GuG7vZVE55vs4TXddR2ebPA+9ncZDz+Iqd5a3GJj1FkCZWWhibyzlW+yd5gDfmIft6tAsy
UH5cpTizJvW9HAuKsDiWWv8iW52f909VHX/Dz0BdYmgJSRpkwEkevCoG8o8MZX3rw+9BOQ2+B2Gm
sQ+3fidxxK61/8lPUk66WrHn5FmeLbH50u5kp5ys5rgQ13H+kDjA/RGCpO8QTDatlZH7Iqh87rr4
m+yOIxOLpKzt7mSz54u+iHmYUYHtu89wNSEBcHXrOsWOLDr8H81N35Mx1JZTQtW0C5N5PtuF9qVQ
SjxTSx4EOTz+cymQUURQ669+Qhoe+U5wQfuEbMEYAAALZT0E82g1+kqLywSHRLeNEtHtf9qjMqO2
Hqi660VfJoeDuBT2H3q710on3XZ4Kq+rWMnPjqeAE66V6AdO0M6IHwo53nFp+lF3KuLGJrPa8Q5L
UucVS6uLnIkR3Ws8eO4LVd0ThD0/3XkAHv+8VwB+nmB6ecYxTNsPqeZQYSZOzTFBWStPR6gnZdkF
W1VYIdv9d0yNnEXj2f3WCezqpcowPbfTgQoQNo0vqh8BvOYNcseytX4pJpd/yLDR1nLUyyhOmn2k
u3IUDHqybSiIX8pmk/FIM7VRgcHDtWGv5oeuZ50im9R04U5o2o/BTHGZmffhT89DneUPEPhUn2AN
oMAvsQ+cJdLc/GluGgVLU83nO98XO8UNg82gLamP1dLEeaimMlwPXqE/m3mrLVqnnL42LfDl2lC+
JLq5JScSPNtN6J5nYFvsPlFsU6L4AeoxO+pKHD6DQu3XVmcGyyI3c2iL+IUXFm+YKTvIg0a+73om
m53mZIdBHG5TFB/6pGblBL8wMrzT8ngNfIcElzgQ+W73ZhiT6sLOjYRWBtdQqc0OL7EhPMlD4WXR
ts/br7cueTYrtXZnQnbdKFnWrnCSnL5kundCiEONnhNVe9kfiP5YVU5KMj2NmNTuByQ7qzpIfKz/
QiADqV5g/8OZivvSQ9pPf49Ooin75Cj0oe4wgON9NzExXeqTaj0Y9tgcceTwqJduqm99rSxnbAE/
pqCr7xo967dWWelPpRF81WdWwMhFN6HX1g/FFNcP8kwn3rdik031vs5GZKG4DMsR18ZEh6omzMnF
JbcBefHUWFBSnCm/lwOy73oHS4+eHJZo96beHDxeYyh0oxP6OnLWFYWlsontBBR90fQJ1S9sTKIH
AB67Yq6nfUsRJBEhJznPZT8Qgcba02G7vLC7sTs3rROvElEDL3H8uWtVxCQzCg8Fnf/WVGobRfxE
WC/76rsFX+IqM55V6nE+ekN4SYCAv5gtdfZjBbiuSNVmj9sLPkWuWl6Qa1ADW1FHakZhcc9fbnqC
0PaaU+q9NURLdkV5kJ5SaENLGzPHu9wiFc4/C8NZmFRrVxP/sDXsutIOH7Whn+9b21GB+qHtDbMU
OZndPWtRT/WvmlKQmVX9R+tQMgUVZzxGuj0/tbp59DK3+9Ch9N6NkY54RFwuuWZ9Hl8q7E1k4p4A
hbuTyXp5cKTxr0jjy4FCZvhvc8wUx9acCnANQseTbsZ3fdq3b1QpKvsMudXSN8P2LTYGgPeh4l5H
+Si1RUNtH0tPRlW8xnMjc5/NtvLPeYWuL4bFV6h+jBSr8M+kZeNjYZO/Fi3ZJQ95/jFRvn8yEQqe
Kf0CsJF6ZzXJoxVFKsUW0HTzqmPQu2iz2tnLZqpT3D8N1oNs5b6+UdUKgxAx1VXW4P67JzWzI3Cl
QMRK2z4002AfRI6uh57IqWzLAxXmgL7qJl3fJsqBT83OKShCwvb5U/8/zf2ne7YVOVB16ELWIal1
wlU92hjwa6n0cRWqxFk3LyMzztZq8jZhifSj7fmzMg1KIQmmnaooVT4az6qXs2EEj4P4tvZAZvdT
WhJ5L3Cx0uB7bPyRODfUmmxvlaTj8Z+YvmCUfYI/UD7L/igERyL7cw3bTNZJj3r/tc2i8FyNhN3K
cqy/tVb14MRj8Gr5DYv1nD1YA+rtFRujvZygwOrn6W+Op2iKtYM9gzE1o6D5hlnqYkSb9iWDALOu
YxiKWpgOj5B+4+u93Tj+EehZ+TQGjSHcNdO7hu/4x4yPl7y3USv+cqTQmmQkVeKlgag6F7/VkJqb
sKASjtQmCKkYLbgUhMuD1H9Lqbg8uw18mvepKSdXEfRt1x5BIguB+e0Gn+53+xk6C3qUeTOIAltN
7iwwI5ummtoPF4Ai6JQvjQ1s002FSZjmJl8I8ix735mIhRqw9wbq0+W0rGgPHkGUZ5hL0S4HTbGI
2qnej4NT7yM1afa3Zi/6KHPqWOCIU9m+Tvx1ya2vLOA0FUntr/5pctjW0aa2IkRl1MRHCb7pOlz9
566Jv2MhmR8FZf+5niBwJIM1b/C3NRZYtnk44sBhwc5LaI7558Gq2o7830JOLkTtKrLDa5DJ9Yi8
xU30do0g3S64tmMl2DdisjqXKoa0VrgDILMkw9dRA0fZ5vVM9ClmXP1l4qqFCIKSRtthWyIOsnk7
FAHC91b7eev5NGuGA7KcWwrVxXaxrIsG9gBbpAktEXK+ttvJptYqAKcnSrk9qhOe7drN0V0pH/FA
eL+CSA7dIdWOigZEWCm8/COtqJWi1P8HVJFXA1Oi1zywrbVZN/qe0nD12EWVumrSCVFkmSk73clQ
aPtatMgNWznZwjVDHkbTBNXAruXe1tLgLPta8EUnFQ8eMWuKTd9ZOFMt6krbXYMfUA7gAtK5mvzU
8C4KvfSvPgp/RqpLdktJ2BWE83yEMTjt6nkASusO5SPSRIw/eEF/S8eUGVzEGumMKSx0kAajOS+3
phOl0ey0R3OtRbjk+l6zCpW5/QbHXSqeo8p1lmNWRZRio+rTKMuZirm4mEqKB6yZ69/aWTmFOLS8
aG1k3luqyfo10eoXTDJBXNrll9GxXmY1Kx6dpM8fVQfrALa36b1sygGlbjYZNRkPsktxMrL3JAJb
443dMroHrfyhJc0beEyKXZymvTO8YIQ/mcwntoZg6fAj/m4WexfDwx9ZX5GkBtJ3SX2l2vKrN/ce
CfPnENDgQk5pJtzLWm34oJTDXgWV4x9mT3cPoCecVQcK5cPqs438uQTE+aKyRn0srdpeN7k/PIz2
/PehQN61zzBZufV77hgTTIpR+Fdsm5a3ybc500C6AJYYtZwJjvIYX93HYxW+stRTV+UYZptr020o
gAz5n5DNmWJUitzTeSebVmKowLNVb08wLXy1WvQNlZbURzkatf47AWnngUdp9Mo2+KEcne58vRGJ
9gDCzKO8UIN25w9tdummcXl9b2eksIYEWJR8acu+bojJmtb28dYl+xHJDRXR5BaDaTZ8MZUMdRfe
I9f8qrU98tEK3Oe2wLcA4fC8oZ45OxUVfygVdObXbgJAlEAn/DGRZNanAtEK3JKHjkjylyi3QAjC
7n70fbERhDZ3sP2BsnOCF/ellrcXourqUkVwivmoCyLFn9DyVGitS8+KH+XB6/CGQwn1cG1RqfxQ
28oWiDg4RjHLVaz5HiZJt8TUdiGo9YqVjEd58PU2BYot2pP33uOsC7nVfy18J9wPDUVlZjJ7r5E+
AdPNHUzzRNMbfGDYreZt5WhtpD/K3HQf5KVWCglKJVxG4KOkINq6TrLdUj+URjIv5DVFYGOrkeXB
GlP2NQQwzDUGs6ZoYwJJBlOnWo88nUCpNK7GrhBusxoXVKXJocIrtIWcb8iPIMMiZxWkmb6ksrg5
aZ3b72IDPL1oFVbQnv7sV3WodKz9GNVTHL3FXCPUm+s0NKu/3UP2y64RR+YDoaqXQs3WcjNEFktf
9x05dEfPorcRsqrsx0FTX9tFUW8hVkVvf86X/T0UsOc6YMthG/6+EyZP8gwqlLKHboePXkKwfMTZ
Z1NUwDqv31ux8rRAcx7modrLLtdxvbP8ytY+VbsEa6sSTB/pleHttkb8pyWf3lo/y0YLWRf9sZ68
ze2SQSP2DHG+sd8JmuCOm2FX6VuQWRzRpKb/RHyUhVAa68egIdUj+ylp54tdz7zbVDt/7lnn1+w3
At14UcIsosgNy2slU5WPRFe+1H5vXQzPSB4ir4aBI/ptl4UcW/OSgJbXr/Wit3eD6vk7vnoEun/V
bTSaA40kmdqNFLqy3lDOvl7xLUf2Kms/yhguLYjbcSX7MscCAhp3zVqrwCTUtX6ux9p6irFiAeVZ
V/f881pPBM1VvBIFALbEplpO+XXBiJyTrXKMRBOrzOcR7tasO9FFF62k5plYZPEzDjk4NDTOjopi
wnY5MJOHzMl8yoyy82hRS43OYZenaYu/l71g/dAesY9PTvKgi41XYjnv/tA3W9kViw1aKA42Qa2l
8IEmQUMKT5kBg8xKMHmrvOg0jFrG47Up44dmUh6j0tZ3slXPOg9U162oAfPvWQT5T/KApPPNGO2K
sgLPf5oTbV6zeHfWtWh28BIOZql8MZPWqSn+L+9YXU1nObeIPG8Zz51yvZsRibizAz6HNKvyZOi9
/jR/HwdVgELwYwRSHvW7sR2sOw8T4K0Zv+boc/5SfWpVPKt9D0JsF5zc/mFHDdX/cSZM6pKWJIZp
P6ha3FxqitgvWthdu/K8Zz8uZsD+ch7koJwmulwfcxx3Kjfs8ZDQUQ7sHhwsUesVANEntVaLDQsa
fMJ0IfSQw9eZlTbPq9EwmuVvV8pJVhD8SIZOWY6E1R7rxrhkpjm9zypbfcJH/Z1sUi/wJeXhdW4w
/ZSzoH+dHbdFdh6xURQH1jR8Gece4fCvvjzIwy0Z0ooyxhYzTDWFZKii7cXYkhdhE+19aDV72ZSH
uRA+PkheF1VRshSWnVqqhAKGwzUJGhwctsWpvLK9I79ZbtrGrjbgTZrHoMIzoTKd/gfSKE70/pua
AmFn+4yRGoD9XaDxevIHG2lhr3whNdH/0GOdvbh2yVL8fDAb7gKY0BYp9Ihsv5vXIZWrJguqvpvP
xqAOa73OjZeeCoYstdSzlavGy0grES05NlBxI8dUMVOMlfiAXsf++zo5pgkN9K/rTA+Pql5ADmHQ
Abwa4YXkk99tUZkP97wGSpj1+OAUQs5kA4Y2iQmCuVvjJmN+G9BFAUfO9LMy1+DEsGhZa+hhvlSs
zcrZ+NYF4iNXiWX0fZSATOkxhxQDGoBgW2PHVA/80dRNaOwiq+ULWkGYkfdO4+E0Bkr0GmqETfRB
KzZamwDOw0yaRa9p7eIqs3aNcBuSZ6NdbHxlgH5WZEL4I6bcRuXZ7bLQLFXqyXwwLjZO9JVhvweO
Pt2XCZzy0Uv99zHDIyE3s6+8ptq1rmXJzubx/Mw/09nmwbcIQj9dVPHcP/t1iDgt6dQ7b1L6ZyVO
RiLnTb6Uo73aUI9IOAILbr8l6NUsh85IHi3Ka5+pkycQrMKhvN2pcdCrF+LGzIenZdT72k+6Q+bh
LxX0gkMnm43Dhy8OvWsbGG2L0+tEcYbR9KvGN+le9t8O1RxcUNtRal/Wrzz2m79qEXOgsuEHS95+
0Ude+lza0JussCvxtI3UvRmBa4dH9YDJ03gBQDpdxrRmSYRQQHbJgzVWSz1supNsEcEeL9dReUFY
s0Lo1XZ5u0ft8fhOq3F3u0dkutPeC+tX2ZXxKHnQygGRkCgFRqDu7KF5OXsBH9vfmpkSvEVqG90H
sqJYDqDrV9s7U1QPy7Y8NILK28VQssQNPt/1tzZYu8dKN10K0q1soyEiXmmOor6aOjIMfBt7PIJa
7bXXqgrpzWjtqllLgUQRXA90lEphHhV3aR5mL6GDuweoKw3Eb56+gMXXt4BC4HMNavrSW0l4sHMD
nJhshlQp6V7xIluVgnrXq2rou16CsWdsVHt5djsokUuKRLZjclnudSamvtU+buEbRiVOWbYicFS4
iYGpG16iJm529YhPpmzGtpXusTKADahm40sRgmLwcSa6TnZGBS72mKaL1LaGlyFyLWC59vdctHLC
HQ9xDPVWtKCVGCcvKs/ytkngG+cpCPdyLDUj61I5yp0cK8rSefQDSAPiOi/njdfmP+XQaIbJi8bT
KIgB28bJJncy81nOy6duEUNue5I/Gz/gFWl2PPJAEN8ZnZ2/+FCdcBcACJTlxQvOoG9q4TUPcsyN
kQHr8Zgc5CB/5hne5HWMhRpXKnjPrExW1BvZLHriBPk4wmGPNfL+pbvP8UQ/ln8eJnBm6qAdZDeQ
PChFNk6X12mxRuAVhMOqAyEMJExcqsYKc3APhfSr15e/m/JCOS6vjrtYBekDlJCIjLcr7UHdsRwg
5sQrG0mPlRoHowMkq5BMX7U+pmN4j9A5VLWP7lROciOU1OpMcBHk5PF2mMdAPeqQj/EC1beaaMlB
2Y85XjdRB+7V98MMjUh25hpV7MCuuc314iKK1k0NEpBF3l99ibqNlC9KXWwiVsVopwd5CAOE4f1V
+yiPLrYV16EM7iMcJsHj+DVHnkpImcM/duFM4ylx4OjrEZa1lRk3rxBZYdF4VkA8hmatV49zosZn
2TK7dDUb/fTE6oWtRnFIAgwUhroSYEES5NGsGOKJZV7CKpnuQJcGq9iDorlkqZODCgcvnJh855aZ
Q6Y9UMmbXdta7Z1C4aAKNMq8yPu4JS/w3DjP4n5FjM+BNflIzvkRsouCK6DPSfuX7Lr2zynMktBs
lvKXkH29W1DW2wfdOuy1AtOeAZ9UsYtK5qA5BUCMEtOHUSo2XLU4yH4FBEWoqcZRTjWrYbAW/Etd
+27T5FW/5sr+zJ2qg6bzve/KaPriY9uiaIX6PkZOuxk7D4wPtX2yPwAM/e7Wc7ux1Kq780z4YSxU
woNZxQPm3ZV532V9/zgBj30MtU3otuZF9rBC0TfEORUsczw/XeKqBX3StZqtEjj9o4mI76yx/7+O
Igii+CgKIdmL24VZ8rNHSryyuyl57XDNGvNMvxhdmlBYiC01m7T/4+w8lhzXlXX9RIygA81U3pZK
5asnjLb03vPp70eoV2vtvvucwZkwiARASVUSCWT+5llLQ+c1+CqDdei0zxXirHJCNpCuyK3mKPss
1vsXF0tc2eeTrj3rOvbYbRPqT04n3vyp+oHfR/cSIdz+XFibWmncZsnlXlHsVc7m3GclNcpRcd7s
5NDOMaYtYiU1Nwt608lzT3+uo4+1vE4Us17tQ6jDNQ4cxrwzKufdUpEZz6hgGWfZ8tWGXFAz9Gsl
Z7OEo2f1MI+Xnfk8Xq3F3+PJ3yJHN3d6xlQ92KN5QdAb0NKs/js5g3OwCjG7CRbmEw8p8wm5ArGI
RjffIzstnjINn+CxCDFHp1MOCzSE3WufdPx9luhx4DHUq5yjF6hTojItlvdJg1Y9OSieneUcT8kd
pJd5YXO+7F8vLJt+FJ3iKny1rE67VKKqV2oceG/IpfxyK2P6GWAmrxg4ERQwjzWcnj6b0Me+cDIA
H/GY2ZSVmI5x7pFYU9gE5SAkr6E9NsvedsSbV6Q7PE+QfxjS53o+VD6SX6hjqdssT9Jn12EhoYfi
JFtyhF3WCO26ZrOXs9wujU4V7mq2aYucy6LbByq5Ball93vYwBgLxUH80DmDvk/t7gIiAg+BSh5D
fF/PmvopR9xCUC9x6phnlFSZQMapR20Oybg1sTnJohK3ibztLqgdsgVJ4vJzqo0KyVZtPNS14b33
OJWmevE59aq367umRcEuLslBJpBi8CviFqqoy9Itiqd8Ppheoy6CKSj2MmZoGglftkGt4z9BxMuf
PJKwoDvyDlcV+uSoAqEHiBnlWfSdcTHmg8hEt+xFE21krNZi44KYhHGxA/vKxkU/3EOl0ZoPoXbV
a9YF6LUxvQAqzg8+XfKLhlLzY7JicZIHxXFJdcnTvEOqcZGbCAum7I5QLf9nUD20v4dT7xWsQP9p
Bj56+FRm96YXfee+8RPvayqewzSdNC8I+QXn3TOEX5tyvup9zSykWXVD+SU6d6P4avlttCxjkTap
eEbG08WWzrZOkVFrqKOp3Qyr9q9ILhwi4YPTEphv1PZnkKTOBkuSYYuem/2pULxDJUm8O4Zn76NO
89d5TJE9x2dvkUyesRMYBr67fvYKxVA86kMWvUxUV2W4joPoqATZsJRN38CnIe1S83+dZBQxbiRT
BXqL5HShBd+sQCDm2jQGvwb8MHxM12gUH+wrP00VVE1nCvGETdhJhisNXsJYVfW6DZPyI4stVAKH
3qLAPIRvVGJuswcdOxDu6e1j4qSHgWLMJ6kYFDzACW2SYvQ/jTF49HoweQq30Qtp/BJJHeKo3Wgr
fhhzctMPPstp00ei+AgyzWKhMUWrIB88ti6mtgZveVI9EigdO8Zzp80OYXN1u+pJAY2dEZ1BzsYv
PA+Ossxdoe69mZxGbGVxHH4b5hDh+NaAej+OBR6QchjanTW8tyq7mCh5XMdRfMjLlnmMcrXuA2Wa
X6VdOxiTfdYJelS21URrWVnvJu+TyjYq5dSSuaNOJYr6lNinQglXAnTAvh6/iU6NMGUyxucoDoxd
QW0y3wY6atsZnKfTJKgjxG3jbtUmMKE1NF3z0HRQGIaoP5Jc1TS+eTKWh+fGTyio0RJm121YD8d7
xRqVY1Xk6Gj1qfsSlqNyEW5ykq3YMKeXWfNk7nK6vj3medrMaQvYRFD0TnlFnT7EMePJ00yVb1ce
fKSO+71Ab/2Hh5ENxYowwOQn3zh9NX5HZwQ3w7AXb2jHhDPAqASaOyAvHw7V86QMI1JaJZITc7OD
mYzia7AaNfwWceYFrZlBWFgH2Bs/FLrTPftAq7iRP4VDT6NPy1VsIHIg+5SgGM6BWULSpDOoY0bE
2o/YHeMTkqzRhtelqBUbzbLo2F9MZWpeihaRUAkC04fyV6aOKfoBFNWwsutWMq51wyZj0/+uVXWx
M0wB5m0wrM8qJ+VaYzUgsPlKAujk3Fp/6V4wwovBsRsthwoDZyyPsijGIkQb7IM8QN8AkClPGcjp
3dz17/5/Db3PN5q2+z1fBuX0W3eFQYRfZvrVackbDUXcfbVVYCH27J4ZPzgl2hIAtYNL6CrBV93P
sGXrTPelKmF8g4RRL6THta0LYxYFtqo+KlGNCZZqJYcqFd4VyaluG7gI4etD411lrG8xeOG7bGy6
DOMYGAx8DxP0d7JiKrctkOePsbK+OnkZP1ZQGJ6z1MA8NynZrbbTMp4skMjc96x1O5AkAsXQnjy9
7p3zWABjcIN+JUYKkMhUek8NIImdGuj5DtwNxmY9v6GCddOrEWvovBp1Sm3Nq94nnGAwfhLxGRny
6l1xFZw48vAVyR8gpp39JMNNNrj7uEiDlcda4Z1nvAcoH0MQ2eu44he0XPdBdsqQbDZ5fzRh/L8O
Qz/t3D528GtotU8yYue288SznmkoOgf1Szw4Nu6qXTSDHHhxJPA3bT64a31ugrGrdpWHcrvshZig
HBSPSjgCV+GrERY+trHk9RXxmeXBu4pX+ktdI6cLVgxHL/4AL4Y3I2lxUEXLXhEvDsWJB7OIXpMe
Cze96YeNUhmnVtjtczcjPDMEagD4RvFxnEGiqEn5+ylRY9AD9MpxURMucWStrrLVjzp6ECmQS6d0
r4CEiwM4O+sxAArA97Yevmst1r4dWq2eGQVr1vYsb3RHfWgLoS/liAJVOSWPvjdkrZa1Qz3eww/v
ZFe2vppcZJvq1l70yvRgleHJq+rsw440TBTUuD0Iw0s/ehOnHh5Dr9iedA99EVBD4A/x0SXCW7MS
1bdGNWI16JMfQfTLX0waEJe8C5C05mse6tDcbNNQHiKQnYeh4DHD71+86L6GFHhZFFczCaJdaijK
2e213wc1KZ8Emhz7exyX9sfEHJr9mPXo9/Md+1Sm/NKCcf7lYS9bWWryPQvJ6FkVYCdYl/Gma9kn
qoPaH62JF1b11HpqCh0vBoRbvtmFvol0Mf4yfO8wko35gpJztVRH3z0JEWF4F8/eu9Cr3zCdjA5I
84yYhdGsAsvaglmhSjc3dVwt1kHqiQ34tOqNwm2+sjXb2Y1zL74oysIyS5I7cy+LIXjL6Mg+KCQn
3iYwrznC9Vd5paKFg5DX/QswnfFlNPIZ8cYLGHq284rcurTD8BVAFwr6zt5Um/onxWDMomKteLWg
06zr0czOqUZyX+DUuB3J815V4JLLMRD519ipdnD0ml9pKfY9iZYvaHhXywxN4mush5C6lbQ5ZEUw
nk01zhH4aPVXYy7VOpBVfyLrz/qv+cUt4EeKa8sblro2YAI35xsHJz6BfLsdUG54FC4IYD2yNwI7
uhnG3x2U7AXQqBbuS7upjqjV1LM3tR1RIjHj6igPsuvetPQQUJWDbtm/5mQJrAqtdJUdj4/8oZoP
NZiTlVb13QrNyfyB/BIQNtmt4YT3r56QPR0rdsbIXlgtry47iWbY5w7P4ttBYHbC4qHZ4OgEXnXu
6EsPYEZW658IZnn7VjarKHJQIQSwOg9RxWQij+l1FF+08EhFvMoX8nT0tfl0yupt7nUPt56y88Jj
13llgIAvp/8aHziXkQTL1TXrDe6q/vukGtmZmiKQsrkZNn69MwxuDprX+e9qiysHSZMJ0yd6eVJj
xpu3/Vn2UlRHuUtRn8VYls/zJYdGU97kJcMW7xfZlJfsqX6tZNNneXO7pGyiDrFFJtze8RtUD3VD
tsqHjoVIGSZL95g8621vOoi+wuRKtu8HOe/elGf3GAsW7NOaMxUeEzGB16ZIIYQbnfPY+rbz6MDl
Sqx8Ot3j5jBg2JOAmZAj2N86j8mMSmzIxFKh+meqXvGn0Wd3VDluOJgGRVnuz/G2D1rnXM1nmhP9
PpMxtkq/e/8a9996ASU4t+vluAl4qLnGsW4fMDFiqdBBIT44rmmaS3lqmhOrDnl6GyDHUszDWtXp
EJOep8pDJefL039NolxiHwpNNKsxsFOIArilhx1A3TSp/McJi1I4GxrLygqYTokBKZau/3SMse0/
QJ9fymH3uIun/Jr7BXB7UtXOQnY3pn4GVdwf7+OUSA8PdTh+DELgC+K56sau1eGgx+5w6ISZIZU2
t6WMdqjmnrm+95sFNtHsrxkqg7fxt7Zu+jq4QECgqD4tItzSnGz66udWtcYVtjkEYdg/61rzIeNe
VSzEOA61DjWfZV6i+/41rTXlMXNQUOPL3qyq2lJYdgRGvaP0qKJWNyA6O5WNdQRleRstp7C4dC9x
8SIb1P6Y1Qtl41LiOsuYPBgJ2GIgvNxV1ABzK6eek6czS3bRI+1Okid2+WVlyqHrY6ip/viK21Vz
LVS9vCKu/2YWxfiBZgLqhJsyKNTX5rXy7O619jqDcz3uuleJdf59bhkIT6b+dIGmjYuoleub3sBs
xe8QigKy9LMyWvukh8nwEmI+wgOb3VMYecMLS11/17ICX8lepc6Tcz2532RnUhoaS6QjuISkXYZT
hT2AfzHGDkSjWbpneUhbitwL4Y0YmiputLi17/3yzC7bnYqv7AFTEeygMQvxcMAlu+pGRXcUHbmK
hecpLXLytO35IM/+ijmJDpWezCQLMQMJEd0E7+MY4Qk/Jv/SOv3vg7CRCx6iqdz81QFhAJ2r0pmN
A/+ZQX7Pv6RmFp35viz/istrIqf/PKLVsZetwdJ7qmokkmdukOT4TFqf74U5O6b9Q/uRccEmDSra
nUjEmL3BuHvodubAHrpfTsbkNf+MlaG/rq4H/lGzynpnDlOswGZGrEN4uDXGKWZQKHiNlOn6PN93
ONBySlueZSil4qsS4u2Ah1Fse8YDEl7mg6nj1Qu6aqV1SvFgjR5CxFqYaatIiXB7lb0m64e+c/Gu
5osCVplPV43h+6jzNcrMDnfPuZl5CPAj3lLuwQ1H74YW/dRnaJPsjMUTvxL7lTHeIwXGxxJbu3ew
jO7B6pAzlIP8oay4XZU66AYuyM8a1wTTqY9y8BB454py9NWxLOppfCdkuE4FvsejFd7elG6yl1O+
3KAPRfZZxlb8KCENrFHqKxEYPMnjHekABv2vSK59RnEXPwIWrm94if/5OrfXqcXH/Rr9AFkMuvKh
zUYwBSSag2OleqO1BEAPNGw+wGxsVtmUcJ/Iiha6otJGpxTC6kmeNTI4TRabc70J2LnNg2R/WOvN
7/G3UXJCnFJRR+oMaO5fF5Hdt0mRHeDfc8jZER1jt623Xeu+kOBVjoE5iOosT8M+82FYERz5QXLT
gNQA2g/nF1OB6Mj3IPTIhuCncwzJjizy7GFwfzSOF63mNGKBqyZFR1mJ/O9FSdkFIKCEd8NBMYJN
01fZwXQHBFIgqJb6jCat2J/fZNhu7T/dtdor/cOf5hCiU40TKaJtGvpH9SqJh2Vfivg4aFHjb+9K
bo0x3l4gElRZHv40b1dAwWhALiftIXVO/VX7tIQwrvJQWXp7xtQEuH3A3asLamUf2ng8dFlrXLM6
MbHP8mGMKJ66vMdc7sGrOrYpvM6Xkh25jRXdqFNhvMdU1fpw46k5yivJOPfVVQ1+HBoRMw0tjx4V
u7q9ngxVjplRnm2f5JzIhnDbNfo+ZI8Feb8YTkbD/arz3I4VahktMgQ7Wl64jziqlaDYNQ8YPUwv
i2g4+PPEQg6Sp55P4VGLnHp9X41V88ru3vxrcXbvuC/Y/vchdVw3CwBd7Wbo2PhM4Bv81q8uHnBm
1Ibng9U/+qMYsIy0KgEwjViZ229kYM29bNlxVV0yQysvtlv+GASO8/eQHDHqBi6iKPruRoEUcdwV
yhmVVUyPgm58TybolEPrNU9Dn2I5Wije2W06bWdqdXLQEXDGm3Lyt0beVI+KKfpVlIbp6zSVbJo7
4bwl7dAdlVYFH0WBxAGmycFPh/RUlEctC92T7vl0IhX8u1OO0PUxOs2m2CobYxVTwcd8LixGIbZW
DnaesiUPCneBQ2I0P7rRj6Ol3YQ4LLplDWPBs1a1lZiH2ods7oeBsjVH3BY7pWLTmunHRoAppKT9
6IYPthAx8o8cYp7G1wbp3tSxm4ts3eK+e2AvqJwoQGCRlWf1F88KxUGOUJMkuTqILy8oXYudafuq
v4SgASShroLt/epqihBon1E4v8fyOlHWk5GkK3kZecG2bMctZXU+0fymxHzAJK/B9STIF7e34KoG
awNLezHrafSXFsoU56Dptvf33FpG9piTPv3PT9fjRaTXKaD5+W3L4eiw3z7dPfTnE97fQWQ6lEQi
39rdXjJjuwFQheXD/TUj20aBJ6MCd3/VLlS8NVS4359QXrAKs9+f8PbXCgMHqd/5092ujUkQ6x0+
nRwtry8/YY1w2v1N9vMnTJvb/+/2Z+kLSODx8PvTydmqLQ6K74CKmv8QcnaeZl8ivcLLdQ7d3j5l
x8VQKdEKGF75DO5o5ruqxbmwWueJUtlzrdvuJ+QbNPYyD4Cl5pXvuZYtC0tJH3LdNdfuhJVAY+cX
bkziOdPJyAWTx10mjKl6JqaO157xVXbKQwkYwxDueBtfdZDmGxKgG1kP7aOgPTlF/OM+3tXIH/LM
Z8HpqKvWwMnbLGeZ9hTvtjpytKfAz/UnNLROztAo52hujaXdY1XDn1Z2ymGWh2Q9q+0AHUyGeE2A
HIWD5PF8DXnQm2JYp51d/CvmxfXGtez6cnuVEduievT0hXwZOasxQ1xBrCI9yOagjfUD4OZbS84a
GuSMSqtEjvTP+w30fjZ0dh5lKELwYYeYRL68v180w3/lagIbdZ6UNFFwtvX69k5lCG138qBDHFDt
4wPJmPEZ+117+5MA9i+2apQC4ze+DO7Z8LIM60QNAuvohxd5JhKMo0ATFTvZxNUOJfcSK0GIq02E
Cfp/jHZjddhXsB3vF5Aj5IFX8LLx9yvcw1ZcRJDx/3mFe0dS4mcsXyWHhIJ+POshtUMjWQ3SNVBm
UtssOja6UAwo9X68ZzmPmPXkDsfZ25hye4VnGqZp60ENmqsBumBFPcd6UQIHC3EjGz5E3Qe4phnj
tyhvzpXTeb/ciVpNFgysCXH+RCodVfLE0VmfqMF329R+NravfASp66AQ1mavOryeFbaK5hXqEltT
w1AfeLva1go6+2grnbN3M6faY5PUnozcljYsrLw07zs/rvEEVKtoF7U8aiz5G6NL97JnMNyZcZRR
S8boKR1Pt6htuIuBB8EaREXGv6Dhv5wtwxo3UE3Rkk2rsTxZltlcztauWVybTyX6Q9uwLvZhpYXk
TF3/orrgQcAXKwhQdsky1tPmPNWW+hSp9auMO35srKKpag7c3TU4lcYqK2zlEzyrtnF1z6KQzPSh
P+d6i+hubwZ7fhraWobZIR5x5FJfoquYsJbCdXR24XVdeJYblokkIan4Jsd+MJNjXRcNHOX5dNJR
rXCEdug1Pye/GKxCpyvW05hh5m1RPmsHzBEc20peCyzKDlYOvkM2uxbKVZSrv2Rrwk4YhXT3LGei
+SKeUElfoo3Ms3g+ONkOZEnzIhs9htsotzdXOTeNplfTD9UH2eKToETsBdFJDk16QIAtqfo96QPl
JWX/uedLWqgLs6hDcvUcjEELl6qdGespxAJOxqYUPhcK1zVAYUHaTwajQf+nex5otVNx8LDX/Vcc
E1oSDZ0acyOd3mLcVoBVl8l7p4w68v88+WXTKMh5GpHpH3xAWu+sAd5UUUaP0NWnt1as5CAtc5OL
UXR8j7mCo0fwmSyNlcA8JXEwWPYUD5TA3Dtq3Bx7e3LOsnei/g0OyX8dQVddhdE8VE2SvpuaEx6n
JsTndZ6Ud1O+scBYbOQkUagKKN+QzQMOK0fU+72NPzMm5SGSvjxuiA9PMlv2yKABlpDsKFIwk19V
zxFprTFu9WsbGxVqy2G8zvkLb2RnPzrehTrjrSVDVdv7yywZ+QnN011K2ketEVS8hoICJEKor0rr
R2wTuBKJYHcfQS4AwfxLE/U3lB2A/YQzTdy0i8fYLMXW8qaZMzcge6jwyHZbq35udNNdIO1dfK1t
6FPaXEbXWsyigC59t7yyWOBuqr4WgUWpxdR1Etmmu+tRiNq7yjTjSYpwjZZs/lonbM34Uvbfya+t
blcqs3hf9J35NTZhKlgQw5/bhqxXk4Tp2VBzKnfx4O9C1fYugW3kK0eL0/fQUn6kti1+JsP1dh1M
r64KViufLe52gK865eqi+rDypgmXpiF5nbC1egnxg3jpapygYjt7kqGoNqcFrA2Q1XNn2ablJied
vpa93BvjU2f2QETn3gI95ZfmeL8W9bg5qxU3J9lvuymOtbjP+8pn5rbdy9ilqxIB53e8tDTgF6Gx
kE2jEPbGCtoS6e6mfmcnhpVTPECfmAcbqbeh8NE9a16KQWCDf/wcHiw86rN8RkfPzSTnNwd9ZNiO
aiuOvYKVsymU/jzrU6zUOuiXpjUNZxmTB6AIwzmZD1PUWCssnRgyz+iR7h3BrtIj27qKROu9W8Zk
L3JwoKcy66jWSbRs+8l7qC3fPjd4DS9HY3K+koI7+JjNvhUTBg6z1+4WTmb44ZsT3hKJ81WB0LzK
9Mk8hZghP2aUb6D16vbXLBrfNcwnfCob2IdnPbjGPny8H/CnP9csdI6QGUtnETtuvJ8UC1PqeVwS
2r8H+yGqy6aa4RQOq2lhkapblKKp+f3LNruLTZny5wlFNj7WCJodph4oj2QHdGPyvZpQVpLMgYYW
kJ4ANSdYBfgzf1etNnyQ7IC5r5lH/h/myauYYtg7WhVe1AmqgFJTiPdE7D4FonefnBr4iGNdZWRU
Sfogk9OsZJ+MWU6zGdxmushWIuJ4V/colwWYwGH37tWPyPQO52i+WO7pzmbCRSrUhfUU4LGChGbK
xsRorCc9n5xrYgNzoU9GakzV1x589lWS16g2RnG0NiCAnDVQ2U5V4RccxdWblme/z2QMmlX7POLZ
CIYi/OL2vwwrrz4wxM32NgS3tQx7fnh07dak2MvdCusYpAzSPvwSTep3KPvdNYjb/GE0cCCV4+vM
QCoit/sH11DTq6ebP2VcuIXHOqC0kK3hd+Y65UnGubc2aGem7T4Sqf8RmRTn57ej9EqyTZBg28om
7078eXd97wzrfH4XKMwcy9b+/e46llLLXvc2NVIqUdnnP0tbu5CRzT+mKBcrKx7Us9e45bHMEXvs
+zB+nTogCuRp8p+wwZdxM5iX1tDTVWsaHlKXPiYg89n9kOKmvLVwEHWt9t9xOdZUzTffdILXrjOP
WmLpH95QokOWxcG51Fro8aqHn2rq2e+Dnly80NF+REb+BCoufTd8PlZf5coxMqb+jDoFzFEzqD/B
yu99ltE/NK/4gjWX+apWSrZxCpLvRtioD70/hbNopvclVvy1HIocEo5OblG/5LC/N53Z+gcVKvsF
9ahhqWsjP+LR7BAfHz1QbZNp743I3bHBiKVY0PuUVc2in8bkiyjCb0Vae9/IJDzkCHT8LPVprXLb
DxZud0b0JI8WrYX8DYyRBdSPjZmn1U83UB8xU2u/GV34E6dcsVMst9+oOI88e4D38uIZuYj8uatK
NqCjp21krJvM6gJxbJflfX4bgVwhHteJSRoDh7kxD5+CLHIvRShAMc9nMPHrVZvk4bpxkBNZByiM
8R9wjxigs20ygJYeRBk/3XobD15S5DThOrYRL6Lc3XKdf6bcYvxVb1Pk9QMtx+96CJtN4mCwGimJ
cvGcXj8mI0C52M+rr130Bv7Y/pZUrbdEbFw78w+zziZCy8tq7mjH7yk85K+R1Udrv2IfYI1AVAq1
R14tjuxvk1nAyGiDj6KPu03oROpeKQSOHVGAZdQ8YuisFwMO5muYmf4OfVAH8J5Vvbap9iwHIEmU
LhD1A3JW19VWV0KdPwH1IqCYwOvqDxtM9k5J0mJTYQRjt3HwhuK/vk8wyl47gyq+WGO7Cu1sfPeq
wdw5Or4hMl6p35ohTD5b7Ny2LfCjreaG1pckTcUXwyGjMCSqvS3bPvkck2+yL4bjvGFbbeywbJne
R6Neybgm2KhGdaqT8xqCNxLKO/kS5HdsLHTDrWElyrISAVZn7CWO8qyYm/eY7DCD6v8b0puuCZ+i
NVd/zR1A2h/QscfREok/eagicMplWBj/imVpn194E9GWOgJeRH8GJ3MH/gQOOtvix19xvYFyG/jN
+a+45+fZuQXx38XWuKxhLS/7vn/PRF1dy5m56KDhc/wTgvVeXzGnuYWoslUkkWDFKmxrA2zjVwWO
elc/F8a6MQcETzrX3RSGWZxddno7WLHDUW34f1IW9zAodotjmgfdrkbl8yw8FHWauKCCoeDiF6OF
/BhENZoAXuU/p1qHQmzEYjTS1QdgAPmlsgx1Y2mdt8gy4bGxvv0t1HGHRgI7U8vKLjImz7zEFQeY
QQ+yZbgRzvFAncpzTUEqxIX4cotFVYqFYKomq2Ac1WfI4P6hmSoArJ45luz1giUA6P4qe0XSlCs7
xB5UNo3Y6U/FmH/Lq1R9rs2qfUBs8ZT4Hqq9ehRS0RXxTjZNU+sXWRF5t96wn7amG3tPVE/9l0Zv
V3KUM7F+qUzW8SpsRYBfaM2MYqJO2HvRKajM5i00q2U8Gsgx22QKJ7Nr17LZNvEPuPHjo5N28TVj
7ymaBJAo/s7rwiobdC+ZlOJWlVMx2al4zOOmLuqnyiELbCbhuVXxQowbEZ47Hv6yTx78vqnWrR5U
a8vSpgQgdPtoCkvd+iBI9lnopRd50MwyXqmlhaGdkWe3WNhMKWwlP8AF1ALOOA+WMXkGg7PaqS0F
znvMUwJvhdqLtgB5WEzrLhmojcwaPKnbpocIUtM2of3IPOTsurblBuW+ujig/woT3JID52dUer/0
dlDf0kqZgCXVwaXJa2eHInyI1qJlPvQa/N3CKMo3LSpC6htl9xMsrzAM95dRRS/RS1apJk+o0bod
mtRGoa5Lr2WcY2n6n/Fu7vwrRm4Dx5V2kYjgVyn8Wn9wwTNDyVCntQmw4JxPhgY2MvqJwPmIqss4
HuXZ/WALLd1qcQuLGns3dz4ErENgPc6nkVG9dDoV4rvRm4zrsw2cjN0G/xkne++Dh0or14lqeliU
A9rEbHUEbWSF77qmKGgHqmIf1X74HsTp19ByUStAZOTdnKvgSf3me/ZAajh9llOmstYPlAz7pRyU
sIMF+QXbgywsz5SRx8bUwywSg228WpGprdJ4rC+Jpic7TS1T8AuGdSqjJNkE1aA92ZDElj10ks9+
sp9Iss9AfpZfFK0WHkz20GMZEpgG1t563TyZNU+QtNTUk4ZW7SFzFH83lep0KYJsXI0Ymb71Pbvk
4oN7TnoyRUEJIKr7BQkuNV4Bb01O/kyTcluokAvZlgcgeREIh3bCozH+p0deQw6XY25zZFtXUGzt
u8+xNtNrMEtfa0Ofn4asvMhQNIdAIIhz1DdbGZKH3tTbC7mChZxzj8szfdbEvsUYcRv65/pIg21v
F1RT8nRpXF+cIMtPcrw6hcoGo/YaIJbhbgWJreNURuWhyXuXFHwbnJ3aMDbg2+JHdPGdFRuX8Tkf
RUPB2CjnZ26BOZPhr5wW3pkZm9oRxRZEDNJZLUSrmngjg5GWOeXt1PFRaPbIpo1HddSBoGnsp3O/
rZ+7PgEJbnokq1M13aptjzDiUJj7Ma3KfTZnJiMUGTeTWyWPhSJT2br/Yqp5urTUuvzARzhAJ5TU
YocwKWzOjKXyuPXmTdQCYOG660ukxrzc3trOuBAz4KMrlfDABhy/t7lpB623gC+hnKIk7d7+DGtt
0IXOAGMmD4zfw7za8jAtY5jL1WRcXs2ah4Fr+fcwViEWOIEpOcVNU22VxKG4H4/6c2hZ1TXgDm41
gSiXng4poEOR4FC5if5sW5m+y30Bk38e7GBu85xB7ZmHmkWaLzWwbjs5VFOb5NAqwLVl07QbDC/d
Ut/1NiUhZIPU5zRAWVO4In4rfHY97aRbH03EYph/v/Y1npCSCBrth5J1rLkShLbJVSwc0lzRwq+2
bDMwXQVPs67jtLwqSm0u6xaqeRV1aDS1KalDigBfIZGf86AlbxE5O7/KnV/U5169ISo/i1QUS1sp
zScDHNymQUf1bEWxsW/H1NhhwdA9yCsi9ZMhyuWhmt0NwdcqZ3XKs2vOHd+uWKagd+Yrmp1bLMdZ
pNAEFrWXe5z/tgv6K0ZFrDwEKantSewCSIpRbg4ZDjtjuk7RH0KlWzGK9Bo2Rf5atuVr3hv6w+h1
2SvvMgfcKMjIzJ2TkiN15xjVQfbabR2h3ym6neyl6lGi7uRZ+HMylzSs2NTkuoe6fQBDU4J/N5JP
J1RPYnZdsWy2J77nfmSmNcuNhu2DG9UAMzvNY3veQAiLy25RG3bzc9p4vlL8rJJkWJgGklhq0X9C
7XBPnlL9PjRtPa6TPDEWf3X81bSqmt0W5EgZn8Ic7RAXC8F0Mt1T0JCGRnydTWsk2OGX4fCDFRmC
zEP/C+XDNwzFgw83RScYXlH//1g7ryW3daZrXxGrmMOpcpYm2/uEZXvbzDnz6v+HkG3OO7X9hvr+
ExTQaIAajUQR3avXuoZxb+wq6nKodbHza0JCeAXNtrk19cFZ8vPG2z41DQUGR1Ox4ZHrNeTFhTFD
FRVh6SEiM224/H6NwSLQPSSRq8p9dr1u+qKoNcKMDJPWKddlYyB5MTmjEmBuR02HbmMa+o0DjzNi
yPetrNxpLr7UvIilI6fiRwiPltbkatZNt+TRJ9jEnCeoi/TGaJXHHDwzTeq1tybh9lOtODf0/gJI
co/yQwDpgLHKo6H7LufKU0qW8YvbmtVCtUznFQWzYYnmbvIkN3Kwhnj66CQWPIH+AGdrOGb7HiQO
zCeKlC3rsj3wqGGDZ2dWsfR4Kxl2vMoiN31KpmYgs0Cm4UFYZNc7Oda4l5k6+77pnFUlM0Z0uymf
lk03WQER6uSVmC8HIsJZC19x1bjnkLj8stB7e5H68nNkUX1lQsmwHUg/bUw3LZeCWUgQB4VTAWyd
5ZN0PLBWeazQV4nVV0vnz7Mj9SpGMiF0kNfPaKpWNwXO4UOZpeXKSy3j89Bmf1uJkTzkTiVdoIcm
6W10fI/QeZiikQ9kk6uvid/8bfCefebHpUH7ElhAqDXBEsbmG2rz3SWjiGkd2DZIYsdCMlPpqn3p
UW7twjc5oBaEwJA8nvi2/KWM3CDRAUHxrm69jemAsITvLfjb4R+jlZKyi5RQ2hEA/DqUEJsnOgTk
BXzoP2tZYIhM1dx60wfd3SJ1km7NIm8efDM/x+6gIkOmcfQvk29yDbMLQWf/ZoXFQyf54b7vA/MI
iTeMkFNjxFcv/5IVfu0tvI560Sxof3TqRtbkbR8Uzic/c7t1rcnl0eYAcfV4icuw4SFLg8Fhg+q2
fi3Hxlt2xCKpFipCmKIdP1rUTWRR9ilfNaUZvyiTxCrkKenCtfKcT9SwyWT7zYdr96ttBzCrdBSc
8YMSbs0SZhRXNro3xwSuVep++80zhm3pFSTuGu25TXWHKj3pwTPTXa1DtjBYkI4Mkbqsa0Smu8S3
txGc5Mesr/qdaUsHd8zStTI4xzGu2oVM0INATNNv2kAzN5nbfPKttEbh3Q4WVToEX+FlutlGYX3P
+fJA5YwGLDToG0eq6wPUrweH+uYLDpOYORUKl3QAlx4BA+k9P3wQDQRlylGKYKWfTJEkQSuW2Maa
3I5y7qxBOctd/qm381thpkTjs/KZ8vH4CrGz/JJJyisshdZFDfPqPBjlrQuB8uRJGB4D53soN+lJ
hnTCCfth71mwqwDvz/STdHEbKhV9M/ncgcrYgk2HmmkaSoN5nSJbj6badpfGrClclwC16VIYrEq5
8Y+q05yVurHhrJ8QhxMw0Xfo8Yjwd5T7YKQG6AuEXTQUY4GnFy5i7PjVXzz0p7BoDy89akrXIg5f
aiWrLgRa+SaNHRm+rmpfZTsNFxRZJNsyaP+2yYQ8IBOsnfveorRR94MlTxvZid6DmIQ0vntAFwG4
8hh9JayPR6cYw94JonxxHweq1S+GSo0B1aXtOu/t4rXQwmaNDGa+FUNTM/n5cRT4Zb2R+jcnH5Zd
TRkoUTYtPd67FqfWo6tT6becQBXHyNMfSQVLS79DdtF3Dmk13IohNK52Aqq1q9e6o/3Nua5YyGH9
tdON9jbWCWmnDJrPMvg8lnwPQ0ldDk1Y/ej0p862YPmJfOdUkGZawELVrvqI4pkmRIo8kBp3hzQe
ASe+zrcEJs9bOvVIQ98SNS4o4sQkJtuMQqmu414phrKqJxdJKb9GoHoylM6ey0hu+Q2CFkoMrcAb
z4NNsIzfuWcwn91j0mRLyiDM5zyTk0UATIDEObpv49TMynFxpPGr65tfZtPsNvs6/DzstYGr/9as
s2DKHoL4R+Hm9qEv4H60G/RtqLpJdoFOhRX1mVQml3CTceQeNlquFdfRLi2KLeWGGI53c+oi22U8
qh9Tm7ycz9d/x28IybkMKgUID8crpMzZ2g0C+bEZIwuVoU5+zuOHsuQBdJLrfWjbMNy1OorwoefU
1yGYki9OXH5W3fQsF3zTo7hHbR04E1EubWlaSK5rjaHvGneUd2ClUTLP1HitGFaxV0x2A9w9/WR0
BZlpnkspSF6rcml+t/PkSRmQCaoyWUa2Rlp3Rpj/4JR38bkXfvZaXmHnRxkUTUGzK4f6YvNV2kaq
3W17wx5usmV7Kzig1TeZBKVqJuGP1DyTyQI6zpf5Zva19dny4TktWqV6JMHUbIq4zsC6lGCjCWPx
zFXdskpvlmllRV+LrF/6WRl/l/0SEYQ0iF9MoIGbFuqT4zhqsLQYYHl9p1PI6Q9ntdbtZ9txFG7Z
G6JcxZfANyjvtOXi4OqdBZ6w+654ETdK2wKKb1QmQPgmPEJFHK6J3AyXxDHzRWsYX0Ml954pRRx2
CsSpW0hPnRfO6FBFpt43aCwAEKbJ8DgkekfZTylvyrRt3uBFPQiPwKxHqtaIz6ldlW2bvtrJlhfv
4YQw9wr5hxP/y4jUX21eoZ5wVgFE/uumJ+g+qMFwSgn7LvrAcZ8NXSccVPaHCXvSaTAEFz1owb6O
zwFAPSpqynpdGshUe7yXKxPFzz0/LtJrE47+wm5t0t/TbNXYKM4Y+rMsT1ykbsZDUc0PaQmkQtPb
bt80RK9HW0k/O7H1vQNpeiucUL9lmv83Yu0pBdDOIgdHvaSOD4YFRzb3iEgN276N0kdPnSLXWVN9
MyHPSoJG+c4p53shB9ZLAfXTWlGiz/ZQ5ivyns4tmRowyzCpkjvauaakSvB7VMpqLMEs+W7p3ISj
45hA80OS2LMtl3qT6C83lmkX4RYTV7rZ973vm8Um4jrNtW87gs2S56/tLE/PklchQDDGED+1WnwC
dfGXBWDyHGjGOvOrJyiog6U6qqexco56QhzXcmzlnCPqvhwHX1kZdd3vnLhS9+iQDNd8aoJdOhBy
AWUQ7HLPCVa62ahv5gCfftn3PyiGG/2OEzu0Vi8l8fZFVTvZuoMgidtl7I0HMghLX5cMhKJybScP
gNjiwlSI1XjWzo2kdMlHnu+rEn/yHRUaGBsRGE3Oh9NIseoy0UhHh6bWrzojIkIvDxYldU3TLqK6
eYIsKNkJ29xQFfbLpbLVbt1ZnbbgaeSskyp4s6uOMIylB68TG+WqTQztFjm+s/EpznYTY0tGajxR
YJTuPAPFm04tYPwJ6nNXaskTjAo8V6OyB/ZK7/fCpiRAX2CXBQ4q2TeOAtZ3RSUMNU5yZPajp/GU
jNrEF1mShoOvZ+MBPDbvjksGI6Co/9SAPeJBMPokVaQdOopw1y0EzLuk6O0HGUFT2VJbDj0ozVP3
Sqw04IzjB80y9pLgBGY43QcjAQsbmMeqsEZ1pfmOC7lL9+gRDXcMkxT+GErmuQah6FKv9iBlXvbA
s/RU7YxsxGjy1OSB3n0xEQJA3NDnIS+uyxdUvgiiR/oznx8TjM4Shvf0ZjeTknLzYlGMfCPymdyb
grz0qoAhbD1MXmIiLCr3UuffxABpV3lNwjRaWVY53mCYchaaUvdkWbTxdrfJhrlVY1sH/4qLmOC0
oF8NIJKTJe/CaCkbCLjXUlOeescqTk0T/+zFUC3A0A0NI6TXgJSFz73LnYjPVSy3m5hfwnNpoGcs
yUa+TRTHpaqSho+Bs29qi/h9Op6N0uQHIAkf6kKK+PpzW+QJ1kLbFoZuhE0oISkN60HYajsj0FhB
WxraKsekyiVJR1QX1N92lNN0lRXDpYEO6CbDbLDUXN978HnVW0JzMdnCDtZ8b7zZgIlOfOmqTlnB
K6jzM+3qRydXk20d6p9bv43Ofvs3QfDyEjdDvnFsF7aYAAWiyoV0U/TgVIYmR3TnprYufdEPhE6R
H+lN2URowoKvWoo/u3Cc/GUgb7EwdKl+5X6vLOvQ9Z4Ku0SpLSzdqynzoQgiSHuC6Gg2qBGrjcFP
yzQUTQepB1WQTtZnCzGl9sSt024ldbF606rHQJAzyWaMPA9v8J27SSYct6cqjPTFSFEJp151CvUh
4CYIlkRT+AqPBb7ZbBRP1u4ETmXdIL/aq/ALTRROwq9D1wq+aPMUZfAI5KEXrxpL0Q91QL2+A5jr
WfHN6pHj9ELuk+wZ5sc1MEnpYXpQd5tKedNipziVSeDeh0aeJMtw6MINBC5orKRtL62Ra5W2MTDd
x0rPvlE6AUYs7boD37Vg0ZGpejCyCLycE49bw3EBXJXSq4+21WM3JEu9KatnbxjK5yyxbzlkwpfc
k8pnR+uMZTsMDXdYhratuFtSFOHKrd2LkeXduc0H95IiLw8/Z/jmJWG5D2Q/p3DDi97MiNgkcchg
J2Yj6qjByJMqE7OuhHBVGklPsq3Lj/x+7IS5t9r0FPsZyCYOmgAkRx/yBjKYhlbFK+ohzBcjjiDw
VuEOp6LKfEkqYt8AzeSVPQ2NQVa2ecbPuxRZxktClRKQUCVei7Wq03pbGL6b9X1tA3KYX3sNhl+c
ecKrNtnoevCksVXU9gGk7dR/iaGKSOUaZn55I5zTDky6Du3ofVb2opTQjZ9v72v73l1B+CNvhbNG
McWq9G33PhubVbOyKLPfCWc56AA9tVMaVlx39KWlXtfRFtzozrCc9tp6g7VJgjE/2dExI0L3jNpX
q8jd81RJ85yU/Sv5OeecwSywg+EBdn2t765NHe8paXeOlibBxiJstfKlGKnMuptarYsuOkgFV87V
AOrSVD+SHTnYHfrawj8tg3jF+TlAsB11EyvteMQLyBPLYYxsHbmLROm/pbnRfslzX0XHVzOu1KWH
uwDeqJp02K0xopdGRirMdFL1QEy9XYZO772VhI43GjwHGzGrVMh+1EXsHMRspgPpq7L25gW29tp8
qYrE26l+Bml5R9guTMxyVUlFuQW5zO+W7Y3DwUGmwliHhvWrG09dXUkKdfnO4V1XT5R8E03VXp7x
iLit92ry51G0PKwkaIBeNT5tD26MENE0koxOv4be8ChG4ZhmlwJ0nhiBsTJOGgo9i2CiVx9LSJ7s
vofvfNoVgU5tM7FrrUJT0q6DK/9sdGlvSZ13nc088OeH2AVMOTnN9liHc9EfAnP5YSLzQnlRuMmw
nZ2FC/EIzjomXPO/L+e2HBiNUlFeECbYUN89fLZH012NtdOdBiWVz7JKuKtRAQ6GnJH9AbKJYNIR
Ek0xyQqJXqwZEw8GwrCjhaKQsCm/e3E2JZlb5Gk/TAhnMQtrL6If085iGZq/HjwKEFmsR0DU910r
YsvAnkhKNQuQzKtoGNNDVgU/G2oD0wOR7/QgevPE7DdPfPD7L1zm7YGbQXgv9p/XieHsM1/pv3D5
sNW89o+v8o9Xm1/B7PJh+8qTfr38P15p3mZ2+bDN7PK/vR9/3ObfX0ksE++H0g7oO/rBozDNL2Me
/vESf3SZJz685f/7VvOf8WGrf3qlH1z+6WofbP8fX+kft/r3r9T2/JKnQy1DtHfg0S6Yvoai+Tfj
d1NR5bMqJUd4X3UfN3qUvR/fF7xb9o9XEEax1X2X/+Q/X3V+1XKHCs16nnm/03/a7z9dn8MMR+9O
D3k6n6943/Xj+/De+n+97v2K7/8ScfV6GG9G0bWb+a+dX9UH2zz8+EL/uERMvHvp8xZiJp7+5R9s
YuK/sP0XLv/7VrZTQp1bal8GyQiOjdRODImAzY7x70bMRMNQHFTtJszCInqVWDD7mm4ZHsV0SQJp
78TIsmmd95hpjb70KoPaqtqQHrIghkCt7p85BUNkO43inErCFnzLNC/WjIFuHsi+/xDzwu5CG7UZ
SxixhE00VQ9bhqkDAqsh2z9BF32F1CO+FrYU7zvbQfC5o87XNqN7A0NlfM5TGEgnLy2KUJITs4El
AWfz5NPdJqbVSP/eAqAictZALSO2yv2eOudcldd3RxdWyVVlBDY8yQb1JdmIxA4ne3CYiKlu/Agt
Vxu+G4P6+a646gQNyNuHVPdMwyGwimuhxMVVURpt6+kF0HWxutWqYecWIBverbZ6B2By2nyGXJAd
xcLKzJElMuqHeS+xtd9pFUFN73jfL0iK5hSmMbS8vy4p3NK+688qDxZ3N33kiGapO0cue4qY0Qvy
JnX7u1g99MiUqL8Trm9k6q/Godsa/N+OgHK9k19NWvauwSJhFMvn6QKciCM5+iHpGlAVdl5QdJrC
9JFZ+7yw/PvAUQIHNMxkz4HjQnBF8Oq+QhjnZZI1RkuSHvX63Zq7ZzWU6y5O0uPHhaMy+PsmlB4+
7CWGRmaeiXQbe6Uy0KqPEVob5c67BE3iXUQPsJeHbmvpbV0gs+S1mZ0nhF/njNF5pLJ0cp1X3jfS
2kfbjmLipoF+EM1I6OyAMrJ+ED0E04Z9IiULMZn8dhNDV9e9lIITVmQURyM2Ky1aRwZehtqYD/FY
U6iXVpKUi7C2iMmtwdRqSzFxn53cRa8bZULeqncSvrMHGSdzI+VQeoDX+Ok7z0aK/4TIkErA9l8m
tTHTd7pqf5ntJnhCFT6tNCPL48pbMTNfzEHDEFRdB4XJ9Kp/v677MKVUj1JDey1ehGF5Ku9ImcCw
ZbsH0RhZhmL9vZ2tXWRizagJIVo4+SYgWxC+HlC+G+NOereBXuQEDOIulu4b3he927Ds4XqVYGhY
qTCjH/WpCcO8OYqh6M3NBxt1etDGchBbzhP/0wbzsvs11N7ZZFDbpRx8yv6UcEREAVlNbr7sp7fQ
SDldhQhKiAnibREa1IjUTuKU8NLaB0oBxnQhxmBPfxotw39GaEHeCDvoMecwr5h9SyFsKbYRa2ef
D8Pc66nGcOr9KEefpSYlk5EbMLnpYfQUAFDb2xZBA5lP2FvRajvhQQGXw5nb8W/WBGNPM6rrcjMu
gVRZUPhPcJJ2gpM0A6CefMxNUo9TVxjraUb0Zh+xpOo3Vo980+wqzP80DAREZd4plseL29bDw+gY
N71OuueCA/ch19VyPZRx+sXTDVJKAKwInQ2QvE0pKDlyPxUGwNWogH4trGt3IdXDXoCNBQpZNHVl
u0vDcJL1bBOw5ZSqunUCfmspJu7wZNdxw61m89F/B3r26jbaw7z49e7YUMVdBTDmInDlHpzCcQ6c
XPV0IbqigYvdAEJQoWl/t5ZUQfeFamy02ROyUxcZzsmHvBEysVMjlttFHQCwJCyQm1UPY2gKobo8
ejWyOUF1KXN4n0VPNPmQUG2b6qA63OrnRPS7F3uAHGBy1rfCWdY05KAjH07U2qqufRq/hq5jQT4c
AzmVYtSwfttCUllXMeFPvT/Zkz59jX/vEbXPhC3zU+3k0Rnu/+jclNaqcgh9Qur10yQmx6IbwZNU
Sr6HhPYkj/bQLYRP1YGgJu+JMnzqRNQHTnslbV0FW9GNG+O7HajZ9p1NXCr8kcMLfhJ9iZBp32sJ
RHe6c0impjcVGCnnseihE4wuiVntPtql1jn8k603fPcgIfqEpvvkc99VWMVYrBFNO1B6shQzRTHI
O7LKrWEqN13389eaeLMvA2Q3Y19/IepRm03+6nmpjIJ6B65fzl4VJOSvRmc+iRVhbsfnMuehMdeJ
1poNNxqdkuujn/ruUfSSLv9r8GxzI0bdULhHrwKSzI/7L5fwd2+2dcBMUcNxUZ+YZueJ+2Kxj9jx
w+VqqnVWaZ1MnPj/sm52/rk2kFGhsIKN7AfZthh170GSS1joCyf+RPTus9Hryg/EtR1DJ/Vre+FT
bEX1Z6eNSOmErf/ohzb3TCOUjmZtxscP+zSQfh39roTvhg/xSZEra99JOfEnaAcWNeI5pwB5ieHc
wAq4aUOgl2ARzPItjCRnHcPWtbAIlJMwTaI1vGPNqZkaknXvm9kmXBRZWUelLe1nu1gwD4WbsKW5
Zu7GyEGr7V+2NPLx/RXm9VpIOqJOkptrGBRCxYg7WLCSb8UwlvPk4iTxBYBtlC+bFDULz0dty9dq
eL56FLgULegXkGp1JM7/pcnQ60Xv1YDbeyGmwk6Bx1p0cy9BBbYgrPbO6BaZuda6EJSbUzWbQImU
qeTAfxJNo0Mggdb9gxh5BQQ4s0c3uXV4BNb4y4OnJvCPCvLeSpFWK9KO3rkUJElFHfPY7mb9Whih
zvTPgyBEiicnYfyzz7xm9qkm2iUxEYaat5PB6sEglGsvcIVErpK/tBVKdL8Gv2YKqZA2KdVRFMNM
9z3Ny9YhVA5LcRuc74rZADOuP03Mtvt9dJrQB5dA+nRbFc281TwxL5u3mp0zBJuI1yYp9/V6fKLW
v1/YZNwPY4RejJpYHrlWSopiy22KZQVXid+oj/00CTGGvWwUkNnCt5dM4xhUk95tprUFaZXgaJdq
cBWzQc5/JE2gMRdDi8z8Rff6SUhIfiqHdUt9TAWSDsjCJHduZ9rKbUx/nyJ0cUosWLg4E+XRSnQh
Fh+qhZ2B7KQMtdzUQ9pXi0KTf7re5+elotcFEwfDwFlFDImyU83UA8KLpOzRptr44taa8jyQ9Fxq
kaXvQU0pz35p2bDdey6K0zlUYbLeLc0p+2og+bo3tOJbMco2x9XJBqbRAwTWlPtxysOKRvcUfR/U
9TcxaqacrfANKN35R99pz3m56Il9lUwq97B0xcc+6grq13meUngfrnoJYEbYWoVqzdpxne1YZNIl
p053PdQtanO9ly/7KlEOo2jiCoBTNskJLoTh3dQ0n8H1cfCS9mdPuLzz1qLgU5rJ5Q70TnlQZYgl
f6sNCslBMcyC7EhaxD8KUy1UCauE1JkppxMF/y99QuFcmlTOSb0K9BjJwncreiU/GqblHe8biJl5
lzGF7nr1+2UMbUWifPTipRHk30ml5k9koIonSYr/ItffnvRppMhGvwMyiZTV5JEXavGUBc0K6vPx
JvyVYkSIuKdESkxKhlk9qDWh+2m5WOS6sQLgCK3v+wXsODknqUFtv5bny45QycKMnOwonEERjHt1
oFJIXB+FCHk/2KQlIa62Wu2tqUrtbEnAY8XQ8iBVHmuqcsSwcKxqIeuRdU49SX77uaZtFe0sJfCM
u4Wjvc1reIgNb6qK2p8Pp2VgxV8TMDjXbGpIYSpXX02MdT+pl842MZHoGToJESo/Yiga4eLrwVMP
OvEwm0SPmtHeJDgz70Pu0D64KZS/vy9391SpNXd7B6zr9BJE01s6DOqpv+1cqT4anD1z2AbU+qj2
5c7svGFnK3UNPS2mWDU1qlbEWHSF9b5GLDcrkohAcYtq7Y/gn5s6+4cFmUzNZxRIO6XhCCGauPVc
UFfTuJIl9W6k3OXn9Oz4wTZOKxqzcX4uFtO6FqtbBVz+x62N2LETtD3/Zduc0pedNsDfCC9IvIpQ
nPmkNE7HL62OSKfpZZ8U+wVSZOsVorPyXIVIBlp9nH5K3SFf2x7l5RyxIXou5YWVycrKmZD5SEGn
R2NCboqesI0A0YEVTzOiyX73xBCaNKYdI4aWp5t+eLNuL/PMfIKXurkpftLeVMVwV12H4s1sM+XC
O1e5uxWmjqJLWGYnSldtsPu9MIomhBhiawLomHium9vcmE9h7WY30JkWR0WDIs6sKh0A91ywCE35
nBig2SgxXYXQa+5ystWvTcU7VIUGksOTEjP1v1RXu0191KdhV4NgpULYPYlZ0/a/dIMzXMRSELDX
pFSLm5iz9Xzb6Gb8KOYCqV6AwImfFUdxXjrkh2F4cUzpOYAp7wZgszpmLojUaZRAbXDvNU6MCIHS
Vnsx0RteeXNKu9nBpMXzyOQ8TzS+tJcVvUHwAjfhC47N2zQewJTZV+yOiFwR+f599X3OL4FjSJqy
ljzP3TidDw9B7GVX0cgG0lBjjYCuGCJo/HOiyiuoaWTZ28zO6TSL5ES38qMc6rnfu0S9kl09X3XW
XZMjEPR7QqwwOqJ2oWRBxqRLGxN67T3XMfepgmrMxEspT1J7yHKhFSxoLefxPI1wIYSXYjzUdbGr
dIqX/WjcZuT/YXny2purqXzepp4WnUM0AK/klH9aQjfrpqgP/yDhME20eV1SwQCYlGjx2pVi6vRD
B55ACGj3nVNbt2FqqMpFBbgkOhYrgXXzE8O6GYprbes+shazTVck5USF01GYxFLhC43Nok5VH4wi
u4lJxfOC+2Vm23wZp6XiuIWb5uj4VrunMJvi9Dgf30weuVeJ3hCPnIY2bFSU7esPfStVT5FubT1Z
HcGatN4xBmG6DMRQt6J13HjVTswGRf8ldKdUPeicl4JPr/CCWwXiew6EiFawdVEp6QZajmArhmNY
gKJUfOcshkoJ4lNK31LNby78UsX3ReizwDwMU8NaeOWaIS3KEjy/GKYWhJ0qgtt6wcfWzDOUFqAD
2le5lW656WpPJBu4k0Mk8HdgQr8NIf5XOAL7pYXU9/WDrw5PAFos+KYxKu88Pq4o3nVWtTxqx3Zq
RE80AVJUR6vw3QIOdGYk4FaLVotqCDcZRmX1qDl1+NZFtRM+52lTv+Vy811pgo1tFcVD3snqM2Xp
wCPLiifFwNeee9AeK8/o3K2YDXTO+wN4ZwAYOA8ofx8jF5hUNDmXxBBvlIAfxKRYHxbfYpvTkLD4
efjZKyUYridvKYfYf4Q6XjYMeRXzVXsUDcVXsuE/dkabP1LMORJLkiG7HN0oXtoxx9VU1yFG/e1f
t9lW8w3jolrqdzdBkKzvlPjaZdwpeZyEHR804rWZGjHRp6m59/rkpTaLX6ZpQZra+bk0w+XdvzG9
Q+iP50ZQlE7k86I3N/U/2IbE+E9+87Iw5POfSXW/0mMvAivtwrgz6FQMTzWnauWrMAbRiF6bkydZ
iPGHabCgwc4P3JOw33cQSz74zbZ3PjlcHRu+D98VuVB5yODC7640LxG9j68m1YkN9TzWLf7oKHac
9xZ+mi8Z64K7CkzdaAQsOxtWaT61Ub4xJm5pMYbaJAA8DKBxtnW9hobRu/G0sBFGsWZuStsKD3ne
SQ8AB42ntkq/SZnRncSIkKu64WxmrFo+N08Ih+yCKOtPaWMrqORQqTGYoYq+aapehU00bWpAcmmr
2VoMc2kEu1u0456YLZ//pvRfQUMHVKgpDVqBWbrRnaE5R1HlUKcSeAdpYn5lUwLXAIT8sfTAoHv+
VfQMlV+bTGlgR/7XCVTGiB67xpuwm2MSQkMxuSjxj6ojkST2SDLbhxyiV7nNSSYKstSG3jcWvuVA
wsD9FiNMckzqODtaffgQ6EayDX+bhL0wSz9ffOz2VLRj5Y2+rxbz75x+7yZsf94yd51fu9e5twXk
ZK+VzknPVRy0EC1QaZBTY7IIzNb/ngLzpIjoB/+ZTxrcWG+jktUrV7Hja5bBJAi5n7obzEK5mjyj
rcy2yZeU7jskH+rx5OvAszelTymRVVn96p1RdEWjeQDU21pzgWuB2QbbrY6neXqA4r5ZNC5vE7rJ
X+aJAHpYlNjQvJST7JFfW27H0JGKEZUS+rHKxs9iJJou16cPTVeu1WrIHoVNDiCCKUebLzcmF9Fs
UrXBWszpkwn6E3U7SlqznG1JUtuLoQWsPm/UR19dBe3y+66Ugx0okwsXYg9hSx24Zd24DzfCxsNR
sCzUoN7BM3LN8gGJD2SWHlvH7M/wZp7DaUSZfPE4wMK/gTRtXImhaIjhfwcoHxKdxC2uDOfqkvEW
i4Spptp6C7NBuywhhqZOuB9AkrlIM/a5eo1Bx+v5GFzqaSTsqm/qR54dDmJky6MOSlEdiq2F5NZC
GO9NJatXV0UqTGtgmhM2v5O1iz6Eiyopw7XpSMUlyA2ys1Dz7mJL0S783TaAZ0t5aU0SKHKr+38P
ubJMIEOhmLvVD6keZF/8gsJVG1YqyI4kaR2NhXXSYSg5OJWsby2CIreWesgVFCzym5EFX8lwlT+s
cIuihrfhPlNuLarnbo2jmsus8LCZTeMsMp7NT03tHMSsKUUw3scDH3G0Rs2dDBZyHyNxs9LU0jxR
Nv8dSgWfAgoFSe/JNDezzYSjfZfJDfXmeAi71A95C5f1r2XUbv5ftvunqwrb9Ao5d6lrD6R8OaUv
66lppsyraCg2WoUAfk+zSXh46qBsGlXmHzr5CptYL4YUgj6Cdzf2YjTvS5VMChfINqNc6tAAK59k
lpPnoo0pFrX+gsreuVZk2IYqLXaZKgeXtKup/jU084FoEMpTjgu5EjqkC2QxjL96o3nqIj7BUl8t
jY4cJ6f8451f9R3VqugOTqKuy0KnVGZiVlU1g0b0pka4jBM7azNFrYMx+TGq+XDljgbNde+3XylW
ORSUVb55kBttqS9vd0XghsjYyF8NPmO71Lag38ms7LWnAGnr2OOwFsOqr9s1Qk3pVgzdsQtXsqGF
ezF01In8CqGL48Ct8tWDyYpyI6i3ClmWzug/g2tOoV8rZFt96ZX057Cc4q1i6ESOCxVZ+3NWDJNb
rq8HT/7ejqMD86spozoU62B96zQCHd1xgjEVFEv4Y1aJ1MpnMRJN4icTkYX6Pey0NFn31l41CfQT
NtAoh5G1e296WKcwpuhIAlFoJiZ0NdXvs3zVdEqUJu+4NNR1rnZwz/6edgpDy1dix/u2VNYuhtSV
1jVSMcs2brODESXoBCIXuxrBn3+VDUgYVOcvaeyM9aj4waEp7fRJi7SviHgm29zzwOk0XnYWje32
9amzr2IwVEXRrOZJTfKUpVEisdQ3RbeD0PDVTQuKCZ1SXTiqJV3qSTCEbIB3TWPYlgxFe2fPi9TT
F50N+WRQN/+PsPPqbhsJtvUvwlrI4ZWkmERRWZb8guWIHBtohF9/PzQ9pj1n7jnz0IOuDqQpskPV
rr3xG9BNjYKBVh5midIl4Yv0ozfhqHQd/0s3RGx0WQ1PvCQvox86CWdEFXyBJuiLUcv22bam7MhR
ybiB4nn4knE8zq3gi42njkhtrYOFNY0ne/Z/qHHcA9i+STt5HMl4JB7R2+y7iXOhJNPHZ9twjc9k
lKLdCUTkoK6Oqii4CsVezTa13CZVkTSkfepdg0B46fkwDdezd1cH7kZdQv10kWsro7URdvq9yFL9
vhLhR5tExkHVVKEa0yxcDeTG3V3tlmnap7625gapSl0Eb+5szXdumEwrqSMqOEMydxOYo79T1UJz
XqVZrVFjRRNjoa2xjTTmUzPjk3rK5rgQK/UYRX4mVtcm3e+4tLQGyHCG/NHx1yOyfyu7cwPYHOfx
lC5FhBem3LTW8O5Vbr9TDahvhUifJNUn1y7JOKzbWPC3HkAPqcd4od1JF1GLZcM5XYqFyedSv3Tq
CbkZaH1BiLVgphUqWsDnZnD9jD00RuGl1nAVo+c6m/tu0e4RwOXZ1VNr3xWm+arL8Fcr1HfpcRpQ
huOc4K/IpYu+zl62a1Pb/gnD/kGkPU4+SBq4PoYHV3jVg3Lk52Yzr/SojG9VNTLi+KbRoSbzM+9V
jDP6SNn82Q39ept3I87HwGvfF3vVmNNnUmahZeUrTHhn3YCQOlb6mLzbfgaZcSBe+gkWyCKRP5TZ
L4Z4V1vjyin2Lne0I8zdMDUvT/bf1Ukbh0W+kObL46V7DNwK6XDIc3+P+dc8l94G8gLl6jpnFHiP
HnkQu7b0hpMWVQOC90hZOYNx36NlbiPmi021Zvo4nFRRteWLNkbeLhOpG94pG9QgYGjMul2pEYBM
EtzTy6xNOWd7g/hPjfgrWt/kJNX5sM1+J3PxB/TmlWp1kvSjEnq/nzvDJKthGZHEHZGg2k3I0vvd
UWWBQenjAjD7wjU2y6C2lBxoag4hbUcQY6e1mbut4TOD7do09E0UdT/rGle+ljfoBJL3QmbFP2Lv
/FuRfe+HXw1KAP5iWxgy/tXglx7Jr9dpVG+lEn8Rjv97/v+a5mq7yMf/HlE6MKvw2+XdJMu7SRZ5
aNX7+l6d2HyK7NJaGZpoNvgYqgcUxsoHb3kCX0ACk3uvLKqYY1Tk2sH1/uga5N3EfWh/GfJ7hrGZ
CpaxsL9RI9XUtq/L84QvS5nsQsYoXjg2buQkTrdz6kTBymBfvav94cZQVTWuqPOKcKZub/WItHHS
/GR/SkCEXt+ZenXyfT0W/Fnurg1B18tbgdPx8jZsfREB0zYIOXuPBW6nPsBRajqN/5iLwL4D93JU
bfpiqgYPog5r4nS0VFVDV/fDTWsEwcZMOYevucGFK0H7ogbtXfrwR713Ie85qVlYFfpH1Gyu7WD/
ugOsLneen+39pHfOnVPl7K8FIVBD6EB0YDY4p7PtnNWTH7XWIeq650s/NSQa8u9lWM77gv8sHN+M
8PhJ7DthJSt3mVX1u0614EInr66Ol5c04MpIyMraDEu0cZB9RApeXe9VFa1zhIAdUpFU1S+g+mj7
ZwQD/Fv0JbxL8a+qalA2GaTJtp7iFOZBsH9WOuQr9G3aRzTm2sckJeZl1yYZX8PU8jFTkGfyp011
ZhfsNvkAW4eqqn5qbJdy9rBxMF/G/ms+IeJuVwtysQ1Uz2/tSv4qgt67HTg0kAIP0xLJVP80LJLl
DUII0HE6qajaLdzlcE5AM9gYTbRRM/zxqKZVvVVLCIMIPzSkkWYd8SjEN5HErAs04bs0OJEyjZNt
cFBLr4dC31zqZKH6p0uvKYhgsHDjr3+0OGpQtYyH9ZzrN3mCHMNzzit2G2q3M1mFnK8onKzWkGEm
6gehj2kcs7FOTgl5rrDPW8e0yLcRPs596pFWNdeNcyRm6+4je3jSrIEsa1iRV9Ysuy0XqOlzhheB
/NPp3YzgROAb0m3bXF7spdvOF/tQmH/YVf8ZOMmlv5332h2qilCyjNAnDU1zbhd13TzjetzVU3Kc
F+3dwUNawEBAbysWsV2Li8ueX1S8Ua0R1Kyn0M3YoJaxTTm5D7qW7PulL9IH/tGPwjcoTOdH4Upr
JVpYe+CCW8HYbX2xjB55jEgm0JnbpLiawlzlaZCdZVLnzygu3TewiX8Asyq3biQ0CNaC+iMgkxn/
UU2yHxrtBPxRTSzuSNFs76CuRkCoQQRo8NuLKXJjCIqI5Ld3RqvhSyuAZ6vOqo9qUFVV1B557GGE
Ik8UL5wv147qSVsonavh23V6ZVaTXG1DnHzuvY98rOZta4nI2DazS9KixnVtgxBps2YdFRyjliYn
zZrT2Fus4kWQ5lscSMXqf4wCS5UercDaXCZR81062Zn8ZGhWu0+tNDlfC7cCRT1M66sFeqTkDI8l
Wglz4rzgkowOynbtop5E7c/r0DC0zbXBmHyG4TWNdo4syDtcXuxiVI9VC7ID9qaNldt/vgvLwxXX
1/0Xv82GYxRO8hjo3q9C2VRVNVyrf3RJGy1f/VH/PY02h/Y6RFZrrVqvg/+/c3nLC2tdHe/RbD5A
7THvktGLV+1CodXB7A8VgF9vai2wbss4gHpLUW1lkEbdZcR31pOT4OwN20lH5ZIxesUfZZrNW9UF
+oEEZiUEmKKodvZj7nmcHlvtYxiMA5lzsHHr8Ujwa+EuX+zN3PywMpg6kjQ2z3VnH0XcbwdNHlPh
VF/jwhfskpb2mqR2sxmFNjy4upPsPLg1bn2kJ9Z9PtVI25mQ33fdl0J46atVa95DRSJxCd3ba0g8
5qWKjqpJFVA/AGnWBbqB9OZc8SiEvUJz91uDVvBLZpnsn5a2VjUHMaMXb+RH5mf9ZuKsvfGslasl
2XMU9/I5G4t04xdht8sLVz7rVZXesQK+qUZVjFH42ee0eFI16Di8nbDJ3Ux13EJrJvOXyQIv/jXZ
LPJ+hyP4buo7An5zxRlmIfGRMGSDOVmqMJ/ceJ25a3LYgJJEG9iE/1HiUcI4Ri4gdnbAl14bGlF/
QebFg2IZL4BWxESZxuxBIa1AGd43XZE9KBDW0iaWmmqL0vRe6Lm+mjpOHZ7T1YQLM30FVr9+8iq7
euIsTbJEOZc7VVUNVkWecJp6Z2USjmxPZue9XPovgyJtkUuNuPTkk0zz9WB3X9Mg6m9VFyIZ/n03
u+vrAEPv1jqL5EkY9irzOARndSIdqILz8BAU2n3aRhqXJYCfZyTL5LkYBPF/PSdpJYTKc2d55Cyg
UdTuwtCw+BBDsW6cmBDZspnmZga3cYrsz1JThWqslh7Xbv+7bZKo8I2C5N5Mu6lcH3ZC7tQ+dCM3
U1r4t+MYN/dolDRrVFqLb/93j4I5xr/n6I0GTRKrivZNlnfPYtLeQ97jqVpqbdnH+3kYjbWm2eLZ
qsbuOcvfTTvPnpTFQWMEJUNn2Kq2ZAq8sz3CkxSJ7jFPTWDNjX3mbooydyHl14EtO3a09L3zAmsr
Ais5VJnunnsWA3fww9uWba4lXZfHcQ60G78GAInquw8d5ozY0tyZrxPUS5eqKV3ztZeh90f12qo6
/9fYEt/fHs7bYja7kyoCHeYDNt0KKsd/bOpJ72G8wBUcEgUpF4DnVCCrq8MsubkY+wVNmvbevnCt
+TjXsGMrUvYeBST2JO9FGrO2n2QPVL80kw+9sdaQfsZfAU4CB0v8V9NLkUisweBkEmJXKzk7g2ae
MxhkSG7iZ3Iqovrm0uimnXdwI/1TTEoDoZ7wrRIsEYE79zuJgM2mCmbrpYltcUv4Q65U1YQc/CER
GSI9rdavLeuTYdb9s2prIVjItCY+q5pRT/XaP88JS/kDHDj+7ZRp2RoAAPIikzvdyWa21sgtxV89
y9tyUnI+ya6GVcSEIcudtPitXgTBlg5qZLYIk7QjjE5qJEfr5OvcONty8pxPwzDUO5ndxBHU3zOI
4fZ70qBzOHWG9ubK4WvrtNm9qunmm+g7/RVIXf9IcO0uzyuUv/uQSKaZR2tVNcuh2AEFdm/A6b0X
5McfmtYtZ1D22ryvQV2bOa4hfSmceIRz6vfTWMCUwWVg2KoGVRh17l76eRB+3EIatr6OzwVBFOSP
egEDRBhvvRIVrdHvuRm3U3YOet1kxcyNJ5iah3VWC58PfY5Wwmtt6LiscV37UXXr9k3jXx6LsK5u
Dd/BBe3VMDJq33oLdm4cbhVSQyMw8IldqrIGZHH6bng2w0UzvLDTb3kYrnE99j+LVD7YkFF9zBM/
GNtq6ocuyOq9HFx8hEZhnq200TexQcAezu4vatDkH2pYiH54zlCsYr1sX0uJ0HrrhXLVRiiAEx+U
MIrymxOT3e67zO1f8EksWmNg21VrW8URQR77m2r0qih45oNRTapA7vwN/e7gTtUsV/hryx9AnC1T
Q138n3Opxkab/b/nShA8sS0juLOXwWqu1HyJ8sLeKLebdPocdaOk++Wv+6MuR81fFz2MQ2I5W3cm
3B8zfDB7uCKcl9xIvW0jy+ymW87aMm2hvtVYgeVS1UdrPuO1Ju5LTTNq83nMHtVANZnn1AcUPAb2
PNoRCGrI1iqCWzWXbo3//UrRax0lbD1WFF6KyOwcoKNxlmx7KfqVaglk86tZVS999EIYB3Aeh+vg
tOZmEcEftDImi2W0BeN2a7pomwFjJRaYs74upnChPddjY0qQZeLx0rtIANdqRnqcocjTfePD0WNg
xl0fboeomj5bM9xT/5j7BqZdZda9/zT/1VtNUi4+vb96K3Ocpt+DCm7jUfflnpuTs8tgo3+xp+ib
dNvpGyQhTxoERG+2mTokVzk6mZst159+nleqBzSL20EGZHOGcQ2gvf9kpca4tojA33GahHlV17rq
TtV7cOPDwgsVDN84WiPbVdk/y6g+oyvjfwxmi9pRg1fbw5+6a+HZOXqi105SBubNXA3iBWLzAV45
MX6rWmtZeOyfOIZ2sA6v+jKYXyTAFvhJdDBey6fmtMA9/sOOhtpdZ9f6S+TDBTs4zq/+CUJR1/5X
+9JfLv1Dj/5qfvWB/t3/+roR8/yrv3o/f/f/j/nV+2+X9+9N1c1IAOXFCpwfsdUP33pYoOcsRx/G
X5FJl0D475R7XAbmN/TTv4+p7R0huZUcOB1nD3tQug39cPoMXxtUbK32yTPhPG4WO+LF02cYedb2
b3tJot3FvvSffVvu8Z50qwLBlVthZ227ygvNvW0Gy0PAQ5ob1aIK1XCtqqdWWAz5V3OV9sc+Hsf9
1T4Zg4OnLNafkXWGl6nIzI9ailefqOpP+HYLzYNvrJ+H/YhGzXqEhmWb10ELtR8FelrtSVXVkyq0
gXB5ZHcCJhS2JI0UrXru7lSR1UF3lyyFqobO6KyheOk2V1tr9/ixVT3S5nRr2dG8UuPUENUw1bDK
ktPZQu/v6R9ytpB6a6PXyneSkxw842KfUihOxtxFTlNHkYS7gX2WA/QvWV4cG69HRT0HzbULSoS7
4W7XTjh6yZvzSEWerYX/rpyfx4TrTVBx3fKmZ9RB5mcf7QJSSiXii4uNtJsJYVcOHIlLmp9rPpDc
Nj13YwAFLrAMmI+DtllHo09GQW6eVaubLHlWoMRuDCuen3uIuJbbMIfJbm3pVvCextMnA17Cn3n2
4MFkGK1cF3zEvOQJQqt/0+ecW8wK2IHU+88mGW7DDuW5+AwF1HLFtAakfGHiGve6F4MMMCB205v6
qGojrpF79dTcC9mMl2eNPXbjmDmf2QgQiBx+soaKiNTzhszEu7asx2rXyokjM4R6a4KT451D2lYJ
FxRMP5b8GopqPdaTDd9trd1EepEcM2OYn4STQjkLsdx+1J3gxu9isfVHFGMNLRrfumwhfOzK+GCm
/fg2+amx4gJYosNA69xk7CgI4NlFMqJS0rBj/C4QgfxV5X6UHrWggY8eLqAzaVDyVXj9mrMIUZPU
YNnIIjRxlip59pDeyXKTjhb/JMtb2DUrsMS44G/cWpjvtbZoiIssuCfg1t7aoEvQhtIk+ZJxvGXy
btV0ZEeUvm8+qoLD/b2lG1AZRnCXXezQDtha/SBAbj9WOYkpiTlDu/3PEDtpBvyG8fvVNEPSudct
HNrXaYiTImzDzngZKiCmXOdzX26MECHkFjDOXTab1ieo+JtI7z5Vjhmdfcg8V8qsZyYKGrb7bsBq
Sbzf3yLBDm4qw6G40cwFrqyXhzZrA23Tpy13pKq0t7M0ins/i8pLUSB1gjA0FNguUJRzBbJyp1vo
sDmin+6LSLpk3xjeZyiat7UdVT+qoXuvWmN8sz19uNHMVJxQeBtOVVc1m8HsuxfZFOGGEHmyF0Yy
v+FfAEYTtSRfDMb0Fvv9Zw2sCWmC1PTI4XxTDM922dkvOtgp/rzzW4kyz0M8B0+qU7N8Zch5MFZe
AtOyWfY7TR+zbWPD30fuy/hqyeCkse9+cX14MK0RcE6SoDpJSia8dOPQfWkmUugqL/cfR5jFbgcD
HMAEUvtLg/PNCrz6E8z7+T7yomQnOqf7WEJGqgMqvXDgTqU8ttI0n82keevxu+4ifAH7diF+7QLD
eFkQR9us9ZIjMr4kQUJmtUbsy/w6aj8bU5u+Ayhl9SNf/CkOvGRv1Ym190WoP3YR3N4Qj83fwQ9B
oKV9ayM/B3cjzIfIQ7ZaSA/JWaAOZSXS22BhkFZFOM36CexPsZ0WaMXVdnnyIZn2O75QlxZn6Rgb
fMSeZWP0fs/DZ+MihIq8WlOX4zGaPVyL/35UdVWYtj0eddJI/mcnvdN0ws7RMB6dtGEWAIwxGCGo
EnRAZlZiyHPUJs5j3Y7yIQ2+pLaFrHpexOUpmsIn1eYFnfMY11LftyWY1IGUgnSdObF9IyvXIIa1
1CNYZtcszRW0b3QPbDgea39XNLD8TbVp7OeWkDTJ7B7nYIOIj5jBfyNgKfsHIRJg//pwVjUIb/uH
2vXxMJeZeaNsqlj4FNAqMM4ImTCVsnWh+V4YWne89HDezSI64qGY4RKV5G5VYC3Qjlnwj43pPRK9
T+9zPUBkJvYfC6vxHsvC6Y5oaicrVY280bxHTREXnvTnL8IYjqMJ0kULsnnfaba95dChfwBAhP5U
O4hRe8TzJB9Hr8mOvmMGqyiMftp1thz5Fg1r59ltOJt0xM1WIwzKr2aW5hsRNoLXzxECACV45wkO
LJ5HyrpetP5tH+uCiG0l78NFrgCK2Om570EJTrZWvEcRss2eB1Gd68IuQJ73Yx2K7CsqftFKFjbC
HgOUapkvTMQgUqAZnixeoItFC6tPvccex9/NNAI/JG3c2HaNIBsD4MHeLU3rVnLoPUSSj9HXlzVC
d7u9PQ/ZHenfLEXumN0jtci2yC3gcVrETJqonp+RN9NxjyDINnq+A/fKaLyjn5CRcciP2oPItou9
5rutT4e6XEj4Q4eM4X5G4qCIp5UrDe91dpHHTfqWS3XUkiFtZptARO07CCSUIawK8mHLa9/rfMVd
KHqfdLc6QSWSr1Wv3CPn28p9ZEeWQVC+bPy8hBbVFPLsiLDlN+22SKE22psfByRFBngnKlM+O5G2
1qdT7JxlXido1ozl0URC6ZtVl98d3Uk/dAP4YpL66MoaLnHXPJ8ByrpQXRRRe1ZyPSak/Z7rN7W1
0gch7/0ljUxl0qqMW7CYEjp8+eQv6bjKNGQR7Cy5NI+Bn9fPM7mLR0Sm5appM7kfwcRtkUfS77Mu
SeCvMM6qBlIWYMpSwFzY7TL4idkhIzu9aazBXGl14T5Bx2KuptENP8u+uUcFwo9WbLXuQmjLq94l
ZUbmSFMm29Kq2CkHK9MAR+VoupqpR2JG593hprLmTUTCFefE/nSpNjI0t50DIZNPWJo/Q5pu/czQ
9aOeCXS2oBld5WbY3KmiWII3LZ/8eDFm5R72GvukGvXChn0EH9lN4yDmkfugQjo7Ss+5VWxdDer7
CRwYP+PKfkhlYD3ElWzOJBjC6vqPSSxPHQyT4Th5t1f7mGn22hWy3hpJFsETjWDn/jIdKyLYncm5
TKUmRnK0P4l2+GmIGW79Ma5+FGcx+N0PLXP6le0307PfzgH/Uns4crMNNkNXfeUE4KKiQQhZ6mVM
JIwUO1W9NlyqBK+yQJR3/7KPdq9vUni1N6rbtagqXBh2+aAstl/U/macjH5t2kF5M4ZH3Yzkkypi
n482NKV+UFWYyg0Yf2HiGYV80vgWPkFzWe4i30ddfhmlbLBpkr1upMFR9Rs6El+yOdxeBizdKjMu
t2IOp40aNbS2fGpb/Q1J0uqkTKOP1qwU6VkNArtXoTYS72siFGdjwBE3GShXWu2AMxZaflZP80OL
imhru1Z0xK1sPBkz9K6qx+iJr3i39Geh++2hdcSwDTu0gvUqPYiqdixEXszw3HTk+/eBc4KVBApX
tAQ2jr2QVCFNuIEGtj3gt/TfXTaXpPbstzgx0tMABm1dh67/bsWCpVBvU27ZlfPmhMifFH687ioQ
84bhZwdRWMYJfFqyS9N0uK+6rr6BbVR/wlvvrm0h0remSQz4ZQp46d3ps4YgxDch00OdWRZ7mz/t
knAOySuh6GMW56CcTG43eOPdEGL9fPoIndxfd3Mw3zaZ9F6T3L2J6xk7/Cs7Y4Y31Smt8aM08UpL
aF1DPBGokFuEQJbhUwUsLK7H+r6v5/YxjIcvanjtm+6mcKBlN4leZ0lxh7PZOgQBUPO+HuXZ8rzy
JkZt98VpDIcU1jL5IlzUo9WVpx0OiRzcn5AcvDpuVn0kVdWsdWGYT+U4RVs148DV4zKjB2/rWSsG
xKdGt3ppxtEB2m8kX5xY3pmZySWKGUtQFd8NIl7Tt0V7xjJj/8NNLP4eg2udrCK2n+MBGMaQex+D
BZRFg33gYMMi/axHObdICArmWi8R9CovKLqotPtbVo5+rVB0oFr79VR+Df0mQYAq9Net0Zr7KKA6
yByypGFANRl/DRjqzt4lGhLhqnXMuKHFQLLXqtVqSGr3SC1E28+51QLT38BZHH3N4xs2f+Nr0xsd
ol2FfnISkd9Pml0uqWrjy4Iwqyvz0Ap3euWuXx8jM41vFLDsb3uy2BUQ7W97zXnhv+yqvzbWLRHJ
wtnreRpti8CIkaC30tdYWtquz+A/8MI0ex1MrT66JuKXqrUyco17x8SOtLQGgYma+pjfzcYSxOnE
VwX3sDWZH4cBmoIr+kPZiHcSjv+N/tBGOz8qmwKIqAbhEBcQgEM9C6LjAIW2O3+2CCNrqfnR+Kzs
wnSRPKk/OhSv39qFQB8nIAxnS9f8h5Nt+wpUo/IU2FNvn9WTuTxB6H8/anN+VKarvSrdbjf8HqUa
CIj/Ghp2zh+jzHj+3s7C3puGkd73ReZtKtJ9Nk4Ny7qyqSIitWFv1gGqViTx3ItW9hxwyf0jz8te
yzmT/At/D0EdbBc0vX976afmCkOSJrslceUPo6aH7sabwTv0jki0jbSrdt9CdLvKAxEjuLm8QsYr
qLnVPJfRyyvYtfQ2RWjgd7L64NGdDTLtjLH9Hlg/6iodvzp1aa35GIp7QsvOMUYgbGsit3sfG5mD
RprwbrQi4GZpyPLN1SXZOY3Z78elWjot1MuZ3x5VK2QOEihTPJwmPSnfnL74HKSDeyanu3yzU67y
/KqOXczXRs95VTHr9QcYPuiNYjs9p1pQPJM5dK/sjl9VIDRIGp5RVPrwhnozBW75huy7fVsPya/h
YQHFWAKL+tly8/8cHgFq+XDn6jIcEnb7NvICc+0VFmgMKwnXWYC3J7Mm7gJ+n34S/XsAqdFr1wrt
IcoJpBd++qm3Yv+Ii6dD06bOPo3cWre6J0BL8TdZBZorduYUojBntfF57FBnH+GH3osJiSQtmuSm
i2vnbU7cn3WOOkWTP5KazBF7ScIgX2OVutXZt+zxpJR2lR7vYuL7jhyH849E729T26BZOBRpCIS1
7Q9t3jylsFPrO3ICuj+qaMf0B6Sinpper85x1pJhGAbFxrJtGBCXoij6zzl0KYdJNggHTl1a3Bsw
jq9Tz+u3qqr66UtDMZkEEVurvEzQju0msHJQeNKaXsYQL0JqiXcUCBsi5JOzAY20OBQg3IaTO78b
2dTenC5fZU7WvduWqx/D0dfWalQUmf26cJCJVq36+wS93zuOluRU5CipkePdcXpPi80kwvooEt3d
4NaMtzJnB4djQLrkMXID8+zLYwVRtwCQewI/hJdEEv3PYlEcrIUmZ8PZ2191Q8v+DkfZGu9j+up3
GcgstFJ/FAKkXuh+T4Eh4Db25merRIZ2HO3o1nbIZ4MqIrnRPHLunbZCr2jG3Uw0HX5E5+vAKkxo
MILaEtmE3RjW3oHcbfcskqDZBFNuvremc69eyE7ifUYuJNJwbKS1PgM1qML0Xj25ovmuabFHIPAv
e9N2AQL2qIsXuD73o8aFU+qOPElXDCf11JfprydvcLRbPQEqToer+V9dUUcfLq29XHhV3BrHZEbY
LOvjYh8gZXUJmw38ge4aM31XjfUCF6mS1ZT7+YsKfnma/YWjUnmnmtAPKDcm+hY71cgRJL/M1SSB
dixGwslxZkYPiNg5G4SagDYlZLMrW7g84Xe/0XSTcDEqhRd7E5piL4nerlSP64A8gVoq8MYGlOY/
kyQFb8VPIPlZXkbZ1ahM+vYmyJAjVw1/zM4L2vdJqtePXCX6V1H6d8kkQYIsNd8oXjU9Cc6q5onq
e1gsnBxTIV89FN3Rmqznk7NUa/DMq8b2B6ATjNQhrVmbUSCPvZjlaybjaV2gk3dQY/F4Iy2Z2vNe
jR11FuxpiO3d5T0YMIyEEtUENdYnyLXtLT3fqtYhCx2gj4u+XoMEZ1u4SCjKoX4L3XQ/66b32bU1
d5MDfiB5KK5fyB98uNhh5dhk3OdP+lh2T75tflF2NU8yCdg5g25+cEtyr2U3+5/H3jZYbbv2Pk6y
4OyajosbwoBDsCvGjRiRlWz8eHggC3N40Jb0/JZtctYDIGe/7Y7pxBsClw4nNHqohsgxEKsoYWBZ
TFGtawHErtN9iVjJrbIVdpauWDGdTXPoUsDfBqf4myYwp0NGYPNlqObHrh3QCerwBU6ekC+uRzIi
CgGnYaldTDFsJi2cs6qWkq+Glnk+3KrqFKblTZTH0zbMwCD6fe9uS5W5o8dhv6qXR8Tjt3Yr4+UI
g61fsnsMcL31pktjQDgLDteYs10RzMey9rSPjiXVKTiRc7XeQzLKtwtE5EdXBHtE1KpXNglxC0Ps
orCLHY6gbxOqN7rx7AxlFW+mh7hpjNuEY/atRZ6M3+MhN1m0V84wtk+lVgb7eErH3Zjm00thjt9w
/bvfUpd1BL6ET1Vt51sf5MURZ3ryAAUudDJu5n7zyydXH/uvnYnErxe6+TkwAAUIAepV8wr7Fm4E
sQo597DMUVVFmA327eKYAe6/GP94DJTV6ptiS3wYzselvXOMbB0sV02O92sECcIT/mvb3wyenmwS
TfM2fdF5ZxS8e+48Kb+WuG720rI88DU0RI4AMCqdkSRFFuu9MhLR8i/NThyTbBK4cjXC1LXpDfhO
dMudn9DOdXaLsBQSXlNXsBqPPxB3aZFpSOenKODCCcnKWdXUAKKH+mZcrqq6VvcFB9t+3eSifVBd
Qvaww1wZ7sqCDfjJWYrIhHwjKrPgoKqWjPJzrO/JeH4g5R63fvvmwL4QrUicf9J5yx9xlGXIJSXV
s07uyo1eIDFQw8py8MI5PnBbis55kKCHhO/lOY4abcUPv/ssm/zXjCYxkH9mFPBm7YK51G+QCjX3
tpHBadG24TtEzD9a12ofYjIJkHsM3pR5snTcK8Uc7PylV+1ZO8dMjBdu2zOi76bD3xq7hB93M4Ll
PqJMJd7LYqP+n+SnYXQtrryk03lVTS52Pv5ZRd1SWxGEctfFNCO0NNjtKdVION1Oy6NcpIBUIYzG
QzuEPjUEKN1KGa99LJh7d05d6OukxO2olIENc9qXHYGqlN/kygGj+Tp5uUkcaCYPOKqim6Ht/LfO
Xb5B1SeExYJzNCQ/LzVAm3vBaW8T2331aWqKjqU1LA9RqCUbPwzlVmvAXZsBSl2FZKcKB7njK1u9
l5Ce9Ivj1iYFZpPVGfKfENE+OpGXrZA2m7/0IEnZwYr80cyynPBpRLbib6pG9aQIFy+sjJcWLtqc
csPttZ9Mh2KduIW1LtHmG/pyeJiWIm98/OhR/aMv4ABRNWW3ooQs0mbiLAr/8qVbkLfNfe28q15X
czdxwHHMqthfG5oaB1bqAWBUs6nXE7o0wLtaZfalHqIbm6XhnIsRnat+Sp5KsDxr0wWFOrUAGIa4
aj4bRveG6GXyo7SIhpo9q25g7MreqLkC2tHR9AWiUprzw5pi6z1ophgPTjG+/D/OzmtHbmRb069y
sK+HGHoGD+bMRXqfZVVVuiGklpreez79fIzU7pKqN9TA6CIQjkxVMklGrPUbvY+HVVaU5l2HBMxG
r6P63OowSvTenAmdfbd6x8t3wdAuReFC0SNhRoalD+qzHK7hg+IM03+v2SBuS8LBSPHkMTZx+f3U
2vjoaMC4MqUg9h7rmL9hNMnVDptDCx7vFWaenB4RZ9nHXR0sq7rPdzylkF2sI3MVzA9cWTRNVAS3
dmxVWbUwapjk//qv//1//88fw3/73/M7Qil+nv1X1qZ3eZg19f/8yxb/+q/i1r3/9j//Mh2N1Sb5
YddQXd2xNFNl/I8vDyGgw//5l/a/BCvj3sPR9muisboZMp5PsrAE0oq6Uu/9vBrOimWY/UrLteGs
5dGldrNm/z5X9quF/swPldi98LguVqlCPBucJzxRkh0J5GQlm61m6ccK8x2+ckZBJnhXw4tOstXX
nvME7R280W3UYGWJ5OVVDuT6ALWqzNE1Ewh1mV2ybhujePVFKPZiSpqVbKI1mC0rkUanwSyK13YF
ojp9jQ2SQcmkJUs5SY27buUSCt2bWficiewyNUN1p5lesXP9vFtoRg59XHZmpYCuFngn2SKkWt1V
mjKus9qNV6JMq7vc6b78/rrI7/3jdRHIfApharpwHP3X6zIWqKEQmm2+NijngKnL74ux6u57JX+W
pvBGBqYomyx7Iy3mo079JGexm0jYTLMj8LXsezFzZmRhdVqLp0/8HWhedc8lpz+K28Nfs6w5UvJX
l+rbJqq8arss/Gj4lKBbMXmkC2QLbDBklPBT0CTtQzYJyLzM8RWvvkSWSVTk7vdfhu387UfqaELX
XUNouiYMdf4R//Qj1QE9Th1bxa9TVTcbzWzTjcnacE8YM3mO+vwqzEj9komUBEtrhcSzg+gauImy
kAOFMJ/R1vUeoRtHhy51x3U8lNjsVc0j5qNYVk5J8NA1UbK/NYM5dSDzByoB2W2rRBjPBEkLB/Ov
EZljGNFzj3usyt4zDrKmK4Zzfj9WHvV+0p8mc7z8XDnjvd8bgLMiHcjvHSjHschG/+jANM9v7cDA
xpJvaytH7XnK+zwE8oLbEa484n04idLMXmI67//DU0TX58fErz9X13A0w9KdefMsDPvXK1SrWo2e
OeTuTgnLTZ+qLu5B6P8IF0IlYQb2pVijXSKv6k5F40LS7/Lm1an18GgkXXYfWlF2ryW4fya9a+5l
363oYH74QYEh6TxP9iFumxK76NqtbLajnd33hS4IoibNZpQf7nkFSd287NZQQjxkMKApx6aRNYuh
UtBlNmKqJYh6QqSiXsaOVpzcpIAH81O1QXB4F03enafWoN2jjG+8T6wd96Z9moYy3g69EV7zKNHX
wEb7+4g7YoURY/zkd4So2KV7n5Sih2I2TMpbEgRfFRXwuaKLE3rT0xNcrIfK1JrdBDCKMGcb3+nE
Ou9kDa7MN06AMuNfXXmDyGHUpJ9MdxrE7YCi9GFmpuBC349vOmiFHmG4UOFuzGfBt8nOy/gLYRWI
yQ4iS75aOkvT6vH51S1ov3Mtdiak2mW1nkL31imbAM3NQ/OnFZP79ZdgteM5HJis3SYAwiwLP96Z
YlT2JDdjFKyV2lhqIsACABL9CQl875QoTXck3gwBnpbst/2KNfRPVUDNa9TYp8P7nNxl0baSbVu3
v0amX2+9vNmHahE8B2pbrCxi76d8MsXFJT+8NOZgd5vOhpKJ9corJt+QPTT3GHKTH/Va8pWVPd5g
+hKZP3g+Fn0CKucM5B87lzhrDdxIDgK+ja59Bd/f8qZiaVbpuBjVCPurebLRuKRZs/AzGO/mNLm9
egEt+aPIMgxo2Os6W/apk76ou1S9RBqwPGTbN3KerX1Xxya4Ok0szmOGNfvg2cFnt4f1EY8W242u
tu6cAR03NzfCz1WXQzzyRAI+xlQeSTNdzM7znonJdAs3OpAjGi+KV6n+usM7krQmMDK3LK6GAm8A
SVqss9OpPMq+DCwnWpdacSVS8dwXaEdU7ED9NVs8AjtgO3cjIsX+urBYtCkZuAh5nDxE1twggkiT
8Ne8n2sSCMIn3CzrJEj4YiOwZWtz8oKVw3J5rTU6b25U4y+wHPKj5VX2tXZ0+zpGoOl+/+YwjY/P
JcPQVc10NdUwNRjc5q/PpaHy0sbvHevL4HlrY/ZR0OaCyFvLtp+ahbidBzbt352lGIJVRXr8pz45
uwUddoxzxURtZD5atmUtGJCVV6eU5NNkIC3YtBui3wlbSDu+VAGPPVl0QxbhlyHryCqoKkI8zJJt
v3JhFfndUR4j+29TgBA9o2flo6hTa+oitzL4bAZG17//nuRy4pfnt2E7hissW7iabgq5TPzpDWuV
Ee7Gil18UcwoWzpEhbZ5WeAtCpDprbNQsEPX7lMuRHsknox+wdwvIpQS1cKarsmkeHe+ZX7rC3vE
p5b9C8uJ+mDpg/oSlcVC9geeEe6IhhYb2dQyLEJBcDwRtTNOZjBUt9OWWsGCvFHTy2QF6SbRtR7j
hSTc6MIXPHtj56VH3iieQbEf+lN/aRZt/tkfY7HuMQbaJ+guvoRqfgMYR2iV3vpxM29fEuLJEuj7
YX5GvwQMu6ESoeNwDCuRP855yVWRheZGNpWxya+wUncx8a4C4WUdhnfQ5fuozYtHDLLJsDT193FU
tPXvr5b423qId61DIszielk6aYxff9VVWRuCLGbwpQtanKC1/GWya+8+Skvn0udVv2istn8b2gD8
gO/asJWF9oxGzgZL7P7N6oZkK1o93Fpm2qzrAKSLAb7kqM2FILN2lE1Zk32BpZOrcZxDpMfZHesd
JF1UbpsSL+Q7xAKxix14uPSlWpw8bexPBWYZz81oXYMqmq6IEuXPrm59J9/RnGUrmIOUTRHUR9lM
27BfVq7T76v5yNJnq+ZPhrOVoyG48bWRVvXGd/X0EMyQMzCQ7amb+UT2rB3fLpu6r0+g9oBayh45
9j6r7HVkxAW7haxGaaqN+m889O05v5fqNvkxYpsPvMeKXRzVBFMSlRBGrDLViLt5at34O8eDnFm7
o3N2kHKbFpaZO+e8Mi9Vbo37ch6Qo7Jfa2znHy68vLA/36Y6MUpLUx1DNdmsaR8Xwj1S1F3v+sbn
UferVW4XIGotpb8VMT941EjcT3kV2Ru2FNHZLoV9n04I7zoILMoWefDkanUmcFC2wLOpVLfOPTNc
ZDW4mrFHykwWaEVlF+Hw7PcbU2Exiue4QHWKUMtw6VgS73//o/7bo1q3DJWfs6HChDUMQ/uwhIxN
qxSGFmmfHc17qSE1nxueMj8VQ486H3xHjYXc5CxSxKXPoEb6lZl57l2Z6vkmZnuPkRIapFaWe4dS
hPZBBUKz65JpOnvdUG0KrJnvoJ/1i94Ym2MRasTizaLeAboGJZRMa+Gl3t4Ev3eQtUKNulst+6v2
n0bf+97nkViL/+GV9rebX7dcWxeaKQzLnTfvH15pLOAm9uxj9TlK0+9ZdiU8752HKLIv4Yzlkfgc
S0/jFYpH1uq9T9biVugnDYOt2wElGjULWY2mGURslONGnkBOlgMo2czRD+84krQef0C9OxQGymAM
0FoR/fkG/5ZVdahnqaYxWffEQMEdQBjVAfTADdPrqyN1TOY+J2y1820KqK9b05in+GiuLNCaHZGB
rbO7qk6fdGGZB2k2hBNxduerVrOzENGFgEVTFnJunsa3uSl4f7GwyqDd+cqw6SO9hu4rWm3RDuUZ
pLz4HKgJ9vQCMB4REodNrPVqNr772e6dZglzAXURrRd3VYIYqz4PIDZEODgPsivIGv9aTB6im/NA
NrLGa7wRM3AryM/toM7hIQaiqXgxAUT+/jZx5H3wyzPAZk3jAmx1HAEI0fgYGUCyMtHQsv1sDyDH
yzok+IW7wDpSeudTaXr9yqprexfMTaUHw60aTXaWo7y6ce8lKjwWlvWUscSU3aMNdoqX21fUQJ1P
rQb+Q+SmupSDro4Ni8etQjGPivw+6Psn3InKi1VaztnyQ33Zoqz8FZg7jCpjfJ3qAtQfrin7LPSL
p0qpXuSETsnqhd2OzT1yj/Ex8KdknXiD8qUJF3JCrmfuqnCD8egVmYtPvMerfz41fnpP7APsJ1Yx
xm4wFNzIJPFSpDZhP7/n+iJztFW1qL4f5wL6z4++KjOre1kglfJzn5z8fqwSdfVt3nufHqGUxJri
l3N9PH/pgApiO6mTPX90HPUSwAl5SwzsheJyyPZ5rTivfYRufO28dQ0cuqRTK9SaPPvNKbEDh7LI
Ar4DV4LBCCJn9EOvhJpQZ/Zdlw1oXidQQ1233HcFiT+EQhJuE8PHLhq6fwR9rhr7IwuPPvjk5s2j
0MG+6Hn9yYUgcJ7MRjwCZzPWvYu4W4gb8ePoVx02d/geRUhXLFm4gDAf2qucO0w4eCWV4sFaZa6v
kQyr8ilZyNFbkTdL042m+4SN48kaNGOr/yWUIvVOPsifvIusYKQ9bbFivnvvkgd8OP5D88PpWhh9
q9LS7YU8VsqsvJ8vxXLsoBZYGuVOs+763LizCq0hwcHHGnNtmPvkqFq4+q32+3k5muEbVyXH5s0Y
d1vC3WXVz71no7XN2wCxae3kSoS8HBXzbFkrBh9wCvNickSTAQliYi0GilqN7mWRew1iBl6YLmc0
za2vscxp72QzXHie186F2rTwW2L9+n5o5LTKRZ/aZR+N+hp1o2dTuOO9o071Uuu7eiubshgyrV30
nUj3XVNM97JPS4EHK5CeZEv2F6O7z0Uxnt+7WitCP7+N7jLDau6s7LunkSquExyNCLWOr9h6fSff
6N+5imY+DFpwaUZneLVK2wBNg3oTDik/z+pjnjRQKy9jWoDLhzG4jEYjLZeJf/GQNntwVWV4rP2I
aAMpw63fTcOjXo7GaeYfCrfLSuKTeECBcwEpyNwuVwRkFF5OWvyo845Al3+8Z7tcPKpD2q5trdfX
sjm6cXifjeVStm4zxlJbmr6ubGEsE2L0iSUg7OVUG8MzjWOod6z++myHTaSzs0y7r/dyQBZJD+xz
41rGrGXVVws5W440jnoOkqJ80FzEs8vG6s+xI7SL1wJIAkRafk0QIEuRdXzJ0zTbZugp7iw1L56x
/rqXEz6Huu8cAqdWQtTo4HW4jXkehBiIPY3DFQpseoEMsLjN0FjJHJXYPL3PkNP8IsNFzW5AJpuq
YLFcCaIIAdbkgzXM31lSHTUfEfkgpZnYjbfPst5Yo9ZQoqxJQMcZvPSrgYBOGdvDN4yKABZjqfnQ
TT7yOGlj77xIHXn2Cuc2JeGec23nD5uksmRX3GVZOu55H6coVry0ML0w6RsQAKzzH4U7N9/7itTk
Ms5Eyw0IN3cRkMt9xapvKZUD0spBd08FiBmVuXMNVF7LUjFgGpMHJy31U9HzLU9Fj+Izqo2fJzFT
ljRluKQqIT0TMxHdZJMK8ntZNFr5Gd4Q6KPAzeHStO0b1Fw7ycrPEyD/rVdPxVY2E/1QDB7wsGEs
d9No1ht5MJKQyxye20uvKMg7efG4lv1BHe6aSLOei0ntDklvWit5Gq1yLmpCuNDLeqQDWnQnE8s2
YQt6w5uJjfGidKRB0TTeY+T+WfZrPtht8N3S2GB4jYdjME/XG0XduRj2reWsQrWuZm2T8gUBfTbs
QkGxsx/eRqtBAqBcxPitLftYWM+22jqLoamn18avY9yewvGLFfnw1iv9mxFlO9IkPiBM5c8cbmRE
QOdasmMPFqS5N32eVt9jP71Xhs64n/wwgzFtDXcZsPklhAlvE8f6rO2rtN5u1Juctd4Q1GsvShYV
+olX11Iyb2FoMAQrvtJNnPmo5EdveqC67LDKSjl7vaacBwcdsFgvj7LrvV/W1N7r+aNYcH4YMAND
WU982LYabBy6pvgqkhDZHlPxnsfMSEA0u8qdmxf+PTscsTCgcJCJpc/2++xi6cE9KcpTpBr90Rg0
86o2vnXFLySeZdnWsksWKUAbbFqG9kAqkgh2y5LBVbXguY8B3AJ9iUGRtOEzSh3ONe5KnlcM2l48
PPrG97wMw+dC1auVGFM8j9yhOQ9zUegR8g5ZtVO9rDmrwqGYa3JQTitNo1hakPjWsu/DvDIZsL20
nyDtaKdKV6dj76YlBjp19DQNpMF9wBffQ3wzGtP73llBuPCQniLf6k9rH8TY7SAIfOUmSrSFBVT6
6OgIx2ow0joEK41up5jN3a2Jqrx5GmvUYRbO2oRv99xkGBhUBbdJZKXVcwlRcI0xWLAVvl0+ZwZy
ljzVHdxiaOqliZGoyBG9nJuh4zi7AC3ppWyKtisPLDCjWxNFRfcILxH80Tw5nWz1rBf+t0R/8uJJ
/QIU/I8IiObbUJfewq8s5ymp9HqVCzu4h/2Xb6J+UM+DUg4E+Uf1kIxcpMQukFjBz2dpq3p7B8M2
3qn829va2Fwg5Vkrvxo1NtndN00L+j+5NZQqSf6MWNktYqwRPpXhGKyrAojwnyLT01VsJ9wBamS7
p77Ud9gscgMUpv0pKzPjUHjjeDe3yqbgm/KD7BkUcLJQNGNCxFRNnx3fBBLtK9VBjrpahuYiuvZA
4hnVu6FH5c6dNrJJ1jja9gT01tOYpc/oUZmLtFXik5vXwVXXtT95GHYvYZDmuwKezdpGmPLFz12N
sF+hosrCqNsFJz1o8ocm4wli+QjbzN1OaVZH2Mzygdq9NOjdrouhVrdylB8LKvdJlYDP4pR9v6qA
KX0ykdG7Or350+dCCkzX8hijHTY69oy22tUPOI7lQJNLLLtiO7z4SC2uRJXWL8ilv8BM4vcZ9Usy
3u5XMXkAteaDLLgn2yGwsAqfDwoESC0DW+OXKUhuB9miX4qqEF/9PkWgwonqB3/+pFQPfv4kQHD1
S1b5L7biK9/Tsvvpk2D17ibFXvAstUCJzsl4maKXRZU2m3/Y5M2xjlwm629ZedJouqnaBM4AIP09
ztNmXhEoKnwKJwoMhD/b+KhXmf4p1aO3yY/qK8J/+qfAiEGw1tXTULL06UdvJSfBxcbWGKj17ZCg
GQ+RCapINmfA5BYVOoMLxynEoPQrtEmMnTwjEpGgLIqYJN08OobRNcaC5k5jV34g+hNe8tzLdkGC
zwKrNYQ/rCk8+W6SL4KILWUeDrBL0wFnrMR+kjP84QXNt+5RjgfYjvDZzUW2Qo1XUTqqyWF0g0+i
dm0EUwx246q99SpDmYGE4gS3FHrQ3KyVLNrFcRSBN6LpJuWAvKbr7GTTbGyYoUWjHwMxPvIg/qQL
O3tw4i57iNlygMQkk9EV3AtLP+LmDbP0KEdBjLTn319BzfiYeZgzoa6rWsRqbFhC1odwVuTwNClr
0bPDG8YtAcLJIHs78WD0UsSxGsy0o3NrqebRrjJ+VPytEO08Es32aN152VddFdFDUeXxQ4mJ9V7E
VkMaMYJY7qIlqiJMvK3VUFmPedG9qh0v5jY1mqtfC9RWimmfKHr3OnX9tJssYJwB4nCvpYHyxkQI
7GKbOOSAD78dDj2k2YuaW6efz1a0MGRdYZfnHnuSTyPwbHl4XUz5oSCLjgEX08oZTpGZaXVKQZ++
iB+f6bp1fBRuZi7lLN9C0E/j6XiU50ATiaTmuFJENCwHIoF3OgpzdwXmCz6Pt8t7l2uBiTEGRNtk
nyw8rHg2Juq6t0ORc9ZOZmm/qJjonnz8FXe5kaL3Ntfe+/5T7ffznMj9cT73r9qHs8Sha22BTpNr
Ve/rTvG2URCGSzZo07xLm+61NEg2Vtvlq/c+X2unVddqxloeJgc6Uy+XZup02/c+xxIIpo16ubH6
6Rs4cOQxa83izvPVvWUQxpqsHqXqOhQP6L/nSzsL2je9s57AjwWAcJQ1HRCYVFFejLKrP//+9/23
hL9hsEcgrWbDQidsK8d/ShhlNpucUG+CN4RqwvhgO7vayJ4geDXfbdFurbHWPqu+sJaB7hjXEk39
fRVM9hayf37KUb9f5AAHFyCs+JHPhYKs/8qOQYLKpl43l9//l42PWRPDcS3HILhpG8IUpvUhcGZr
qh8GZKU+T+OwitypBiJCYSYFns+O0+zYJseLXvV+9KmDg8U3fnYLPTW7Nyerj1D7gJtrUKxII0Ce
StP+zQevv0itVD33aIY9KmN6tVO1fysqLpCOpcwuDVbQpgs/089jUxHaHEz8tfOEl7ztCg3bREZk
TRZyIkiFHt+qMP8HqIYhPjyY+MOFYyOibDsmWVHyjL8mj2DRg8TIZvsBmwemlZT5ifyMPxt5U3Xm
ItX9/OQVcM4JYO8/9MumnPE+V/YlVo5Wa2Li9Tef5MO89+b7sbkLcQdWU4QmrNk/GIibHwPLfYM4
QAykNkcMGhzf2gizZnSeAhN0OcCcv5NdoLWGPU/SCW1aBuVJehUbp1qE5g45uuFBLcoeMY07K8o5
pdLx2/SrFtWW+QB5EsUrgwXwCf8oTwLDbLzEWMfJQatu47VX9KZMlBwTYoQsOYExxHMha01t5gtk
ltv1h4EsRat9ISfa3CpLXUNItmoLBzm9eFoGRtg9OYk9XvhCHtq0Q91rLsrhDcZU/HgbtwmNskiu
T3IMEIueZc0pT/C8scsGLVc/0PBsMNRTopU/arJPFvE8+mGy7JOjdWM6e8tHnaaf/OKoui3BhzG5
t7SiIC7+70IOTgLB+01ujsVRtt+H1QhJY5IGA0laF79dZVI2xvzm1eZCBb8SaW16EfN7GBhNfJ6a
7NrfXsOA5DeYtbbgFObR2c0HCc6MTCKoCnmSrkzVe6vdyDE5K0ynao/q6shCZX6X/6dP1bpxH3rm
j0+N0kFdisECspFOEwq6GDQmSO691SB+YKUV7hXiprjKZq+PypveE8U3EGA4dYOeXdOs+YK/sHFB
Vd68yJrtmewAccmwy8JkmzgBwpEDEft8bCTqci2b74U8okLX9b1LJfmwaLUYmZSmV84AgRBj0zOx
CVRbOcu+9yKw/WDpF2FyIHocH9HwwgFwrsmiVrwxX8gqWatkgzbqNWqD5BT5GQpYosjWgsuwqqKi
WqfIbKAqgR40Qa4B4lv7p1/m6Gf0XfZYN8St+1FX17dm3bb3LrZBumF6+dLKKkIvZdHhR8fkwO3b
SxZNJ4I/ydknh4fsqSUWXmMaL8Og2+vWqqetbOaYAy7MaYyvZVD7nypWLJqbmC/JNHYQln85yu7u
UkgyLDebiLiAXn/lbj6MgPtePDuvtnnP9ifPgwJFy/BBTkDpbVw4gWffDaHbHa0iR0J4cIuvoEHn
E4hCEasM4NQRYSH9rh3NaSEHgIrdEylpnjvPL1CXQVA2zkCvh0I/yAlWiSa1QtClE/ipFss49czu
qXfZtHpotLFzrjYzCefLsEI4EZBVDIGNJbOx80Ld/GTWQLPm4UjEoLlt9itpX9lrEVjDYQYXw/tC
ek4JlGMpFecGdZU5iGdJYoZfxPugLlJ4uW5zHHL/B2FDH7pv5BOKezzQxktVlqSngGC+1ea01sJG
uaK3MD6MLnGlAgzpLs704UFHZfG+NU9yTPZUmlOATgrspWwSu7g3TdM+4KkY7OvQMDaxquWvY1Zv
5HdhD223DJqpvqRJSQpvtKzb14sQ8yrL8uxNM7ipceVR90MwlI8Whk/yyEyLkUArLDgJNUAlxfTd
tTuMwWe4GrcLoXuI7PUCjU4Dr46rmpTZ0q4QRlA6JC8zE23TuoQnB7m1dG+VUVZwErpV/hoa1f+f
OX//CM6T1W01LwveP0LxdesfXsv639/KOFMZKiBX0zFs9+Nb2bL8xk3tdng2zUlc46S9Yt9Rvmkt
/pgdGi1b2cyQ7bArnYBZRWZw2beEIMd+5eW+0sV8PU6xzBDEgySoREDi/11TTMdllTFGW1m7jZb2
P6QmkSn5dds6r6xIS9oOBrlAiIyPex72DnVZgKF+Mqse4U1Ud9XK0HaOiRinrL33uf+hT85z8yuu
oYtRSclKoRmT7EOC04duKok8Jq536PRiP2ZTZGy1wXM2Y8ub59bGnWaDnjGaKEPy1rVNsjLqyjmU
LoKiVv0YOUrCqszO9mEQpjyeaUZj9w33Re0OKpMB6S/8JmcRAUjXhsDJTDYr78kB0vJSAKvcdLWo
7EsyZCVac2HxoresP+qgwf9xboZFvvINr3ry08m85/5jzTcDdEYH56XcxXEzYKcnYi/ZBig5XXuy
vCfHGzayNcate5W1qhUqKmP46cUO8tML2anY6RsKWt7+fbI8nijVRp0Pvc2VxyYtb2PZ2Q24joe+
AUvW0LytH6ola5W+eCEE7IAEKJKD/Esi130gc2kSvA27567JiPDyF9n4FSzhlA8obmWO9Vak4Zcg
mtI/wil6M6vcZNk/ePxABQhQzCGf5gkh74nn0Cp51PUukLl5uXSryjWUPsZcWW1s66Vp8J94X1hV
Wlt4y/elFAqleC7AjttOrZluRDiVe9bj4ok08b1hhMaXwvJiFBN942IYQXHxy5qX0DzQBtOl4MZ6
dtXM3zth1W3KngdOHf0hx0k9B+spwZLebNTZm8Hr1wbL/0uSsK7oNbf4orvRCyyvDlk/3TqQyFVW
sp9vfRlhD/w6a6lu+9apt07hKq8B4jVyQoJ/1FrvjeqAvnr0lIUEaOYTqr5ZLcU4iTPsYeNaFx0p
mXmg9Uj4omSl3Ote7R2nNC1Xdmq5d1EPwwVd0k91ldfIlxX+s8XeoPC18aVznOI0Vib6SWM2vkDz
CDdNaGQg8hkNC4RVFayfLnK0gvPkmNkLKkvDpcI2gS0Js+JwmrajryCG1IbTSxO18VLF/uYoD3Jc
f90i3fak1L1y52Q4ycoPhveyd9ygW8mDMF1MVo0n7D2SZvW5itBmmcYJYEc975rCyHh+b+IT9aNZ
Fl51JLT0c1OOhhUhB3lsM7srhaVPSDcl9+iaJP6twDuEfmf9qPLq62Z/6tI7aNC4lfXfxuQRimet
jdhWwYTs48zzrNdyqCskOxCcA6hKyD4mQdPp9j7JZ2k6r1DxlXKiYzF61mM8iYdbf+LaRN1AEotm
8O5ZTX+X/TVLkmVaIwgAaSm5S5uiWQQz1EQZsWtJA2Fe7ansL+Bk8YOIkNXtWoA1iPOunaxxDrcq
fjXOQbY9kjFbbDfRyOElixiOec5GZCzrEqueW19Z2udQnZTDT+Cauc/X7kcg7R4PC5avoNy6KPxa
9f6DE3nh964vtzgV58GiSL+mGIRHi6K9sjO2gkUeRyha+NP3evSudiX6r7jvfJuqXHvTJ3NAFQyB
u4Gw9wKVeGR2PcdBUjBhBwGBzeU9pHroaXaCINdclZNkrTYavKKESJeyT6mgzCyUgHOk8hxkEMIt
+p1/yuH340SP9VgQTPm689Jh4SJzDtc09teKXZoX9rgqbFZN22du1J7BbSETZwX1oxKwVhZT1X1G
Ke7q+aAVF8rKz7ruxm4KZ1KTZDZJFpPvp9oxmED+zPynZsSawjbSfNFVgwMAjYJgHzSRAs86149Y
iEBm1Tn9HQpq3cEP6ldt9meThTsziVs/PWMQrxxll5xqB4hCeuicrt7nOgHOg5oV7JKosla6PvpX
PW0m3KvsEWe6xDw3kdqtdTfPnvDF0uHeGv5XYwACU7OGXnRxsYqR9fkjH+JZgU8zn90Q8UN5psrX
fpwpnw1aDVvRt7ZSWWdCW7kVBmcxNxKWoee0nxKE3foy3NSOMvsiMOIkZgQPEX/OJUhIoiZRs6OS
noa5FmllevKLqtnlOBDeasFffR9Gc7/u1ypUftAB6sElNgr7Zq4GtqoeFItCNmVhGSKz17dJKBta
OkYbTBWxrS1zrQjvOqQ3E2EkL0B+9IMw23ql21Cd0ctAGSwgOgBdLb0TiYEP6zyAHlqx6t1WHEo/
cD9VSbtMbHPAIwWKRNZ340Y2wX3tcZKznvD2iUgXQwBLUN9u8XPlq2b1nYe19xnT9nCZ5rNAmWJU
mywJsxOyvGCZkd3dlpPf3WvuNC6DAPa6mpB8MOYIkz/Hmpo+NPciq17eu2RNlL25Cmc3QxXDHy1O
xQlHcsGmH94cSnPWUp+bsk8WU8HKZQHnEItIgTgfikH3FQGwpUY+DCHdAikF2Z7m9lD7oJhkm7f4
v9t+Wr2YaobmV6a+quCH00rN/mSDiGhnZrFfAmgQxKb9AFbY3gSiCI+2k/rnVswJJ6Wpnts8Q/0C
Zd/v7dckifM/Mx0MaVXp4lnhsQdwIGnOfl/ph9xJ421StuUDu04kPtIy+dphuCmP0rri6o88rQDu
eUserdvfR/5061d6EllC03V0lbCwa1mGys/p15gXMcqgE2rh/WHls/zBZPjHlFgfHJg/9dqvv6bx
tH61WmSuIwzWl/H/Y++8duTWsi37Kxf1ztPcmx64dR/I8C6tlJJeCCkNvff8+h4MqepIeQpH3f3c
gJDIVJqIYJCba68155jReZJE44kGW7FiiOimk+OeJCQi/ypfoyIrLlFcN/vOWWlWGW2zsgjvw/w+
TdqbQgv0g6oY2oFuAYEuRZl6Ud+hgNExZbBr0leFOkH9GlOVpYM/h4MWxuemexK6oq/aCX4bfbt2
i/2EdrJWY6lpQ2ItxMFcxDeWinsKoPQnKYBr5dqn+BXlrHY7Fx8Io3NQ+kAwlsw3SY6y85MqfLHN
6u6D4swEFQUMMPHaGzumqZmHsVI5WvEDTQ+o3nJoboyJJC6/x44UQZE+KqrFyB1CqpuT07rJUKau
Bp98KjtMPd8QxQarm7oZ/FTbzMZzp8t839NqWVv0xz0DkOmGDvjoWXVJ7W10e3+O0h1eXLQyM7qh
xChcEL0YOslQUyKeclMw40kMGM5Z5Y5qND8MQKNjhfTGKeSej70XpohMrDU6JmWN8K7cTJot3SQc
GN0nbbVSAbKR/ABLRhnk16QA2debebXOAz93FaXKVlkgy/sYNSCSAnkGYi3PLV6wREQdiQyhB+Fm
PCA4do4kGAI+bzCSMTMMHxJMk146SlqO5LohQqzqPRy+FTxMhvlxu5/h2ANrKF1zpGMQz91zplba
CfnMtyDUtlZIzWRWRZy7fj9VB7rhQRtkp0zTP46xqR2CVrVWiQG+l6ol8GLhtGRHmg0zlkd2ddkJ
M392qlikpxDoa4cjo4798iHUy0fDaLODETGq9vUj7esbsFjmJ9befWgT7k7uuB3m50Iz46daSbfC
GgZCraLGKxhH3umI6fpad9PQQv1QhgTAkaCHUzZ2+75vz515mJFBrBea54ZQ33OX2vM5LBCoKBZT
cSxsp9InZVbFubaxRt04lFX8scj84exPNGUTmBm2qP1dN8k7m/2oy5Js78GWAoWW44OI6+5y/SAt
yIljlRPBF9aIripVO2pTg1ROs04l09ibASXKajJD8P0WMbSIbb3Bn91WPQeVbXzEpunaYXis6GIf
lEwZ95PTf87wj591OaKN1ngbNQSuntQIFmZHj7gR/eSqrwEk+LMttyOV7CqTlhcp2rM6VGsZSW4v
0zie1Ty7bfEukk6PvhaTPHiMSWtXSd4RhJ6FaxoWzjYNrGIFRHlljsFXU2r9b5Y18WvPgFUNK4Bm
CAMxOBaFv5gu6aw5RYIf7SUDr3WAAGge0Y+sSDWPiQhKoTMRHeK7OS5Vl+ahTw53SsC2tPELGrb3
94usI37Z/F+fDSnhAFsdRzD6fO8kH5Gcy57T+8WhJobC0dXESRevvR0uFpqpXc26k7hmDDfEHu03
TUmeu7YdT93gzPtCt7eValFB08TaUamMB18JkT+1kbURYQXlfIZt2PXhJxRJ6qWZw0vSWAKpQR+d
s06m245cCGN93YwTnPikFJHvyjJ+jLrqgTXVWQflkJGvlRrbWtWeopTYwViHIaabCQyzpd0dd07H
4QKJ01WmuhZBv8+yRnqhofbeFIia5CgLU8vyZW2a6boZrGOAEYkUgszNRrIJwUa+OW0Ubo2o/Szz
GdBfWdwXtu4cZCAOQ6Q8QKqKPyacQ66wnW9ZAbpOmzr1iEpE3+UBy1mhpPHW8GV9jIN1vahsu+7N
mPQbzk48WXW6ngZoprWfdCepti0KT4cIAbU8tlXXntOMcGAzKDoPem7iJqod0bUQt6D8FaYJEbmZ
zTS//f37L/5yj+VMXM5H1Om6tCz73T22gNtpVUaQv+SWOt72tVMS9uTrg8eU4aEJJUV6SY9XLmdn
WRXhnWHHv/HHiF8bUNdz0LAMjOL00QhFeq+Nh82XW07t5C8I8eRTMaEwJE3J6hUsaq2l0IbAxg9V
bV36HFm9N8o3kmSsbUiNR3JQchJqkhwSdCdd1E/46Lnb/f1hkn+5TJZhKaIOrhWNGeT7walQrGbE
Jzu/iCJ9JgatPSF3SMGxZQGyTtAq12muTOozyogtW5ZgH05iXNMDRi88FPYmMuQ3SP7deSRdFpbK
pBxTTPjxlKurYejlaR7I0fz7py3e9fY4tKC6VZyUthTOMjx8p2cQCfsvhEDWS1RzfaiJ8dXpBrki
qQ+qhh9U+9wy0ZTM7UcjXNPt3kMb174U9rjnXocLluA+7trlcFH60qVd6Rwaa0rd2AbmD/3fE5xW
1I62eIwqoa6nsNgBVFJXbRMchQ2swSfzz2yyFYEj5n4M5mZFq9HeDjbNsaFNAZNkBGySZrRwsdMn
XxnzjTWALw4Z7h4r9JbryvdBlwRRf7LMiQEIc1c8vmR4dkXcuFU8fct1hoEhFkIvUaZuPQWjtSkM
O2TjVvSrJu4r7IOTswk6bRMWRn2nDW2GKT+11iNBVxtf12Nu4Q7lnREMtMPmFoOYVq1qPWg9v6TS
c+KvOOnCpvqm6LpxrlIKMkUh71bYJG1W+N9dK44mmkf+I94yZz/o0VtHoYTN51psjtMeZm25K5sW
+S1tii23WHEAOhtB2X1WNXJwIWpodU8QVdGGe3MZTunsT4mLjIhkDPV9MwTjeoD55TmmkT84YMx3
Tt+9GrAHM6oAKXYCB9lt2VDa3aDYYUOkIjQ9+NPJkWWyC6tBuFOvRzPthdwzqtSbyAq/1SyFHNYK
+OOgOmHu0upX7qL8U64z8Se6QWRHAioppnKxCoY36NzZQ1Po5k7vm9lr6dmqhriFCL/kAmG/K+a2
+c2d6p2D5vuprMOTsOhXO3Dq3jmoOtV3uC4t/8Wso5Dyo8/dxFKcTYJkZyPUqGNK2/cX0zT6ix4I
AjHj4FikeOZZWzaj3j/0S0IfVr/HjDfl7680+av26/rsaKDj8BGS4b2lvzN3ClWmdVaV8etImCIp
GMT0Dmpxx3lSEPM+DTtpETxWMjrxStqtm1Q0rjYgTr6S98sZkFU8kcOhpRtNmM0GjQKdvqjN7go1
d9bqHMrNvGxP8mSIePtTba1nBrF5RfjUsuT85uX8Zb2zGC4YDoIDYUrrL4AZTQ7znIxD8jpE3Q2y
YfEgHOTuNQpjz+dOuZq6Or1toaGhk+g9ISccacIWXmuwYCsaqd5NI4ovo92hoE0sDRFk3D9Yw6NT
2N+mYCofA2b+vxOLOO+rGQ68JpnEaJrt6Cwkv+4YTRE1WUNkwasSAL6ZQSoOhfWhTWNKBfClG3OU
oxsqfrHHs8N4CFnsA7ThWyt1Drkwjf11M9Wr2llpRvR6+V4OpGUVHfsdQT6FG6CutNqhOWui3Mc0
DrfCDhZgCcYaiGnOoR5m1dX8Zks00POEUuyzltgIV9r6HGd+vaU3nDxmfU3bjMW07canv3/n3inY
rieirbN5s1VDonV13ull5qyDnDAm8audyWbtJGbAHdzH9t3Yd1pUJkdzFOYar9TrpBAU1Y0HZWqM
YzbWa9xLAIiH8KyNan0ysrCEby0+WQTX32q2siexsFda/SNmX9IgMWusUC9GbtWkvUdTBfZJHFSX
Ofe/dGrHGu2zqcLn+sHH13OsO1jkf/9aOX/+8n6j/6FokTYnqSnMd2tCPWRGYwd5/poahrpCSTtc
cAM7BG33gbWPKDNvsihZoZPJz84cPOht+OZXs/QSVRqbVHeC8/VD4dDahdwD7MFAWYndKu665I6V
19+XdvOZCObxpNDutdtsHSn1hUDlEVAF7VHcjRed53arAxyKOLd2jh6QaZ8q+u3IuO+S5J8ja899
OiXNkhwHqAa5o7lGaWN3VbUPldmtfWb0WqKLI6HkaPnbXoW0S0pYh24mxx5fWtwa6Xvt/CAOvY7Q
ELcJ8mX4wRZrvjey3J10UyHUJAOVgkHnBuxDfmoX6lGQORUR9gDB0dLwxIxO+ahMabViRHGDfrG4
yPGxbedox5YzoE9vYurO8pKU4T71EIJLb9Y+UBIi8WyG187sjk5Vk+XDzQcYuMtQMblJKaPdGUHr
OibxxM0WDr9p1EQVV/mFmt052mYRHRliFW6b6MZOhP54mOzpbYw6ydQhFwd/SXT1Zf4adhWoC/qY
LqEB46kkpcOvyKVsYfuNrOwbg6oLixwNDxW4z9IK1Y2lA9f3lkv0zHHsa6BicfrR1GsyLZcEXmnT
c0MzhDdGHJtwas56/8aAvr1JKYZcMCJ7WG/DVvfr5CNC/4Nf0yMupm92qgQnVvBqMwZQvWukdW48
wY6gN64ejeUDDmmXhNbyFPjlNxhFrzU+8J0ojAtgZ/1e77pxZ0FTHeDS3sgISeVoZM95V591Eyp9
awe3Azlbt8BSvUZk9yRHFG9WwK3dvNDbt55yMZvuxOjhmKvyMhpCPkwi3E52mdwO7DFhnk3tjmWJ
/vYQDkQIhThp0evtzIjWP3hSaosyc9YxlckRxft0DjpaVbPtNLcB+We/qeitv+wqLFMYmsHN0HIE
esN363BPMiVnnd69msTHeEk4UcVl+LJsp2MNpQK6se2KE7LZSLLcSzcOAJ6YIliFBDNuzWh+zsbI
2KYJwPnYADz+ha6H5YLJcvZJvHSo2DlxOz+REIkZBBQeS1xwxpvhJmY+kP7im67UsEkHw2SvRDCB
78+G6aQ2X5I032mIPu9BBBQECObdGQaJsYkL8Xal5uAa2ZJdou2NkRkQ+LLkc9b06QrrGHeRLmQb
wmMNWWRs8MTILeYBvKFBVBwHoFrJkveZN3X30MVSeHP/mDH5grs2xms1B6EUzvnraKM0Mse+3QY+
A6VkOYX9Orr0cT+dI9O4beey/r6H+V+/UOOaK0XuuQArhhisfffl/zwWGf/+e/mdf//Mr7/xP+fo
mYlk8db+7U9tX4vL1+y1ef9Dv/xlHv3Hs1t9bb/+8sU6b6N2uute6+n+tenS9l/0u+Un/0+/+V+v
17/yOJWv//zH15csyldR09bRc/uPH99adPmW5XD6/RuvtzzAj+8ur+Cf/8Dalb8+txF9i7/+2uvX
pv3nPxRL/IGon1rIorggzlpwV4UVeP2W9oclDUtVNQvom+WY1CR5UbchnD75hwr4QbNMbdlbw73+
x381JJcu31L/cGyKdOQWhgUqjr7Mv47AD/7f97fuP/MAEab/ciM0dBvJtcMOVWffRKP8/f6U7aTp
sMD2uzpVd6gaAq8LqpMeWdFyvnHBtO2nVnlDnHVvozp3Syr0dd6N6BToUrq5TaJmpDA26e38qSwW
w5T9yPCCRF2qh2NfvY1deoKCTISeArOgSAdXjfapiqXbIsnEA57PoC9w+LIn3YKmCKJEG+kBfFE3
nz9EThe7k5gvIlTumLkTQqhZX5sx+WA58i4VmoopaTjrSk240a26NvyhXUlI6/A/mWBSErt1lp2G
xdUuvsYiJ5CoSFbquFQXsScj/c6Z7vvUeawHdmZz/ljP4VuI5sM04m90q24aMzwPNVCrNj8kKrdw
MfeIrLLZ7QBAemVff5rBHYd+cd8j0GnSejup47rBtrti3PlR18Lbzkre+ponbxrlp7SI3qgsuCcV
HGbIL3dmSaC9IU4YrRo3CXjOgVV/0os1yT4bLZO0VnD8Y1BrnXrNtn1rG2QVOvGntEfggckVPE6j
MvF80XAC1bUNLYvDRuBe7Gr8SuwboJUdfx20mYZeFyebOZF5oXAXZlzs6snO1sn6RlvuqRXPIV1I
Eahvd6qerwI5uGNIcFCp2nt9NL/4Vvvs1/weeWOlm8ZIBIfsiMEC/TeYkcWpw5miNBjV5y+MRVbA
Z8tNEi6Qq5Fha2VG8Pz1OwrumbdT7pY/HOs+6Inl3fYb5UUvn5gRNW6Zau26Gu2nuJNk98SjTbxP
eoc/7WBUY+9lMUTTYYmAzI29MVSroR/dRm8yN2qGC5KoCrFwvu4Yo6+00uSNn4MPSUOl51udvWLS
+tZodAsBWO0KpBMEvpFTVQbb1m4MF6EHO5PCeoL72h+dNHj2U5LP29p5jC2Q41FwDvB5NIQQWWE3
uI0ax16YxcCbKQzoVU+3Si+eZf2MGk65l42/EqkTugEV50oLV5VDworhH3RyVDa1RaKbMx6ovTRX
a3iug2HtSfDeh2y5rxeL7zijpyLYnCuhe7P6Vlq9uhKTdpf1XDO16qAnDp6iOb0w1JKJ4ACpxl0f
1RI9cnBX0WPZJPRLVvpyg6xyXma5YcQdetMirpbp89j7XlnmTC1yee+0be0G9+rQkQjvWCRKZpir
qpQEKOeVQC6EVfel1NZQtrYowd9M3xzdWS4XXpXsU1BZSOWNyzglb6OTaC5sI9utZfFkDHgbChdV
LVeC+iTM4sA5Orq9UPIVHF994BSx+gLQUsZ7FeR14c5DQEphY6/awuw5TRvoWk0NacEk3WafERbr
9imXmMJF59nqFqAVUDxOh0h7pE3IWINGBkPyw5x8S6pgkyBPkBXHuuNZqIIAtFqsumGjz9EjUbAb
QTARQwUQElB9SVajZA0zYhOLbF/pIwFNmX9sNStBTsL3yX77pgmL+cCIr3So/E95HU67jreQLfOj
xMLkMbte850cHwTWZhDLySo1WU+13GfoHmJaBm3HKLz5ZCU8rmmh8mSt3YYN8hNWz8S0Ym8obwEG
88Y2tthQeQI4TrJvCgsZEqVqn5UsLLmVOV4ReqlsDIg+lepKlUAiNTQ3NcHbHdN0jy0XXgWKKI82
HWK7euo9Ry7XbFdW7hRZlzFmsSzq+qssnDc5pomnMJ9uQnxYfjWhHiE1o9CVo90o47YNtNsknA91
qMk14hx6DeHHpmE5YnwqvWnQTtHAGCzvimZVwQx3MbVvkA7l3AySs8aBcI3MPgfEL0eo4J1Ie0Am
sh5bxqI22iLI0/DK4+RNo//lhUpObgfpZ7DVkcLqRuPlgdkxns4ZY0/2B7WjRW6L0MOzU53VDExW
0UHUVDNGNI5VsLxlg+FaQbcOiPbeDoiWvRG4dS9orJI2UniD7tzSp9zo2o2S8VaQnHSSTJUR7YBb
FcmK1stLl6cP2sC7lRifhpac8NlK5k1R1s62mspvJZ1/NKVY57j5eqYWcuml9uQqMvBQwjXXtSRo
5N1UJ/EqcNp7Kw0f1Lp7GVGH1iTCunbbsliYwa2VvFzP8tHBOAfxI4YM0prbQWfanzUT+VhWcROh
CaNiZbmFg7KvNHt0rzcsasnImxWeaKE0vtc3FSNJB7BabETfNEby40TkXZe/hXq2ZY75GdV35QqR
vqgK1yJeM8cLZLbNdGmso17f+xilqcsVw01VJm+xw/ap8bfGaGwrVvvJ7/ZKgJzHl+ZlHqzzMKj0
KQlMA0ouvSr0112ERMtiPkCM1CuRfR9tDOVumE53swZ1cc6rz1EH+qkMuBkpImEpH6HiWSbX8tzX
mKT19KI0Dq8rt6kv4uyrOiRPdakeBGDLaOQ+mXCxqeorsmRUmP74hexFQlj0NPDM4CvS597ry5Mx
fMb9mq7q2gBFLyqU4kRsegNh7IQ3mHun47etts03QIp2QUafugZeoVC7e1YAXqQrWXwGS3lserhB
tU0D1u/kXd/VXtWNI6k2LJDmuLBrGu7EKqEKXtofq9F3K0DxzIZ5EUNHay8Oh2A76ZabCtKveF9T
td1kVsqGZLkdcvFobkHFkS7VF3Znd1TEto9YEBGxPs7EoIzJnBzGomOMDfugNvQ7VUlWkSDMgRb+
7Iba2WiLpX6jbFCM8kEZeC2hc9bQwrO6pSoQajU/NWIdFEp4WUqXqJRnC/ida0lxITD00/XMcbSi
4AxA4KgwPIEnuLZGpXA7bnEAewnJIwyOpHWluQH7/BTFwMFxDLjBxbE0ogt08qiAQrfADfxbOQ8h
2QYW7z9t4Bi697pA4F9H+as9iAoap1luKtX/2nYGHec+XIedH7vEMVbWx4xN9DpRKLPMZEPj3MXf
SKJw2cebFjIJhzzfSdNsjy2bsu8fqqlojyS9Na4x1Tkl05pdlXPQRLO121LsqMA/hxW77ARIwxJW
sBTHw6GuHYFMN31K1XEVKs3y1+6N0PoaWAbY+7KUC2eY8WzQ8OH712SAp6u8j9lYwpE6hEV6E8c6
KQKa+gDWrjmUk9YcRJ416GY2bOrjNbgsoD963R0MOmKHMoq7w/XL64du+Ya/mYKmO5j6t0Ek7cFi
0HTAIoQ1cBpmD9JseERXdKNjL90k2B3Ia6wdWtsCiYsGekjW9oY4XtzScocyYz02+gULo9iqbCMR
AsHv1PUKcwsKCAfzdL5t9FZLmSfyXBjft4cxSz8YtUM8yPUbJIPoXhvVpAlUQXuYW0FmHi4p4hd5
P4OAKwlzUEQ7yUZhfwzzy5S06jqXIEhMwqUY0rS0bMLOq1O/omhvgpPfpielkOpWCzXzYIP9Pzi6
tg5Rc+1MSNl1nhNL+WqSh/bQzBoFmNM/F3j1T6EFxgFcUWheykpLXDI2jQOP8gHaaglA4KCBDkE5
CgMaEPS6qjlh7EYdD23vK8K7fppYkhLHTN+uX0VlmlDxW7Mr5vghzsyBqIt6PFw/S4G05HCZUcsz
V2Zah8zK+kzyTreqlpwbUPGfLNB0m0IK7TCEiXYwVQ3a2J9fyzEgXjoPX7J2kgc1wo7ofv9UZ2A9
WQm1o8/jKHUpD0JB7ol0w0Fl3UQrypyE9c6emQ3JE7YSBZWITq6bkRPgx1cS0B+hNYGZe6Pdl6ue
7tTx+gEQ1Y/PliwXcqp8wtpaa81GhazjrB2OrdMKxlMgiVTLRNat9uwNsTmjf4iGk+mHlqtJAw1/
jfJ4Vg3md45xrIBPf//M12trpbdIWK7/d/2RDvVu3sxopmJ9ff0f+vLG0czxOqAdGsEIq2cA1MBA
4v615MniUK8/k0qdr2xDNS+D7zO4wqh0HKrBPE+KcopnqnB8fg+kiSmXNjOO+UDXnoTR9FhZnUDT
DG5MFmawvX5p0IAlz69cWwO1WTmo8jGNYnEiUBPhR89YbYKzvEnBV69QWQ9fyjnYWqOV3CWGTLw6
GT9nnZV9LDvHWAONIVgkNyjPTRIIOo52aJmPP/UXfmzff8b3vxu6G8tufbGzaqbJyWIz9/51TJE6
ipz1ou7gPjb5lmCaZa9KZp690nL7saupajTCRhlmF64ecff6f3l8XdA3N22wjeq7ob8z6XJy2rLb
kZLwwZhxKVsUk2z2tCh5odiXxE26ncncUMy/mSwtnb8/GQk/XjrdQVPqTIyYSf/60in+FaaPebdL
J/aJy4ax6ZxH3JuEy+uTh9pup6KR/T48/NFd+qVj8u++1v/vff3zHwaynp/Ojb/2vr6m9Chq4jZ/
bn19/60frS8h9D8ECH8LgKVOt0pHvfGj9SWk/oeOLhPRhokyAu7FL60v4P+IilRpMZJTUUH9aH1p
8g/UJrbO2MZmUvp/2fqSv478SEDmsaVgyMB5TJtNXzpjP1naIdIVZUWH/QLzylmLQt2UC82mV8tx
G5Rh/6HQgfl1emSvqshgXlMbtSvaqCQutXvofTqmmZo+B1mBa9QJaS/ll8hkTx8SfbG4SFWix3x9
+kKAJ/OwOu33o6PvYGF9GBaUVx6D8nJa29z89Eb8h0XCoDn485WyvDC8+vQNLV1l7m0us6+fXpie
T2XihB0h6VLLtoNDk6vVnynF4Am0QX5CHxGuwF5hGYP556Fps0/1MIpLGeqvLY6TozP2N1farBRL
z5v0mY0te/NcY3JRh7q7tSJoUo4OK0eMKABrcqPPvu2/9MyYd4R83RfLemtlRc2EtyEwKC6xT9t5
uzXRHLdFOBxrhDPMntq1klcD2d05wVwd1MSkbTpoD421nSaE/wwd/aMWDre+gp+zWcwj1w22Y+nh
Ef5TrjCmxCjxYM6ltst1NrFBUEe/OabvIimuJ4uOCAY+C1AB9S/8A/qhoW06EIECSuxN34XRxunZ
zQetFTxChPAM4nAPV2enFinRNi/jL20xvNg6tg7S+CRwaG4lfqLe9IiDd23Rduvc7MmKjmFV1cZD
bKbJvQhqlwMtST8FCFFjWgnStj/0qTnQvejzYzCq60BnLAqWa6YWU4fHpKgZapnxw5iGEDTSJIi2
xK8JavWsuOhg+bYV1PUVFx19ksJOQcj6K7UjiGJVCZgRkxzEo2ZxLJ2ZhoeZfZzwFPRWNqxaowzP
iShupr47oHxOvGia210ojfsksuddHBJOIFti6rrqpGnpQ7SURX9+YFvDsG6Ko99pOv568WLBUOnw
0h0VNNaXa+Cnc9yamNMrZdpcUK4nwYzSlQ41hy5WdjUbAzf2iZqgK2CeR0Qr26QO16bPLImquK3q
GIS/celaXT1Fbb7WQmXrtCtQROrHv78WfxV3GCrcbktw0wbrQzUnryqrn56mocKKLxm4XlSydQ5x
YpyxdBprIxyiVUfn/TcP9w4Y/f3xHJr4qBlM4UAV/PWwlJz/c1WHxWWFTSa8UQgAbaH4ojcy1qIW
+gXkVb6OaHg+VFxQrsqQz3RIe3FU0GCdrt5b99rkBB9bTc326rC0KK1vcdW5aRspHwlFwepT++W2
8FVilBcCdjFnUJYlZXFDgOxv1DHXteqnuz4HcJHPGRJXoGkud5NfXxCzEeht+BMvhq59oTMSHi3G
EksYIAn2RJd5gZmoa6Sz/brpS+WksRId6xkRQWxW9xEcxRUJeut26QdoE6shqNrb64dEd14FTqy9
FnEJMmCg3Upv+DjOeQsftd5IyqlTL3h1Vj4Pm4GQ3divBijTNSlaWS8Os6IJCvVK3zS1lV6QGJEV
ibTqyQF4hiGE/YYfonDuLFrGqc00oEVThC+k7xFaoU/FOG8kxC0NqSdah72QQAiLQ1uj0da9tY0a
XpRaRUjGDRWJYiROtu0Lt5ySeReYaXP0i3xwS73Nf6OHMd5VW8txp9ZiL2I6Ul/8FL8ed9XsjNwg
ovw8kfvNrNQVijHc2QbtVixWx7CPpTdgGFvJcHpJhB2/aplYybgYvlaJJSiOdfMmVHCFJ4MC6UZa
/n08MW6Ilp/tGw+m7/SCVOKiJ9p+lGYM7JC2WGZP4Q1j3+m2SrOE7kXKSpSb+ldd+JbrlPeIJYh7
rRtnPfWzRf92uo3LbDjNCVstQ3eUfZCLh0Em+gacjr5D09l7M/2MHbajapPro76L8BspCqm5I3p+
MsjyJbwBt6Rff+4TQspTraw/6tZdLZvxiTEADL7fMf3Rpy6n7i+ntqajOLJMZxFQL6iaXw8xdrtI
rcNWO7cZnblKpOLo2J04qs2o0iSB85zOpr27fuP6YSRETvGU5Wdq/DbV5s/fEb7yXDL5/em/fvoR
w8KfBeCJX/zzr/UNo5MebRkBNsvfvX4bQuO/Pv3+k7OpKB4SYp0GJNqT638qQ53tFQl04s9fvH7j
+0Nen2CImG/j6PrH7/+nXZ/Bnw8OjZU3gwmMusdKDRzqP7ymP3/6x98VS/dzOnx/Dv9+Me9e1vfn
dP2Z7w/aldlNLFYCR/P2KrooliN9/QE2poQCXz+9fuf6Yboe/uunOpdsUl1C7vFb0Yt57dOSUDT/
GAnp7ICtkxpzBiA5sxEdNYjcpb9p+w4oL3XsR1hpb6SUJZup/TApw1tf6GLfJaBL9flNHVtzRbLi
I43cr+nYzuTDjt/KBVIadz1NfmiT3jgeO0ctP/iddYkbCaywYe861/mTjChXYYyd805dR7UItijS
j9zwy6X71m/iXFlr0tdchpKmS5BqzkCGMoEEx4uUAzvb8W4gi9wLaKVG9Jhb8oww+gC0mltfQR+p
u4FNoqf0GbzYKm7mnGW06/kbkW0Vnhq/Up3NXqXMAGOjA0Jsrxmk+QSO7GJGL1XcX3pIP+dIu45m
2k1i1hgm5U0XLHlcMaIMtWW8kJnttAJmvM24DFa5Y0dbqRX3odZxQzL7DZfvFz39YmcIh4yJAJKo
tz0D79220ullxzoJiQUGwcguY/6Y7ZVKzYwmKU9FUpnrJgodF8Hfp5lEJsIdDgmJn0HQhEelVWmg
FNMaVyH6RLNeN3ktT8A/Kv47+ZT4qhs2feKJdHyJaZNKum5kMMj7OKjPToWCa3ay+znQOcBNuQU7
EG5TsNq5/+g7pb+CtOIVmI3zrn8G+7GqUedsWwEid8SgSSj2l6QtPb8otW27KKJDbaQDVXujYuYL
LVMcC5gaUqxYVCKCMnZKheEjNM0Dd+xj0in1CuAL1hy7XhmJ4DgwTJ7j8Tmq0vvMypUz6gF4b7q2
K61xEwhF3U9W1axAt8ZebteD57enrCvwQPQG9I6gBNfiRXXQ7kjN5fYeVqfKoG899f6+q5hs1knO
kW7naSHTSXb7WDznLqa6yViKE+uDqBjqzTLIXSY4WUrEiyKbbm3NBf4cTR3hCsh9bSnSzQaFTbsc
36whOaTjR92IX8yi20Bn6NeGHpMFWdQn27AOhZpA2R0qe1MN3TqW/Tf64oRLGamnRPct93l8seKU
V8lDr7qE1KBb0pGgC6A2LjJT2nlH0MXYrcLqZih1rww7ZmZNf1tXZk1eev+/uTqvHcWZdgtfUUnO
4ZSMaegcT6zumfmdXQ7lePX7sWekT9onFtDgxoDLVe+71rNeZ03CX6rg2kvHgUtX3YRtdHuZgu9L
Wn24upF/6GvSJv1Q3/dp+ULD5IjPItq1dHo2nWZJSkSQC6axBBFnMbSmc/57tnocEJUa6GJt5woj
XwVRgVl3fyNgNgOmrMGuw2i82LO0yQEsBCjecX3E4THu0MyLgkGfDmXqkrQW3TNg5QEej7cJEhIr
O2LSSsMMJlz4eyKbAmxu9tZySWFKnOjRAhPMqZXu4/C7oFq6M5lsHKLRO7BaV4E2VQcPlPatf3FT
Qtqh6WoMiGSClOF2xn4DVqsb9vaY3rrWMrYFZWc0Ve1L3bMe1GcdXaNEGLDoq8ayOs3MLwGcEQSj
z4c09V8HJ0rxy0pcFqShK6P+5DdED4eUlpOZ4fazC3rt9TAjdqrtT+Hx+eEbyPZVldF0Www9RYdk
YMzu0AA2exRhOj08C/eiD1mIWuGp1zDnGqIG/eN7f4YWMh7vsCQ2xL2wHPqxEZFRw6Q2ajvz3vIQ
MCYmo58TwVKwjizFxm0109mywPIn6XWs8e+iANUYIEmwlJiotGmyLmCQ0k3OqmhOrfQxB17YG1P7
QLt/hzLu3NHG5Aswm6PjVNmuItgNJJLvH2b6C6NK5bZT2RcZlASlGdvWcbJtrt7jNjtjz6VH4y5s
ojEj5L5TN3CQshbGeQxbOjyV0+6HedR3sfOoZsPbmxOLRmJfLs1UdRvfd7cQNWHM5YjPCDnauHVN
PZeOi2dcCsK6fGU/J1p+jBgPt3GTwUIOka4YCPHLMF/RTSQQG/EpzMMSc/pX5/d3RgeZMivNF5vo
OjfkG54xFnh9TOheSAxmi03TqF3JwY31FurdeOjNb06w/pgDPc4YOLdTQ7g1BOdjzKx6zpKSEqul
78YsOhZACEYoHbup6QhhSbnbuNVbnWlPi8Dos6QwjtkZ85JPA0KYzkdTj7eYobMq5mMXGt0BEsah
lugWiDlDNhLn2WEgEYeqpyCiGvkHhpCJmFSv3JOjfga8wAzaNJ91AVokCSUjAAgmwJbqpROmYGYj
6h1KQ/fgKx9IBSJaChMPbjo+p/28sKeuWh/+6crsj961MTrh8WTPc7HFEPOhlXq50WON886iiQ+I
w96kY3etFbE9ENMBxnW4Hezy3WkqBml+5CDOkVg0C0rGrs846lu/gc4VJJVp/RoS/4SCWP8wbNHv
fc0aLn3ki1tJTs52fca6We9m88JOcuLxEtozRovlZcvroX/Zv7yI/93Ps3hStJNPBJC5xyiLcMkp
jaYe/6odpquQffdecz09WMRaBZCuxP0k8pKuBfsovce+yNWPk2ZQYNFU3kYl27u8M8Md2iLx2RfN
ft2XO9O1dbmGPxpilKi+8+KIS0deUkJI6Ivn366omt8G9AUHPd6HsHQwZQbJ6ZRdhqvQ4nGHWaD4
EvTd1qfy0aM1ySLKI3E/sXoboGPNM+Z3muibv3vrr+nU5r8MF3dnrmnaPWJJRc6A6A86pZbXsPI/
7OX/ghQjgNqNP3Dftfh3ovgOXYt9jTIuGZXlQ4uPCLLRnfr36NaS1OIaLWbfXOiMZ/uJHu2p73X9
UetCkFTL0zTr3bQq62dqhbY1YeDc4yDSA7tVhGJqTfLmGt7b+kwbkFxaxMZ7F3njPsEteylEG90W
nzcKK93vxVdZ4B+t7ea3FyUkWztm+uw3jTga02ScXOWIRwDMILmXY6GdvcG+3/6M0re2WEDj+86V
fuBMYXYgbUSxgvde1g9Iz+sHLlf1e2635p7zYLjUWd3cbJfwEakZzbdcDNvLXisH+4Ulpf1UASwi
YhwhcNkl9RMiLL7Z5Sk+s11EwuG3sDF8e7qwbr7pZBchcrGvSdh5C/34eX1q1OGiSJeyAWne+6ay
5aXgd3drzEIwVeusb5X7/z5ID41/OZf9kx7O7ckjAfSkD4p0ZdmDFl/+8YB9HVCtv+mwTN/stnDW
GPa7Fr0auRPYY2KtkL8G613MufHdh2Sa1H2jLTxERVQGi+r1CSWtMdPKf9IEeR7Yfggmgi73xHvc
hpNZ/vIl68tB/yFppqIFOsjrZA3mtZc66czLvyi2Y88PTnP0dJd7iqApx22vQwesC0+Z++MN9LCX
t9J0VFcVLC4P7elVrxCeFDjkdm5r5ndhf1qfxZTP3ir+102OwsT2zRM0P/W+J/G0vh8HoQWB3Yl2
y3JL3fmtbe4w2bTf5Fr//UdFjBxISj+8TZWe3mm16+9KZXtfLl/W+k+oQ9Cl94r6nsGTvGmiZ/eK
wPovzCp/j9r2yQZn0anf5yyn6fm51T5mxPsEHP73sNsGtQMfUPwA57W4FMvQtCzuP51E8lQOeFZ8
PYYftg9ZZHrBnGvGfrLy+BOP7WE9lhDI1oYO3ClJRcLaoJ6DPsGlxI9p+kjRa6z7UTAYSEJwskd6
8yDgueYeHEekH31UQhziO8LZihgrbcbH1hC0mb0Zcm7K6cX0AM8az6BtD2+HU+JxhtgIQkobEWo7
2w728RvmVZQH8/ideJm/s7UpudS2pJFfa78GkY3fnDwa9QAnvPdiZvtaTEnDXV6AW+uOuqT9mhtm
eKJHR05SbAxfentZX2jY6bhX1DUCruf53qQlRYu9fF3/WEkvpoBa0b20PXUbK7v4u9c0m5+Qx3Qv
QCacM+Y6i+wDYhnQjRuMhd9kVReHTotxH+Va/WpQ4FvfPpoZcCNTYUJ7C8d7PU8QNC1vs+9Ruthu
9ty1phkkEgvs+ngZI9dsFbTaSTI7KQG7EAZivM2udVrfojSniIzESb9LaXk+4ABVf/foZF7CXC/3
HpPUMS79xFi97pLwhCUkLv7wRkU0lWjmo+Y72YeWWLt1l/0YTwBxEx24RBM+qmlJcHdYpAkQ4A9k
lBDM29Y63sPEJHN7QEy6HPtYxWfKPPObLG3WZzrOTPCO82elMbXvpvmBNke3caww248VyBGo0sVz
54nPv++KFLFNmMjhXktsC/QNfYH1Dy2QsCxyy9d+dqqz8jPWuGOXfSsIgss3382Dva9BY5/RJ4Ju
MkJqxIZ8+vvptB10yagi+BqN4Q30UPx3r43evRLHFz67+pAHo5kPf79A+tZAmvsvD63dwUTmR3NE
Oq9ek7A85SAFMQrb9SfWRRgv15/dBIT3y0iPmhEjxuTSHenZiOzBaPYm13awW4heqrzbqC6vzrAi
voSOPbQw7foKC5qpSQl7wFmyCqvMgabrTvMiQuCq2pGwY5NY6ZoKkyGLVd3Sj7jpMOL6OIaY+Xn3
qZqfFmzxVfqwx73KJ24MBmQz/zgwVKF3A5w0B8dGQQbExh+daUf75cv1KtozeqKzsvMILff8c0Le
wgbrjBmMvXdqStaAiauAKyFW2EYWVF5UkHt9NvpnkVtflDHgInn2W0cA+NYw+v7UOco4xC7nKBIe
PNE9updZZfUlrJFZrJsIRv7GpZ60fGll4HqJm/F74uZo20XQ9cTPjzXxE0lYBP89/v+ftz553Zh6
8e+1Y2fFOLLny/qydQfrM5Ce8T/Wm/89yDCO4tJFBtFZKRFxwIFkkPVRvrEqd9ujkCd/rp2u7Etu
R0fk+z4r30oXr1KSsAKKhUK84am3JP4o6HAxIS4QpDl9FbQdSo562WSdxly36pnz4+YM9LAdgkEl
fLga6AxvJvCXjwi60bertOksfF0FsslhwGMy2vcdICQ6jykYmXvX6py/T+iR4QSZVApeIZv1VnbR
KE6dzNF4zvJha0OfCpT2RwrBAcUwD4N1M6Gunm30zHRjjIM/oJbpimmR/HwkbSQvqLkyIyTKyoUH
hfTrvnDNOzdqWrREfDycZe3eyBCfSoQdG0ewYEjrnqAWDo7qaBWQjVJoFSPHIOdAWT+ZYq+Clcqh
dJNXQELsu1UvWhqP2zbjBWpo+Kx0TZsRw+p3iS7FYX1s/WvZMkV3zGoXd1O2K0eK9G5TE3bp7pgo
RChnoVDzxmIz9XeyYhUn84IjnlNBULNzZDr20mY8bLbiAfkvUZoGnuE02RWLNw5EAUpoZFz/qbpk
xIVXliglQ6cLgzCLsx3VK/vv7+Pv3u1G8Vks/7dIdH+bjsQsxZY662F6amkZnma9K/cRQxUtFoSD
M11rrIaUHNKEzHt7dsUWEX+77VXz2Flld9RiGqlpl49Ho3XvHDHhjUgy2CB0oWmI4KI4zM3wlljJ
wZW1d5KRD62SsGtlJ0GspU2ABIP4kX6kCIm4cGt7I+a1pbdXVZLxNzWmvb5IssQY/hraFoxmWBC5
iK5L1SYR1WVFBoJDUHAd7YxxeOuXMxLPSxG0ov53q6EHQYlfDOUBP3C/V5kzn8rGfCOL3LmG+Z3j
de6DkHV8mQ1sI2VaeeeOnVzJ+O63OXkhh6YWrNNT29ojHUx3CUCfY+g2J0hOWBKRnm6NPpuOtt77
e7PXu5uAYnmO5v5N2d18USmRQGVrVU/zVCOSnCLnamNSPaSmwOHeQeKiCekeQhmawcLxD8JRbfxp
ZG4xhiyNuTRs/UlAezJlee919gEdUAgkhJl1VScbbXqJiF54yDCK7s08l3tby+cn6EborKVZBU1H
zTaL0yTQJzocqY34NB90/VQVhE7Flg9PtHIPzhwynLh2zHKolvmxNbNLyhI5WDfFaD74raaznDXu
vGUAi1OGu/82wKTK7SCRamqu+BVlySsKG7VlAgYuR3ZvTiz2YCJpNlAQcZHWB5rglHf7L9vL9MNE
zEdsGnXgLnJygBqnmOhdfV8z8+e87rGsL4q23tCb42AClF8UbP9tUFz1m7lBiyUK+RPGhb8p5VRu
sZT8ff9Dyxkw9ohcO0hmu1XuuG5WpWPivvmyH88tJyhs6/Q+KXM8uAYSxPWhVYy43sIRgw7Dtd9m
gawyH0eIE5FutkGybLCai71GQB0BpfGRas1DoScaZ2JU7XLEpJSD2zgHO7n8zt2t2TAaCn/qA1uY
WwVU8DyQtXKxCZzIUulvSIBmcuRyGa1zv/u7We9qaFjyDUS7PtAonztykFAduHatm8IU9i4sy6XY
BdlyhVVWCBH3BTghzOKxuS1neZO99uI3DIRxyFtYN0iy/t2CQ/3vFjtD7l/Ty89SNQSKtIJgvWWN
yFX/u7ve0ip3V6ROdYpqDBfrxvQTris1yUGWkR5iMuuCdVPUjGMhM7a/d9fHvEzQWY8BZIm6bQJE
h1wM8LJvYs8FrG46r12Eij+czQmkIC/NDIaS2JzhiBf1uBWWO4I5ZCW50HfgjoBjH4uo2NF1ozTq
MbYb2kAZmhYo0IJBvln9TKHG0h5DVZrMJSqsknoeb9TEeBEtPVihIEnmzdIo5bNaNw6zdZibCUlM
y0fSFRmcvBzn87j8KtYjyRrOoZDluiZO4PZRaybZN46B9GL30a6e9OHULePUOmwh/qbwQc2QRkj4
QHmtA+Ft5tgGhjGwLQuqdyFDugFDCb/C14I0LaJz1rZblkgM2oXLqQZ0j5jH9f5icYrCLgcRkJY7
jara1sKIWtR+FXRokXMz5FocG/zYOwPFbe5G5SEOu5c8MmQwLefKOhyst/7fY1gggtpXNR1Xfhcd
Ou89oM/hCr83xafSxNsFj3ZHr9BvKTJLoJw4cuBljke30BTdXRZjBozfrMzqgzam3j0AxEPHMveb
HgwkNd+yKUxDxyzCcDgPtbir6UmDA0g6SsARj5vRyXHn7M5ExROEdXtIxrj+8gvjmtBixdXajBev
B1FJ6IHtj5jDZ/9WojGQpuiD1KchaJIVy9XI1wBZociekmi6H+pq2joKfxDgWWTWyKDqfWsMtGny
PqYWa9h3ug1sPXPiByAYBcQXo1C7GNDPvkqX5Ypr31C8DI8GFd796NX4PPJheHRtm2WUroWn2CEf
cBblQ9GUVIkd8yH0oJIbPq0b4CEbl+LLh+5balMQLb9J09HY2lkPSAid2AYfljw4Rp7dYSADpRl7
xq4vIv8l79PfjRZW1/UetXimgJJBJU/9bNv6tvU+LvE5uEm/OgsZvWnpqC+MInkfrXq/Pu5WPV0E
I9ZBlWbNW1MAxZep/eQP8rOZIgN1tUlNqSaT0ZgQwBiz/VJpdvNu0ec/V4me7zpCTN6lPtu7MSIB
av2rl2nb2s4hEFZ+eWiLiPiwHKflWZNcm91+at5dJwyYzvs/tYX5gijtfQbE6qhpKqaUc0iKYXxS
WJPS9n7dmAD7EE+M/jmtM5QSldS/lWgQDxT2S9RhC2GpBnjUzqeHjnY7a4+3WgnvDeJbciIY8Uoj
pdsLGRsP0XJrIsoep9koT41VcurYKgvazJoeYzJrt4btTLBoJrlD+6X4qMFBj3k6bfpUQ+a2KO7d
mREo76bmrMW2cWrL/A+ARG3TlVX15vcZvY2kpdhmzWJnmIjOPI+oQ+YNCmtplvz00bOf9SdcKNrb
6CUB5lOYlgAHX1xcUecSasAWBRf1ZEhlrbB5E2i3UdqPaOTaGdnfqIgEzce9k+UhfsmMS6Gv2sem
LrrLqMvwj5nBh2hbpER7KJTnoamrN8TtJ8KX8ntrThF9jebN8csnOlPGSxKb6sVJGBpSfC6TSs/N
2LX3JUfhuFNxUmRAwyDkTE8At+PMPLgTra6J1/CtcakrYQXk3dU0mut6T3cR7QmtpnPjApE24ema
4Rzfn8RIZAOhOMdmlsXPsGBowj6Nbn0+ftZjNd3RFqX2bZvY3DzbgPLFZu7nOzuljv43eYJV39Yg
mXDjp7l6QPu07ZBWbPSmGXZJ6EyPpj1X5x5O0CY0YW5KxCLlREPbCJl7hgvz0qBYuYnJ9XArPf7x
WqYSKKzpaxPZCWl/N7atHYR+JF+AYj/YTu19RUspgVJldUeDqNviiHMOVWZjhWum6ZeXk8gwx/On
T6zsHjpcsYs8s9uR6NAehDWpZ7VYvrp6Tn6NUbLzKtf5I1IsewfRY9FheuYFsiJt2KTAhQAyOoCj
LYKh0/zHbsKgZI/vuh+Zr7WtJTQQuRAYsWa82mH97+76VzqcNEltpooSVsUzTgay2CbrwzLJ0agB
bR3K5W7djB99A+AXzsz/Wlubbz2xT1Hv5/cTYoCLB8ydYYMKsO0U2T1Vy2LrNBG90mSibkJ5V3N+
+QXteyQe8YuFkeBIl2Q6RZrnPs06PPQmlfXGMufhpTxCs7L+p6n+R9JMfi/Lqd8h3inu84hZUuKX
YlOAETgWU5bSbGgOaBPTVysZP2FBphvOD+/bABtTe0b9Z3AkrZmQuNpZnij+AH5pM+wSlc2wLHNK
pHaG7wg3SzC5jvMSIvXep8wIjsKdjV3kCn1vjv1wn+T6Z55E89maW3W1ZneHe6B6qxjZi9R67R1n
eC4450vTUveJiMqtmDz9zI/I4tvw5L7RsmLXtZ0KYJ7Yl6pXz7LOX/Qai3Fqzl856bjAkHHyB61K
nlpB5jRoKHGK5qp/5zUfWYNZXdWcGA2t4m3tziGRwdS3Jp/ElciyvPdZjt7Ggsfdms6HSYe/KM9j
ren3Zt3CiIw17DJhR8E0JhcoqhYbbLK1nQEWYI/xkOur3AuV2fvYoC5jhjmMVkNjwdgb49bKMN3K
0nCfmwkKfCtLJ8gzk56eLd2AANnoTPVoPpq5fU0zLf6MCVPezLn4iXVBjy4dWbtGk9hNjMi/2vG3
NQ70YAezuhKiKHGM9fqtTbu3URiEuMrCvku79quBN/ycR1UVhEt90/Ea+9v7HElRPbbEebwMOjAN
XxX6U8nFc8NomjPzLeG8z+53Wuk7EUuF09wxCGc1orNu4ENpU5Ir25nCnCdrde7hQONo9FmdKS8/
0hbhIqZFkDdGtRiNJfl3UpNXq1tyYi1xTRFp7+kXV09VA5jZU7hM/32DyoB/HRkgxdpx5/lZ+w2T
/oAaWRztIc7PZI7wqWjmc50l5lnL8uoCmt466zom8d4en+J5FDdd9cf1nu1gYeKa0l7bUiEBAS6z
obm1g5Nr/s5m+RvrvnXAz+btozaBYdC63wOSWFzpTMW2bhnXN6VoZNT1/NqOCC90Aqs+/f61jAHL
O4M3IahsxdXUrOIyTVj9RaVdWnwx/zaNPLqigzyvHoY0RFgoTKYWmJQvQk53eaynr4mY3ItAPvc3
OmJNluCsnBB/Y5rG3lv8Ge1c26axNZ9oU6XPeXFumtYLmslxg0gTzy0o41PZtlRIHWO+yTK7ljZu
rxZO+nYOVXyAKzQfjLg2Nutiui06dQlz44yD0H/OdZK0+yR56DCjb0bHb28MUa70bvnAsqpajhD9
k7jigH4o6gGgwWsBGvlK8cK7tcolsKvu7bcmjo+FPwEoD2Fl0TSudnPdyn1S8lpl137A7l4zbXhP
WFS94ZvCbTmUewKaq8+l8/idxDUu8nRw9lM7MUMraCBwNPnVqgYss9QXAjFM6ogv8BcV3nuVJ8bj
kEUenvAx3VVtqh07z4bQCHcWi20bAAps33BsEURQYMpcTpO+LeXGwMT9mE32j1YVzrKEHx6R2BcX
i6n9Noz1BFpBS9Bfsxx5+BoR5cdFO49/hcuMUuBiQwC7l3i3JZQts3bxmfc9MG61J3so3lMvypEH
6cnD3C/9+1DsNGPuXkWY7otWJlzqQipKs8RNzPhHqkiW3tmt+Wy5dFmcBBKmIRLyYxFhnyKfwOWc
3gct/Pa7GGgCdU3xP2o0dNV0F0gGOauB4SRPNfTvHRwlebK9ftiWJgP27Nj5xSrktAG96p6FlstT
64FACocOudgshpkUdFBTVmztcCLn71CqKLFQry8VWSIUc/0fjYsFYPjiuXLT+8aFWWGRJHCfGKY6
VmCcLhMQhkuhR85Rl/RTjY5elgPKV9YRzdsiv4yufmx9xTUsiT7syB14wyGqb7EDFt9eCZvY5xqO
E3xffflgpHa35S3QfyJ5oeKwV3RWpGaFviF6rNJM3/PW8z0FLP2pqFPtiRO4wTSt6IxawLsncASr
VLwo42YvkjbbOXOvM67E4TGutP7I9QNZVAe/1axVc6kSrvKymc4RAvwjM45wo/tGDsQnb3CJy+bS
eGNzYa18Ew6arFANr2OTXzFQmmfmJiWxVQZlPrJgL0yzuLq1n7Gq04exs+uLlolrHhsZCWu54gpn
xVcqXwUB3xqJ6nl+tArVXvQkPOtaIR4IQ9A3Y8+pnFMNe28yepRl96aiQ5InxU1BArgJkj3Pyo4f
1oeKTEdOWwCMqIjGq4zsBfiWi39dgRvQ/XdgEs5jUr/343GkdPKUJmRLkM9gHPtRLkHH2d6T1Elc
/aRiyQlTEYFpNiXgOqY6hX00aFd8mQ4d31TaX7YDJT6tlhS/onB+tFrfmjKKnrMJfhgBpwUxjl9p
1/uH2nbKk4rU+K7QJaUlDJqCtPgz3PT2ObP5wdL+OHl+1ELVssluMAqTpM2wfObToCgFeueCEgYj
9Y/qluWu+QUULEKpEYangXDtIEmyu6lnniMbzyVMRzbfClkxqWslEjvXuIDUnTF+8EmkEwQ+jCdg
xNBT0GByx3fmLAgpw+aps8wFQZM9soYod0PZ+HtHOs3JpoCx1A6i67pJRpP9ljq0U2ihjaXcl3WT
UdqdjGYzJEu0PJzlQ51G6TExCYSLHJiOgyBAIe7yaxtyObZKFDA6tKkTwV5akIVwWuEYV19Uqh6U
GX4IW5xYi/dMrRgK0o7lq9d5+a38MiaGu7TDdW85njyARXEQpOQC2VafH0FxpXyzU/aiIKSs4W19
LXAYWvotrACHOsJirZ4UL8LP5EWjWptGSLcVCxofoGqQdC24kKqpLobAiJ9EGhrywTLPCtFeqXT9
OrUsM2Xu1sxNyLBCZGvzm2TdNg75Y+dY6goj6C5yxpglpURkVtBwFohaXBdttqrqItAofPstJ1rW
m4GVJcyuPXpUCx/kyWvVFmrLV2u6/ltHXlaQMx1BIyrDtxls/eGNRX6JuyUv7xGY7HvXGO7io67J
6D6K6+zVjpNdr2vDtTaWbmDR6vdNZLnn2is/9CbW79GxXIBN1Wezc8pXFxpdOdYpDZk62ifTWFGs
II1lnAJFTLdnhC9EEg0vxpyxDMl+08JSV2FHLWSWJYIq9MPdGGJsLgopMfukNaGDNF61djDRZnW0
IDTlwqeHFJPJqdkweOQnBRWICQYbp4UurczxgjOouLOzJj0xB9LhB46Uz6RNe3jQ7JdYERxcWsW3
Dxwc8ReClCZ6rsw53/ZdJj/LKqKB49p/TNrsTulXTERtZvG2f6xLLw0KW+pXylTataDVckWOp4Kh
EXdqge5TlvqE3DLtaxUnFxmF74qa8IkOHuU+lu/UnB+SBhtTbRYvoTK6R1MAnStKuvTMQwut0b47
4oI3sFz0S6driNvomp5tz6VkVBfmm+bBuEgmQfkfJ+6b4SAXGCc3fx4KnVK91/4GgPPqVsh0+iXj
yB3b6kBT2zpQ12t0I4Rt0HvPhVtd46zYU7SyASZQJJua6ZTYjHQwJqDLZ6TdHwyqOvdjr0WsCdp3
B3jt/fpQHLfevpR9dSJ6kJohV8080cI9l9Vsqxb2eI/M8m4y7F8WJa2t7MR7Uc+Azrt6eEgIYnzQ
7So6+FgA6dx0iIjoJqfQ3485ka1vrPhuWJVACSdddqIfA6EQ4eWJ7rtJ5SNy7lKjvneRQCjPgCqH
XetJUc/A0She3U4d5ta2DljT0oNJZsPV6ZILAufqybE5mUohd4awCBrxc5oiE8XJkqIqQd6xf8Tb
aOxELl+NOefkm4uHGmfK3rJ8xlhPf3WSpD5FEbkEgy7RMkzEKGYdYsQmIUN2Ydz9B8hMYOgGWUm+
FeNU9V0UwrmsG9gJiCHwBVJy8fMdcmzKCLJ+RuyvP7qdJNA5yXPYHzlG94Z1KAKIhFn76FmPE5Al
p1GP6bKpi00tLBRIbu3sFF3VnU66z6Bln3ppddtp0vu9M0FjUMxWKHUTXEg/L0VzQz6lWcB9ohet
73OvJtpwrIx70qjyLW4/deoFZcNpEMOxnUZ331BJxcBTekE5xN5BT+rnznG9CyVt7+JHcQoxeq7J
KpJQYLJW3iWinJ/b9AWiUL6L9MQ79sXQvCANYSHfKvAbqoXmj8zEmuJ5Vw1jFdg5Yg3HawuomnHg
g6x6tMvvNiSJZepXMejU3Q8JJ2aovZrE3l3DDOlVVhviLPToaZoF5B7ZOS+T4nxPMIr9XVf38TRv
6UhTo0YDp5ovv+7nz9FhDWqHZnpY7yIQuXPkjEacEsFGk2UcGKNu3VfmVCMvnYGK2NWH2SrzYRh+
D4PePcxthJVBogbqKMFeWUseMt0FsTaQVBTkfr3zUJcAYAnfU4s472zQtLORdA+caHTyDa3fhR16
UacJ3SMZOy4ZE9VCT5yDoa/JUOqXBjbxrpdx3RBmVnY1+QdRTAw9cp4TetvAyQztVgyJ2jVD+VYY
A6FwpWd+OvV8KmbTeawdjANSniV5GL+tKEJX3KXj0+DWd8wO/NOQaMhtoWa+0g70b8kiJ/fMJrAb
5tae5VtPZeij1Kaml5lxUFCOalJgBWGKFtKsOqh1sMlmAxh9HbHkSciVSwdy1aO4P+sUVAKXVFXT
MvwndNMpyT2xdVrvIvbqdy7W3Af483djVaJZ6xtiZzzOFVNoV9TM4E1GgPD9lGtXqfXaNR8MRvSU
S6JuRu3z2H0WIKCeDLdtnyVTZCIuPktH016ho+GSE+W/W+tjoveazVyY5JQK5JOYrp7N3L9SRuk/
54kSVzX1CJsIQCjHxnc2kWTI0NEgYUbtaCFGE2HfGdijZnxO6nagjJ5hAHAQLHdD0dzbhGWQ3kb2
+9z29qvlIdacpKM+OCQaY0kqvzvlvTZR9JhwqgMLnqkvauqhm7Gf0GZh2a5CZwbXOXo/i0vWSF0U
2nEErkND86SViHeoxhE92aKdNmIncON8vJkaZrM4aRfngMzPmGybwCARJ8gOuWkNd2new49QHRgZ
O0UbXzkffWrDfFfO78Gl8qt3hHBJAwFWDaLwiRJytdXmMvtEuPge0Zy8lDO7GFiNnx2FPEH6Inpk
/ERun2Hjy5EbUaOkVZDXY/y8bohGwn4z+25gDKT8za4/74bKTe7WDaiX9ljH5vdawY3RWeoCWErV
dX8MhshzHT0QZ6GfYPV1p5T6K/303tuHDm1mUwgyu4WGvBqGvpvUKWp2vTiixKo3dVjQ1O1VTz8r
EyzwLArbylVHLRXUn/6PvfPabV7dsuwT6UDM5C2zkpUsy/YN4cicKaan70GfU10BKHTXfQEbhux/
W5ZE8uP61ppzTHmleCqzL1+h7WulDWO8OjLYAjGZ9PVPPGjGuaPBZbWZnnuMA1qHJU2ywONLO0Ha
KUt7uJYH8Z9s5v8lLvw/aKMgDXAI/ve0Ufsn+xg+mp//yFv45+/8G2pU+cdahl9OWJyC2Xit/gfU
qAKFVANZBGNY5h9AHfyLNCoZ/9AlfoA0RVa0tbTwSdt/kkYl/R+yLAjAVFRU/n8khv8BaRTT6H/2
O8pIy1RB0EmV0CGYrtX/AvBIkz5KhNmo/T4tVVtH2DQLfY0FRd8OyyA8BslNCxWMGekFy1R61avO
ENeFL/TDaOeUyhCAiYVVyGiyklVrTgmzyFIgxocI5npHqyoz3TUrqVO1XbjrCxwtetmbVdqL9lCK
Hd20xsrSaP9o0QWtwnddrVq7Uzp1MWU8IBSE9FEoRWyhjj6QMepeqy1qzSnfgMCCNCkru1S1i2gt
o7vRlxK//AEIOHtyu/CfeIvcYg2nL9pXeVSeyoq3JUAEe2Tv8qrR7UB+eONYd/Y04VUzIu1lkogJ
I6fkiZsNVzM7dafB4O0EDUvPHCzdE8ULoCheyyTbrUM4dquH0lkInOedOoVeMcu0TuL60AhK4Ew6
fKV83JDfPvvaGiG63KYnMQzf1SATrnrM3inV9wx9mm0+T4KFQuWBUchc0ZUyuwg5lISa1pITjaxY
rPLmHK7fZu6NegE0bBaV6zCIlTPKaXoNQu0trkAKHoC4V5uhayOnkYWfudAGK9GqJyETBfQxhjVO
iJ9FIk7Mpo3fHzTzwhWs9JSo5TIXRmuKafKqg5NDlyHCIGfQ2LmcQ7/pAGNMqkBDNklHGCkkOFXg
2LtrseM2H2b2PKKtU/CYRCo3SD38VlZsgoogRwkZieemZyiVEjxrGGlkD48ISxf4ZvcYpeITmoHB
5lb2O8loubXtDMEfcmyZHx5xYuYy04iAZq/WqrXVNmg/qpj9f1KT5kJtpdQT2V1YfiwlyU8Rf0iV
xrXJuOsATJzhkSie4VOYEylWQQ8tOoByG43FtQdwaMUBinM0JhYteDY7adGbzEA2eL7Oop7vy4kN
3PqzqfJTVQN0Q46AagC1a5JwUBiXvMMO3SxiYryDcwltU5LoRKbvtQKPRyvL64O9DYlw2UsK0hMs
Z95hdpKiyIZC0di5tvIfa7rv8eLMCY7hoz6OUuAEGqAywkSfecVolBSq1JbavsoFwc17kf5FDfP1
sQ4prTNfCleVkzMFZx5SsY0JSzPnGjcr7DHlMMiuWmv+AxiiZayGcUMnxQaYApSR1ocnFRkGpZr5
YYVaMU7CZ7qhI42Brl5k67+JDoA02rWDXjulIWB/W227EHvqo9FUnOnXR9MOR7UhTm2tetpcXZG6
dRf0gfRoaDCwQX+RqswZh/hXILsmZxSTDYoP+Fc3daWrQfsafjJdp0lqnWwE5CenYJToqGX4QbM0
sLAjxl6XVUCLjaq08EwDvCKLLpTSNUKhNVzWuqZD2coMtVhq0qaPN9VnkynBSXliNAh3TVo9QdyN
3GpZ29CfQduHxk+Uzn0axtIN1/0ljzVGzzrpikAMTcKMdBNxUyFZgtY0dqCWOBFWA04wtT7XUzbu
pXmMTREyl1l3U+hEUtE4RVzJXk7KDUIEVqc+u+g1wBlohbSyptYNUgBp7AyB00bro9HPhktFO9Sk
3wRxdC2jekYiUlypOmoz6fJfzOCC182oT6ZI+NJiktXYRg3XoE38ntyOdUEc28oMDeGk4aK2SSt5
6qezKCW7bnFEkc9Mdi62Xj1Yf+GlRCYpos0Si2scPmKzF2XNUh6BulOxD++SsSczSqUJo+chdAQ0
dhn7mF0lzrk78AL+mqt/bVaEM6nTreZvhEM20ihXmsaXRKANpgpMdnpF96Sw6/zpEZ/Z/I+eIRDn
UwZA1MH2qjtRVMJN9Qhprb40y8IvCiPJXcJYOWVWtGhO150/EzsgM3MkWXcBx3d1ulcyQA3hFG0y
vffKdFCYEgwjiw7r6GTE84ITpmYOxB4VTPtLMb6MPebVrp0w5cVZq3hhL55WoBV2RR/DDF0VGH+z
Ot+R37YGycifW6laggxifuoSofCJziVVY1rvkPUR9DrnqPPBk0W1gcqkkO7GY048QKLGburrypdQ
TpYJ48KEGDgnamTVjrvFoby8imb58veoJnlXS7Tt3zcw3kafE+2fr7LAiI67GFUVgbP5DGuO3EIF
He7fwzpWN4iUFQM9bqhKz+WaQdTqEfkT4C63kcXzKCE/RK3ZL4pAjDHIApdHxcK9k0kMMbuExI1y
7n9zvNZuOdU11f1rn/HTQM08FB+z1YgylMxJPtGlwnplzIdskRSGUlFsBNidYPhGb1jNh3pcS/9b
gP5/4e4FWRNgUPz3Fejm+yMq/2P5+a/f+L+8L4ECFKiFLMgSRaNMOftvvC9B+4dIZaqwu1X1hUH/
b6B74x848uhd6aDAZEMU4Iz8q/yUhX8YBAmRREObbIEuSf8T0D1ofCrZ/8TbWJ5izesyKLRlUDL/
tf4UiAJRtEB9Eqak99MCvm8Uh5uHiLiYwCRSreEpIrr7+0KAUu8SonhRF65mRjwQbMY/xObyJaGf
DIt8CQvGr7f9+wJat+UuzZe/b8sxGYBlZpHLTh0lfbOqt39fUPQQEi8hpv0PP1sVOYEOza5I0fuY
TFkBni5f/h6J7cgPsWZDCwAxw70TjXuVaHTH/h4GtUiya0+9Jpf3GU87QUVN7tRhk+00RcfGF50C
mdgZhtFPozHEnrFIcBE5wWzQKp7mr9xWjXCAPpofItJAihGlgGDkNA+7BwE5tA2AVmubdko/jUJt
bXiHKFBV+bGdhgjqQU95UIvtaaXwo6YrHlzsmsKwpa4uUyj1LsOf3AkT/faYjI1G9mhcr8uNJDKe
SluGN4qiV9sRpEJm/j1sm5aHYoaoXxJgTRKe4/9zW0CK0PbvUYwoYBN0bp2FM/JbvggzVo/1ENOw
JVc2pp0bLkLotDFrhjPEQQexP4q9k1WgJYRlKftIYlikKSmmXattxGqgFhqqTRgOZDMhV5VD+Zrn
cW0j0Np2iyb0sUjZhUFCBTtC8JEyvdj++5dwEWX/+7fTNBdbuxiS86gLpLotCs6/L+uiQHe7fIuG
5F8/I6xIBZEbmMYi4f575X9ftOXbv5+tZiCyI3WpScQODqDl9XRJ0rth6okrP7syjhLAIUAlxnOc
WPVZ2qNpEJiG3qjcCdwcESLaiFioycvOLdYAS8x+5Qp235mZy0DTwpsJ8nz64P5Zr661WAA9vfDI
eHgGKtUX4tOQ5bSqO62PHY72gcpC3bXaLhVItzOL1/RXsPGz38tDFDsJiGdcFSnyLrukTmznozRe
5eq7xJmU+s3iPUofbIfMiqlPt6U8HyxI0oPVItDLTdES/KnfzJ/rG941bg0AP+ILuyKtNw2kDmvk
tTumqAyY16prcDNqbLSnmrwPCxtomVw46k9yghACnEmkKyKzycG2bhbX4krXU30BfIIcj48N5b2S
ApK0HiMECe5hHjo5jO9OZPg1Q2Ha+oDdAYpqeMCeKuOz+s4dVB39sX+Oz+rLCtJI6HT77oo7gU9C
s8PWnB+ejEPecFJxYSkxkmAmcq6QfYIysqq30dScj3RDXMJu9ZSj8JHN6o39EakCGc3W3sQOSvBB
IltrcMoWZhR5y3xz7BHFYpmz2J1MRCuh7/hKcBMabJFNNd2UtTV/sb9IuwtOfj7dJaFKNaHCrz8W
bAB1I3GmT2PkNVDPRTMUtxA7HpdldHQSb9KdjbKAEQ6HKbGpYC7O5GywOa6uKNY3PSEUYNN0oipc
lWvzQiQVk022MTFNY0qUtZNd1X0BBuRefGq34oWAhWMymOzwNFKgmjcjNjV/Kq0VR/HBNtcrSdPQ
6BRbLbQUnGHpjVCsQzZZ69OEMb8DDWPrz9J+9QpelTfDaQsU6md8xvIY7tQtXr6NPlt9jHzZZruf
faPjQ42cBF7yBWuCMgF/SH4Al1FnvvySwo3FtmQ+zml57ff1y3gSocz4zWuDm8GwONn6vV49cVAf
v2q2hYwC7gBLHCeUgmcQxHLGmbDrKlNXrfC92TnxZq065SLLjDkScHZBdplC7ghOd5Yje/41tszX
WlN09dbRrHSr/hpf0TN5xz/yt7RVPuJv48y6g/5HvYZQMEwFTsp8w4k99qbIRrXcVadWor1nCffA
zmoLud/kYNxVDVM+Fn6w6Y+gQCpuB8Q+wRb4ED/ykprW1zkfcreKnegbQfaSGWB/94eHZPcHjHXq
Xd6TwFznbn9gM+OIud06KDFxMQSvYDiQjh+GJY/ArHc02J/rQzfvYoM1w1IMX/8tZnd6Wc9OQZRB
99pKb6wdAR6ADBXQt5yzs4aR7fCg2a+TjfjBIAJhAJcUt1yebsRrPzvNG/JiyU++u9BTLQHrmF9e
8Fzzmbcf83PiCp/lD6mNIcZRf1JdekI9SxQhva/TTdmHCxLEHDxyXjeDyxybra1yi9/oZQxuCZbC
HN7hgc+b6oTrFbx2E3gcy6i1g+CJiUT1HGCo84rOz06rr7peju+wcjj0XHvF80jvgCuRmIbQJMT4
BZT12NjMJqfBxk6l8z7IFmiIAjFX4w7RiZj6BTc61h1hmz0nnJSNHa6c8AOwSgTgpXEYX6B6WSd+
Gjjqmcv7nB+STzpIxld46YKtgkmPBUT60cXUFWFyY+AaX8v+xlQ4FTzjCrFiXJFLagaAkNiOr/ba
6r2d2P+NLoQGQkeu3WtwAPtIDgkYQKwN4cuwZo/4oqiERDY+GAxAaSUhw8ILKZPr9bkdj9r6Fwg3
0daIgFk84pw0VNKKybL/yROfcY0kmNT5r/Ch8TPztrXrfA36d7H9QcIKdtKqaVJrrsQltNiNDTYj
5KPnJ55DRmpENg56HBYLLVqWjBAvKiIM1IwGR8bOgveov8s9RhXMVmb5S8t/A3ZwdIPR4Y2x/q89
arNt9BVOlmA+rxz5HGavqXwQn8D+xJB2DsPGCl5pcEXMvzhnYY1hlCsLfwy/eganmZXmG6R8YLoL
Ptrcn9euWOJoOyHOWcWO0B36gex2+OJWO9lxviGMc5FAHXmxwmPT2TUYAvNWI+0ssZVbK1tuz1o6
mkK1S9/AyG+Ti7qbfPlJOs7H4KZvOaMJgN6tXjXibFhiyGQwyQ565SWwSWza4yq2I8EtpKeKjI0s
cYTA7+OnQryKhi0rW/xbwQU6xXPpKrbkGtweNkLhxhXb/pcY/f24H+QDg9FpVzip+9LB4Ueh+C1E
X3A9AtEfEW4QHYBMHhIAkYsxsBSGYHO8UzERgDnaBVgBPrsQyQfKWfw8iEYU7CJ+kni14OjQnWtv
SJ7n0n0oB6H3e9nWswMBNvz/dATD7EzvMiSUbAUoyqwuLES35akGMz9GjalT3ZrGpvopmWnfVie5
9mDRowpPVIujBM47+YnTs5hYPIxoA00e2I1K3ImtRRy7AotN9VYyEgCnrtHr7oz0RSMeVcRficvL
jL/ke3Uw3vB9FGd+OpGRuot2CDl1Kg1Lv9eVzUu6YF6fzWk/evqnfCdRZJ9diJqfluW0+13hBH0K
jQ05KR58iN7DWOFJTvHenVdef56d8LQSto9Nexx20lvtn3EFFT/NO7P62dGPFc8xO9EOGaWnwk14
kJV4wIf0uvbj4LmBm4bde8dnRDOPXqhGRPW1p60UgCX3Y4O9wqbQcQa/SKcauj0bXdEpmKQWZuOt
P4239f3R3jGCNLc+tfszAzlYPNdpR63Eq/Co2eF1oRJZM3/aZsBGreQs77LzdB/uzY3Pnz8W01I5
r1SzeeLG0Y+OVW7a5+FZLUzOWKSWlUufcEYdtNVehNv8E42OFPt5cZhvzZZtwFDZAJVAO4Rfj1P1
gQij5dZqqiLnEOJEeoemRmDw5bEJr6tnDZoJL164rbs7GRfKi4CQZaTatthEqOu7Pl/BLyE/6D8E
9jMvGU9W0dTym/4yEKteeool1TtNcrHGpinJjea+sThJ17RL8QsU78m5kxl2uXDGMjqabvlw1ukl
Vp0HLvgeVZk75G6nutIHXKxSMoUPp62P5Tf3aYMg7tyVXhomiF75PTsrrwMLuyGWTAxu7KrqY3db
f+Z4u14J4l6TqUIqEEAEq20P6KaD2c0HqttTf2kujXgQiLW6SKVnpBsmhoNJyI2+q09IUB/I167p
F2++lpzhuOSeARrLcMBv65PYWx15YUAp+X1Cltbwq7YP3WyPcwta0CpJ2hb84oInOEP8kxE4iprA
TN4n4B1P6TFA4WI9poGLmRCcY196jCgTGF3gdH4VyvPVlvdSyed0wMV01arPMfcf33XhlsProkmU
7MdmorG9VYTjsFk8VKDg9sMstXBEJGrOSC8I8pBm2WZbphNKkehbaZjqbfXYEH+IjXP5okUFwtoV
QQp68x5I2B/7CGPk/Hj869Hfz/6+hDL/CtiICkPHlJBBFNpVDxXBX5DYDa4uc5TSmmqf7fI/veZ/
jwZhZO+3/Cz/s6ITgFJuM7lNvJQ4FZBS8dr5++dRwQHj/7e/LVcVtFCV4WWn+FqiW3W6wmMR9g4+
PSJWobrZq5J95mP5g6LONCqW+KiNuPVyYdoWaBJ8eZ4AUhfN1ihIsjX/HkoV+/wpIyVLPKkstx1h
VXey+n5icZdy+R/YorUsj1YcWl3jKeT6hha9yVgzH6DC+KtcycWySxl+9A3ht0gENr1GkohZfJJz
pRMfT2/WXD0xgcLXsH4D7BtYorYvRbdNbNgzbCYP/dqE6bNC1KF6PKmsPgGqNBnRX9WrdJgEt0zQ
irsKnkj8MJqT/xT36bRymJD9wN7ib1B/3vXIDPZoDg+PN/GNDdK8490/JYTkmSur81XTOE+R/XDl
N1BX7wvUYXAghaJkQaiT6w71WEUm171ObPUt3K5Pwrt67T5Xkx3+dHirmPO9IWwfXDG1OfYT0mgF
HoAp/vTfyYlNapVdlE+GO+eRjdbsp9FFIRPWHD8Lt9hQeAiZVe27vUxWEFfh70q0kBj40w9ihfeE
uu9NO8u2ykeH/OAp+aYoZqc3YCl6a3/K9zoEswsmAAiAR7QrNOwfisuIXwvpfcALAWbz0kB6t0du
SJWN8V3ZS58i978zKTGE6FIPH3JnmKhiI5fDXXXmdJoSs/CVc7dFlDWY0hMBBW3ikEolEZc4metv
nEw4QA3wf8cu8UfM4iYqc2aCRulMhcsv8VTzpbbb18CtAvLnbPi5JlaSktSuyRzccM9ZCe+y+Eyi
ZU/V38G0rOm53lfO12iNrGPxPnjWrNhKN+pmJnbvELjN5ODF3Ep+8wDCZz687hMNifzNs9YoNSYL
de3OYFD2WQAKv3YRYE8r9fnBZXWp4cEhnzdpfKWrC/tnCbKJI+wEFpZrcgyR2gmWMtslylz8L2/E
FGmX9WBxruCFk78rP7s3JJgsmS0m/wei1owbOZB9U7DlbbiTnfBcBDYepMGrL6Rb4SLkNNJlEn54
j5bkSShiJcs4oB4CH+c/bslRKW3tXm+FnT562bF8j64p80vmwd+aJZ3hM5CXFt66gDPT4rgwmP0E
eMSIL2L2wtZSjR3xGwRHxY5qxWQYLIkJKyGnpL4CqvSR3w5m7RludQxoCL2JZCTeKsHJD+xeGI89
Qj9+lyvXYCOQsgaX7kraCBeK83OFny+0OewVPKnWQlwW+GlMb8ssUh8OHg+61h0nEDYXhEHLjROD
MLsH4QxBNmAc4yQfaKGgmuq/o8xY+qA0G7zHBoQqTkdT9arN0iyDCEY4Myh8dij1X8eAHgGkppf1
L8KNfs8+EvDk8D4zg/yIYEDIjPyQkPIiPMaaaNXYDDEeenwon7mPCQNU9kx3MnE10QnCa5E9K3cX
5+OmOsa0mUg4EfxlBLFmFIE1APijid9DuhdvEsmG8PkgIK6xbDjjp1DZwg5L6dJvaa32fTmL3vUf
uggyDRhOjBRYS2jRAOKAP850BVavbL6VT06S6BWN/gif912abeWznc559hQlLrDA5PXxwxIXvVW1
TUwiXu7usetP7RNgUQZp/b0S/QTA0BOvi+bERj0PSNRWbnIa3g305UyXQ4s+1qTc04rOJAZ6Z/2T
gYB9B4r54ENDDMqnwO2bnLDY0n9b+l+ZC88kf9e36wjDtrei7RPG2+GAKszW7PYz0F2QsvJBepj5
C/ZfLzkiWUge5nzP343LpDzlqTM8kCdaWXbO0ueAlekellaUWkuu+3Box6XNwhKqJk8jNFx0qA4h
SCtXvK4VC+nDpWTRY+NA04E+AaTBej/f+1O57f3gOtmYjfgf5jNtLWtknl5bzTfywdIOpaumcOM8
zJIv6W4+eTnawthlhZbs9iY67F7opPk1oopbfiYNuT5UwwtdL+5EgXKKDEoF8KBm86k5GlHpdLGk
O9cu2KTpUB3VE6xFwyTfjLQJosMoFuAebCVXsjmblqc7x9WF40jUw3RbVgoUnFeO/JIpeH8c/rBS
CwYGfqtJaF5htpOXJCw3DNag7qa78pYehpP2DsXRsICYrH9G2QdW8UD4+flQ7FTCV+JPCPOgmtIJ
jd1RMxc8qXEKqGI0MDzUi5ty9fP3eXNgZGd97lkE9Dd7vbaizkPMpezYZwdedUQwrAhWPFosPpAD
NIqQ0s9LBlOOwOYTbH49QVD1aGHpP9xqwYbGk7fKXtVkxx2KVZQTKx4OcMPS3Oyeh4v403GYr1xu
yBTywaElTu8uYewrugGTPUirAt0/WwBzzv2VCwUYzmRGT+UGrk+ELh80H0TMj4iZIpOA15aT8XV6
Hw5caSzYS6D5g2eFsH7IkhsxTBkG802zkexqItKU06ncsEPls1pJN6qFQXNmn6t2RSqfJ68uQNmN
i8T+ltfO5y1f28HnulDLPfrLaie9K6OjFXaWO9W8wVCb6l49unp+fHA2fscO22NXSV0BNUvuqMIz
k1xALJPCfc9pUA0ONivIdXnPrCw1ogGL09HkFIv4xlc+M+oUeTngQX8A/xdqpzTeTh2nArtKbtsI
YQpcvxb8JBnSI6J1hsv8q0w7xe2yc8cC03JbGw7cNpraidknB5ZauMYTy685OOpLz6pFDSXuCKjj
uht+hPZq6C4BJcrjCTUtqRqs6eySvksSZjell7ixcuKgSHf5Fp7Dm/ytUP4/9USh09okaJacKjP0
jaOw9H5t4Ss5hbuWiXC5yVOPa1TmBluZpUdfhGDx9Q3T6JjQiuO3hx9qL4afHcMhq6Prc5FDqzkK
n1Pv0JicP0c+Csq5c/eswOB+gas02HNoB+eWhWRpR6fsFqF5VbY7XNqbus0/0svaUd/r0lYjdAVm
89fQfwwb4a64w6/R4GS1BBeZuSsVm9X4VaHL9/DMfLD8ypyWN26Ss+yur3ywwWO5dtsfanF40R27
OLys1WH1wS0dA74lb/UDMATil35VgFQNqO5b12HqkSx9jRGQ/l2oWUgvaYTxI3lprKI0NOA8/OZP
7PnBEzJxo9oTH3ZT2TUA8tvghC85VwAF3sCNz81RfylWvivIiPuNWIENM+NpsMM69IHpY6KoEbfj
Xvxl1cXbE8/W6hjuOMu6a/EtO8SJFY09ciaY1X46d+iqfiKeILJQ7VT0gZLtzPBj+JHsaZuc6kvo
c7Z+8SKD2m27Pc3SqjpykOttsJEp3TwlPYhs29/1l/pJdsYd9BG3eJjtbEoipydNnccvt2UDLeiz
CFnaRDHGpmSb7YWjMp+myeJfoYXaFOcX1qhG8kXBhdmOIn9UljIjEHahvo8q9j1uh0Cr3LO16z+N
Ty5OTDf9nZNF/BY7m8/PBDz5QpTakau3vY33KbG5oGw+vu/37HneN9f2xqKY0D+hfwM3wKHC3shv
86dxnwFr3OAB5+/clxT5iBEgmr640VD+B3vpPaiBDu/0L6qTVWQVhdckm+iSUz48K2eo1/o1FXnJ
0NJtdS8+Y+TJ7jDbfsD4sCk7pofxvH5VGrPcZFBB9sVO1vBoMjsxIft2mdk1zFtMcVM5xiE8AVyN
fMxMxxJSEbua5EV0JYdrZx87km+4xcnYjT6C7VfBI6+IJYnNEnkmS+XQHWmJM6iI3IUFA/aJQsqh
uojwRX0qlCdX1sh2WTfM7BNV89T7lO8h+SdLz1mvTXLD2JAIVJOV09QeZzjZlPFe8QyPNsHwvI5x
JNlr0O0krenQDF2dDu8DedBucpHtpYaX65syc9EkgVPf6ajUClTXZiqRYmxnIBKPs6X7D207SbeK
hRX82NJt2D4okUU/g6WkWJUzfAnbZtu9D8996yqka7yOlmpz0KmYyTQBXlAc2fVRmF6Q4grviqNu
gO1t0x0DgQ0bC+1WsxIdMsJRUEpb9PkA6LDVaN/WdFpZ9EO/ZJNL5MIHnrfX8XfN20PTdahfgXo/
vrqXAO744GcYkqxHAZnKVF703fqTxhUZK/J9tW0EL7qML0PjKJ1L66L8Jt4HP/PSzVfZkK2hTwCo
ccknQgVOI57+UBk7lUo7xAHu0zLGQ/E1WuKejFUZYvX4rkQWmEXu0Ndp3kuO5unX+jWko8QIimJc
m5ycZgxtkoucvve8o3gzvMbDFYeLAf2DU4fe/J5O+pffruh5dRcOWx2YVp/ReDPhoejAsWiRs4z4
Mx3O787SfqUXhh5B6OShpzBiE/z4JM0HhEwtp4WFwK3Wb+3DI6sFZljENhj1T+LDnNOI1EntlQc0
M0WLbmaQrBmtevoX7CIrfCUock08N51pcfn848ZOQWVfhAmxEpUGxma2nWzxpmP21GFW5II56V9D
A0Bn2SCA89YyJz2wamfsdtjvfU+uzEXNbPFUP5EyGZqVI7rw8bh4KJW5kYQHyFwuuvoX5bPbJwiQ
AFp8rGklN8vyS8w24Sq/3ZsOhWOJM2T70G7bXXRgxhr+Ss+JZzy3W+DnbPind/l3kZdBqo6X2Whk
IfBRdJcrrd+kl2B1mtn218uME79wsz7NiJUIbn1sx9eg2I2iyUBS4LDR+X94q2Crp9sSMb+8l2n3
zJYEuKS3oMQz2IyXe9ZN+ATYV+jYnDyGllIIw83GQbXSvRkhbbpBmQbunzFRg2vDK0JPXOoIZqK6
NT4shWN9AQWOGpi/arxK/ZapKSKyciQHyeG2sGAAPiiOgyeVTNneVDaAEx0MBkywGH1zAXwVb2QY
FJARom1hnBXFi7MXxW+uguFOOgWMmXxFBbZD9vqpn39gUyCri6xcjA9NdmTAMRg0pZl++mxcahLP
qBMSt2HzdQjfRdYxqntHbJlwcfSogNNznNqAH3kFs27mZ/xV9D9FUsVdbmfO4xAdE0h3/QbfETdE
GJJ0YjyW7CfeLpVx8kq1nFf7YmRGVGL9NI0P7QZHqnhJv0Oc78wO96llOPobnQDNnFiM3mkz5edx
Hz4xPu2eE9ALmm1g+HpmD89A0XhrBs4Mnvxep09c0kPJO3BWP8OX/sZNTlTs5YbU+wbFxvsMygao
B/sGlRgEatvhSf7JMdpY40b7InekRtdMCs8mCPYYpFVPeZVszomCOyxXUuoy6x8nNy6crrELMCUc
F9ZqDj5l77NdN1iUTeZlmqWRn/TFDVSyku/pVuoO1FTKtPKQkyb9AhfpuGI5EplMzdQ29WACYkwI
K5bQmdkPrjTOa/Lab1CHrqlukuaTtju98KN3BKj1qbqVpY8cluECEweozl2JgHQjJKdpeIHbF5TU
ziwUFBu8FPcBhtKcPJX2DtHFdK7YSrSH6VBsFHPl0zriXKCyI2T1Rl92iu2KgumqnRTW0qO45fYo
v0hu47Z3cFHVyi8xsN7QSTf4XwH20DROaUvBQ6QWu4Yv8xUB+UN6j3W34wUyhmCU5ZN3zWAOsE6i
WDGhy0yqNHUTRoAdnQFBSvSuPhF/sk35pAjueI0RGyS3enmt8ceYWYEV8J/kT6QgTCcG5gyMhgfZ
EzYtS8oNwq4cec/wdH6hc+Ewxnp9MKa8CSfyXI71c3bhpm40zAzIXvCkbwZGZDvEjSltGDjEFmvx
dS0fky0C3c7kb2U/wX19RyhJruqwqd8KjxQ2G5Ysv/JBs7t7p/9fbcuV9RAsoK3vhRM4q013i6+8
HRm5rMOUQ9pEG8ButNx439EhPI4HclBxANJUWiZ0MZ5CbkMVxVfzzKU5PnOSseCJ8KGv0usSvH5E
WCpsjM6SxH1fvsHWll5IPO46bxidsXChZq6XtG+bcXf1U0i7BkP7wiE1Z27RfPaUO7nfTj6gvqxj
5kLUuaOwvAy2lrpluk30Dc5SIbQjbfMg+VFzHrI3j8wyXFRkOfm6hMoQEPE3fxhFT39YWeEY6T3D
Z9tpux70yIEbSzNtGX3x6Wl/87hEQalOMg/zaFN6a37ia/45Flbxw0D4zNNzxiwHYUs4Aer7ko3S
vd01Pw3ID4htKH/3ya2STf2iQ1HCtt3/TZZobdUmI0A04z1dv2eODu8R6edMGXbH8W5jHT0iE7KQ
oF6YHY4EcXwriWNjkF03eJ1oKJmA89Rd/zF9pQLXoJn8MufYdE/NaCLlHnE+Dy/h40mQHIkiLXWK
c/iKQJtEn7N20DyQOFc8t1x+suLhtwfDRLmRM7Pr2M2a02d8Z1MR5F4T2SghWoYnzmOLgYsnFz/1
XRVa0bm6wRiJ3dWG1WHtSqQqEitQQhH0a4wADpdBbaPJF58Rlf4Il4l5MxAoq7OQRdyyH9KJ0Xfz
nOKdv9e7vHd6Vof2vvalGyNF8BLX1Zt6Gd/CxAcqpHgwrb4A1sbfD5s7BY24G1GU2M09Zos3bfJY
Mtor+MPRlO/h/6HrvJYbV7Is+kOTEfDmlQToRUqi/AtCpgremwTw9bPA6r7V0THzwqAXRQKZx+yz
9pVFwWI2n/3d8Kt+SVLOzp3c0WdgrM9NVpz/9Sa+B8f8nd53NN/EfQ+bEtXds/5u0OSJrxlYjWfn
CyqZSfHn2D/RPJlRyjMwsmVGfHriPbqH5kH5Mo7pBbcurVm3NDhvepTxZf5otpCCaLW2FBqoi15p
MjPEEPio37Q3mAHX6IPDLrwqFJvXzoWWTzV5+enzk7Q6pcKwG7cpMdgvW66655qi0BqP8QufMb4a
LHjX5Hm+og0oiGpZwctV0e8FPiCcnV8ur3FPvyEWvLonzEjWIQsn2gV6o1cE4rSVadyim/KzX9PV
2kQP7XGJkEc2XoQAKyQkzxQsj905v0DNwGOV7lfFiXWMN81j9eDuzXvIFvfj1vjSaRjKFbKQo7Yz
77FA6t7iV07d6BB7xUN2lh7dxWk8KrGP7oWyPGHng4f0fBsPa20jkHTYO3R4lFkozD/qLB7V8k/0
r93HcLb4b2nf/iwl25Cfmi4l3l1HYa4Q98ek69GqeDZ22aMV+ifzN+xazi9rZ5TU6vb8zj/UYqLQ
F+22N1fIOxC6cfgivKHqQBOREZQHXdtbF0LMtH5yD8oxZ/lk66lPHJfwC57L2LM/rS/u69WVzpDg
mgNFfU+Q0xDZvzZ3mqcSscVERF6t3QNlTujUTNgroKdbs2TzHxrhViezrdeUnWW0HCLKU/OA7lPQ
ciOjzqmWfxK9V/rTQJA0+6q2haXhmivluz7xTohlIQcoeLW/yKuF8oUToVg6wc7ROGIdb372T/lT
cuT4XKiYEDOpbCPEvII7OKRP/R4VlXXr8pM1PmonEFpyT6TOyNAdH5EdkwQx2jmvtLDrdF3cqe/U
dX+NRFWn8KU4LRKx0HPGj2Dau5f6M9pzas3UU9/QhNC3YRaF8YGTYLtHPudX7iVAEYse7qV5a0nB
pWdkHuv2+FbT3aU6dQhfUHSIk/VAVaCjAP/BTveUpgfnAWHZAzLXh+69flW8hjg621SfrNgC4fp6
0Dl89As7CDuNdUA1ZNTI0CiEY3a1Uuu7sF5PD0TZ9r06rUFOl4THzcP01F7Ne2xwt1m6B/9jE9m+
4B/0OF56YyOOQCPDvXVWEJCwM1P+mL+xlQ09RDFMSqxZ+cQGzSNlFqLeCVqfs522rsdK8Ibb+vhC
r7t5SV7cZ5JSAAMxm81zSBpE+OWHXn94y4K7ImIElpnn1cy97or4hFbv9BtfD/cteSJh6Pghw21G
0uTX9w0edLQcwU+vgxbwNZGyn/90n2Sq8bBNzu5HcG0ItTW2hX2XYxqxg2pHPBnIY1GdE2VnfVvf
KVaSfFV8iSfbBqqyo40ev5FT9W/GRDvEt2hcKRebYDdfp/fyh0mM8spAxBmoLBmc/Snu2ely/ZKH
7zUaFp2DyyCfkjtlOnVyByIxzh6kvguiTU2rlcD0V03/75UYgrFcwoySMhaWzpvuOfweU18LKHNA
3V6Oxszx83InKx8KzZhu++YVbAm5OltTTTlNRS274yhrSqrL9F0pXtFrYmAMQdRdeey26+yD95oI
q7ifpQXyAJPJ77nqV1v5FRd7oLAIso+mtYZYTkKtF7QSlgV5FktEE+Z+zmYdLRtweJ123a9xq4Fv
XJXD0lswn9rXFIlquIvKkxMwlOLBWir1XZndQTJGRsXKJ2jrI+KzSdrW6vd0iE4VtYx5CWEX7tuq
C9dt7UfsVYxIPSQUzeXL2F3svUPbdNjpOjLUE/s0bWmmcA5ZuJPTIzhTfTzgwRZbh8V9CW8gGIDZ
mxogGa1WQhCIDnsmMVU2FZoRxNZQa6i7an56qeQ+x5MKUkX5GKcXLb/LmVQpEbKvERnOkNMByQ4Y
Ohwcul30IEsaE/Cg7/Tsa7IOhoNY7AWTAQaOdoQlxGXEQgQJUPYaiiGE7ITdmu/EG9ZKfo45Qat3
csU2QFQHAG3aBXgtWR6yu+zNeHTvkSf1HdrYNc5sTrkTAsbwqqg2avkZGvt2PJmMDKUvLMyMuwzP
1tdwf2vs90u3/2+f/3ZT1VnVrVwVf7QAt+dFTrhURxr0cLwAxAKU1bwJ5NbUov3tvimwjI3d2fcw
rdy94yh+3lMYS1rOhEpQlIPw28FOkpANlmt2haJeTqq5r5uTIwxyxdtdtwe1uUCw2VHavt2H1y0P
AyRcLJu5cBtj4zCltu0MJPZ5ouHrMMY/qly09rf7muWBeuHn3y6wU6r/XPv7wO15f17iGH3Bah4P
nTcYtLduTwKHqbPiLW90eyqTgCQmiZYeBjNrLiHm54AaW2NCqNIHO50Pq1oAMRrZlpsg7LYLgkRL
buOQWEpYMDmf0366a8LpASe0DjrnbVZUNy9WEV+yLPp09fxRN8QnBIluY2QGjuS0N+KUUUKR+A3n
ax9cxmLUt1GpMhmfvQUC6jFmdyMUtGKdhiCs5q6F3JmUJHlUENyCViPOVt6kJ4oHeZKUxrFJk3t0
opmegI9P3/KhlPshJj5l4oStz2LfhK5C46rFYytnDiqL5SesQu1oBMii2nA3OYbPr7JPCr4jUxk2
rYo/CXhm5hHv807D+tWk+8DExI+j0It39E1l059MW89ppg+mQtpVBqV52w/QUAIkaSIkMMpiWpYx
+k4TtUU7gByaemSNrWQjTFuKzVIZ91CxgBxo+CiyxTBIEtAe6N2q2ilmR2Eu6Td8IcXaZHAQyXeN
8NKFxWzGiLxmI0FMNwx3oaX9ahXkzBYA+qJVN/NMv7yCsrLWZvsnyc3PwqWegQENM5MmRDobZcLo
oH1pKN8kqCkMm9beoKuqp4IlYMxNqRjXW+D/c3PJI8R2CAKn4scZi8SXLb23+LEif2hRizFUidxp
Cr3RmKVn1svLIzc7xtFL3AwFLlFQX7D/eVCZ/l6bujmd7KgstkUOZ0lpM1wHTBhMO7MQmDazBk5Y
O3p85X47InFX42z247x/C8A97Kv8t5KgfAgaBOv2yCjbnJoHl17AwNBDrFJzaLo4OTMh6TNMyVqT
FZ8wP0B6nJOqRqRQOogW5o6MPLU/IhvkghZYX24030245sIHVVEeK+ZmipHXpvxHoUFtE4jFeGYm
DlVLGezMyCHo5VTb2zpOlMM47sBAoOaOXOrB9BR1q3ypORJ9VarUIWugmphEpymLWeJkvxsZQaJz
pss8UxNxYASvk4LzI5ARZvWzQZMnI3a1P1gCq99GHv4A06G0lrG3gW+hWcAh21FD02oxnGZnYk5F
5yxJiAaMpMWtkb2gooJWdzSIGsMSvtZbLAZa9mnWOaWuJnnDHoFADo6Ib1dXJSUlGATu2v1AVxXM
032YsLUlunvtjZCyH3Rer2EpS6rcvKhk/5q8ZxyZgeWBYoQWOl5dhahzM9TfxW8cefqTmrJyG5qO
c2JNRB7n8dZyaXX3hDRJEI7bgNFoOK1QUzUDnaFSoJ7PlO28Dkw21HLIys1kMoHKFzDUVA/znsNs
gFK6CiWAFkdD4j83yamPCVTylqivqNIHGX7G7Yh9DrovBZEBS2y4M0zcERdjtjiVP3kGKSUFURiV
tJRLOwNJr6VbBo37ddyk81brDYDbC69zRKkaAiGW382MV/3cp6/NPL8Y6f0IOlV29BDHdEL83HME
Rzh0ZoIiVknjM3aFl6eT8mAD/buUGilMOn4rtvI+wpymnY3VrphSH1n2V1uS20ON0/hpIVo5BiVH
YbwUFkOm0U0CNNFwSaCpybxAg2s2j2MujHfAeitNp1dpUwuGZbPJmMKWBBHaaLHhtA6WMUP8kfVg
ixiiO+ptZKOKnOlaDzRIQY3vmKHXoVTXD/jRQJ4DY1DqtImBKaOhUnUo7HXZgKSaLlo3+Zplh17q
4K0QNPo167MC8Ts1Q3ssbUIGBvD7GfN3144uhRpqmM/2b43WP5cN50k/l343Ysup2dQnIhBK57wi
ATVp2s+msjKUlGI72Zwtq4r3ZX3TRPAogpA+RS3SA1rEusMhzSS+SFya5C6sBGxpnTclpUwZ5Mxn
W0woqMnU7dpRQnvKnt1xGVew+g/QdcFesQmHpfUFuOrX1Fnu1hwleCOFGjwcc8vWvBR2ykrT8oiB
XlW9AKZDMqCCTHIM8qVeUtLSIGDOYY9sAqaCG7kvRon1S5NRp+A0QykHAtsxnNkLOcpR+q3bBXtI
x1kWicV8MuQv9IaF0hZrdqMXpX+cZPvSlo/LRzwEdsRBFVliq0/QKRPd5DjJXmJXj0CImuoBPhOa
42KStHHQeKgulRGn41TEMbnbuD3BdEHjY7BEjwRaWbfqBIUgCoPNMJiXNCAaxQup9N1m3vdqVPlW
mz3AdcCwljaPdNqtbWizp0QzwoZZYpKQTwFC+4waoz2ZmzzFtIO2BuvvgFrOU6EKFSGHvJ20sKiX
MnVLIG7E/KYg8XLGEtCuiEpdWQ3F5WoeHNiY1L7w76IJ0ZmvGKdFiBJxGBM4wdaoJ0rZYvruzLsK
Tu6hHBe6MQaQZUEI6eJixdwTVf7KDHqs4JxwE5CFpSKO6aCRwiA8kUgWQgbA8WRt0o3dPOhqJfzI
VGgSjiT2iUHVo7XI/cB40jug8RTZ7sQEYkYPU6DFRjlSTwNgYAsH6bBAwgfF5TyN1IzLA9Yj9GJ7
+vuxbaw1lv5N1DAok4qyBYttJruYRrs6Zps4QCDfYH+nOlSXQQLnfkdBrUymmCRRPLtZC3rEyWly
SuyHOyO/akXyIupwp44syCGcRurwJCNKoXmASbND0SbMLbGZ5I392qam9pIb50nHq9Cwq53oKWBO
SsrEVgf+uKHpWjnuq+WY8m3qnW+cP6+j1s3nvB/aowz3OrZnK8iy8mgu7tCWS1I/gOVdN65zcov8
0wQQvoa+gToA0CmGIgd97nGCmiQHK2EN0V0l2y2TrZRe6TQmWKCswT5QOydma0r6T7llvOU5jSyB
iA1DIhLfmBqWrmRAQmr1R0/Nl7KpsaCtcH+QE9wvRJ8D+YtnDl3mVaqxLVKkC1H7ONv2PrZqD2bb
M+FZvXVqEJ15yMyPHlofeitrsq/Oz+KRIpYozguhxGpmBsZoHlQ5blh4u116Pr/XmWFzBtZ4DkT0
DiQs2lmL2aU3JbnxYHTKLpyoJuWaO29re/CHBv2P0tLZNpQMWEyb7IN4PhitvK9hhW8LPQJxRfUK
mwZ6h0nNGFLcM6y4pECiyfyIWKAd2KZj9xxKddpjr56BTynxGgWjqlQ06TNgdYVxZwmcqvGAJuu0
GGRU1N+m7L4dpeNp4T0y6OlIfMcXhgl9Pjv7+oSVgXGdNYu5WxUoCCNpM8HJdn7BJMXYMAE+71z1
gHkPhYmAoxag50lGJs2UWuDrglbI1pp9bFKlH1utJs+5r8KcgduJUdIWdpbTTWhrgSzDDkd3Je9G
l11C0vtpa2uByaCGlP2LruvJPsuAoxDVag0Dlwjqa5WfOu5G3VcEPAymfQFq1PZie340gNU+gvv1
Qi2C5YJUEVK6tTHq7sN2K3nKXRAKLumKa1aQbD8K806r4lPLqLAvbIcW0AQoJbZfI9W8dtmYr3s+
K19Tgpowh8tCQvA0hc4XAElzp0+6u2mL7lHthvCUGyxlxZS+m6n4lXZ8oSZ1Utcc9pFZvTc1EmOR
t2+5FtPXUMpzHNQmIuARK94Mz1ALzmfX8S3EpiApAaZW61clVzBKGi5hRW1P3cKcUzZOOazdjsip
LuYTUKUfW+YBU45fQUplJ4BT7ROMbYqums66rZ7zSBgrAQlZ3xg4ZTzWFUW1nqyXxd+tHxSXjkoX
A7CuFmVvUvd7167FOtTRfzGwCWOEIkZI7NkyIVKb04sx5gwrOjGkpqRVfRdeca3kftk676XGPiwz
sU1VakfQuFEKtRTfpkncN4wWPCk0zWTcvudj0q4jXaKblKm9NRHmp0cYcKTQ2nC0dPaPLoJObxc5
1ya0c2A6G8+O0aeZOlbEMVKNJjZYYL6VeU6ALBb8p8DMmIGWjJRFKsQUy2Q4VA4xMsUJm/IgINWb
dZBGkQXksqdXy6+BbzcmBUOGXbAKmWhNFk0938EojLRjrwvrXrVr6l3tJlUmvKLkboTbSlkS0B9Z
KhLmfPbZtOAMyD1nsvvYVqcm20RTv1Tc0Apy8qBxqnLPjeReL7VtFDS0laeoe6Cm8CzggVRGLnZ6
wA8o1IYayNh/pH2Rri1w80TzYt12yimY6NYqZo4KknLjhFjatB4ssqGDaj5IhYZYMr0kYb9zYYys
7EjNNnko+MI42TEVT+SriZUvfHEVWa27zMu2Lwx3j0cg0PHqYhSFezTLeYc1aY8i1oy2ujU+DINK
5t0QzACQpBRaO2dgYxXCl/BuDpZgWeXgJC5FkNPecZznnhO69HfdL6fpG6pRyVEVA9Rg7Y5/HGfh
loQN0A0z7EN9tpXkI9XTdAs7FuOGnMWvLFAJ2ukjviu1P+gd0pKJ71dZfvcAPamuBriGuNmrYgWU
GUV3TLplTjEHgZRNGd4ENZD6zqTXp9B3GV1q0/yURkdjA1xuhgM8dYO2Eucm+upHEzh+lx5dp+Xo
cAzaOk3IlA+SVhDX63DCKG7AA1xK3d5HyWOZIWMIo+47UtBUNBQHYOCiSKCvPkJKVmxm+wsYgGiX
in4T9gh2upiGt8BJYWXVTG1N09js2AUYgMZbJ5/QI1q1JUFi2pvKNeVSymDGW0MUF2vYSFijjmAV
pA4e9OjremMuyLaNtdRRk+M45Gx7NC4NwkezNCyGqprfE0uv6UbTKQfmz2HRYIrboj6Srhl4BqZO
ZyDCOF3Pd7OipcfCQfc3ztURb/rWq5oA7WCA230SPKQN4msxa0d9ae+YBguTkbcvVmbTglM8S77O
cDYPAEFeBkNHzDW09ooPZWH+kUc7Q8yoYuBW+wV+wnrRMyiFaW8+TRzXudjoJnMN04ueWYyiKvO4
TiqUVS3bQchRL+dS2WBMEHhkwa9IMyql0b7n+hppseovq77ND8qA6bqNz1ocMxusxw9gu7aVhsKw
mmqgtZmH73twxasCEyz6wvxjmZq9Zpa+Gea93jJbIfT4SFj4QMVkRmwht4Wi/Wah/InmevF2ILsr
egkFX8+9oDXEqsFF0kgAuJsFniNW7JLQOu5TMZmchBYHqk2zUJLDXzQWG4az7O85jtGEIHzvW4Vs
x5LvTFB1/IhNc5pM/tkIRXVdFeNG1Al9DtFFD5P15YSPjDhU1KRgMPWub0vtQ+lopsilezS92ZLM
JbPaD00hras2bWC8BSWzpYxgHZQOnQe+vZ+dQlEogRmQlBgoapKwavFTbOv6jVOOAlOgMi+iGO+N
3suVqiM8VaxCQ+aufOmWvM4NPY3OOuOphhSgdZDzgVnOZPoT2XFxPyPVh52NUnrJY01SOJUYrpLh
STA44UhKIGOmnkCTO1ezoSEiaV5NFL9CPVbPdql6pckYVTsg1Uwr4Gmzrnw5iwsQuc2PGXBKq9ZT
4QIPVPT2h/3tPbeovZhdSJR1Keu+2VHONMdw3IR1/G4oBrqsfS/ZUGODYd62p6zG0nDCf2+FK+Ho
dJoX63m9NUOCGBtWQ6PLDVsXrQkDXofMnDXQ9q9AS6q1hlK8DIhOJux/mbrG1dvI1M2IFyYRg/qZ
Be5zMSfMr2S3xYrmUzCe4zF7d9RWbmfw3Kd6NBz6XUL1rFgpEeTUn4M0tkuasS4bc/Yny5iPGBUh
5SBuKeem2AxqcMdClxwdzTVWYVVQ3HDUp8qtyQ3zUSD1ZCjO7N/YvOKHdOwmTDzdq2OHrh/MAar/
un12isKzptrwRlxAj2GpX42O9a9QjcbD7mVrC0Vs0ahqFeNPgZPl7HPUeEbWvmJUGqgjg7XJG+PQ
YESzs1Ee6JmNASfutpHDJKceFKxCOQhqiyhJiUvm5En1BsiGfMvGXhh9vBYhHKwicXc6scUhLI3v
OBdYQiTVPdjB3gd0O25c8FOswEy85AWBvGH5VmJuglrZDFNHz9IturP+JRGe5Cz8azLCGm1v6uV2
S9cheAUchd2Tjkh/oJ8RJZ9NVdr3DuVosoZpZQ14TCK+yxn1Y+bFmHyzEr/BR2+l5VhkbuJi981P
SOHNLxu0ErLS562LEmOuKNbXAWH3UrUvsUHfhLaermQU2jsZTGdnQa8HNj1SM5gI5GqCA+ix7SoQ
aBAmjRVDpX4V4o+JlHUUa7vv38NQvCS4CXsZRixeVBVv2jTnO81Mj8FiBz9Jxg/1fhFZdp2XT8zx
C8lCWqoUm/X2vhEOKIYQPq0dRuam/ehFf2yAWG+1WTLUYTXwClqgiKykrTeozPIoxdx6ZlzQ24cP
vRrZ4dYJzH8cp6BR1hrfqhiVb6s3H/U2N99dgcbKwckhsbBF78RZa6wTe+295Jd9qQKQ6goc7QhW
PbwkzsE8MzZJ8TaSFe+CBo6MQM2AS5lkkD9B+p5LFv+OsSw2knFFPsL+bNXfWVgQkKoO8uJyIe/8
31ejqXmQ3TJQZeIxO7pmmVxuTw9r25loVC9JxCAnj8T/3/bOyzP/3sxrCybC7fafq7eX/5+P//kb
y8vnoeFz/b1tO3QYJRRr+Zs/idmio/OJl4vbtduFgPGJtS4zrH9v3q7d7rs9+vfJ/3Xff928PS+A
NlMN32oD/BOyqu/mY47RMOBw5pv4jH+u3u693Z71kYdEDu1Dc8sr+Ul5uF1wdDFx+/e2mIN/3zaW
OVvmaOI3O5/NXToLeI5Kq60NSpk4UMHqjh3R7Y0AE9VqcnbBiGWq49A9zYfaxFM4Mg9zFDie6xDS
3G5io/WvB9LlKbZl0HkQ+u7vC25Pu92EiYfgTkbH212xaRiHUXOYZOuV1GB+GW7P7Xm3R24XZd7w
x0k68SfRGdy2Cga6wDmbh9vD2GOa+1L7ngzNRDDsDky3YnHvxVDEjgQOULYWWpFd08wPMvbiuqL7
a4Ag7RIaNEMzNWsLovXhdqGNHYKIqGxm9I0zChGoM3bZ/YwCrUXh4MQZJ2p8TNnAjYaOWdS2tAuF
WKfAxnbxQnFKFlBUcTvAl5u3+/JcIt3u7abZNSHGUyqOT4j9eHgIC3X2g6r4lUmq8n9fh4MtG+rU
WwesRnDRur3D7b2rUCzkETEc+Xfi7d+/9+ev3N72z3NuD40dnRRVFkyF/vOh0n8+2e3Ztwf+473/
34f/vkPlJO3W7aGc/vNW//E3S5zM47Q5ZioBMMwslj8nB6RguokXhe5VGggXNZU5O3vqTimlZ3BS
0DMGp6AZJmJKl5+podY7uw7oCpTR3sZ/ZW9FSXMSWMbINqWP34W7IRr8pMM5JkS3UpegvECseIEr
PodG+W0Z+PgNNY34JiPUb4hcyDhNsmxIBcKyqInRs9QCMk+30EcIMDCIsCDZBvQ+BHhQv+0aCm/u
EwFYeU4lS5qL12inKrhedGngYfcLT7alWT8UDcJPh1zEGIEatDA8ivzXEMbCbyo0UMQCXp9ilEmJ
zmNcHnWRVT51Fg2EOoIMoqKkGKiSeQTd9Ls75hXjzAj39aheNbu4EN622GEqCBHiZAedvNwNlopz
YgGDRyUvU4IYOZXDPFfZ32cqrPs6DvrzqNJY6ulgqjptun5Rg2ehexhK+ONBytBWApSeAkA1c2oB
xbHRKsP9mBBKOpVo7kt6i0FyiQIsRQDCIqFRux8zTB1/Tmrb01z1WEayR34aIEZvg0PoMACi2O5r
iqyyow/ihWHMBFGPoqdoKd6Lz75Ps01TtF+KvcHoCEsNwIHMQaX3bU2ynZgVGuqIed0ANahGc+1o
mB+2qX9qac/wbEsxzZjUnWmhHY9wKFqXlyFFbmhn9StTBvnKdeCcNF0YrmqHOqmawnJP1HYGyMH6
gD/euK9tcoeQHmzaxc3RluJMn6AZuqdaIS5WyUy7AoYJTqZQc8ezTNWT1B0T/Vif+J1T3olOrzFS
CS5CM76Keqnb8nEA8jN7lmliJZIeZGDBYEwaFL/tLD5mgWRwPKzFXVRQQ2M7gykUC76TTDuHUEZ0
ZfEfbSkH1EhgpirU1kWqvimd/stK8TcOGa7gpXeUAzhhovkeD47rYDWYAyk7LSRYw6OK1i6Q8J0N
j6amGHIQhjIxNZWme9UhCypccbSDa2oM5kOXab9NjSn+OHvGnQMFmVWg2zXeBzx4PbebX6OdCFXS
hFlLdka66HqtDn4s0D+zksJ3anK9rmSIT+8zv0pY1fRcnWmuELPqBS1tJLBtYSsebSzc0VL7Oxxg
+ZaUt4LArbxIxptaAm4LqOtugjw4KGm8p5j5rGGuuK/5hoSrC0qdpfmslt0pw/yTn5dF1MglY3WG
uRv0yNl1VXDXRnFzMIyCdaTMD5QE7hSGsMZ2eK+z5kOp+AR5hQg2Dx6qUr1vo5HUj+97EP6woJb1
fvpRU0vcNTFzAlpLCU9EKmoadFhpjAw8MYO3KEZUPRcKTJ0oJ+hkBriLgrtyxi9b4fyAHiG+SddQ
VCj7wmXAN+yPBgo7yWBP24BUYjnf6BIaXyXyEE1tXn/lFmWDFkKihw+7emegb1Mp7SF+SduNPRvy
mncNKsMEoQzfLQLmLhJnYnoAfiqi26k4dnYc3ts9e3JIW8jAU20z6uoHdqIKapgC/aWWPk9G3G/b
lDRcjbBQHqLgu6OE1sMbP6ca8q6x53PVfXIfdxX4wFlnejboObvHYUAWM63cgcqUGSKaGmSwMedR
8yu7k5DHJW1L+VS3rYK2NPql6T2GRBQLNp2J5ndUNZUYnjelS4zGpV8mEaXrrhtmprM27+CdJJov
hgsfUfO0FnvMBu41q2lbb3Ey4IBpUMKOU3ksQglT2UJNipBjOwth+jJhqAIaUJ6iNLZaM8eBCLCQ
KaJLmRGJwurmvKd7twkSp9t3oXLBwSfd0qx67ueMoabhQeKXuNZuDheVynihEhoH6fTfCaRUCm3F
z5iAJJRNBGV7UF4wW2j51kF4CxNSJvTmo2I6DLb1NhZYPSX8UqfAo9sLBrRg2KIer2OnoQc3YqrF
AoeRClM9xDWZGeZ3i8iMI9cuh/iUVvgkNzk0bG24COUmQI8Nv0ww25pqu9n2Hfp/Oc7pYcK9dePO
7dkIY+A01RBQRhjfccCgXTiOl5S6/UFi3NbkOJxpY6IzNFy6e2VM3yWCV3sc3zOLZrpiJXf9LNBH
T4xaWBojTEqjr0MTKfw0TKe+SbJDvZlk/pBVKmtq4X5WRUsxv2PE12peUkeJ0cyA7qapVcwxFFGL
nTkX9o+1nKqWRgsHp6FGcgJRsyPam8evQKnPUpkqoDn89wkT76rCSLaTM4JcR0+q25oqUl233qPL
yWuECFBAeTv8ebEO92gzMwa13Hd7YHZg49W28VQutgFuZL7FGWTDpFH6Q78QbHBF70F+pgxThMVz
JKLoEOX4Gk3G+BYJQBVtoU8HlWgPeQkXDZZevpkjJ0jQQR1T7JP2Na4f2lI9DFptOy45gGKTF9Tk
kU5bqltlgXzeLrR/rt1u/vmIywvaOKYxh88HH3zoNMK5cfnkjlSfBB5AB82WiucwW44u8jUfu2OF
i/KW8HGm4DSl3cHRHK7SSC9XJd4fnuoKACSNuy1gIubNux6i/VdddJ63kP52YTgcCtpycbsZCYcK
OgmbZ3RNj9ncR2j04/znQ+ltK2e/m9qHaDnCU4P9oEvSeWVxtpBckkTUGuiScrm4Xfuv+wbHZd+0
GDBqtITi5JI5CVER0oZ6j/oyNc9h35PQFctv+feiXWLUPjbDtULHeW3UNDt36kJmvSFSwzQkZymU
7dh2sBKWi8Q2kTLdbscLhXWuqca4mb6zxIBV82zjT3Ejs+bN49A52K7bEIuwIBsOc4aQV3R1tpaK
XEhVwGIPfcXUWVOadxHWR1tEYNph6kv9cLvWKEI7VNIqKWZQig0XRmytY4o2WCYpB7dun+F2zSLV
9SwDCVcUnyqz/pdvFTr2IQL4b9bQTLQU0S/2twzBZ6ox7SP9kbZIeShUp95GiQOUrX2fJXEeuV6+
pm1Q8xOWALZDwciODZS70uBxt3rSeD17KB6nqA9sjaVyQSfDunTtAloAxJsMc82sQlBa0a2bWgNT
xoFchj7mfRUE8VbN8RpAvSCk38Xit1zymNtFv1xTZYCYftYpDP0bk2sXseM1GQWRpnEKOOgq40uC
DQ2qV+UixE1iFM5cUF/FwWdWtyP90cO8XNy+/9tNPCK3WU4xh687BKC3/AZEbv+6cEcYKg5agfXs
ChS4GQmRFuHrTP227FG81AS87gIS/nsA3m5OCTPl5TQH+EQ7V12X71XFTN0wL1rJZE7aTaSMXzrj
8az79l6O1fF/cmNoI6MT41kDRji7e4o7wDdDdl5q1sAnU1jxfurbTIcpH/NPRAKRUCb0kVfDc/Td
p/pLPJVHWlMKIlWU2kssCHM5ISBeM9Fkn6Ln+R282M94oWMRPEdPOVqPrT1BOF3nv4EoLifluKXs
SQexYi6JVsC00g2fJgh0a3yqUAl0b8UCHANBsmFRn6/wpBsJ6BVjtS1Ux2jYKY/zpfsuuTkhG1wZ
iCFAHNEDfNc4fVUPYU73xp+y6MUh/2pWyiPDaDQJc6bBEd5Yp/hLJYthPNXlRTNyBuaNBTbwUN99
Iudm3DIRohmbyPxGDAPetgI0+qS+PwCw8nEOph23YswYocWToFKKESVzYgtoyjlN3+G9dkKdBrjA
Zz4WIkFG6/WnYjvL1tbV+jHP2lV86IfgSj2eWK9lHEuHvbsKohMxA8uK9p68TpfgZ2Q2/FXCwO62
4Un9X+7OtqdtZIvjXwXx+mLZM2OP50pd6ZaEhIfSlqXdsm9WJrjEkMSQByB8+vsb22ltp9tuO0jX
umq3lTb0xDk5j//zlB0qBvhX+9wdDyMSyQN139ujikU7+QnLZ5/vSLpf55+QAybgn6lOUDU6mRzf
XDJxece6/z7Xn6/nTBQwEUu/BYO9LHhY7b2+zyhh7dMex6Kox3dEYtgNWuLN+xO6LQZPl9f3r8Oz
1CwPlmta5U/WzHnH9zjDobofGv373mRQW9f+jojkOp/tzFbTd3k2Wy5e7XK1Z7e5Az32Q59wIuQa
kM869jDi9VFyltE682o3+Nfd/dPjzUQGDGr6R3d7tKz0bz/vHefD28vV0fUZW065nEHYzIFG3VtP
B8CK+iR+8zxCQohr6dGb2N0u66gXHMz/Imw63JvYPak314NxfGivOjPvd8cO1Z7cG+wZQY2duGEg
aPn7xEYTOgM/Pn9mu9/B9GB6wRaON8yADu8+Pry/OZue333kICCjf715enPExtpPk0Qx4DJ4OJ0c
4fvpw/QRWAbrh3KwpiIx0O8xZvQaDGmbYZya9mnm9iWDTeuBeNxXPbRjnzVvdJY+K6ajlh/1G9Yw
P4Fmn0QPfbM6SOcPV9H59IR1vOPPDCYw0KA/MwEVPu9Hx2RpPRamXdxc0gzpX4Fb0/76+DuFhfN7
vnRGbdhVzCtoNfsa9mjrp5XskIHZv05CDhOyWO71+Ixms/s/aLGIT/MDDkYfMKsLNjyBf0e0RF3o
jCB7OLmkV/9g7738yBbMA9O/Tp8vIwa75SA7n9g9jeJTLPvZyerQH44H6pS5UPXn4m6f8ak+o/fL
96wBpOF5+gdX5Z6ZeqGzqU+7M8OR6KlmGuDypr+fHc5C1rW+RsPWb+0KgHPp76csJst0n+igt9zP
ekOWWbLskwr2mAHC45UdvDhmToF16v3gjGJlMCbSOQEiZ7u43d6A2NLGd7ruEWX09u6HbGQ45CNe
H8h3wdV0eng/fEpIwXlUHPggPLq/WB+bC/LKAZHbAbH5kEs+gG4sWji9CP+kk5AO0f7RzSDu/0Dy
7XL/UiEOr17t0nFlBT8SfqAiHRkjVFPwWWS/oKNLPJ6K+OGUmaVxz9oYxOuDNp+E7TDlOm1v9idj
M3Q2MWj0gYmkhd34bXuVf/AwHELYephAKTqeOdjl67YWhjfLp2huHh5PMwFWyH9L/3A863PLiW3O
CyZs8B895uw4ZUJedf32jmutFHAZs/zA/Ej2tnic/5uDa9UH6SXLpM8l3SXDUul8fZYuVlTMNhfJ
7KuF2TsH7fyVH/o+oZ20IPqDE270NvhxTRa+PFTxxN+jMUl45tVV+mqXq2sRmLOOA8GZjEk+u65e
2It9Lwqk5rJbICNNFMjrHOuosefvGPD9z1Zy8vs/871nL1lj1UyGsWrfsCue6Sc+v9KeCviYEd33
WywIhO/htGACh0ECbtmV79YlFqhI4FQbR1R+lgXc5JNCYhz80MTYiRAvXheEIAg8zsoKIaIwslLS
MSmQnHl1ZUHoxUoYw9Vx/rA3C5ssiCMP+ESEyo8N52FUxN2YbnFB8NW0r+n8rCAo34sNB2u0MXiK
8nBOXRC05nhjzOkcjXerLEbHuMDoBa7YSR3ggiJUlcpoDvegDSh9nQux8LSPFMQiCKU9U9k5oyBw
DAQcblzALqpI0sOB7YsjKXA0dS5QO/JQA4lV8Bk0MXH5hh0yjUiCdLYLmMYwUsoEQgdGi6hlF4Ig
8iJkxYTdVQjjahZk6HFjF2kIfUFHfai4tFoXBaM9Al7pd9QkyChwDRIsB6SR1O78MNA2WGpyQBuP
+Ukl1Bez2S2zKEMZuRoEybccCLNxgEU4WJcCTSBpNIZH+BGsMN1zkVRnS7c9evo3K9B/KVrmrhze
n7PGsbGeoR0zB4EhaNZCc3xYaEKGMjzvkFWUKDGX6tx8g/LIIgW/pDCV7W+IgvAiwlJO78mYuJLb
y52Llrha7WoUlPCMNEKSGdG8E4cGDWtwIfTIz3wVh4KWyPLWYLfMAs8uXWVBKk8B3YNyqFBE/A3B
OhcCP/ICvAOGg1jCL5xHt7gQfOMO5U9HzsqTyLkWKiAsFLFpOYggUMQJeBBfCaKzIprqFheIlgx+
3c0uSI/4gERZVr6wFSjowAs1LuKLE+leFsU+AGcu+B47OHzwBD/i/K2ykXFdIzSioDEKPr+swtgb
pB2TBRFX3vvXPaXiuyZmlhq4USoNctDkgjEe5oAK39dUs2NMCPCUjgohSRWB6GSEINDnL6yG1UUh
Jlqw+oJpIHGlGl76pA6FC+S4gTMXYg8xD4mNKeUGMflkkwtGeEpr5v94s9jm0+UbdogLfIFVfuug
EKi95MIw6QjmfytyRBS0jaZwEoIIMoi7FzkCf7piK1J6xieTYkhEKlqbt7AVi0ABsgE5hrrAG7tm
G+0tZ1fMXREzIQYwIBZKsx6jDbiCreCPQR2iLwrTMeNIWOvqJ6k8GJskhcb34ypLqBtHHYGzkXFi
OqtMq2M8QBJcTaOyuDJ1BQnwbiSsaMUKRnkB98M5at9R8D1QxlkQSKSYRKXdVykfGGUbX5LgS1RT
A/C8oIsViEDFsaskUIRhOBnoncBxg6fWtYEKBF6Dxny0gUpNAUF1TR8IZBwDJixjrBXNXmRRPrCr
hSoaXAjxkiQqBl7RlFvoS7e4QCpsQ10e6tdDhQJEwiZGhI5S07TY9g8heKTQykS8bOGVzgVMoCvC
FV/BP5A7kSFoG33ZYKEpC4awMsZgYBXiOO5iHoVdcK7PU40KQBXU1wJDQx8AnhXVmTDeFPG7Fi8J
RYLjqA+KqFHGDL6Cn8RIvd9KIMoyfYEulUXLbpmEOK5KhL9uEfAONkgCZbRGsezFqMuBDinGIQOA
kaiMLdN3TQ4CgBDn7IESBAEjmwCpxwXUYFs1yTjER1KcplSlSSg7iL4jqb5zIQZ0XYEVADtHxAOR
bUqpy0Isqdwq6zdiWr5sz0bnZMG3ttzJRVpkhY8ucJGV5WsxIaKhwy/L891rWSGmV67KoEJSB1jA
dlEKDGrLKEbGE7hhRWhdpJgdRFXIpZ0L9AGGT2rDZ4xFyFrAdpBAAR8p0EQSLHYsizTd8g4yMsI1
lbalKGMouQX0qUW6qL3WTQJAK31stpmFzEFSou2cexBWmx1tApBzJECWiookxfqmRbDFB7wjE1uh
LgSlc1ir1sYZWbIVFpJkUqOqI6PFBMxmgTN30CaS3pdi+ethkoi9EAiV/SVV02orUKR1C9xKKgYV
uuoaTTFE4eYbfQ84iXgxpAvDtnC1Sy8BICt1SvAEtWl27JZNFNSJXSMEbCKNGDjHCLWvWjbrNhF7
ENkmfVSFNrYuQgma6qCjSbQYq+HTU3oJwd0LpKDOBAryHngbFSowRk1IXdrgDpVecOmu6SMtCnT1
ghMQDkU2b2iDrFgFCQhLFLHJrbqlDobQ5QUEgXUdVGPLFj5b360LAq29PswhqQiLAOF/VpQe5avZ
0o5bXGf5bLeaA7DN/kL9w/igRaE26mDAkTEImEXq7xZJbvKAkjRwEt3kJiBepAEaHnVLEMBEXQUh
oqJAHEig+O0cOgiFR/sabKgKkd1jAgi4qzYoj7pSzQG2JKGYeCBQpDAfaluN7RwTRADw68gFRl+s
96OvWdmoCPPQ1AcsJUgD0RQNHMLiKT/hHP6BB/kyS7U/ziZXxRRVli6+NWz1dz+wwdi3X2/ZjcYP
2qGq8r2/Dln9llxNs1kvs4uSRstixqn24mbmqXif6p9XH3D7rRvvtflUm/85zNJ5Mh+N18UL6+ox
T5Mpk1j/mSSXyTSp2zyCOMKgr0/yarfxnLXv/weEF7ctutaOONOdZ8/5rEm40E13wrfJbJEsNo9o
zX8ZB7hS3k8m2ed8PssaT102BjvTzif5PLnK609dhnDulGezdLTMRqtlg3iRL7oS76WT5DGZp3XK
JWLtTLlSp538885+PllNL5tsL8Ma13c5gOvZVeP7DMpU0pXyIM3n181HrvBbV8pDOJ5ldY5XZUNX
wodXybghgFVzqzPdCZvn8qypkWV1y5n07CpLWlakrKc7U84fm2JR9iq4kj3etk1ltdOZMARWo9t1
Qy7Ksokr6ZN8lS222FxiDa603yTZrGE9KnTbne58PUlmV3V2MGtm203cSS8WyWi8WqSsaN2QK5KM
Enhwpp+NWLGfNPMXZkNI591J4wsW+bIh2aJsRXKnzd4ift/dNWwTbZm2E/YlqLPcvk3a1iWcSeez
ZcuGVAGyK+XT9HKetKIn8gabGrqTfkiafquaWHQn/LgzTKYcasqabr3q8X8J+kfpfJE2LBXDJLZ1
/iWIv0mfslHDjVWTKi9B/CKf324es1D5chTImXQ+X4539pN5jqdsKmc5gPgyb9BLbtu6Xw77upJ/
O86aHC8nqZ3J3k6ISJpZDfUnO5PqTHqesn9oQ6eEiIpeE1fC79LZjJtOD0krTahG7F3Jn43zq3Tn
cLHl28oSmCv53/PV3wiibV1+gbSvfINtQaw6o12f/xzup4tF2ggpZLnjwZ32UzOrlGUJ2pXuh2Uy
rgsihXm7lcOV7Md0PsWzbQhZEa/GN50pZ2Q2LfGuhoRdSf+R4Hdm18umalarWpyJp4vlDjdWtx++
XIXjTD9bjHK7HrzB83L6w5n2Ogdjum5SLmr/36f8LaTpyxqebfxps17nW/+sCa7ZnxhN0mT+238B
AAD//w==</cx:binary>
              </cx:geoCache>
            </cx:geography>
          </cx:layoutPr>
          <cx:valueColors>
            <cx:minColor>
              <a:schemeClr val="accent4">
                <a:lumMod val="20000"/>
                <a:lumOff val="80000"/>
              </a:schemeClr>
            </cx:minColor>
            <cx:maxColor>
              <a:schemeClr val="accent1">
                <a:lumMod val="75000"/>
              </a:schemeClr>
            </cx:maxColor>
          </cx:valueColors>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2020 Unemployment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24DCDC84-2DCB-4739-90FA-7B75B412F4FB}">
          <cx:tx>
            <cx:txData>
              <cx:f>_xlchart.v5.2</cx:f>
              <cx:v>2020 Rate</cx:v>
            </cx:txData>
          </cx:tx>
          <cx:spPr>
            <a:ln cmpd="dbl">
              <a:solidFill>
                <a:schemeClr val="tx1"/>
              </a:solidFill>
            </a:ln>
          </cx:spPr>
          <cx:dataLabels>
            <cx:visibility seriesName="0" categoryName="0" value="1"/>
          </cx:dataLabels>
          <cx:dataId val="0"/>
          <cx:layoutPr>
            <cx:geography cultureLanguage="en-US" cultureRegion="US" attribution="Powered by Bing">
              <cx:geoCache provider="{E9337A44-BEBE-4D9F-B70C-5C5E7DAFC167}">
                <cx:binary>1H1pc9u4tu1fSeXzoxsgwenW7VPVIKmB8pg44xeW2nY4zzN//V2k7EhmlLbPO771nsrdDAdB2uQC
9rD2Bvjfd91/3UUP2+JdF0dJ+V933Z/vvarK/uuPP8o77yHelmexf1ekZfqjOrtL4z/SHz/8u4c/
7ott6yfuHyKh7I87b1tUD937f/03vs19SM/Tu23lp8lN/VD0Hx7KOqrKf7h29NK7u7ROqrG5i2/6
8/2nxK8e7t99rLbVQ/n+3UNS+VV/22cPf75/9sn37/6Yf98vv/0ugnhVfY+2kn4mE0mWZVFXNZnK
ivj+XZQm7uNlQdfPCNUkIupUZRphiv7025fbGO1fLdYk1Pb+vngoy3eP//7S/Nmd/HLVL1Nj91CM
dJT908fpZv94/tD/9d+zE7j92ZkDXObP6qVLED32E9Mvq8K/q+if77/0KU64T09lh8izD/2biDDx
TNd1RVSorCuKqo9P/BARStQzWaaMyYSokshEILbrDTtEXiHQcSx+NnwmPe7w2/sXOuP/n8D45V2a
lH7y9HjeABp2pki6LksKlUSNivJzZDT9DIDosqxLQE+lmvb004/IvEai32CzbzpHZ32a6DyU1bvP
fuH6ib99ekz/OUKSdqYwUVaPgEPOgJoq6YRKCrBRAd6zYfNagX4D0PPmc5A+nyZI29KDbqvStxxD
6hmjAELBMPplBFGRQLcpgAm6j+qU0RlIrxLoNwgdtJ3D89dJwvO/MHxgWqioE02HS8CUaZAc2h4V
w0tXFRgdoshMnGzT4SB6jUTH0dm3nGHz+TSxuQqjrZfGb6na5DNZkxhTZCIqGuBRn1sfHdgReGrk
Ufkd4vIaaY7jsm85w+Vqc5pj5qGI06R6Uiv/ucVh7Iyosoi/0fRrusaew6KKZwqcOV3RJE1SNZ0o
T7+9cwo+vyzQcWR+NpwB8/n2JIG5Kh7cN7Uz0pkuaYoGY0I0pitk7kZPpkaj5EnPPRsvLwpzHJOn
m5hBcvXhJCG5fei2s1Dz2Y39m4GNRM8Y0NAZABFlCvv/fKQg1JQkSUSYyahENFnHSDoE5UVxjmPy
2OyZ5H++v/16kpBceX769FTeQHcR+GKyLDFdlcaAUoK7dWjuNfFMJXAFNJHKQIaM1w8ReUma44Ds
Ws3wuFqdJB6XaVF574xtkUZ+8sbGXtIlVZaITNUxnnmOjKqfUQ0e2ETJ/BLLvF6q4wjN28+wujRO
EquLbVlu77y6fKiqN1Rr4GuoKsJfVmRAAmsyMzQqPVMIuBpJkhUdm7lae7VYx7GaNZ9BdfHXSUJ1
+dC++5YW4ZO6eQNVB1ZN0kUJgb8oyzvjcqjqVPlMEQlhmiyKOtNFChQPVd1rJDoO0L7lDJvLbyeL
jf1QlA/90xN6A3TIGQUzA5eAgGBT4AHM1B2IN9DTIsGfMtI3R9B5Wabf4/PUdo6QfbIIrbZxBvKm
eHhDkKQzxJ2gZaRHwzMLQKHoZBXkwE/64AhIrxLr9zgdNJ9DdaL+w8PfxbYM39BzYEBBVEGwqeDR
mKrIiDcPFR28bAQ9qqjrYzbnV9fhFQL9Dp+nW5lDY53kKLp9SBLkqh7ecARJ8pkG1kzHc8eGspEL
OMRGU84kJokyeyLgZiPoVSIdR+eg6Qye28uThOdjWsPzNrdhWr3l6GFnDNkdBo9bRJyqklmMSgk5
EyXCdKpIGvKi8gyh10p1HKTnrWc4fTRPEqfLh2Z7/4YIIWENR5oBAWg5XRWV2RiiVDlTENMiDXeM
CX1ZnOPQPLWbgXL5+URBad9dPHT+3RuSCRKGjjjm1hQmT07arJKAEuWMgqCGe0Am2g3uw9zDflmm
36Gzv585QhcnidAFSOrtWzIKTD0bQ1AMGcY0FSps5r1RoiN1iuwPvAZRVZFoeA7PKwQ6js3PhjNg
Lm5PEphFlBb+Wyo0UTuToayo+JSahkl55hSIZyNgTByTP9B3o0N3OG5eIdBxYH42nAGzOD9JYC78
skzrwn96Ov95VIpiAqgzGX4y/WnsD5HRgQxGikpBj2ojOzqrxHmNRMeh2becYXNxdbLYAB4/y94S
HrDTIgyKAsqAEfjVM42GchwMFqoroNxESUPBzlPX2GXexof8CqF+j9DPxnOQPp4kSKttu/XfEB+K
5w+DryrASFIZEee+tIyMNtI9uoLLY2J0Nnxeluc4NE/tZqis1ieJyjXC0LKPmu2b1kkxcqahulBX
D2iAQ9WmqmfIV2u6qoK6PlJQ8FqpjiP0vPUMp+u/ThKnC3+kC942GB3pABRBSboG0m2XOTgESWdn
VEfFhySKo1swliMeOgavkug4QAdNZ+hcnCZbcOHfeb67fcs6NnamqUxF1bRICcLRsQz3EBxNRjEo
GQcY1dmxtM8rJPodOE/3MsfmNDXcVfNQbKPo3V/jv+6LdNv/Yi33U1n3u/THOyON6vjvN65N1RF2
gZjd1W/9kihEhEYVUQMnO9V1z5Mc/650x3vP8W+Z9STTOEkd/Knaek868A3cfzBNIjwTQmQo4LE8
4vkIpxSZXQz/o8r3JVGOg7NrNQPj02kGyh88TNJ4ty6jbXL/dqAgvYEh8lhph/qI55CMKSiU3RMQ
GepUYTRz+V8r03F0nreeofThNJXvZpuUb1rkpYGtAE2BKmFFAwpzAl1HTK1hRhHmHGma9msm92V5
jmPz1G6GyuY0Q7FdAc6bJzdQeo8KPLCv8CVRGClqz0fPmNxA+croThL2WMp66FC+VqrjCD1vPcPp
0jxJg/NX4Q/pW7K0INHFEQDYm12CcOZVTjYH2g2khqyOc4z0J9W64zReIdBxdH42nAHz1/eTBGZ9
j+r7p0fzn7sCKPKWwFCoIqNw90VNh105dPYpRYEKpn2poKFEaTeyDkfOi+IcB+Wx2QyS9WmOlV1y
83+hVBKF3gS1knAKpMngzLDRRqoDGXUMHVmdfLWnfrEbMq+X6zhI8/YztD6epit9sS36t/XcwKbr
oPtgeghIwd1EiMMxpCooNsbkI5C5jzPDDkfQa+Q5js++5QyZi9McRxdbP3kxSH4+JfqfJoAzGSST
ApOCClZRZL/Mk1D0M5GiIoKA7BjrIX5Jcrwkzu9Qme5iDol1ktZmg55a34X9k2L5zw2OhMlcGCsi
Zq4gu4Qa/JmrBnZJ1EDOwp8DoYCiIVw/HC6vkeg4MPuWM2w2304Sm3Xabp+ezX+OC4q9MRAUGUl0
BDFHJuFJmIRHCPIeSLX/Ssm+JMxxSHatZnCs/zpNOJJ7/03rGlAPBIYVPCuqh5+ClkOzgpo6eNOg
BGBWQOVMMykOR8r6ZYF+g8pTwzkwp8mQG9vI/5EWb5plghZDMSPSTBQe2LHp3lOKUBUB3qjtftFi
r5PpODyHbWcIGSc6dCLMMUr98g21GcruEdKwfancs5GDOUYMNIGsPS2p8PTLO8d5/Qp5jmOzbzlD
Zn2apSdGitzfXeXf1dXTI3oDUzOW08OIIHf0OK37ecyJicXqVNUwz/u9Uprj0DxrPEPHuD1Jk2M+
RKhseMuZELA5YwyDaURj4m+3lsjhyMFkIpR4KwyzjcCFjqnZp26xGzmvkeg4PPuWM2zM0/Sclw8p
loB5QwdNwnR7hlofTPNSYPSVcQWRQ2g0CRwoG8tRtKPVdK8Q6DgyPxvOgFmeprE5T2u/fGNPjZwh
j4aBg7XGULNFtFnltk5B1IBf25Ofz0fNq0Q6Ds5B0xk856cJz19F+NaJG9QzjMVAEoJ9ZQw52fOB
MxY7SihGwfz9J5V36Ea/RqDj2OxbzqD568NJmpu/ou3f2zdd+AWGHopMRB3doyP2HBlEOBpDbfdU
gYqE6DNYXhbmN6g8NZyDcqoeGsq2t/dvmBIY6UwdDACKg7GA4q568dDQYGGRM6zRg/JUFGipu/F0
iAzqS16U6Dg0+5YzbIzTLA7GgHnTGZAKyuJQrYHlE49zZ1QWzxByonDucZ2+eQ7tRXmO4/J0HzNU
/vp/tFDS7+ukftLB5rbaWtNCogfLXv7z1enWscTprOmj0jka9ex6/foei40quogi7Z8LlI5f8kxd
/VyC8pc2D9uy+vO9gFK7MwImAaUFBN8FzuD9uxZL742XUI5D5BFX1EvCw4MmTMbVOf58D4obi/4h
s42/p1I9TBWYLsEnAXk0eiWPK2f9XMT1Oo16rEj083E8Hr9L6vg69ZOq/PM9SNds96nx7hCmoVh2
LNfEZA44mZgnjet32w9YQg8fpv+HDmIZFnreXkr5V68yVLnmubBIOi6zaxLzgydz5MckuEv/+Gvj
9YNfy12JZF2LX3Mu+h9dw5XPaWemEXdu5IQXCZe/pOHGvZCW6a2fcfY1s/wHd+mv2SKueZEamuGd
t5/peWeqa8K71Gg9PghWlVopuvRPEI+ISqcswnNhEQqNDJCEilbwdIQ8F7anJY3kiNELtSQuz/Kh
tJNxo7dSF3EmqKXduJ5qZJWocSm5VcuhWwtx30S8zuXCrmhb2NNe4OoVd7uCmR5WGTJzlgxcrP1w
M20aOgQLh5HveZZ0tuC2nS3RoTXiIEuN6VzitAqnSp+ZeaDrZgg32HDyvFkMWpzxSsgTe9popeeE
PBmawAKF4nIp0hLbJ6kXcV8OU3s6bsoqtafDjDTXiZa3i9AVU1uR/cFIaeYbUiHk9n5Tu2lh92qg
LNwhvQzrKLenTVw4dJnJ7mp/qqB+FvFBpSHHQ9JN2hWZTSKS2bWaRXgudRZaVae63B9/UlZbcZXk
maEOTmozoQkjrkzb6QRJksweWOMbXkR7o9UKZyk1zSJlWW6zhmW2EHiPe/q4Nx2WxXlaUXEtl31u
x5JXRrz01NyeNvm4RzshM1vid1wXSGE7RC9sNWF1dHCcski3os75kkf5qsqJuGxoWNlxUVX2IJML
4lfOYjpVDQKJuIYcu+Vo/jeN5KXtVuEPrQlySxmPplPTZn9I8+Cr3AYRF/Iq5dPtyuNDCCq3G4zp
zidUtMI9V8vYX073O93ltOc0UoJOOD4EooXZIh6Cj/s7FEMhf7xttWqLiBOpvs88obScvCxsrcvQ
Sfc3P+1RFkUrDAerF+rSFohU2tOen6fNsmHDWutyd6Gr8ufpWuQ77rrMJN6IJQNqpWB0fp3bXhLh
p3WxchdanX7eHWKducTul+LYE7DUSWZPe1PvELF24KplpTGdn04Bcc2odPR5Vw/xiHKxS+3cierB
oF4lcK1sVKNzBdWu9FzmTK5CU/ByP+ZS3bV226rYdZM+t/whcXmn+53t06KzW6YaYZoMK/Ak2a4T
N6PMUwduhvomlp1qcdBfs0BFr52EKtNUW5ROcTFJk04i/dzIfpbaeqZAzPGcU0oYcekgr5oencbR
oCriFD1nOpw23Xhhfzj7SMSykBdlL5gsBV6kRw9147CKuJwU6lLR0yXV0XWnq8O4NztMnF7kul76
Jgsa2SwjKeGS5IjUmpoodFCtLKq/7r9+2quwNvGqjprdpwqvxKjr+sAoGJ5XW2Lk9+Nm2pvO9VkH
9Z0UPjPCxnP4dHKgtcvlXI+s3eWDT1bkQWiEeB2MOivsh8Se9joWZMXXabd3EzpY0+60yTV568Fk
WKUraCHfX5ha5/uT+2+bPiNoMeVRogXm9OQxJ//xeSuspRh24ofay9t1Djs7GBgjme3Ko4qica6v
2oHxdro11UX/mO532ohSEy51l2x2V5kyQN95/aj1dtc9UbP8QvqS9l1iKYF07vSqJY9fsvvs9Knp
OKXi4zdPh9OF6dzu6w7aJEIdL/s22tBCVJcSERZdMA6yY1+zPye2kjYYYlHdq2WamZJeGd7YTbVW
bi0aqdvpKBhPkbG/Rt6gmNO5lqIPT3v7zfxc3MGoKLLkLwU8jVgQXDyBsV0yeD/68eaPtp2a7a+k
U7v98bQ3/6lRwv05t2Ye5jAspV5sjIKIP1JoM6sZDa7kUUvtsmglJOQrc3zZCkarN23a0erlQ8vV
SBC7bNmIBF3UrXg4pEJvDH7RcFL1pdmyooaiwEaTyQcpiIuFNNqh/YaozeHhdCHx84dxLqHVj79D
sjQwkjLojGA0c0lbxcSqWrHmklsXZj12/mkjjgZ6f3hwbrR6RZh30FfR2O1Vh1gJw0NO2pKadZ+L
RikPq6DN4wVWh1prUZ0uwqL6jsfRrOGUngeKFy19Re14AktL4gY6vfnIrlgYhrvfbDDabXUaQTlL
Q7MLY5VrnZ5aPtY14kURWr2cq6vE9ytLrHKXO6O9bOKyhcs27noUimnawKuVuae4g6n16aJre2eV
NXfTs5ElIUlXaZIN61K8jMYnMj0lZbR3oVpeBfoQLN2ylK24lX/UgZRvaj/ifadt89JzF63qrvSw
7Fd6YtY0dW3mfvICDN5y9LC60T3R1TomRpM5H/y0yRfTubE7YDH6aFV0AQQuhUFft+J5S2FCylwt
TThLN5iM+bmCr9v3bmj77SYtaGg3ZawsZddb57Ir2lSQ6G4zsPpKl5Vw1VT9ioWpdplpCffE4TaP
nWYR9LHdtNkHn8LBSalamLLQ8sJJ1JuAFZkhVh01iSzH9rQZla2tx93j4e6C3zdGGCWh4QVObE+b
XQ+Ydn0lhBMcto3hexWMrCpcqp4qGqQcCrPw2HnrtLqhimHDq6FcN1rrXlWdTLnchvCXRfitSq1e
KUPULTMiNzCoMf1RdiS2xNFVmzZ0stK6/3iYSA1dDoq2TFJ2n3X0Oomkxg41obGnvTyIO049rzC9
FIMwxh1EGFVA5uBYJ1B2we50qHvl7poG1dHIRbTcn5oa7r4jrhu4ZKVS6bx0U9koRyOUj5so0qTB
mHZrFtTc8ZvKVFkNj4i0eoxG46eyEN7G9KFprxst17S3vzB9btdk6Pz7KBBLazqn5rm+1Aq2ULIE
mmDckCFheHzjLjo75XRIYhM+W2VP51SB4XJWnDc9ldfTqemi57a1Pe2lQugaTQ7xorpwOWZxWEXr
aOuklq87R2EL9BSYdNFbR4XTLlvFDYmxO1dh8VfNLSwxg2c+nZJjKpggeQJeja32F/aH7VUGD5dx
GllNx5vW0gQTHYD2XF1SrbmMlm6wqKQN1S1Zs9ovyYNG44vWdFJYx2VpKrfRJcKOD4Ll6KLHzSb+
0Mfc65ZVYGFHdDa5Avfc7IsPZXte+JdjlBSYgWv3zeda3DZNyr1wGWlWKFpe+JkFVzRYxqURC5s0
uFKDZSVizCxVutGakgsOxvd5Elzm3XndnQ8Bd3QzdjaVsNZ0Q5FvXMJb3XT9dRivwz41im7h4L4W
ip2cawYbYLGN6m5wzdyKf+SeUVTL2jNU4XuRchn3/7FS13IQGKS/6gseh1/EgksBd03vk+Ly/G8q
cBYYjXhbe5YXc0aNmncBl0SjEhZKyJm0VMlCidd1Zrn+Iqx4zq60mAefiuC6JH9HF2SR8XPZzrYa
Dy47nmGIGr4x2JItG8H3/rw0gx/9QtqWKW+s1BSuZWiihHff9WVnaGvxnt4kVrsOvxIz+5ybmtmt
9IF7V9KqWVU84f61aikCV64RdBacrDUzvqCr7G8fgWV1SV1eZVbIeOQvHGFdtlw5lxozqxcUHnZl
pgJ3zL9LLl0la3kx3CqDwazwRrh0H/p773P2Iz3PzztE/kZhxV8TmSsIsz9ViSlfirflV2Y+VKth
s66/O2tI5S+HpW9AYPghdnptS91KXWY975lFXCtNYbLMQebSMoktJf9aBSvf+9C6lpibRbFQ8pWz
QGaFR/Ey7gquq4bycYhMVhnknqU3nmf039x0IRBLkcyhN7uY64XR1qsOYW1gdCoPQA50duXyoDQG
amW04qT4XmzO1Rsdt5WsFSP5qHS21li65a9pawrOF2lYpe5y6C1oyAGd41O9GJxzb6XfiGZy4S66
75VulPfiuRvwuDRDfeX6ZtaZ/ccoNBV9UXWrSrdaZx2UPFU+sJQnWynbkGHxrYrNQLxJwlWWXrYL
cpcJVjZYlgdLOv7vJ7z/W71XE/REI5U3ocpVsnHgCreGdEV1Hn7Oe2Mj3zYCFzZ0kZnpF/negx0s
A6NETzp3PrjEVL81idE7RvRdr0xBGi+yDWOr5nt/q2fnIluRc/heN9F3+kAqA8wE+VtPjMhutgS9
Mj+nqQHvZ5mEZmbo7jqCj6IYXmf0GvcpImUufkmWVWO6GVc/K383N/G19jVfdxcx4VnLs+Qcw19o
1ppjth8bhccOr+9do3jQMXyolSiGk5odxUoeC8aWkBBfH7UI+g16IdnSTdIbXWfp8aoNuP9ALtqt
cBddMys1EKTdil/d+/A293megiwwFF4ZzmX4Jf+SbsgN2AF34Vn1Rs64cpmuIp8PX6M1u/zcf5A/
CivpOnhIcq66hpRz2SQ/8FYcxe4WqZVXHIqm+FQtmxtxxTZkHfq8+Cx6ZrNFdByuS7PjzBK+ktRQ
F45Z8dqsb/2WQxdSA1FB0PMmMnNqVp4RQmUjgLhpvsfrouCijlvkzOfk3DWhU78waofc/Zg6Jm49
tWLeNFxE9NtykYsLbZXc6N9CU//cWYo5rMLv8VK2hMzwtSup5KS0dANK03TtpDRaU2GGw9NzDLdg
AZJu5YYgydAPzyufUw7qy45bjpEvBsvhMvAMrVvIy+7mzlm554g8V8lqwECNQkO7rlZk3ULzFAum
8wEaUDKIzkUz/4hnuq42HQ9DU0yNBD3VXfm4h8aMiBlgWF/rX3Ni9B1PXSOXFo7CJfR8keeX6sqR
DQ39cOmA3lm6Vmjky+Bbe5EWnxB7BYLh4hv1hfyFNkaKvhcb0rlmuuv83FnEtvKZQealwOmqC40r
NTbUTZ4tspUEm2IwWHXDBR3pGHVgPfRX4bm+ZdfhJ/fCXXp/J9SQL7sobo29+dOSHITPZCIlqI24
iaoVyCMbs1yLpSc5l1SDY1ONkYqTIl5nY2xUt63E/VKpLV/UviqBBt96xZRW5FKW1aYEBsxuxibT
njsGJNNeK0tVstrt6sQnVhA1m5CVwdIfPxNN0c3vW0thDi+mFBGUVHJgprVihFVabjT1h5cmKgIq
T6/t+ucmKEhtC1LU2NPedKEss+9CShTwSFrO9bZgtjsMCy8MxXUJ5kprBWoMA4OmnHY7Au6xlLPc
xKJYJbNKDw5nmzup4WpNZ3uZGsU8TrwAehccRDAdOyouqVJk9mHYr5RChztNkhhUqAaqaNqrvDEo
2B8XIB2Xvkc2SsMiM4uKnos0TmwyblQfvu20tz9H9aZdxkV97ZDG9Ck6v9IDYIQniHTzhGZmH1Bh
6bhXrkKIrakRfBAloevAK8plPfrS06YK5cu8F+iiHdmF/cYdQ8H9odh6eEoNuZpYtm6M2qa9ItOg
cvcnmVL6XPULzxLHKFARa4Owga0mOrgaKcFpTxnZYD8UySr2dAP56o8RkZyFpoOayromNPoMZsKp
s3xTEEoXTII+rj93ed+uW79dCHKnL/cEEtGS2uhDZRyMfh1zP68GOx7AxEhVAa2u5wjXRXiedeOb
nVxLu0PS+o2hwVXSG+dWdUtie3HXwmcb6G1WaPkCOYDORh6gs3XaSUvJ11buMCJeMPlL3Gea1URd
OhjByNexUGq46miZqaUNIpURuf1mf65pSL8WnfOkpbFNm0KFq1Snvdmz/JaU5aWKqEdSHWXVjETc
RNGNWRBDbhpovZFOZuXIIu3I4z2ZLIrNd0wpg2IVUsaFtJPspK82iH09aNb8774KdYwRJE0WaSl9
aUqNInLDhsQBT0hbW2WhUGuiVSeAp83+UKtSHzeJwJDAJ5/gpWNoL/QqRWCU67KR9a3G+14DvZOP
pPNuM3LIclbgpOtSM9Y9uCR55RjCQMHQTQxrIAaFvTvWSBejEgrJicf012N2YpfFuUuzvvBd7/Ft
fD8P/3WbxvhvarM/Ob7Mb3+EFSR2bwH8x0+hCmgs8SrnHxql+fldEOZRujEB9uzgl2zcb/Jtu5cK
/ubia5NxmKB7kMf5NRm3f+fYYTpuavWYjhtLD7BuD3Ktovw0p+cxHYd6EU1DJQkWOpV2RXD7fBwW
OtBAFmAeKpZD3SXxnvJxqDIZp9Eh8Mc7hqa3qTzd5DMkkYF8PD7Mx1HM0M/2CTmGghaUUOLlhVjT
E2sTYuXo51knlLl4YS17ykYHr7FSnaq7YtUHmSbFSs67foFx513KScAzOkjrxM06IyG95WNlj2XN
Wiwt+I9psDHJNRcHdWmorUHNgIZJNc/FCfFQMjGL5Y0ki5rZZ162CMS7plezK5Js9czJDFmLKy40
2VULu4Dlqf/p95HX/vXnMWGEIOWJxX3EWQ5OD5ShBM3BNkXnfEu1pv4od85Kqcpk0xInsloFbneT
Veel3PjLf/5t+jxbOUEx1uNh8XVZwTyicXnBw2xl4bWeW4eUbULwUtvU6cOl0ks87mvNDApfvBUC
dzPEPEzVAbmn4F6JIztMg3gTlKxaSqVfcNcjnhG35bB6QbgxMTsDBn11nPKMuelIB8/6SZuHTU+E
gm0ipyysoMy/yRE8pzx36CIufYHXoM64y1xTkBPNFPx4GdVuZIaN+DEC5blOSp63nbb4Z7nY84Ty
9NAwGqguYh0zvMtmHK+HDw2KvIzVzmcbr3HY0s2dziyrjJiJo/8gYeh+YiRYSmIkmMHAWmQmGtmO
8hgxZFH5y3BVBkxcSSXC+ijvN31fqQgCndoACRhcEWrremOyri4+Smku8h5Vk1xxfbpple5e8Qrl
pk6/KXmpgjFkK3/oc3DabvodLNInIRDZByHMrjHIwgudJiapAnqjkGABVhI5Sr2/qV3nR5mw4sZJ
hRQ+oSatvUD9JijiFyImOkqN/ql7U5R2zlCEs6IpqJOiqqJiwcTnTyugnlNHrsM2fpqSheuUzMQ7
GyoTnF/Jy8hBhNPlgeGnYCi0pLhLHS83/m8FoXhth4Slf7BMLZsNNDeQSOT1PdvIWtXaNfEQ7znS
h6EGUShWH/shXMpZX26Yw9ZVFa8rTehu//lh/NpzFJQioEwCSzBg3ouMCuTDnuNXWSEoac02jeP9
EBCmqclgdHW/Zrp+zfxgAYxeUm+/alv8poJXJ6DMApNtxVlvJU3A1EqM2AYvNVl1RSqbQil+TF3t
OnViYRHoZNjEcnApVsgZhYN6QUDyFTmVPheF/MLQEX/VNwoWxsLajFjPFECM7+I8fACaI9FmEKi0
ScPqPA1b6RxJmwstQj44iPQPROvvZFXwzThRfSPyW+T/m+QCcQmI9SHxTcnL6AXcIY2XvSzbrdZH
lq5EHySSyOu0B1GaF6Gzht9zHiO5uAhTKG/aICIrm/qFUg/xV82NwhXYMdDW2EGF7PObQapRdBwl
ZJuW9ekmGTLnqihcicudFy+7gPDc0bXzbMwb56iyWEelXFtOr3yX0iz/UA4jnUfAN9RhstAGVTKk
tgjNNPOadd1KoI1F4TIqXcshnm4qMY0tUoe9JfSuuohUCVyYEvZczkpEznpZrP65r6IE6Jdxi5ps
FJaO3VWd14aEka50cZih34RyvkI9QWxgjl3L26RON3nztXa7dOf0wcv6jWcw9v/nGl+BNZI0vF0H
bghe3/b8iXaZVqSFmksbX9a7D7Hr9teZX1zTLA+5Lhf6Qo81b+lFkraZNppoMOU+zJP4BaNMn9se
GHpMJcTSAjqDhwKaei5J5lVplOeZYFdOKCx8Sj6iWiJaqmCsQSX53VJsA3ChWEyFx64gXYhlCUtY
FtJKE8t6qUeu6bqF+zFBtPCC0Zafa9RRNhQwYtIvpnCNHXBcevZwEGXhgLJUqup2rseGIkSqReUq
QHY6BqHp6r3Z1EFsQLYLrJ1QbmhVm1nsaFejXXHbSARBqRJQH5KwaWXfAQnqr+TGlRZUzzehI+vL
IkU3ThJZXXWtZunwylDNUupWJ6Jh0MuMi72z6Wgtn3d55F7oQU4vNR+UZ19putkx54a4Gs9cTbeS
UrarInMXZaCRZecRwrXR7ws9lHzEYbfIizS24B6FZj/4ohkEqUWFRl8xNyPX7cqn6UuVT4DweU9D
CSje4YxqNLz8BzW6eBPgzBgkWhewLpZAJbg0AheifCIDwuXUV0CEJ/GV1DktjHYNckioSj5AdiNV
lMCAhwbm3CnC1g4C2JGcIBHsa7LHSZr3qMb5H/bOpElSHYvS/6X3mAES06I3TD7GnGNssMyMTIlB
CEkgBL++j3tZ9Xv1us3Ket8bTw/PjAwPHKR7z/nOZeth/cf5MG/huZ3XrkbZ9S6oOO1dv+LcgaDK
JzR6WxcTmHrxiwOnA/kKch31pC0DNxeQNpLzmEJlWeP1UbGOFYLZEB82enBO2VborOkKiB4QDO/s
RifGDWL3zdK6fw37nJQmgxbra4JNZkrStG52XZB94idvsLZaJyIvLSdtnrY6O6/u2Czr9jiuew0Q
RVzClY3FHMZzjfIAp9DaX2blSLFv6RHrRvsSz8Q7KNJlUH6/DlNvTzsfX2UavWJd48dbWaQHqLat
q7aBmzceqim33A+rTHmumOK4eeoxUCX3BX2esYY+rd4sS6t2DqpoWk+o/w+q4+YqDEwIcFhJ1ZMB
5s5msuvM9JTLbG3x6YVo+celKdQ+0AL+OMoe4Y1nYoKiU+G3xB9uJ/AyFMTi5nrYhN+G4b0bu28k
Og570FbBMg9lYlt3NXSVxb76X6Vl7LQE0Y9lXoZqMl0IDm+TcD0beTDJMJYu8b18FpacazkqktOp
pafIPrYLiR9MBrnSSXsZtSmGOUveVrZnUNSbWqXzfMj2Jj5v+/a5G9v16jpyBCbET76If48utbXh
maoGcA3QIdu2psHSlQmf2bO1ATTUpT2SwfD3ftyeaDoeBQzCV9wQqzQrQSE/L69xb/trM4xAjKJm
rFQ3JCjj+Sfaq+SFB40uUobCQwh9WF08n9pUDWU7Dn9MbNirZ5s/jR821Rr1orJ8gH8zzyhmo2F/
GNmXfoItLrHWtMvIH+dGQPza0/TbOsH368YH1a3JpeF0OqBQXYq+SW5EhiUl2zb9CbZnlenpsHhN
QVKzvaaCHyLJ3aMXxQUR4Br2yZ/KGKf1Kch6XcyJF1Tp9Biqfaz8AVwAzjVSSr2gngnw2QA/7eFC
jCkupWEtFYOFdT/D9QgwQTQ4UzM8C1TzJ2u1uchdfmTQEYEQ7fJ5TeUjVrKwnPieHRjp+iIy/nbO
ljgojfnp4dL43JDv3bi+Zn0bXvcVlQVBJ32YOO0u62gfvGWoV7WpN0PYgdG1eZ7juew242H5EEGZ
xb/bMZ2rSMAdMh4Piqy38iTYfjFDssKZ63gd7x172Tr1gxJnjtpk09Gw4UdjuhwLRvZoKVXP+AXh
HXQ6OTVh84NmzXaZhfzjUbs+sCXw4W+StPDxqeagPNpPLMIZNrZnE7TbF9q86bDFWbEsycd8jXbL
X2VoYH2kKLxpQvSTgXWyx0KcB38kRaz+ZGvgPQwRZpYNs3qiic3Fsv9k/riex2UzVdQTeehb/a31
kTJVyVcj9XsbNKWREX+KJcQn1jD4qGnWPzRsLQCwwTE0+IFOQhEHfQizTUEAgDb2uFC9HXwQLpUv
IANmPveLMfG6q1TeF412+BCtiSr0YAosBPKXQEmR96bPRRBMz1PPblhAfxWybR5CDlsz3Mc33/Gm
xpitk/X2dx5tpOrUluSBlwwnZWnZKPuued4twhyy0SQFeiMNeAbeFQ5pfG3T4LiZ5qHLnHkhGQT7
NKzj2S4FjXSHy06aSpsZbagMg09jcmRzwj4tAQTGaBCfNe3c1Qv65oui9Dfz3Zan+9ajjcY7seNC
XoZpSnMRr9mXJevlI2mwIoHNs+XIfXi7IEyObUJzp4c9Dxr11aFCy4HA6qNeYCYLm33im2pxvdkD
cQF98nhcOSrSUjnjQO9G2yd2dT7kVEF9Aw/Jf2xl1r9bpoo16FgdUPTUwkUnY5R3snPwrBqFb6fL
tTEmffD2Bw3eor43ZyM64zqcZxwyrfmUw3SQB72MSbGG+4B68W03ocydo+qUYXV66ZsctzR3VSDS
6LL1+/M4axyycLS1EK2u/M58wvS65MJECjurz94bEctXscPb6+ZureJ1XeHIOOigNLD11LnKeVic
yN5jhwjN730zrBxXYk9j0/AcbHqUr5FaqlEeVvQMJed0q2TcO5wk4QvzwP7FEXqJLGw4Lt0+qpJ4
ptU0Dp8Szw1XYq6b1d4xk2opczOx7bLsE7rFyT2b9IYCTqzgpomuU+h9znRAwQwBRJgZg0O1TGjj
e409XydeNSxYU2KdFs7zxNn5CXkK137JQQfVoVrhPpntmx1afXSCLgfo39898M/f2Eb3oglEDM+5
F+Wo/ObY7w3EsVtzkdLVfGxdyLBAtv6ll7vKFwfVCAD2H2EIL1MvIlcwwS9zrMRTaoAAZPPkQJun
V2tn/YI6fMePy1iVNVE9TJpfBkNVyQItz15UT4kbzx5H/0K2KvJ3UseSe6C0wB3X4Perlffxad0c
uksylzTz7KHdA792/VR4wB5zQEHuanXXVXPXaXyOS4Q6SKL7p9BvApXqq0q9c+TcdGltOBR6t+sZ
67A/oiXOki1BP25hFMq5HDBZ/klLpQoruzbvKJ9PGwZ/XEI7PGaL/lAh2d5bdivAwoPmm/fg4AHR
vlseTRO3ZRP0WaVt9tgpAqFvn+TBjWTO0xmSF+6iFmPzDwGNuFGX/YZlkdk+PTZSuMoKCcLEhLr0
MNs+74iAv0fa7mEDQg+nUHlRdf+JneLLYYrbNu+j7wML1mvXZH4BJY+We9hFV77bNsfOG17pcCZi
psU8btGJ8zGtmiXuHxx28AOJTYbrPQWnNnjwT6D0r3v2O5lTmGcWbFhK3+0Yf0xTh3aXgp5rurkE
Jvuz95oWLYng5erZZyvmqM60w/kfZvWkia4avV99Yh/HeEGjQufvoZedZnfxNpzfIph+I8nzjjs3
4urCkOu8cd0hcC32Dgo9feUVteLbInt+tD08QV+y3ATxqxMOwAruVleqkb/H8eUmhjlO+CGRbkOX
8seNO+zZUPxMk+VrZPpT4sd13LqsnKQA9TaC2lhbluvdvDlcspVJxrZYp3eTTj0wCnCzm7A5U24+
DRlrak3HUm+LKBoePFClm8J25sELU3f0x3pcgrlOP9k14Ll25EuKP7cAH9s6b++R6+O65e6UgpLM
h2je8FnLH77YfixBd1y24FdU2UABf/OHN7utrJzSjhZ0okehv3hLGxaiz8C/RIYUOvoIh2gskDUZ
qi5Qe74MPcBs/6ek8NfSLFS5nMIxn1z0uFmOYIcCy7INfVSQyUz52IFC0rBL103SgrPxxfqqaJNt
qQIyVw3xgjKdit7f4OsDHeK67Sv4NFflUlf2XdzlZmW6BJyO6jcupVkkzG0K3rOVj7KjczXbOkFw
Hodiflumvc8HFdpTmWVtU97urlWYwLCcrsMzm+1Q290dgxiU9W4n9B4sqng0odmZzXELe2yyzQhR
POqryeM4ndna5PsEUj7oZl0o15RBG3gVmj45tytq2YEXXdbOebw/qf7RI/33pfffBRdpTWMXF/Pi
FSQanzz42EsDtMNmWNDRqZWoEdMaqPdSpjRA9KT9jY73SEc+V5o2Y2k1/YKN4Rm16AfdY4k1CTs3
S6YSdedaIsjyknptewDHXxMdqXrc1eswBmMFfFNVfcprVOi5m/uTkERgCcUql/hHsGi/twgtBpFg
oufpK6g1mmeQkiJy412ZF4AXCN98jtVCiAXQQSIvtLsRYKR/Q1dx3lcjq2Qa5wJv9DAysmEdi4/Z
MrVlZ8CsY9PKgMsl4tD0HymPfq8uwp5B/KQ2W3fYXPKpbRRwHsWxEXRNJQQnZczYFfEqVZMZ5I1N
rQJ30LyIqX9s0/V1QhGM9WOm6CmzX9bDUmk1ZHrYPgg4uDxOvV9OxSWx0RtZAZb5a/N51eSDTEJe
yALhXCRDqVVrSxXWLuurBpZvsUuJylFi+zFzLPJg+UnG533gDtyaF5V9UjEvLtZ9hL4bEQk4IVpz
KX8O3jbkMxJZxz786O0KBETaKB/2AfSaqoJtNFeZsnydg+82jHQRz8MVHLQGKWqPY5JJZCCmBCut
41/3w6zMY9pEtgALyoqBmpcwxP/pNRO/vZFT1OC3MH4MEsk2uYf/brd1Tyf9KOIB3XryMloO/I9E
IveD4RzF3yMdAJem0j1t9th0YQAGKxJFZ7mXr7jjSY5TN8Xx7x9Dy0SlA7TjFGJVRQU9p+gmsFT8
bN+ly0xOncNcH46tPkOlnIbYXRaSgTpDfg11fiRA6Gm65KlK0HGxVxovOp96Asxz4yFiAPG1QzKh
FkF06IfkKwl04dTBMh0cw1HkSQymJ/o2hPOHl/UoT+bzbQsL3baUzNCLIe1QoMtByGwPrq1GqoT7
M2CqpT/TlR8Twb6M/vQnYFieFzehyM3QDkeIpKTDI8Mu14QCFFAWP3vzNtUEcM0OefqYxDsrQj97
XdupHMxor5BA1zeWyaBCb7FXYQaViOxKg7ccJXafvqsC/xa6CXpVkC0rmoy+Q/H0wXgSW8MuaEoO
CPYYsBTJFev8evFGrxy2BpiNSrY6Wdvw4KT6fZsH/hDH8mqxDJ+DFoV2mSW1b3Wch76Mq5S6Dohg
2j3enw0OpCVn4plsfD/99bqZ6Zp7+wZEIZYtOipQY4jIsX99eX8NTcnk4zBjx50I+DMguEPujAVc
NSj+OBEC1niWdkNmZz3Nt9f0/bVt5h98FPwonWaPa+gdmQ9GIVGcPd4fov/9LCaNj4gPOE3H0s9k
jb9RUMfHJXYQnQazZifOvCs8H3yZrOraTxFOob6YsgA+gWrDamqH6X2o5bRMcPgHAYrdrmgTwbmN
iU2LxeubIhT+O7picI4I3NXZNBZ9jI8wYFUrpg8zdiJP+24uTGNf0hV8KvqfRNK+njwP8kqAGob7
wWUz2L/9ODnjV7KjqZeo3wpI2w86WgGZzF05wDzEwikosBvvI4r0dafcgDOBPhZhm+mj5a3r2NMy
cP9AJa/x3z5BlGFFu6ObwzixIc/h0vZ12wE403b7ZBT5sQFaKtGe/Fn2EGwyVbiAbhojJ6j+gUmI
CCp1AUkUQrpO9MnQnb+mgb2akPDnBUB20PKHlY4H10IRJSa219tKuW4bwc7NUNaOHbkgkwjICzzJ
KerRDcrdCETysvTipmW+pkb5+b6MT2Zv98eJDfKATcodWoKLp+la7zVagiMN17BEEw0syXfRZRD7
x0Ykf4N78ZCEM7+mqfKOevJQF2xN9hQv+RgZ/eL3SXbUKC3yXQTJW4AAVNmwwCLx1YuLicSTiSJs
1mxYj53YxBGIUoYVe3aHZMxQ0Uy4RLliZ78NupNDMMPzUooVeue5xe2IDzq08tmHVJa7BPSfyMy1
6fYqCdevgnushL0RXc0IllSpp6jt+ivuAn4LEMQP69TyOg3xlkcWApDf1XqI1fPom6TiTRq8RPy1
H1IFYLRlAFTEYzoF/Kec6jkFaNvGbVJOKiKlF862wtXyXXoI4Ylh3vPBKa9ItkEfZfK5S2Ys76vb
H/Czhj6QtXbYB9jS6rehOw0hlZeIy19aafNEB9ked5sC4Nywu4YR+GKbfNnD0MEACsQFvzo/TCK0
lXPsLFdyRqHaH3RKY3QoNL64cawTNLc9zdjDuj2HO7kF7kDvwpLMcnBKS9GaoAEfgyXbRHp7nVDe
z4g5XSSTX0OJMEbrhuiYJL13TdX4lm19nXlS1WmM/X+eB3GVAvoJQ1Z1dhn7qqfmh5eG7TmW6euG
AM4VwMVnJHCDS+DCPY+h0Z2n3fvsb1y+BoSc0G6npVQBLe7NZygVO802foBSxJ4Xwzg4tgYLNWHq
IKAfPiDv6j8MtAsejD/IHH5sVhvj71t+f/H+b9Yxsg/p27ijegP79cKpz9/WtTd1Cw8YghVKAKSO
UZmMYn6xGZ1P2AqHXLpBqnKRNLrKxpFKxGTLM0FHm1sHJ4AsK9SRkR2S9FMweeD8O8gYu9ww3Upu
lUL7c1zX+FPWkOyotNjKROo8hix6mFaVIV8KDxxvHb5WuPqnqUP7PDRhwSOAxDiPX8F4ffPdt25t
ACwOrSko6a/G9y0+Ay5xGTiv8FjDSzKi9MSC5aMPrcCvkhZXI94tFrlQlKxrUNmlLfDcuC+E5B8t
kdhUtzKkAKRVQ3PVRmMtaFYu+ilDQ5YjIgiETPX8F4mRudk9bzt3bVwsPM6OqfHCMw2X+OSzL5Nd
tvP9AdfR6067X9RLsZKmTmHZhdSy3+jMZUUU5f5MupuGP91iGSN0gxzpWIDAaPrLjID9d0m8oS6P
cFSGFJIm3+V6toN3A/DOe2DaC9g0mHLo+9c5jxbplTa9hWFsAC/I+Tm4NiB1E/STlFwBE4qLj6XZ
Z56rMx6ckB5O8jkbhpPRaELCLX7b1viXYQl4/vi+vgafVuWigw2ml1UDpXRYrisXuae2Y9CkbM4b
g8NMbJdjfNGIdhLrlyGIKnhLd+bEoMYjs6n48lso6k4JNRdvX+FVoVQvYxGd+h5qtGLyT6R774LV
/wgVbkLUlW7HPj20E1q+LSbrYVz0gKhK9nnak/alTZo8jdjvhSKlITe8Yxd5XYXkEjZKQ3J/0Owh
iMcln0Q2FZ3XocoaO5kL2ZAjulg2AL1TWDnzqW22M1eOoq0aHiA09ZU/CxSHkCJyv8++EOuFl3Xw
3pz2bwpInngsrrIE4n7KZgafLHvyewhU2aDfLXrJU9dCWA8GLFEWJ3e3NTZfaLW4SOW78ft6GRBs
Dzswx2uvALVABtvC7Yy2M6dbtz+T4OStzhyg8h9YTF8nWFpFtC+q8haAJQsSH3ObVUvnU8ggMT8I
Dz5GNNGyQ03ib95QBAmyK41HvrdB6B+8QT/MVAsA8UEJ87Y58Gk4wFLAyAExxVXofkGa89CtQdKL
UYZCX0wY+p10Vx8+RCIxJJBw1U3ycWKu+PQj6UP+yN3Lzjd63Hv/OWDTfAA5Y2ATp4+toOQkQ94g
D7gAb1wX8NEaNnbQVVOoWQUxxOZjK0q++/JiQSd7S8pR1Y3Yb6b4t6JiqZOsfyHos9H4dMXgya8x
Noaareh6Ago2u/kuMn+tVJCtBcQBhtwLUhkS61KxT66tXFK67YYhUwEzpUc6I5rki+2bpg6mnwZi
+DHO1qPkWQP99ZVRYPBz2Hzo2PsdMYJoUZMOYOPVewueJ/cyFNd0gJWmEvRBLU/OvppojQXiMw/E
mx+mrGJx830V8V52Nh1rp6ESrAZcQ49l/6BH+DSzSI4AaKtsJF8axr5nmqzFRLapGOOUldvWBqXM
WqwK6FZ5K7EnNjBTCch9T1mQMm6odvTtxpDwMdm6LzMncDx6/drp5dfuZpyKf9YW1YKC7RS2K9jc
cUqwUtRpB1GkXard/7brFhJ+qwDb9gzLULrVe2bbypNxmSCOfUEDH7v1VzbdJA440giP9kWnlTh4
kqFMb4u48w9whLHjDQ5wVrBdA0gUNTCyz5EbhxKp3y9RrKcSAxnQDUUomrMJ8YdWxKrsh/hl9+j7
5iNncRshd8aQj2qLqayykOgCuvNabg3FYkFup7f3J+o2H/EaNVTxRqMDxGlIHsFF0YYcYL5ijd/U
BxAxXB6p+fAbE5Zudms+d3wqwyWo+wAi0Ip+PEPgtNgthAw/rdW6f/aEfMn29IBZAfPRzKt/VpNV
1UQ392z9S3crJCF+aWwPLTxSqNow4jDy4sCC7s2hhb+ssiRg58oNpfcZyTXUpHHWFyBruhLLalR4
saLnqNU4g9T+PWHz/LlrefQUc/u02Iy9hAYZMUQZPw1FCmNVNzq+rgPWhMabukPowU9efRTxgm72
sqK2CxNkiBZxAmg5XY06jFn0eUzTH/Egp2O6JUfVz8nTJBeEizSvkQLuEP9HYyFCtE+BGZ7a3V7E
QtybgGWIPPn8aWdec+F0TK904aivaLmSrDnsC80OU4JCaRKmg+RE0AeH6I7EFOJcVJU0Mez8bWxB
CKc4/5bg89CsDnnDvhx7YMeWsrdob38vHoGUI/fxQUj3GC3pethCoip/Er8w2wMtRmfMkXjpDyBb
Yc4m4n8J2d4Uc0uAMffmOLVtsfTpbfyFex5RcGEqA5QXmn2VN7OjCdk7cfKrWDUi8snKjqhKf4US
v420CwhyIWAZ7btB0i8ZKyTnCazZ4Nlnk38YE+FKVIDzsZ28OrDVwPu2HjM6glyghRinrMggNRVN
K31YwXCJLH7Qp4iNHzJZflHl94e5CR4iGadX0tojMg/DSafTVEgyFAOX5BAGiAyRCDs0PKS0NIgl
oJqY2HHEt+djnw7FuDBSrH5qoFktwQFczE/40XMBe/AlxVp8IOnQFVuM6SK+0eAPx7lDUGd7FIOH
hA0SCJWGetlGExwuR19YIA4xQScqVA94AdndFqvbQlH8bI1AtUVVWLFMzSh6g8PSZq+LjvxzwwjH
aJc0rgCmFkaJhzFa2WHb+jNYHVZZLxG5HBfYkvDDAy4wloFh0234ltSkDb83Fp8cBxwxIJYOzqA/
+Vg5i7SFKQpBt4/m4YSBLlne5Jw6DRUSNTQUwdJ05tgoj59JBXjeH+Bndk4hx7eofPZRikg4N4UP
LrWyew+9ILEbtpqYnKKRBXXo66WwO/CobI+nS8Y7RNLm02j1N52I8WBv3iD117SIGqQW200h/kV+
uqj3j0u6n+mwoUNXjJWz2Q6KqeGqe8ycSR1Fsq3l7OR5vffWqEPaR6VuEziGFOwIhsPrYvydeGPB
3EQxq8XFJRAVmo8e+M84ChGgq0d8Sk/eiFKVaGzeoGcKyvXRW5IW7tkKsXXNqg3O2myMKniMOSSS
zygLTdshLzCDrwjAmim01yZujkSmy6nr0VB5aItYCEvcA6dUQBtHg5Dwtm4Fmk+W0CrUfXZOIRg/
A6JCfgEDkWSL2PpKvTqdUcF1oWoOgQqq+FvoRFBBnxFXCn/dc913dNkpdtfMrxsd/VHpGFRdCmQw
aI+iFQwOSHvbNgxI6mw9YwN9REDpQNGWPkXGwh8NzDXUWhdDzIDQLtPVxvrBKowlIXK7UCuHR7Vj
vI7ZA8yVCD34hmDJc705W8bW3dJvhmPz2oKysepzsuFSSb3h8+QvU80bhCIC31x2w8NSgssoIxvt
jwuOHHia+YyQlC4mY3W+Z+leNhuDqdYuJ3AxRxbOR5KpEB0uIkUQJBDHnNC7dhpJ2IRi5ErGgF3d
qPmcd3BQNs2KLhCy2rpke14jH0VnY9IqXdQV1MKMeQb7sxePpiLowoownAA2JPNYZIaKRz0F28Fu
8ZTrMHHl3M1oQUnanHv7pSti44dPifS60jW+qRMHgoTbBJlBxNNCCtl9c3ByJgvPJBX2lQEVfBNZ
eOk1jpsKuuY29qeYHEIinv3a4vAVPov2fEKQvmPZZXXZ52jvfgYLP6IuXLD1dn9/uL9m//Mv7q95
g6+wIxCXp37vVUiNfL3nTu4Dj7okwtiM+9O/EikqSZHwNPFaLHrUBwlE858ZkvvXf72Y3GYvKOxd
AyptPL2nTUyD84zPMNlFkqD/XrFa5E2vN7j3mCEjxv3SSGyT/X0e1P3H8/vbuT/1xShOyB78Kwdz
D8PcH5TdEH/86+tku6Xk4u7XfdbSPQ+zY06GXjdV00hGBy80h/vf/fUPfIXA4BxOiNXdojP3dxuw
HTm9+9P7Aw8RmEkWe7Wq7VDWxwg2hg4Pt8O+4vIfBKJn9zlJsFXfVE9EfY/yZD3YvTiGFHobJ3F/
aU2JrA2jb1R0AisoMpOs7+WphcI6Q4TfxUGSrT3aBjarEuxHvEcf92+/574mmupDMH4ylEA9cSiO
vQzIwx0g/f8Rnk/b9Pt//o//GCj47/me93l6EUyo+6H6F/j6f0Z4fkB0Gxloh//Lt/17pF4Q4w4K
YDtv+QcSRRR47r9H6oUUM8Zvt7MKbkPGb0Gy2zi92/RrpHcSzOqNcQuyG1r97/jObeZlFOBuTDfs
nQZ4d/8v8Z1/Mty4zVkaYObs7X4a4Mrv8Yi/TbjbwRgsnlnil96P2nLU/XYyM3Qp5t9QGTFWgkQF
SnnoOFmAPMkKNtr3ZS1v4TkzIaOX6ezYDYv/4A39n78dyed/scJ/DxeF/8Td8e5uN/cFrwwZDwfo
HwgxixwdwMnRlziQudolfRgyD+UCOIhTOwQvkjavUQAXa5QdCnWokQVu6RYcFxgnkEbTtuoZADug
kjlPo+7a7HD1/C3hOQlW/rQ0LXCVMZd7bOEKNj//y9u/MeN/J6Dvb58ApL7dhhH+0z/YXhBH/apl
QF/2zE3f9S4xLGLvFHZwFI8TwF9wGTx75n6+kPX7xvz5GZPgLiJO+JVw2l5DNpzVnI6Pibxti5hF
l87B52zSp1Z6aTmKRtRtqPTJWvMa3vhgSM05ogBwWSc/uQpvePkvv9N/srY0jTLUNgicIMiDiBNu
wPKfvHJIWjZm4FFfcKKPB238pECEktX+CsAyRKWY8CC69jg/6qlPb7CFAg0S8O0KkHg9AEz8nKKD
vySC1NmNNKbpp7BtlyLsevoaDxh+gYla8NrZ/F+A9Hse4T8/Drx1XDsUVxSuKvKPs2mcxmZhUxa+
BFja/djrXlEZr0JpTHVoG0R3LQf4r3jebv0DyiT3PqERBiMVRZ49dm2QVffQj2O7q8mCSnvt1/aA
jbxQ+BUuyOs8eJa1xZaA9Qj1yJ9Sj2Da4+qjActMmSSAlLoWBVsjE/CFGo1cTPme4yYEBKekcYAb
w6xS7Q4CfOW8VjC1Dt46ySMQo4hJH/6oZMe92fnL1DQlCq0pX7wsOKmNPbYQMB/uDz34UhuDrYv5
grlM/4uw8+pxm8m26C8qoJjJV4nKuYO77ReinZhz5q+/i/QH9FzfuTMwIEiyOklk8dTZe68jL+NQ
hgcjFM1WSdE0PfpMvZ+P35ycOtzuw7dO5O0lEnqyYakYdjVpmpUdoU7psuluy70+7u6oS3TTNFE/
MWIxv3KpPOQK6JmS/Sf94FVvxoA6kHqrIVY2QtEbNKwKHkMtKxTE4udoDs4hDet3NaPrMw22jn+1
2Bvpf808qP/uUDUXX7hqKFL7OyNkc11tBytQH0Jtz53VQu+wq2rncSHHmQiDylKvvabbZE3q1yA0
tE2c2hMeAKgBk8qWL8hxtTq0Z2McNkmrPHrh+nHFltQZJ3eqnItjZM7bfznD/o4wzmeY6bB2WEvw
0/nrDDOFtCKaYspjMsSahTt48mPzplkYxlQTe0WZqREfPEYD8qLZBV3uGIr4uXY+CEGoJ1OGvxdP
fm/TsKtTB2EgwPpTZpM7Bu1/TR3+m3eZ7I9mW8h5LAt/r9Gd42RxGQ/Kg1RCeZcjPdQx/hb2yTlo
83ZtQzhwo8w+2pl+hkEUnxU/eg1juzn85/dt5tL+tdpapMGYHQVh3baMv+NIgOsaLk18Sm3WUXAp
+rl6S4LIPOf0GQIp2i9p9xWcov4cTvHFVweqq15Vb8tbOdbNNoRZd62y2dc1tmt/LWSkHooyo6Sv
FcMNI3Hmw+lXQZbtuyG1Dio27S7W82vGfrj3FIdEnFKv2UjLsxDZSMgyeY/iQPwpxv7faM0SI/1r
JdM0sNhMwCIC939WMpVsgYN3UD7qIfyhtz2eZVti7ak0y00i42ms49/oUg8hSpqz3oA/3tQuytjR
GA61CbsljrTRnqpDYKkntUkleBkx7LBnCrcUQCj/82dj/t8LuWVRXHDN4B/T2f/KrSlFJEOhdepj
cdWqadjtWKR3Ew2WgsjkjTEg2qrEZrFqLZybrUUHOa0i/UBD1G1j466gF0F5HH4YdmefFXgRrmHn
3xghxkZoTjJpthYfqMpv/aSJlWp22sHW30wa4nsZaBU5V3bfGT9h39baMXBM3U2LOtiiAJSrTrHS
c4sae5YoFSSZTxTSTzHd33MTd87GjjBriIHWSNxhNwJGVdrdgauCfYuGqXFlpt6z2jd+i6hdZ2Gh
PNj5H7WoRa6MlGfF8bXXdBAV1oScluGcA8jS4eLRBz2mQbXR5z9KRXXZ/uf3XZ/Xir8OFOwsxCOZ
QKQ5LCj/+2odkdVs7dFRHo5TkMuzpu4J/0R+mtg4701hDk+4WnqMaXlyHsepXQX9eDDz0aERlFb7
VOretq111C1lp2fi2rYaIAQd+SuSfnfAG+n6Nhv9wn9tu3rtMeJ1W5QtZn+tpXHYUBtmo/7sZ7CI
uii6xSIzX2xbrJNMPU1aq17sHHNGOXr9RY11/ILwiOwch145aWunAaQctPTcuQ6u+sgqNqkROweV
pMB/OUL/yogtdY2l6cQ55TyH0fg7IScGte1MT1ceBE7e9NLH5dcG73TB8B6h2bq2KcaV11cljcI0
PRkjXYMWlk2sY3QdPeKvWjFeMg3l8T9/hubfVSR6PWsaGwc5R9rhe/7vzzBt6P9I3KuPfs74RGi7
d8eAP+3Er/TT7DOG5PMg6GcK4nWuYibZzisRTWyzEOvl8C20uNsbY2WwqyXehnBOVLjt5BnjwmVS
c6A3npnsdLA0W72hPRrXU+w2bTCiUexxbsmnXnvrTa6Lop8UjIGmvqf79iGypD8oHq2wifhXYtA1
1jN/PSTFDpHGWQUl0AmdZolRzwe/ZmZr2RXaOsVxNHhBu0L0CrYK0vE60/FOBr6D+yGVg9vTqcFn
NF7j+COKx/aMxFEkLM3UHjm1uvolJiCw7WytWnVFkW4dv6/WgaP769pXofPm+rTRwtx38Zwm/239
JTf514nFdglaHe1xRVfJn/0dG5/s2LHKcPQfIu7zayqwpOmE99ZGFljrXJwNo/wZekPDNn+0D00U
Hh0tC16aSVQHUjjJOrC+20MVX42x1UngWdPk0nuhbFTkgZajHayxtTZbPC012u13+kHsbaLO24xO
L695HW7bJo7vUvnaNKXyFHvDK2YCeWnze+TEN9lhBeENk7sgqn6ErblLV4OkyWPg8eg71XxOG3HE
a9AiW+KsyPTNQGIKOYn6l5BSe8lG/iTM+dSqJNZaILIuV5zo1OL7gcv3ZIVJ4k4YdYMO2RyZax3Z
6OBFQGvRtMdsJyti9OmgQ/7MrP6sYdXHlzLfU9sH1qKjNRsP/NDzzgj8GxkP8c0AnJvmcbnSRGXt
5lxWgUkDy4bMNoU9KPCk1Cdn6r3HuNbM9pyZPRpaGb0pvVXtI1CdyHP5ZorR/asJU1CaIAtg4sId
a4U3P7CdVRkV3c6KamvHt9XIeUa12/QemzG0Z0zeWFRlTvt4oOi9lsn7WCnKocXtt0bq9VHQ1GNX
ivHsFIR4ST3UDvUAXtLhAXvGXytRG11HO49Wg+eYG21If0wkffdZFfB3Gvp1IIIhDH6bZJ22fnXT
QpIzMgaT2mlwnTAJZKtUwogfFHuNxPYrUvvkJPv6Ch1K7kybLF7VknaYRPvQe44ePt4Eg4z1U4mE
98cnP/UljXDZXaPO0e5Yur7V2vSR2VmwjWadbsxG8iaGQrjGvOuV915FwXQP836LghC6lcIBEdFC
FkWdozqZydbI6596oqqHwcKwjJlFvlRNfsgxpJz42MK1sMFMOaOy1wwNH2eNeVUMoJELkBMyTopT
Mpr3glNlPxTkxEGaV8jWToaVKm9hOcKrdqo6uiTKCG7e1Gr6v+B4PExj16Ry3CltqwNzKAkzOot/
rVwnHtdbp3RGVPg+vXhFfWlDUq1St4eHBSDLJcux7jL+LDNsxpudYNwmdVxswzDItrmRo+j3abXq
x9Z0O49dmD9hY1fia5/8zslx3ocEP5ciy6vD7+xRcuV+PVxGzfPdlsGMbqjS00FExOhEk5iOuGae
GrNrd32FNZenqlsw+TUup6lZTSBbNhEO9FOVFFAHDb1wA93kUJPDF52vOgspM1oDwn4bBH9/N+2L
Ghg/ljh5T5pG3kkZ9vcITQRoUNjwJtVRka3aVFNX+CIwBIKPuBadd2xmb08amB+tF4cbw5r2IdLF
jdxeuUtyMI6eIQwoWlOxNi3UZrVyfoyBvibX923wbLFDtvN69FagphZHPuarGDTk5LPWBs0vq4mG
qzPfWIXMVqVNU4i93ZwT9OJdNyQ/RyLf96npm4NQvXtuAxwqJ/2FeRCXqvL8S2hq2L+dqtsrQfUF
GUt9Nn31FBBbuIYSzKZhkpRSESo4bL+HEwY8T1i4YNN4pTROd54KheEBrJQKsPRTYbwGBXuheAow
AuEs153Jui+1jB+Ft3oQ4dWzqqsfeMHexzW482MStbQyqO+6Ul+zEJiboO7AblnWujQ9697mw7eS
1m5SDsGzHusbzzDrTadN70ZAAzktLVJbbRm7ZWflL71+A8C+YvlSbqxTgdsW0b5WDdip5Iq2Vty5
GkG8dUMWfKV0Q7UPOvEraBTt0FbeXcvzYFU7rf6qKOqrCCYiUTbS9xiCnF39mWrweZfdewWkb1Ch
XLGbLY8LGZ5t0T+geHVhVC3/g/Z8Y1We4OjhVoKuMsnNNLBW/3ksAxMibW2vUUn/AcKXMxU+GMRF
tWprOwje1mUwxOcNGWMZFsbhzxyCgVV2Y9nqz2U2ga5RF5mggLCNW+MxnG8sfxqPHpYFXGndvlRC
HBwAqoK+63aqClXSF+OGWRQff54OwnNgqvGuaLIZX8tNSobu2IbokaYOfA4EC4x63XMttvT7cMDS
tVrw/8tNoDANQEhumiT4YaLngmdBF/AcjGRqLsdtnyWvwGZeK9zaO7uLKafQ8BC/AIklY8IFKIDT
oHVKeLIyTpap6ghVTuOzGrBQp2qaUAqRlyRg180wNvwQ/9z89XDqo8ydRGmsLKeONr0O5Larsy+o
/5gWZw1guZlmktfnw2oUMDIxKy8TFBZpYpmdsDxc7vn9PFBheRwN+CsR6daald2qQXmOEh05s+GS
bCWW2PUs9q4ajKuKyJBLImnagRJ8UXT6oJ3f1m4Xj3cZoiELuzlVZS42lvJLFhhG+wigrCTGW1md
AknSxHtRTiRLcdZBBjCJTZQ9Due+X9s9DsHEeWmaKtz6lhdvhMrUSKfeEQIycOObw6rtYtP1+mJr
mZ5YBQWcRNKbq5qQDPQYkKM9ZB3EuSA99pX8LRzx4aixGwqL05Os+QoJ6VBhf6tml1Yd664PJ9ii
xDnb8QgmNg8O9uz5I8NV7sPsA4122wOnc8FLp5QRfksUtDsDll726riqcIExSSQGrt3QzvQLw8W2
261HrT7RGtpnM/EcZKMT0xUE0LdQ+7l8HRy/qnfLUwu+f3ndcm957vO1f772//3vz+9gzNMLmk4E
679/ZrqMSfn8McUcsHXGAVPy/HstL4+X16hllyAFWcdixHL/5zdevq6YqyJYPL/wBarTZvmpOcvT
hEu/4ROZ2Ost3+Hzt//8eX/+GL9Qqfl9V/EZ82BU0FmSbNhGGGlOUAI0zj42SHbe/IwibycGTa6o
0yZSeB6wftML2+Nyg623go4ptbURNSz4OPfVsWvWmWKTH2bc1No2SBdEQHdO0owx9Tq4H+mV0wwr
1B8BRs1DKAPjmMHQP8a9EWUYrxGwRYPx1bY5k5f/Xm5a9kGgF3HtQCvQ19izGPyw/A9XQQNqQ3Qi
yTjtltctTy03y8PUyPS9MBhGMX+T5Xkjsf+5V6CarjoZOe7nF1DJJ1yJUR7SAqoCsZVVZIvmwByM
6YgZcjrCoK/VdTIJLCuTsY/eSVk9Gyk0a9pPAD59o5lIQXM3S0U94ROe4Y7LE8tNb8oCaOdMpM8L
ijDEY4cMJFeA5YYUzj/3locLgd0ydA6Rz9eAzP7X13x+3fLqz4fLvcGvIfLUNqNqeon7sLVUmgjL
EIAYJN001+wvftOHW3XBKC5w+M+brDTxZHw+BvKT/gHIL8/99XB57pMxvzz0x8Ae1//vd1j+g3IA
7COJFDdo6XX8eXWagjP4c3fSBn6Lzx9Wh3GzM7jkGIR2tED19ozBgQG5fLPPl33+UDHTPz8f/rvX
LWrY59f+yx++/M9fX9I7pdhM2sXRijtmQhqOf3740NLgLNbL9ym8qW6egRWlRy+N03S/vDNgObJ0
P0lrBbTM2C+f2ecnujx0GpUNWLpMYfhzf3n686XLveXjZfSAP9Fkmb8AEAVjJTBLTTstQmqWKnV/
PznFZk4elmzEl2EP1dgbBIPmRXGY1Kh+H+ZF0VmWDrNid6SUcJKHumbwCwJ9POvipLz/ualqm9jH
52PP8DF514GxKjC8bSxkbX351vM3xSmOPq4qPn0J75SINFwZotqG0oZHPauPy+dSUfgSuc5fCnZ1
B2+uYNT5A56a14QpEMsb+Nfbvzz3Lx9RsRymf971z7teXHDYhG37zW79H2CsULGMMD+N+TSQHsGW
45RW9iCffRo80bvJZAxPObMq8B+z48KFaAtyjiFE2p3pYYYfZg1TjzEjWxbE9qJp6l2H82ydU0ri
LJiqCxLEZSjV8s3AZ+JpZzt7eIrhH2JnPPjSt0jsYSpvA+U7ZnH9WubyBW94eFCbKyGs6oR//0EA
W93TaPmOR6g2xqtuxclGZwnmmodKVJPmytXSvIRt8DJVwqJE0F+ivozwydjfcxYrsq4R/O++CzYi
5Fo/hM63ssqUa972eFp0zZsNyXD8ClpjpvzmBLa57dRogt6rfDVin1gv6ZRWTcU695viFk/lFphA
v/akN2yzng290MePcBq+ZaIDWxPRgZKSzRMKk0pt4JjbqiaSpMWWuhq0fDiAf/0xIQBv+1Q4QHVr
/w55OrDchX0X+SOu1Nw6jJn1MwNfspV16+AmxsINi+ipzPzwyaqncld00WuXkp5FHE5cZSx8Vxtz
exPNxES1o2HGKDN/V0Pt7zkZbn5OtyoMkm5bhjlkJPlmzEZVBTrgOkwH3+Vtv2ajTb6kyn5Aucgu
XQGEP8kikLvtnQWpPOGMZ0ZCmFyjyOwOiRk/MFylcFNmvJiufx/UUX6pkr3UjPyUC8sieSJz11bH
XWtismrw0x08jMj9GHMpjEpcS0SE1nwePyYLS5ZTGKeQ/G7mDfEWdeh3mtOnjAkO4yWcqdMlduBj
ig50hhSQfbGJkgntZagr+yPx4UT4aqvumVQCE4voaTO059hkUTCUuryr9UhCtlYwuSjOucxt0vVi
YNaWN20YtXXrxrbcW8owPoU43oxWrgRT+R5qg7lr0EY0ytRmSF5DxMNKIjZ6XOiEbV0nnYFcWYSI
GeHvI5+1a5tHA1jBbTvdPidd8cXvLOWg5yGORy/ZtiM9RGkUtlt5cbq2u9E4Db341u6TWH+MQ+yc
k4C5ezINulOofBdC9GumsxlcXf1xpU+g8j2zNA6aaeyce0e+V4VUoIbF1aGJvfFyPMap44fXyFG+
oN9QwbJD3yoKeefJyGHKcGCNPfy5tMoYbmQ9B4WmntOPCcn5S+N8V4vxaQwz76GE+jeNeMTdHzxI
keN4QcJLr4ZFdJdapTtU+UBWIK+/VENlPKtlfEnUKiL/MvzIKnpUPlmUyyjSHtY3OpIjG1gDWfuC
NW7TS2AZWRpX+6zOv/SaXRzYn86EQzln2M7dDLCzwu5QoJuYeVadOmVyNqoa8dvxBuND1sU+GafX
CM71SzysIk8d7rG29U2/ftgpk3xyk+XVSGgVo4oyfIkSKVHX0TQOO2ZnSQYnAMin2PRXRM7k2Q7M
fJcn6AdlNvonB/9TZmApU7muYrczXA3rCTku520ACXHW62lad2o7uRIykDtKJilonq6dKLzAw6Zq
tFdK3LK4aD0FsjQZ2/ex5zdnty9WRtW8Ez+wVlAivIuwsl9jk71jud3ykmyrwfFDumuLUzm07RPW
g2e1IjFh8dD1pkJDbRGA2q3vDrSoa1bY1zbANz5a4isG8OLaFLDqie5i4DfDY5xM6RnZ9Qep1Bdw
MS+NP9pbv7D2uTFdorR4z0V1NQ0ChJKsmXCGr7KJsftjpdlETuW5s/yoaL9kdOgZP/ShvKteRjAu
EKSZDoXVKi8hkAuLhFje6d+YumTu26h7aozotxFHIEQSdBMjp5sLAmLxJjNeBoSzNVaHdHyyw1Ju
usHEcWpm03Pf0WHUGGuQQZzYWexaEzMSr2RGCFadVUbGvASaDYR7rM5GyYgnlAeLESfCX402xvjR
l4c8qLadMb5NellvCr9urgbBI4ZklA4pmWc5p918Ak7rIRjcgVTETnjsAEdh+buIfhQQOp8kSH/O
MKdfjJYxGW3xrNY2LS2tuAVtn7p2qLTndPqe92P1sGnXtWr/TClnbnrUgyHpx3etji+alpxrLQqe
HZ9UjBJEQK3rqqiZKxW8Co2cqyVphE0O9p/JbB/d+CNU9eq7qAkkgDoPV03MQUs3Eu5JBCHfsgaA
a53f0wOKi8fYcE2zk7rAgI7QxwlR7dvp0TU6JPv5GU/zq5M2ZL/iyEn2pt6u0zE3d4Di4LUYYj/V
1FDqFAYu6JjkwiQtIk78HObYFRc/Gtptb/ScFy3BViWKo9exMWER5QwMsdPo1nhtxWGNR72foR79
kN2G1EiOVZhUG46JdW2qp7bmwmCZRe0WzfjTNJrrmCvKyh/DD+yU1sHP5mUbRuZmzEC0VBSVlF4Q
FpNmoHU/YnpomYVCDXW3zGZ31GRuHAZbWBvZYRCXUoehFpsrOIq/s7HtvxRGdIylCcTOS8KnOvHz
VR36O5kTZQqc+EMLxvxSd5lc1ejUx+YhLERAs9S3EQv9DtmFrbxu7YgP+PS7wRY1dEVV89DlZv9K
a4XDVxAarQwNE71P5h5YELVS/0FzXu6SiC08gz6dix45mIcmTOhDPFyr/uEXX/mR04H8RbMdlek9
MCt9NcoAmIboapR7koGeTsvU451ZFxkTYXKM1FIYQB0qD0hUHL/5SeOh6KlE6Xu13lbmSGtOou0W
HlFJWQcE+9TkXdeT167XqWBpsTpe2bhj2JvUA8NLbGQq5jKi1T0zq8iR5VsGmM25NBIVoZ3se220
d7SFaa4wjUGaH4h3ylVa7Y43UkvT/quWkbQzibz5Fcpcjs70GAaAPiXhYsu5D35numqWQHflUGbE
ZOfC+wFe10UcFeN0UyYtOjrslfvGqm+TYtQbQoJfQnbNdJCn8MUz24vvM++iNEamauAmtT19D+Lv
Z1gOyU52nK4NBqJNZNVXETcV0SpIWrVuvUn9N1VdsnfU3nIzAx4rBKRfiDlko1X5k/gOjWTHfOPq
xQif0XIVRto/isR6DaZ0+giITME0I5RaayU1I9Sdkx6bJPbUUuygQwN0MgjF1z4THIiDyDL7bjGN
johUf/RCZWIszyRos3ntefID51yY6U0xLep63CObMIGYV8fsNCpq6TNbcShb1kPUc+XlJfvWa+Nd
rNiPhULWzO0SOYWobApWfZBmxRZInhv4jEerBzNYBWmPASKK2SiDXvnq+Mk3OyAwaCRmyfy1zu37
wT/JZgwYOdLLfROXRMB87W5nqX03sn7nWXQwkj48IQnuaWXTV9GnryA9oauyGNTIMa7S0obLNYXG
iN94x7LVniI8M+vEIJxSCsCy0KySA2IVXz0g2CUU+5j6B8aeqOcFr06iAnbFa2EtPvom2TSWxIjk
2PdicMYj8xy+DmkCzUHhgjLnFrKhO1MqNPwGhbaH/vSzNJQbWPaiN1mrU4uhWLFzxwV6UxWaLQBy
DmCDSTkxTShMDeteRvnXQolPYVuInVRUBl9NRDUj1Ldd3fPrUFZFeCKa7kBg7ikambXDWA2m8wn7
NwUPafyqhq7lMJF1UPqDybXthv/pUJHS2rUk6mjhDh9mjQCjg+F5NWR8S/X6OAweZZNZT9uwKuMN
wSe6S5rBSc/QpSYxr1kA3MWOv8F5tn5lNey8/GuoyeGJENstabWvAA+cm+UUb5kTK8dG1ZkaV9Qj
9SZwmzIyjL1QWuDFPUncEKtfQKD2YpbsgLmwYLfs0iteLEKvfM+UXMsabk7pKC9dwrwX4aUobZN9
ZJAg0pe0n2LW32RsSSfnIHOiEe8c5sJ0J4tO3Sn6YG9w2/6mN/4EGoo3K7f4+EABmoU57idf+Zr3
3oXyiAG8mrmrIn+6SuYmhxWBtfhMgO9rySjQuxo4ANrKsnCNPJ9uwCbNVaFVHuPS6OODHcmVRtt5
Y3MH39pCavCOuQ4MINEvStMQq/WVHJJe90gYAxTnZnhxvAT8A66pbaIwVtRRQMvYoHkXe6YfwpjV
QYZtWV/X9EtqRA6jQg0yIHYGXeFWczEei+H6vdPQb9rIB5zDZTQFi2RLaV37sf6h2PlaR6A+w5zb
k4KaDq3JeB3ehREJeMr4zqG7HOPYZN3YT4sDc0Z+Y0PcBUrJ18Y6aj9izWpgzgaTtKgppX4q2+QX
UzGJZg6TpDjK4yOxaNqNqfJEzulLYIszKk1+9YdvAhYz00a88I4hOnL9kqv7chNjdr2U6fjWx1a7
p/JLz1Nq7FMbDCh6fkqOHSdSYjOQVCeCyfbmpbZzCov3utKxSjrkuT2z8BggRYKq79mDLLJTrjL5
pve0S+SVX/5pDSRCO/jkonOeHOIzr+u2hK8uk1E454z9CNBCYu0xF5t97Ng/Ufz3LAbtqazjRxnH
ysmPGL3nRbDmNWirnjTERXd6aEKlSjBpEE96P/5if13vxWh8V+fUZiSygIh0zgAmwcbdMN4R+OyD
HQcOhlz5M5+KHm9QJrZSN+pT2wJc4rxhImYOlaoW9SytQJVSGeUS6S2cJZ2+UE4PXq8SZ61D21sl
TloSoRrVQ9nwMCiIXxMBkkdhOSFXtzjf1FnerSOEjx07YuY5cXKtadskpyyX84i+6W4mqXBno01b
od0QZWWclTNgRtpkuK82YL/3CBHam5H/lBP10Zj354bd2IE6/I1jpoaW89TQ1XjEsXMVBV2aRsp0
2wZyuI8MBQRxaK45TENGoej6w3DEif4C7LoouySNts38VNubkigwW0ICloVDieBBJFPpvB7VSJBB
S0ijK9i6tj5IBbfWw7eanuLFqBj7ZBACnRtcITFDy9kFo4zX+DB7CCPUmQWu3xPfbNThPFhjOe7N
2sTtVqlwjeYGSdLUP4uw8y5D4d9Vv7sFoed8GRoFi3IGuIXrLqm5wq5XJD/PYAfVYwZMFpeDnu5B
JGsbzUrwyYEmR/UtyQ7m5a6JNSAigCA2QosYXz+uTNGoT+TSf+U9GqtfZ8MOUnR7diCg7Q2EMthG
ym9RS+1i1elmaqvyRowexlIYHieO0vVQ2e0+M5HP41ncDrxEuQpYJnUenAskL4yQkpGEphyOueX0
92CKjib9GRH0t742X4tCXGA4gMK1mB7QOswGHJTx0kSODoTXby+Wn9xEWcm1OW9I/BKmfTq1b1Mb
bK0O7FRPeColILXy9FZ97VkSncYMX7qqQfjtrGtZq+U3J+22lZ78UFWHBGmpPpeGCPexh4tCdUAl
p1qbPlqTiqTpfGYQFt4mdyZApFAJaFZkd+yX2sGrOBuSYp6ohMsrasxoQzSRYTulE7l4KectQw/Z
BMmzVjHQWd2FFA6mqFzdMEbI24MK0ellIZz3FdOsCDuyW5+LkkhRoqNPqGuLfInSXlT7MsB8CZdm
ZhX1L5oBsM1D5kcw8NTNEJHFaOKjN8CTUj3bhVPh7aJWaVEwiDAAQwrR7+SHQwVllBXvcVy8d3Es
jq2hRlBIEEMK0EoVE4TnSIJts3lhRIDJ+epDXvP972TRuqMTPfksF9dAAJ4c1bWhsSW34wErT+Ck
m3GmVNRtxro/Jcz8ZKu3RkcRW5CXRz+q47WV9dHZHm9iDAjk5iNc8gD+s10z1CJj3KEdigMSvIab
aQJZ4TEbys7R7OtUt45xw0jeJG7VLROPSJX6+pYzGhBTxYlaoeV54qZmA9JVpW/8SLYnGdsrA26Z
PcPuhuBQzMtsP+qgGK2g2OVd+Qx6C0amddGQ8Pf4vIn/Zfr2T39N1k+RQ0VdFQ6zNie2C5VIou2U
eW9jUTE9EwrASk+K+qb1d65G4VnU1vvSgiGOrK+NQFX28VctTxQ0XAxB+brhdJv0ARGxk27tx+1O
VL/Cykhop/b6Peu6n0bK0Bwi1Zs6kjj1E5hF1mA8G3XGiIHcwDZRjlQHuQO2RRkPcVGxZwVlTpe0
+M2f/dDK8DWF5OPWtEyB7QFHyQoixQ2svzWTWsUu8OS3Roki1/Zj6aopw2eIWHPsBJl5U1t5DEd9
O8AN2BWYuF1zyqatCLxyr1o57T+LylrTiuSJfPOr3YVPzgBiyfdhgOsdBYgpu3QrnVzf5imT7WBD
nwpEBHnVGT5zNArtV4vF4qykhjvAEYRNiHsilCC+8N/26ygVA0k3rnAhlYo7hcx+LlsFJr89Fxgd
Hse6MC4BLPxTFHu3PpNb28qNj764qFNAGjulj5RGpE+MaPoZCwKcqWw5nqqpPLQhQAWlzX8tZnhv
sL8DoajfVvSq4C0atreT/JGbgBP+Zvaja6ggDob+96Tl65EdE+Y4vdt3yncKrvDWTCp9v2pILpqd
3zszpNmYJ9o2yrGnxpzNa7rNDM5pq0ve22fDV7In+rbqWmGktUs19dpEZbhDbsY9EBr2GcPRV70o
qlMJsRPXsx5uKgA5TAdNms1Y1jge7AHpA2SA6ZnrUaZ4kqL85HWtRNmGlGc5fvAyIklg1cUfkuUz
H900XFzF7b6WynlKCv3iYYtmGGmvj89w24uDEVT+lrYSU1Pn1mPkA7cUzV2NB7r0AuqR3kTvJZvh
c2SKL52H/mLj+Tz5cXGrw9m86AiXeD8CbK/4x96BZRJZp+UmETrHXJ0+JZan4dzUfwXsUTEO455b
9SL7GKMrVXJ+zmJzeItDhiV6wSZTAuINWey8FLrznHAinHzAc/BS57M6phk3JLS44qC54YSrbwQz
d44nCRZjGrRpuwpCNpaT/C6dTkJnnLiQ1cVFi1N5QmQBKTsBwArIWx+ZWkeYQ5zLpE1ewyGKH9V3
deYshHn8ytVZOWcj9Muq3OlCjZ4lzvpNqoxINoo+MoGnYmZaXO8YzWxj4qhgF869BaV6Yosi9hK+
1m4KcRgG6B/SrsK9/Dn8D3tnstw40i7ZJ8JvCMzYkuBMitSs1AYmZVZiRmAKBICn70PVtWt2uxdt
ve+NrMqqKkskwRj8cz+eGumpHVntC9t4rgf+zgJzPg8ivMxVcTAkUK3W6NojAbjPrFXBRlQUOcug
zVc6QOXNJgvEhcAWUU97Mg5oWKllrwurXSPYZPs5B/HkAoHfj06DXWgmIz5XQbAePQLpXEY8mmTb
Z7O3p50WwDFT23+q/XlnD3j1ZCAeqrr4HJa7g2Zs+qcaQlOtAefn3NVOjXSDQ14jFIpMDicC/Ds5
WeYVQsMbb0GzcRaO4LMtbnbKy6+ZUK4xt1fbNshBKtXwJmxOxDs8uh3dttsmnSSWPc86z6XxbejR
29VBs2zxANfbJnsbkmraE/yeIUx6I8JqdonrIl0n5Ticy4Ca13hSxK2L71DWURZY1VfOagrgsYtI
/CSXphj0BihLvnVFzmrkZTKCXdKsDC3sD3dEHC6GdwqL4mPZGy92MzQPfcK65Tsi3gEci9IpXB67
aaxv8fS3ZigPMp/bBZLPfPPSOL9OBaF9v/7ozKY/SiJjWPNMbDTAN/DI1sNF1UA0Rpf7A4W2Qo/u
hdCRewEf8ruCPHCQwWxcGfY/Uy0i1sh13cOkCWDDXEUMembPCVcz0M5Tb23ingi2QUqTPsIndO/i
2TD+lvMgd8wMR0CkXHV0U5wnlJFLaZY4cRLoqAUokrNX2NfckfIaCr96KPvXf//GGnkusGSvjQzD
nufU/smwMawatXY2mUNXB9uOfMkszUMikvFsDy5YDDU3K90t/v4ncGFpTlBWz42SUZHcBSb2xhxE
RjsysrISQ571nL+rO3LIFOZNMrDqU+Vt/gXFNaJDibL2PzdFXgKu39zY+/1wR/Cx3gfugMHW83dW
tqi1b84xd3TEuymfbgSkK1aOxy4V05XfgBM6qJtSW+WmiOW0wfO7k3xYa840IsId6l+8pf1aqnzc
TgoLR5sIb+t0xa/kvp74flyv28F4TPoRluc4T3t8jEbEMdLfj3OLBKwey9rWF+YGNA/oKWXM4XSP
Tc+2r2l7Dx2om/X9xFpzLMYSA9BbsTkgdgUrg/zFqh6AU4w9MDDDQ3xiH25FjycLXEke96fWVeGm
b7DNjSN5M14TnsRh3AUKQS6ZxNsouZa1+jcCZrGfnTndxroK1qLpfKp8sfPb1mCfGy1OjbnkV+7J
DVeBDApi6jKLqBtJWDRBcB1c8YKgP6J0o7HuXV/PL07u5I8JSxZ1Dpha/PlZ9y7/hpkF+MrEemzu
x7NMbOLFOiMuEDTKDUYkcg6iuIPz2xChmUVqvfgUzQxYeCvETE4ayLw6aP7x7MIBf+VDqIYjhhAX
FUbmfdpkFH1vWvtkSliYVHAS98Wz8k21N/ncjNZad83scfgTRdSB4NpbkrKksgIuxR0FDoaLR/oe
n8yQCBliHWXS5rcRPWPtTUi9PRSGY4Pdgpmm99CAw4gWLlxngFjvsfc5Jd7wxof1mukAGH3W6ZUL
9w4ZbuLeaabONnWs19GW3w5Q94c42FnQFrk/cwH6Abbj5nxaUgLJU7erXdX8smDD6yp7rixdbwzl
DbdFVgeHRjSqE8r1z2SuKPmqN0IH+0HQWeBYd0J2a4kHi+oJf35RgE+JMpchC2Q5X+nRwKDl6V9u
YPMiw5jKY3tvcFM6l863gR13B3YzYijRsm0qn37PJFnPpZeeBmmyctxrCirYykFKeqQWA2PidtGb
rLt3ryY4mMuF0j2aCxqqz5FgB01l6ahvL8BOrZPrgCXM3zg6tRFm5pwNuTM3ylv21H8xKrnzWaDY
vmKVnk6hM+nTzKRo6l0bLF7R0jFQVzvYHN++ndQn07Kr089fSeDTJ12It6Ttmm1sy+WYOPz4+atp
sUmGGgD687K/+AbCtkfQdnDxCXQinteWhW0suIPhJyWfNPEhJsl8zICAsSXSgraSfk1eoaBIFqzH
ne5FjL1LAGlOdTpdOsb3P/GymvHq85L/xoh1hTrl/eq5r6Sh+NVMvnqCS9icwLUSftcN9CfDpz/r
HirIEAN7QKDWOOhHO//Elug+D06xc+ZwxGCmzHV1kk2vIiEti5bkvzKrPlJO/jvGD6i6hPHZlBd/
y9n2yMiM81eVHbNk+nDMimUuhfEaBjaXyCr/+vFHAJdFntZZe4GOmoADhI4Z6hohMwiaXZCOL2mY
W2cjZaVEhvpS/CI5Xr0Vboq/YnBpGHf5GncmuMzYGE50j7xVYnq6AxyhKMrfeQZnQsRGNFuuAEzh
Xpw4kFE/kN4NHSh12czFMBgpBHaMUxhX50YlRaQbYryO5NRtD4q4RiiPzIxfE3LvR45JXjQw5UY9
ZXcY/GX145MdO+sha2Z7+9OmW8O4YRxYDmuKinpwLrDJ8XcH275CPcm0baznGtCH37yoO5w0CVgl
ajMmeM50ap1TsrsuVJWs+gnBvAtpjE819bZjB6+4rwBEqUK6j1nmlfhT3UN+wQMZv9o93DIAZtM6
9HCkZH6JNlrPX1jD273pHhPD8C5IWRz7LWOTAXB5hdME9RBfFPvmrmLyUqm+xfUeZKQu0XQX12Uf
mOUeY5XeaywIdYrw3I57W5vm3qi+CbrI3Siza4oguyJZ0u/73tsAU9kVKvd/6z1lKxQDaPUkre4a
pLqLOtcAvKbQPwFLeKusoHgnLULBSdsS13YcLrlDbLmSHxWSGlxCgEaNaOARNv6w1TG3PB/TxBwC
R9+H5UDuxfOn7ZSEE46+qrxMtfo95QJdMi4O9uy/tuLezAkKdTU5OWnxodKboaEVi7kFEUFQzV4Q
igsXlMcuFt2xcbtfiW0+WLKvboNrAYrSyYVq49us0gWhtowjFkKgjAmBerM2mYcxf+L+d/c86gfD
8c1Dt/RPP3mCwREvGDzlYRg4FzlO/px3ctwvtfc2OH7J1RqQtCPBEmt2iiotgCjOIeUKsSamx9Rp
7ZXCPtfD8JV07UALBcS1BdfOTy7v/xNR/q9EFNsjvvvftaH/BxHlLeuSrM6+/icP5ec/+i8eiu/+
x3I81/Ysl2DjHX3y3zyUwP6P5/sOKFv63IBN2KQh/wuKYof/cVzXIXh3b8sjB0cm77+gKLb3H/40
OzDBZgaWZXne/wsUBa3vf2Yu+a34/9vw83/wAfA7/re8cjBy/pVzIvbD0j56oWhx7rGv+WcwnT2V
MDnUJ1XjKSFLs/inQTPvG8UO/ilQo5+owpxrQEBiZnv0H1gPImFNev9T5yabrtgjYm4Is4/HqjFe
+y5DVDNeF4EbwFUKpSRdlXY5rZU5R6U34vKdSNzBxlDBsTX7Z896XYJ+XPUc61a+JDQF58hPH4q/
y9K9E/n+iMnlbO2QHtCZ4Yfub9lbh41r1enTko3Gyreaz7xPvqdMAd6jBT5pvKfM8uBjk3AIPJqM
jMP8N+u7iGUn3iITw7b1kT73foD77d5qp81ErhNIDqsYQUnWvnXspUNtIhVzDJ48wp8pI22S4YfF
IefkAVoDALjMEXJbBC/tL+QnFwifd227kLFJKCBEqvYrn8p4NRb5U2e+leEf2w1fQO9d8ix8BZTG
IfHuKf2hLrmu+ZTFIwxR22qP2f0HEYLKyKF3QRPfdNU9aKXIOTqDEWC2XEiHmzUwOIuo1IquXiea
wqNHGAISZe185IZOtkvOcWNBti0yfn/Ltr1Nx2P/ioX+g9JV5ZT1CcrH3yn0m3OTeaey5WVXSuEn
WzhGSie7WarvyOBBMhxdiKkiRWNGt9nbc5JdCfj9afSodumUL1T+IvNzrBdv8yIOAPsiq72zrXRF
T5WO8w0qe0X/kCf2QQ4/1b+HvTRX7NTBf9fFB7ZP4h+dGrZMc2eIJEdl2DQd2ri2m/qVU/RwDJOp
XyPD8qs4yYmwpyXWbahX3RSIQzcZ/HekB2QYOekMojcRn8zR5b/tiFVvvbkZ4UHPbMFNELI8TB4V
Vnz8QWly/AxgCOblPwz1X3QKVSWRf/BqfacEXLbaKvTGjCHZo9fmZSOP2G1mDGLc/OtzJ3R3tEQt
qW+BEkE5Q7b0pDB4WauxLp5wutjbAjPEysA1wWYCu0U78jDNKXQ0p1+NXSk4s1fPWOL7rRTz9zRZ
epPfCV0hhK7EG4udf/+qgRPSEf7IYWXfbcY/P7oKWxh5u/5faJiRzARBW6y6oyiG43D/4SiatHTu
7sO7eX4qf2Vd+Itz2hlmHp2B4cqpht+wbnbwfnDyQpBgKhRwEu8mfEqdiWHaLf/+kMF+HtmsT84s
LxlvtPxT+tV7R3cxNY2bRCFpTcw6VrlkR9QxpNR7SeTPj9goIYIteucCRT3+kMmIxi02zRRVLCPf
gEiap4YBooC+nLDxI/v+xhhVi0utewXcss/RL0maYhTJR4+zdp0DhKwSGlZqEmaSVtCTNPvHjojQ
jrv8Q+Dl3nYo3IeWwcnOC8sIbunNp5WXKE3aYzzBXpUk+qhtQNYWEmY5lMthkOEWgNS9y0ld0/u5
vAEpREybizP2SXNT6m7T9QZQG3Wv86CgiqsRzDqcZPaWoNW1vbvIMw9tBKv0/t/fM3OfsyTV21HS
gFGb9zuvHEm6TwZwxfQrSHu17fmXSO80x+5OX+OwvF7+AHyejtb9R8y1ItBPhR6GtVZEfwWmjXbp
j7Yf0APg89YSUL8Xoh+mEo/N5M97cX9QAAiWEYBY5pKqOYa6S3a+gQyHoqkrwG5gnm/cnyHxsBQw
Dum/Z9/KtgiKc9Qri8I30T66gpXG8PmU2qzwj75dSO4xeDLLIDh7akkjl2zsbjjg9+lujhXYDwEz
tBLz5QnEssfDuyUx7h+XJnnp0qnelQQ+uBJonxWBhnc9i2PrODsvxURjucUfi5Yjbk4MdlxqiE4D
Cauo9cxtSqvpv72inXPpk7yJ5qSmVHAqnmtAygByisdCdmhSwpRPqFMwcbvube44t1Zt/+vn75K0
pw3VzjjeDe+6tsTFunvSFzfjtlUayU6KAhCX4jJaUxJIQN2DFRGaiMcFaBbRWv8MY3qs6Ah+LIIz
MeZsPQbD8mWl8iHtiobx3j1DpLseIGBov/PWgmSYh9NsNhOmlmE9WQVSW5oxtl3QJ7uw4dBb2hmN
OMjWWPA0rK0kDKNgtrgi5aODfWfgqZsI79aOoe/s3Hjf2/ikF0kdBg9+TzMRhsIep/0tSb+deHFP
snXK7dw1YpNO6tYtCz3QWZvx2KGXYPwsL3JKvps4D9bOVOg9zqOD60rqNULDO3pkGTsnDHZ+B1G4
nop3xnTm2Y2lu4UmaZ/lADdbLX3BmMDJIkMa5ExLEIR9Amjd6vM3b8Zom9s9/kA3Vkf29Daq0jI4
hm367rlVTbuOMazgng+bAmfPfpoDiwDwEKymMRye3TnCyNdfYUZf01DKA3wVb1cM1khceBGYbMmF
VuWfmhbS9RDymbYYtnTmqIOowpdMC3OvOZGxTlAXvQSColWM+yuB5nUx+bOin3/AW1ijv6sdi5KG
olXc0sy6QTcfn2scqTtJFSklocMqy4f5wSM2f2mYrWaZmT8BkMu2pEdfksTGRgBGeyjiz961gJOM
RXPpkKHGvHgme3sUvjMeg2nhdj0JlCk/G74omSxNbRxTcn7wOUvGojBOMybjajfNbbw1u/w0jA66
1dh405O2ezALxi3XzNccSFGQe9vu1J9COwGCPFKdNfl2v6eGPFgzAOcYJ8K9DoYX0Kx0qFYFzOO5
/DJU+GQbuNNwt62VO7Znqm/mc92cFURArruoUsqfLj7elyjFBbWViXNd/F5vs+KqJjsBUzMmlNjx
L4GhM6gC1L/UEiQ3pJpdbWG5dYdgXZNUqOPRfuYjOi4pUKM5GZ6Y6i9bTxgfI0ySSBBhfa0SIHl5
TriZUGSsUc7ZhZaT2T2nxD3WKSyBB+wHuK4rIU9W7zy7ppcA8O6Ma0pXxcXwWFqDT5ybyY1DhEl/
cTztlZPu8jyfaTbCDNoYvnodYaiCAM3lkeYC9arg5rJmaosmY2ZKhFQxFMv2tRIfi0LtTTQfj3RW
jHH9i5BclVFG+Tgs35mi0s69fe4uz0OWCZg71HsMprTeaQsC4sWcdMAiJBiPnjFnnwy67M6xGqoz
4T3GA6NxRItt1iPDvK1aCvb9ll/BNpj9Nk5mn8myuCB2w7M5mcwj3MF+bXm+1mHozpvUSyhgcgMq
EFDtaLIlmZfAzaf1oN5pmckD7orgcRq7a5jPj+MSdi9Lak0bRCV1KegOOAJVYGJ8avI531pkwF87
2/pk6VvZTTYwaIKGm8wVL50njlMYo+EpAUSQZuXZb6vftGQTPMGugrCq3I9iS4jm0ypq/B8cEYkv
UPbFTIg6QHbI64xxMJxDlzgIbFhDQu/mbu5t3QxcP+fmbsd0GkF2wVebTMyDDWfoqGRCrFkK20Jd
nsWzbPjjClxzj5Mc3oeeyg0CRs2riXVhVY1O+scdG756TfCK4k8vekH9o9+91jlDMJoBWdXbBS/u
HT5QCyM5YVq2yI/RORKP8tuvuvGYzPSlEkBwt3XfvtbFOoDb/Z3r7urKKsroRWFQjGkpnhuyOBk9
ZSqgFqEtm2U1DVx0GEC9pVVhHmKyzpEL6Z+2TAgYrHYsUx3WCLNfSDL901fevXrB5/BEVN2m+S3I
8Jr9vK+GkYbwmTkkx937jFxxdhI8pBw9xu14ly/dir4DqrEiK0+9UxeCvkmqms4t5QcfaRWfstJz
H+d5RAkKOtCGfUB/WFXuCiIFDzLMv/hT4hOJsoBKNsbTY5hYVzsdmXWHsLW5920W+M4fA3fDdkme
kongzzJCDZFVCp3SNPuDELzveUJf6QB8uKxrWq0gSq3DJa0is4EMhaFI4BIY/mJYSp+RW/GU+Pq9
7ijTrGwOhxD7Ioev/2EhWxiIdIBPwGi5dwm66Cy+kZZ4JG7t8s0x/taNnR8846AaeUhypg8/bgai
pwuOmQENczAoREy0A3YeI1jcwwKAeZKzffYs9lc/j5l5BOkc1VA3T2lWtRFk4i3uY+PC6QsAQsrN
CKbTqguA8mMlOBqKKE/tut8pA2W4FZ6/MsFSgTaAxULbFQgRVcnLBJ4kU8MLpp4Csx0E5mlsCNp6
yblpEbIGwIP8yUz+uyTc9wt/st/af90Yb3ULJjyC7Z5fWW44bzSif+ryqSHPgfmvypmrsEoOOE4g
KgNrau7FCOOa+WgYeTFe9SpQD/GvnwFXEfaYGBExEBYxQtT3/oth9h+zHl73NNX+KhmJrOPLB9M3
FiXhCmx8iIrsTBRuKLLocep/zHa6qzq/fK1j80qrM89iWlEa2io+HxTje/tjyKeWNzmvzYWLLTVK
nYsYt/I7E4dXK2m0Gvmqa7Z8XRXncHHSkyoW3mSmHEZeKAz4PJi52GS1aW2Yaf4D3789jVbBb197
X919ZKYxbUR+PeDJo1KC0QwObMHIiw6detVBS3ks8AQxx5nXZYNLPaFNFqebUwJITvRmpOiSrick
TsoC9nMMoSloxmkPtIrilbm6ZekYbBopra3wAgYvS/B7mEOannAPMgm2TjETWfgBhT77sb469bDR
/hI+hmWuLlgNX4zqiQFM+gxMKLu0jriZRrIccSE+GZ0EdxgmPdkJw7lM1Xiucg56qeOfJdTLa+ri
FcTBigsx282D45wM/48ph/lkFSD9/bzls4SSYcpnrQDAEXufTxQLMMookwOc1OwQWJprt5Wc+oQh
3dzb8YsTIHfSV7iZluYTSzRPkLjVnZ/Sa7hCxWm3U2o99CPdPoL5NQKoST+P2YFIYU4SBfcd14+F
x4rJVHuYTbkuE+BHZBHxiuTmHi1719PbBBIeu3bTIaPXjnUaJSCGPLMZH6Bkkkt7mcN53CQDvm+v
hCRqjlQLWiB7N3VRUc9ll/seFklOaOiTrdrCtUBszFM6MtNEHdKeIhlugQfheK9JWqtdASx35TG5
iTqTwiPvlRaiaZKcXNqy3E4hpsgCWxGt5umb15Uca0q+Txbv95YtYNV8a7rgHqeFVsUFL5OYmD9I
5ezywkXsbsncZc4/rRn+45aTtatE9dv1iu6QLsM2bHLip7kCGoNBYdUyjXuzHQzRYfhqhfVXgXVp
v9DdsZpEk2wDhaTitZehBvXlVH19UoJp/tir5isV/TPvxIfTV/ogsxNHwfSxXvayZ/tBSig/0uGh
ter5PU4W98B3zqbzxqmeKjs4hDKZD4af05ys3hjSlxvhhGwHqYRtz4SE+KBFloZe0WUIgkdp3Oks
1iFx++E3P6KloaqubUgB5nbkExE16NnaYLvniR81GEgIMBPHpWuW0VvijLgdE2Qnz+h3hcM7Omtk
w9jrfnk+WYOUMoJNajurxM+XJ7gVz9PI0XPuIDqpj7nPIdB2hIk6gePaQBJCaOvXRt1sTWNbepne
JoTEUOgbVrchWzZGIfcpA6p1hbgSxdWCF2LR9GZLHKikHsL1KL7aBd79DWD9+6hxfPmTZCtU1j0D
ZWK50MS+deDcWPrdW1l540qUbJSeah7jXgYnjzzL2jICTmTuFDHJy37hLD9woSo/qznZOD6dqipr
00uF35KTOtbAfmrBq7apzXuLEtNPqr8KE/0l4GVF+Cv+EPwu10vnYbzu5oGkaZUfxnx4BFxj33qD
UBQN01U02cgeZtir/ZLzor3MMO+xtp5jjUj3HY9cC5nJ9CHd2mRXcOauRUIMw+mpQUVgvTmJ0jtd
dgO7v63ZizL3EnqCIPqs8OYH1lcJw65rk0tZl9NuZkNXLqtyUGPLsyr5YBXxObsTAvOg3vWYSV9c
HBk2wamtUmBGNS7xdrBOHfC6MXRfZLvEEX3hBe9/mz6N9x+pV3+2/lA9woE4LNz6vKTByzANBFwp
UVS9uGK48tWxzwvqutqYYmMAR+Oc0AlNx9FcgGSBVrfqpV1jbeFL6oXVuusIT0qDJ0w22bcB49EN
23ehSI2r+WvKrM8uUbsudnuG11BjNB0uDa0KSzhExJ3tV97lkcYEdXWt5tcUw/ub0Lqr7HFhH+Sc
Qy9MHdgXd5lXSBnfLoW7FWdFN7w1QfriWdpegdtBfSbC8dehOpDm2JT+YLwlJSeeVT1b18ljNmq5
O6XVCdm6ozUOC2BN2JXv8Wui4SmW7Stt5QkhSuO1LseQY6dKkW6h6NAKyFdO/bJnO4mw2PgZhyaZ
4WMoSfhuxzCjmjGv3jWGMURn+e6ijRicN1xd7dp5PNP6gjtn4r9q5PLLym5pykmhKT94Jj8dKITo
jzSJNl7/a4DGTctL/BbG+W9Adc6uMEzMjkrv2eMxW5J1xb5q9HBJF2smapSLJ3fWlAIQvvFoXaId
iZ6R+8PrpMgrxpPPkI1fxfZPiG9vyQzhskzrBoWAYWtXWcyScQElQf7qyP5glXiPEbS5ZEoDVCBv
ZCSMaaN6gyA4mqXs+PjMOv+l0AehUhLAWkZ7PWhe7FAtf0tIkUTzI8hOHNinTdCcPaxmhXs35zdq
7/dlR6Sh/VbB9O0bDbIx8kHRsNTOs7nvKsM9CbHpRUKZ1NCHdEKzxE3tP14Wfy7EdCKIz3xO5YPK
A0oLJufEmcEKu6MftnvhuCeLeoO1sxRnlQD1cueaIbnwb7JApcHJy7xh0PtAuymzwv4zLoJHfB8U
ti3c3gW+C+qCuQIWeyc8tnosNhKZhct0BiNJYkzG+dw0vxOfg9ySZduuHeuL8E9EI77Ne6wANSXc
mrk6UQH9nTi6PxSQJNDvbjntIwfRBj4YtzxyFGtU4NuEfu2b7Ykkiqn4WRdN/0/cuvq6YIKoRPJb
W874wUnlxwp2cTN/p2P95nPmXjtGkiJ4c7KTNm9t10zuSjeq/Sxikypxwy+uw4zk0BoLmAheG+Z1
PAYuivcc8g3ggxsjC8r7tEhr5eZgCXUS2Di1rQegZcWZ1pstrUtvQSuOIAV80qWfgDHzqDJA0FpE
VxeeuPKuLri2jfUyzyJzqGYWqinG19zRB+mLkfG3ek3Dadq1DVBRihdXGfHsga6mo1ViqpMjJzOw
c8GK8Ub7cscrTYI6orHmNou/4UbBC1iofoR/kHL7pO7onStZ9yv3Gu6tE+VPsbvYkWv0/XqKcTRW
SF4rTo1qb8C0g3syXALbPYd188jpTqzVzVjiMLIM3UIIRoXpifOv2jDAyJC2hz7l4okzj9j2/ORN
JDbuNsiZu2dU984j/ZMsM9UL4RBu22GQsYfhzUp1YGwsA4UdttXNlg+iZ+G1MEsqJa+LLp8W8x6D
1NQOkTPoKswSlu1EqRekpz5Pr0mbeId+XD5jy/xWFmmZbuKSxD3mm+VGDDEVsjjvVnb/nVATuB3T
Szaq+6Y+UvSRuJK+FFJmZU8+qMU3sw29lDE8zx+E3vIek64PNeeDQPXh1tHvmDj4+HrqmNSSH2w9
Z+sBLsBBUs9pdfHfOFv+zoVDgMVknBPm02OhuElmBZvCXbVyvJlSw4w1wFxqB1qT8eK3n1PDxuAu
yUfqJqjuzWpqp0cxY6noLevL6xL3VGXGjUauwzDJ/FiaZDOg/q5E3NoPodV880RU9CmMcdNcHGMh
fgcq8VKHnCgYLJH5BrsCkISRo1qGs10S4hrCSIMmWKOYLhFcirc8HJ68VnrroGUohyUdfBN9175X
ftVlQZubMt9IWCMBLK2IVDZb27GbvbPfwEAY/Ne+NcUKn9+w8UzZ77vMOtlmvmOvq3e2EWILrfRH
aX6STRu3NnrAfm5rRZOZIfbLAtQEASbe4w/HgV42emsV/rvdVi8+mvMGQNz0rnVOLyYjzhg7b2V9
akmGtlnSVzECR82FUZBC8mlYzSgmE12w8aaqutLDvWcsCZ6lx2zRpRQ4f4wcK6lRpdfLQINdvPKE
Bl+tY2SEpaIVVXDCC5t5RRJCbVqbKaEOyFYK68lgjeR+KF4AZLAfNfURRO9xTlvBTHfqts2EluDw
f2rU7NELJP+pXUdtpfdHN1RRVo2TRniTJRIpR/+2uqqWd2yYV0T0mN9hmamYJe2VtJK1Oylsj2Bt
qrgxmN6op8EyP8kvBtt49Jnh+vpP5aXd0ajM+dEb/McRsk3QTlTokP9duZ66D0N091AKwvTzyUwt
9ThbEqmqO8a0fG27Aqp0uuypoTsgqS+Rp61dwuyNGG01H9y+gUmOFUpo9R52eYAt7q3vR0zAk/8y
LvLVGtSzl/sbcpowYL19UunqkIxmcWtGo7jlHAuPrhk+J81ongIHXS7FPeyyrErbM67MvrzmUgEs
PY8Dm6zpZwf/7tybLa7S+BHqj9pgYRIs3kUf3KaqvXHUphkphSNuJKSbCnrgsoa9qsreCvfO/UA1
6WCs3vgOcwAGhb2w0ax7p+F0QcWZ7U33Cz3ZF4gVLOeVinABeZHbPAQ1MaiFWzcbK023B69sH0c8
99B12g/1O4PHvq8X79MNXSzVZjWvTVU+Y8zifctMvAhTszHuPluFDBlIJAoBzxzYaqHxCrSY0I7B
QrFJRSNpTIbosRPZNq+zJAqJYq+dCmupwcfT7704fCmcSV1wIq+qTpkYhmJ0h7I5kukUG0VdXJaH
6bH3GfvnbVQ2jEfa1HlNwmzNpsaaUdin3OfoZc7nxWAiSmSYaSolWAwhy90gWOpS937pwEB4mbcV
y/ojxnzW9ixdIClgaQstyNX3oNHCFIDxAWd4Hsx0+M4bISL/zmqdNFlj3HNrKXr9oMPvETLFBiTJ
iyd5UBJb457lUukU1j/lzDG2WBhPpob3BkhD5fY/QO7Oje8BOsbWtwmSOuHFIOoFWcclNid7ooX/
6CfE1MDlVAsKbdi+oa9Vx8Ee3vxGjMfJda8Zt1JmLZV9DSsY0zr+U/jWsHJq1zi0hm9Hky6+wD3I
Tes+3RNe9L/Hr8ESPE1xNzNYN60zLOOD5WEHrAQFpaKTMIJzrg5LkexHPxDr2hooUrb5NDju9qGZ
bjI1fY2CiOfYVFHjf02+Qm8vyXrN+ymAHK2J3q99CTx7VHa7VtkC3FYJe23bmRvRPfYwkgygznVh
2nDFbP7IO7iFTXUjv9TuxmLYj6Q8O70ATyC/goc2KCKc5jf61JlcuZisR6p3ydpbjMMAfy/2wzxL
n45o9Y9RvLfQj2s/aOAp2A9LQQhSkeXF88HMxX5E+/0QeMBjn8tlb2+CCThCSA3gfnRvdTCkH9PS
6Y03NmDBS0o1TW71u6A2CfW403YA00PI948hAf6Zs/7DC3JXpq1InHRP0qyfwsdlSfQrA6+t6wXN
xRvcB5cR4ly4OF0dLrRuHD8VlR8gdsrNfbRH8VuL6FP8L/bOZLlxLNuyv1L25khD3wzeBCAItqJE
9ZrAJHc5+r7H19cCFFny9HxZYTUvizAa2DpEAhf3nrP32pXH4YP1u77Qra02fhtepSg4m7jybYlY
eMxVBkZvlDAZ8YRyZKXYi5pnTLQufQ5SbTp+oJk5CZ1Wy2t7CthhXh1orhEn4hO2q+NRMtPeRose
sPAfdTsmycMv0saV4G651IDsGMw41TFcXkDWmXTL1aUvwhdafrobRW9FYgnIbIxL6mt3lYTUU1Su
XYUVgQrdWQuQMUgytSCUkHBqfmQZQTTlJKPLQA4N9XdwsGu1G8XSUWlKnG85lyOYb12rlC9JCExp
0TYxdyVqvGuG3i16bLDCVG87jgivJlpjoyxo/9AYJG80U9Y1oQ6A1Rh6G1stEZF9saVoYm5Y7SUn
EiNfGrM9F/mQHqusO4wB+W9pqx+CSNrFEssudRyRoKTFUdLbZouFcrAlSb3pMou+Af0nBykvYs68
eetCFk9YD+0axETt6/vRR5eUwODFiMpVcyTWqczfl2ejYTyrtXGpBOvIwsultGcH0lPMnusgiUqd
isSA/J+MGi0c7sa2eRJpbaLjfijafjilpfwgQpfIuJLXZ4k08U2TWPm+iwGxN/rVgvv14KeCSwgF
LnI5j8l7DrcBsX2YiglVLwPCs/U+oDLbSsImj9lBYyrPc0cjYJkCy1A06eVFG5bm06XXQ5piwXvF
4tpREExSydiknWZu27G/x9XR2YGliq4qQqVFN5wCs9FqbEwxuBoVSVOTBLU9ZYRKdI2outIQCS5F
lfk2WXy0A0VRP8JcL8v3GrIPl5p4tSn8/OyHTUi/SJb2EdOuTDJteZVQI5AakuIiGonFJWVi6ZHO
J9kfjwm/iaORh2QGVLCVfHgfJtrOmkoxpjHHYt+bxZ7a9yZRTFdRQPmri4ZfkfJdkyacZ/VOMBNj
E1kznspXPxmfOz9NXAXQOHMi8Fx6fUjxiHCVOwa5eQ4na6SAE/rectY6qtEiCRpBwYMYvbS59i42
/AwaALN5WTRMFcXsWtsWgHNBwvT6vnaTpO5udOkU1mK2j8z6fZQS0Wa9jldETeojKe6XLqaya/rp
pzrNS97R+DPE1tSzVFOgp3tpwBpZKfvuThd2JSKpXSEjso6ldBfThOkJo3CIhyNEI/WB0CiDa+gi
qiM4NHlvXEWUpxEzLvCUUcyrSzxCJvzjWWsviBmjvexHTL7NadPWl1yhLsaZfy8rS+kmzHdK2x47
xfSalKZCvxh/WX+oWDrS2I0L9syQiSemvHePkaTy9Oqxm+GMEHJmc+UlPnFqzmIzPVqZ9hjLlAun
uPUQFGxgq8GGwt9iN8a7RbD3rv9oJx3QVo4aWkW+M0TSNc2AYmsTdRGgXh+hmUqbCFu+2xXVL8RE
5E7QvM1HBT8RU/aK1YhRZI8EWUGtOsumW5kSvbqgIYTVmoHg6W5Oe5mZVj5r70k8Ttgk5uIQ0/Fy
w3ZUKX+RIwx0gZUG4hYlzV+ShLC0PP6Zw8KshwANvk7XyWISOHK5aqiDuqyJ9wXTxaepOjfE2r9p
IW5MMRGRWe4XLwXb/eyMWnEmzvekUpOnwnyfW8UdGSREmC701Zo/QA2KxCGthcUnrC8WyYa5KzoO
J6ZdtU2gd/FeC1FlF7VMgO5IqntkeZ3yKzZj9Sj+yFmfbsSOdDqtRLipZ3LoREgQGATQciXyvA1C
rT6FABJmSfoVjX60ND4fJNTs3qAbL50KHyjTpVtJ6KRbqnMShGYKwwptYVp7UB5oyXnU1/HHDijm
x157ESPohLRvxYAld5hzkRq010yKhksq343WTdTm8jPXCf7uWB/tSIH0RfQ8NRWThGADNVUSFYOr
tuSGi5OXFPyuZUItVmrgVAakpC4g4dlOY+Wp7d98WobHWaxTbxrhbRnkEPcYa4zGP6VCzeTUWIq1
NJqa8jbqZ90167a3K9Z3dlJHz0bpSEKbPdZjdmmpE8OD9Lc5lxkXYyoiVL2FThyf+Qmqe5RRt5M/
VY6VYiXK0itS+3Nf5a+tYWLxsWon0cj6aJMxd/WKKbGs046CO2+3ZQpWWlE2fongKsM1tTHqH02c
0p2eiGEWD1qjaQwMIZXUWbjrx4QpZGnR7A5B1xTKVkP0DlENgwH5KByvapNibgQLUGSj2/hQjdCE
pRVdHqZCJLP683nOkGvipgczIVUc2CLj3qTtJqCq+4wsAySJ0JL4wnFZITjEm1589FzwD7NJNBlR
9HYXU95V5fwZRkFCbdu/oEYh+UYMpx1Vg6bOdmlY5Tt94YYTyuBWOj6JOI/3UoH2xWovgC/9jTKT
w4eHmdYaAYEorz5AIlZeIiuGXWc94zJftwKE35ZZqDuzQcBvGeohAuLYWIIOtubcEIWBnmozmSUF
lpBTcLLUcx6Xe4AOGtxtnZEA9ggR0p9+jLOOlfQovoLEoTs3k1BRg4oi1rw2apzsqbRDw8/8Ppt1
h7HNJax6RptlqrsUYcxEATfui02h9dJGy4ED6rF2E7Y9IkbqaFxSWcDBkx057Ox05LDMgB/RAmI1
1jJzmembTWN8LWG4U4TxH+XmXaqFv/TA2KhKmAoNtNCIDmioMlmZSs23S6NCO7Fo/vIo2kdq2rli
LH3O+HLdAFOZTWc0O0zUqapJH/ZC2Wr7rA4JBaFBiIA7Tu1arB9SS063GLuxq4kcL2tDrUdACPwx
OYjVuMHijpEe5coCnwr3mtV+0e9RRhWEIlCcG8MnNbo3JAkuTulfFYD+21XimVclKReNvNPMERQr
fnBnFVtyJbioMxIyy0wOuiL3sGSj8cAZdqb0THGlLR+aHvJYj9N4F+JO1ahdGrrUeD5OdVjo7SAe
auDrcwiHs1KB8fvkQLC0QxyXxPdDLaIJmwJ8fMbULpAQ1N9rakDUt1eK3bjFF9quINelLfY+9J0e
3rejUNNDjDD7yUYAA9r55eRpTAIIVXaqCgqQaC2nZsavquO1dnTJoiS+BBMEuUz4sVBdVAQB20KM
fpAEtRtgetu6oEUkrQM/saamci3rZ9/0OG96JOOSvhvwupIwGDtzwoHYZNm14zqc2u0iKl2DkKFE
vhdihpsWQ2Rq9ypxImYfu4E/vS5KDNo0xsMsEhGYZag5sXQHqmdoxa4Ls8xtZuFNogJBeyW/ayVf
w46TGy6nLaSPNqYtKr/lsyUe6BdxUw1k91Y0iMOi2ajYbGxLniVIJSAWcFNvdJlosRLorIojmsbh
102VhAdOOELYzJQ0uSR60XMkr5J4o7fJcZioa3fBeCCGcjtqOb06NCcBD5FyNF7IC3qcjXfFJJRL
XyTDqUWivAbhqVS1fSLJvwKht7jMkrOeWL7kqCkpPmiWY2pglepCh8qYZiZMJP0E/oApwyrWkG23
0vCkyJKC7dVyLKPP9zF194Of+OYBEweAOkOwTQWXKDWpRUsbToQVycSc+GlO0vnEIdEGuDzltnxn
iftsjtKIPd04cwGELyh206FI6fKbRaxuq7a6Ip3GnZgZV2vxY7IiyYbWywLiQ1KsVayL0sVZVyF3
4uwj8FW6J+niaQ7VwhkK4UVvoJR0ESSFPn1flcMkjCNzXrTOcEJrT42tOxYOTJ6mdy1ZzAHtnHiF
2l0EywoOs7jNu+AGtTYs97mFRM9cOAgASZY+zBEazfAAc8e3+N2QnW5FjTOh4xJNe0vaCBalzFLT
6m2tpPfrWSUtqc2DHELSFMOjoBL0wWe762G5qp7Xm5ncUz31L8GIDQIvMuFSdAWWPS/KKtvK5vSU
Sla/ZdLxPBjk1nPpCbaTFvqcgSjw/E70hiaTDh22Xho2J4ZthMnL3tYF6pVqOVLW/CZ1CsKNGFMb
H/VhuTpMr19xGVXAR2hYXlbq/JpFMfjVRZtZrlSF/5IrAol1wMEVxiS9h/KAP2H7FYydhpg0yz74
tPKB6xzwMntC4IxqNNv2OkW1WBZ2bbUc3bF6WGOrxTwvWVMH6k6eWOzrNH8GNaVgFuDCn1WUl0q2
t5hPUZgDged3MwhGGCK71UJYd+NPCuRc96GEBDoX9PUEDBSGBEEmdwB826JoJzcCkqk9y8k9mByX
aMAlmKiTtA6G4ogwLAqufUJD1QJmi/xjayD2sS1CdzboINFeGURb/k182GJv+i2VT4PurCxuXUmh
Kifhe1ncR7+FLgfW0LEwH2sU6vHnrJFiEmvglnOdZtIUaqoN9UsGHaCpUNZL3HYGXbNJf7co4325
2P5zlKRJyvQfO6MqkqnJqmKwFJH/zO9MQ0LrNRHauyginyYvoN6mE9xCCp5nuazuWZEQjlFDCUF9
RSkICg8e8BwYpTmjWy6Cp6K4Tzi1TkaU5KdFCU2p+VoS0XijUynLoXLGONapPo2+O4QL8E8OhYvK
dDI2EsriUaSQ0wJLC2NBc/JVAxFlS6dTitqa/N14IjuUidOQZF4kqcm1bWWyHOYbAnCjX3TuP8Re
NHeSDKKpz5AaccnpOOHpx4oZTK5WIFJn0rZYAgJAdZF4R1Aeo/vQa/s0oWugFcztVY35D1zQ8iFQ
a9Me4HtxOAqvJOVpSrUHYZQ6QyXcyCPNwiwcI8RPYvQ8W0wtidxzkY7gUAmDPQyEft+p7d4nQeWi
RuWLXA/ZKQgFSOcKC5vJz69CWZsYpHVsBXUPhNjkOC/riGFSGxsChpYr5mwqF3HpL+ajf7JiIXii
iJIG9MxZdStb8qxvBsOgCtPQlUByq3gpTPaNUcTmXtSKma52asFPyBbMa9t6iB+kbSGIL6k2Z1dB
M69qlc7ngmL0pi1V2a2isr9lXAIbjHCYyUb9kfh5cBxR++KRIERNklPhROXwJ5cKiSwUdjOJKSIO
Ugbg01e8yBjGk5EzCBYQos8oBQWymLSLOFTFxxhifTbvuErk7wgNcN+GISDFWHu3ED3COy+fiMxL
TgJdSlRtKse9n5xCdeZCT2mxyGT5QRbwOaVz/IrtZGeUqemiamtRCKrzc2aRIxiV6S+llGUPYE5z
wo8yoZ9O6ifLaN+kFJR33VMKG6ZUPKt6jTnfz2675V6s90BH1idyDqizIrfp1iwL0fbNKq04XoyZ
iiDdfnHsMOQFhox/dnnn+p4op5PVYVT+eqFoCMZG76dp5+tUJZCfJQe1LZni42UjTUhmSqqRiQKe
VdmHmjVemxGOmCohcxsbSj7mkxqjH8hpRIemoULSN2Y0s+BgcfqfC0tf7O0xsPWSWuq8UGtanewT
zsn8vhmOaIeyW6zkwa7UFfJWTPLqLFgVqY54LGz1vS5V9VYGSgXRRebK3jQHoaCKUSdDbstFrV6Z
b6Kq9i9pxaHfdT6631BWt0FBdE/GF3shNI8EoiExz2Kdx8zEMR5rFAuv6M8LYtYsqPWgvu3Ox7XX
57CQoP2Bsv5VBf3waKKk0aQ2cBtgQC7KTBj2sbhNfYwviQnGTU9R+Bp6TC1wIiwxKOqdKffqyQ+6
+0YIyvPY6/QxpXEbwUrbtiXoFrObKeUVdbrhO6u3vjrTyqWQI6CpwEo0u/6o27Q6SLfKlZtYF4cD
sVtumhTdMVbqtcYEbqEnIxtEM/iwcRiOhoWolOZ0vUUwGnmGPn9Q4q0dxH64mLF7mykOcC2gLPOb
b/b2K6f1f+VdxkkFFuO//0sy/m1sNjSdUFKToV7EFvvHhSKpJdnXG7HYoShwmPrWjirl8UGUs/ik
DVADgzj5rDmOccykSAbMqED/PiYbSxOjk9wLF6lioZTnmEjotfyimvg3u7gm934nzC7XMnaRtFxc
vKqpyH9ey8xap8iHBmoH4UtxmwCjxmDSwEPrJR/FtOGIz7L402coV5OsgtwqMzvVFOG2j4eNJH6R
VeAdFE4/m63X1+OCa5mciFQhB12SRKGbfhU1w9JumNBT6izkv7kKSv8a57n8FSah0fDHyH+1FEv7
I3O7FJDSg+UrkI3l1VkNtFsMeLbO4mOjSVp+brJDSW4UxEebGlblRWOu0tFEkMfoM6BvLx/VOoJg
Or7TTkI1VxDxIoACKf8mp1b91yTlrz1VZYikMuxB69++b2yIgl/4NUr4WEcIBfx005SivpPNYZMH
FQ6ZZvgxBvVd1Zr1S6v/IKGlPRl6U3ttjrHD9LOjrgCGGv1e8IrMes4r45jl03gyEXG7NVnnNCwr
iwm2TPqGD7xbByt3WOElGg1Qu8wMxeuHmsj3LPNk1hTQVMbPfgb3Z453ZRksyC51F0SWjlsWqb/Y
Ut5JiLzvqexHVJN2tUgn7/8b8vOWWMq/M+Sruszx+p8N+Y/te/gvZvyvN/xlxsdH/w8RjbZpirq0
yFrwug+fTfvf/yXQbPmHqIuypUkiDjVRZXz6y4yvyv8QJRkquy4iibQkVfo24xv/QB8vEgtHODm9
Sln7fzLjMzP+11EQ972lKKKiirqiypau/HFyFgAXQ1hD0xmnE7Z4DEj40DWzPPy2qRsdcXhrBuLX
5p8vQMUOLtpAQdsk9EkLg7RTKIBIegt0S8hYM32w4Cxpw7Yr1FMwoSPPJ+EW18WwqztilmsC/1Rf
NV1BYiQthOg2hyznSNOEhhsk2LaoBd0R1JkOzhgY2LEJcAFOCLh0QQGE8WsowKuXYgMF5BDtaN4k
djKMUIU6siQNi0mtSn0mrfRkkxHoQ3+ctCVn/UvMzMqLy7opkJQ636+bajan/dGci4Hw0rah213q
f71hRat8fRW/fcz6rt++pfVV64OibnpRM0teF4cLRm+pMBKqpfcv66bfDSk9sxCFK0+sD60330u5
/+kxdWipka3PpKr/z02VUBaKwUuM2frUuhL8vrs+9v3P5Osb1/v/tvl//9fXD/r+3CAir3ICp71v
h7o84Fpg/blsMZT9tfX9REOF5uvZ79cFWkmG5B9v+X56fct6N0zT0BEj0Kj/04slOiUURZZ/9LdP
/Hp0fbsWGPw762Zk2D1a6a+d/WOfvv+99bP++KfWu4QawmtHqEgL859/D2Bmvv31Ptw0PFtlTyV0
zQvMv1MDBzXm6GSkJv1wsUDrWcXaoy689aGvF67Bg98v+fqM9dVfL1re9333t6eTNS+sgwl9+Npc
X/XHx613//PT6z/x216CpoGrZNHJYH5HBysWqr/SGtdXVgGtRyarCFtBBNOPWO8To/3Xi9aXr3dn
IYwP+JWXP3194PuTZr3lQ9b76fLx69b3O/NsiWP8fo8JAYzZj0xMAetdpaQe3UqL01773uz8vD5k
EtSK9fkRG9am1ABYDQL9b01KFNQcMBQHQeg3iXqXaZq2l3LCT33EgiCym5MBOWRrtAIQeRaQ5Uxr
zDaXzLqvTWmBFmh8m4ktLgGBX5vro2FrHNU4CL313nqzvnF93ffd3z5yfXB9en3h9/vWx3wZiTr6
jHBbBVQxbXjsHzQYEUb5NTX6QjmIeUqLj/Br20/bN3MZxNcbhRoeBIJ1aNeXR2Fglk5R1K2j0jYH
M0pxm7adjiwKEuNUER9VPRRaOm3k7+jBBe2WNdP+j7C7PwLwcl0pNwXsRJso0Pww1woNh6yKGdhr
5VmNacTbBlXlsK4UD+IA4ICAm5QV0xYw8wP9f+rn5lpV7P0HC3NgExHwhpcZYERU4/odqojlPHez
GnJMy18h9x0qwCVBGYYpK8XIBFOVIK919AggRrkE7hrMurzA6tC6VKhruidN6SnpdtI2a4LqGOVd
ecSTRq3KarlCiIq/HaX53k9NRy+hwuJ5bQ7WAujQlhLwutWYtboz5A4mJ+U25qahS4Qx8L4lZTJd
huCmXEIm183vByMgDAqCou2a77ferHl833fXLWJq0SNm6k2/nEjrTRKSi2rk0t4yKCPZ4VKaE4JL
JYJO1Gu9BCExcAqgV5AcPUAWLIj9Jq+7W9nqh68DUVmO2O/Db91aH6tS9FNGT5UwNcQjy9XUM5ez
AJQYf3NtDSnz23/eX7cIOEIoOVn1tDMV8BVGT48EVRq/sFJScctD0kTW+6HJU9gr+FUGfPE5YgOV
Pl9XEU8FtLszB0FyCMEcD1+bbbWzukbeI/GBxVhjta3NihaiCFA94AQMc+uQLKXy9abq9mD5KxxZ
MYkR5CCS4AaaJTLz2i5aBb3ZOCsNZsStQBTt6BL6gcOhxoEQ7aTpDtTCdE/KthLum/uRcBKv80nD
sKPcmZ/SnfCrCFEwkbTmkJHLoZj8jGI7of3qlcELyruSfpy4m7oX94dS3lS9rTY73EmIlnqq5eDM
IzgDrhYAjjV2uelE800g3kqTW6k/O/+9B1eZOXHtKOBzcwiem/YJN1gtuGL4nimnDi9IejDHY2fu
0mAb5huCUfXiJZz22fwpy26s4bEID5iUSDPsSaUTnIQaGzYWiLCD+qirO9oUinLsg2fjUy/3k/ao
WWB73JrGYXwu9KeQFkSKqMg1Yd9MpMmc8vBco6EVd2YNpQ65Es4Kjz713LWbUvEavk5ZIFZYtcnx
TaMz4rPO2iOYUWZH+DWSIWXIxBR1L+QuSbPLJ/rgEdCN59tQxIp6msxrnnooUgljxaR6W7Y/9d6j
Z3Ok5od5w+w9LTrEkGPHTU5wC3HqprkjOKrNDkFyRTnbqWQe3gT9QTd3zaL73SnvAxjOvPDE7lAm
ezk5Zc2+x8Ih3uDIAuiEhSxVHiLlaUaDeDsh38LBaXkieRO/ZOrkL/UToXWjuEN0oCOX8roLJLZm
I6RI7V1qmJFvF4hW6KE+xUeyE4ZLgMjgsT1HG2Q5Aaw8f1sodrLgWfaj4pXhnih5rf5syZdMj0Fx
NkmqinaFv9Xnkyl/xPMBNsbMyruZT6KFEW5DAJZZe+F8qI3bhMpJdOhnzgvCOVLYNckvisJqcw44
jo6Q9Pm+4xl7uUfbA9Q85mOQVdqGMUzgMB1pewVOoKD8w0brzeVRQ1lCPfYn5RryxSp5g5lU+gUn
JE/2JR1GcfnC+J7onNqEgnN0ysauglIsuKSrI33Ep8aHtW8UdbTRicZtkW9RPCP31TAQxTjG3ZwA
H5WYE1J9gHJtxFN51dASqQ9WSgtoh3q62WftzicTqYFNfExnd0HxsZJGm4f0rNRpJNjqaUY34I5v
4yNlcVLrLDfV7lp5P4QCKFdoYchttqPHn0m2nq0RTYSsZj7igZA+4zddYFdHe2g8WdwM8pUysaFv
RYqcROG8kiUZGZfoRRttZfb0/rBAawkXfrUUyIqUwRCP3pa4UcToOo+ZPSOs4ayt4z3J7MRl43Tb
EnFr4ObNNpSx5MUlRRQwiXwHtqXJAWWJNq0VTnH90WYecVZozx8689Km8FZ3GYXKydF/lrDyH0k/
0VzlhrQkP7QRceDH9etD6KNB2w6vyRL47sUAcoA4Zx7LouIFuLvFwFkihN6IyOLoOQtejAKVJs8O
3GnqGGfrRjlmHkb4xhXaLWmBGG5BCtkobgLFGQ3KRaR/Q/rBHPTIwgntSnnsXjTlpcKyRP7RrruS
Oq+4Sb1j1wBMkrVgp+ZNXXrsk994ZnaSFVunLe0Ej+VzQ4JC5CnWMT2KneuL20K+X3oEIuHQNDaG
EwrABZHz0UU3M2Hp3V54T/m5qhYhqeA10Q0izqUuGTvRY/6cncmwv6gPgtvO1zDazqQSVm+KQiLG
pivoTufM4RAVbJBfKOlZGk+4l2sat0AWykdiDtB+GtA007s+tPEFZncRVXY8mKJNW31Kd+2t9Yw7
1PpRPBlHairjTnXre3CYJSD+u/mIv56K5/hsoWCbPDEnHMDt6WJzLgub+EVUDjpx3zDDe6zyKdc6
AoUcC301NVFmwZx9p1J40ASnmx/U+TBNdwOL0ubdEk/UbAhCDwmA1/iRSdLEibQNamdCJlXcP5Af
O9G2NTUbY2UUH7oU3ZuXd/dB/GuYXnuV5QPF3yh8zhosI+1ZDi59SCePO4DpekdEyWheKc6mFZkc
J6Q7PSNLdCARMqreh/IkCccm8fiGiKikJVMhS8MdiFQGIy7abIiibCOQ+mm+s5eX8CVCg9XYyZEF
DTI64BNk2uFFdCpvuNKElWQMJC7mzbSzc9bZyFndarTbD8mwC1TEIDg3D/RKdUc/yA5JPFvD4VT/
ocVO+Yy2V79N3HqvQlvaztt4AwHuVkdH8+bv2gXw6xguR5qBBt8Rf5YMB0/BQxw54j0JSCBxcd05
nAzh80hmt7/D9BU8qrfmz3IXnIPzZ/3cEW15gyMWH03tw0dzBI5Y7lBIdFBZXpvN6Pg7pOo2snZH
ssOtdv1hf5Zu96PZ6pt9KNryrXKT7+RbciNQ6SePKpYkOnDP8fNCu0I9+6xdAaAjA8qwC2B3edBx
ARF/lZ556VBsG+QDKOc9pdj4t77h9jIxylsz9toG9TTyHUIh7GB0Qkp/KP02bb/F5Uc2EjCTXdg6
xVvjlZcI/Sl6NC9oriyXkPv5aH3q7eRGB3XTOym/BKVddYuPa6axhA1w8wE135l3sex24AOe99Tr
hzc/cJQT+VA7g4ieG+GH+LRw2SK7eQ84DbJDcUdK0534GBwSsnm5JNiQnHx07rSfHuGjs1dedGe+
km3Jc9Izsh6ipGARs9coQ2G1AjPdQzDEaoBFNAB1w3cbb6K7ht4EniS+9meRM4wyEaunR+kBU0J/
jzXlJt/k2/5WO4E062+To+4oGw72bUcaEl+ao52UU3PT39Z733sTCns+zafqhqYdQKodctWTFbpn
Tu9s5mTj7tjb9cOibu3t7cwEYcrveUVhY6a4mU/aNnxt9xq0x/fJRXxxeGvex1N2MxIBZpses48T
mIhTCJh72/A9wmpx0w2URLuz47PvZDYv2QCJ3FpbUlxv2z2okvIhuSkfhJfoShvrPX6AHvAAkONX
9TS4xETYyKUTu30NnpFFahv4i4ia6e/EdOVwbdn4NbZcNZ4ZyTh0+IYJnkzpnOOxtkcEeKC/b+dr
TTSsU+6TG2GnbaBnPtCf3PhO7lm3CGa3xqvAe3Ecn6Enza94yR06fw4jFGJ9IMevgrKDMMjF5TXj
r/ICj0nJHgGI3TzFD+1p+JXcmF5/qt7BRRZUvl7EXy/ZTXSdXP9X+Jr/zHbQ5jaMMajbj5hcBIdM
QsbP++5MP2rbvYmP0Z1eODpji91wUkX2g/iZb3ihiEzlkUSa0X6wPrq3VuaXTY7VXbYz39XH+nW6
YSBkgFTfsTv+UJ3hBkXNeJ8ck6P8SMjUbXWnPiau6PClevKZWwfkJf/AB9wARp9t4+QbaoXaydjp
Dg2pl+Wg2wnPI7EnJBpSrWjt6g3vZ3cmkoIHRzu7k3b5hUviofrkWC0e09zez8d42zzOx4Axpn0m
0qQ4c3VKPtfjvn2OLyEJh1xdOIs24xFvoxpvwDEjxCflLiqckg4nOFPWpJ8EqbXPPMfJFHUbXcJJ
xViMGtjmbaRM6IJdcM34mD/ie8FHGuP4SPb7LUpiFZmXaOMUFR+FDxEeKcOoth33ECs4W25R/e/G
/cgPMt2MP+tXnFeNrWw53vOHgSn5D1jek1M8CZd5S7LWDiBSF0u7BgP/06C8JB4hUPtoP7pci1F+
4bs5CGflTECQa1yzT1TMEBlC6yep4RVSUZlL5nibPOPp1a1teDddCQC+zKduukvO9ZEphUZUNo7q
V8Io3H7n335GdwNf9ehkiS3Nm4Gp8iG+YHd/HtcBcB0lMEQwqFSq3TwWn2hwGFREW/sAH83/kNVB
KERcBj/wkjAQPLV72ix7iaXae3upDtZHlrqC4AxXCxbSO1v1a/iinfoL+ij2ej6BHmuuIBs6mmWV
3d8bz+JjfUH/nOAhuVvmB2/SR/XGLgLtw9RTffZ4rp65IPYfMz8jfo18GYwZ2JgiDGd65RuEqHhG
7ekwuR/9jhkea80rbMFNYAeMFSRruPWFsZTL5Nuc0cz2msf0wpCXXoYz32uyEx0Iy8cusKWLfAA3
aTMFcqQ3cY9jXD+RVLDnxMdmiwrWrTb5bmS40T3rInriTbFr2432EDwjD9tM1KvskGHsKdh9hJvS
1bwx5Jo23ukn1Dpc8OIL+z1WrsQgKTrjltXYc8UV58P4Ob+iiNd+kjB/Mbl2x1vrJn8uj/q+PYKi
tK5yDE3G7SAlQr6+ZTpIHYaD9nHcKQzP9R7P7kY4SvemV3nMUPlk75bu3pU5xfBpLn99cOiPhTfv
us+ecWKX7RqncrCqbOP76C650475drhua/rYzzKHAHQBYIaPPWfmHees/0RtkR9Q/VSiTR65uFjf
p/fytn5IrtlNeyJY88b4AanmwbiXLvib5r1/0L3sxrwT3XgTv37EG+E6HntOZ2W3/IdYOxxseIr6
EyiKW0FzYwI40l0FgRhm0YuY7ojgSJhCEeRhv5jhmSuN+IQQ22y3zIsP+iFxI7JybBLCT/5dvJVu
mGZy1MqPlmSDecEdOezHh+Cg7q0ZkTo6M3c2PkX8xmZwl+gTv+IMjeGhfQCjGBxI7ZsImXoortYz
O/EReEzwF/Fvt1ZbeyZWugxV2U5ZH61lN2EpRBboQ75uvh6DW6GYsk6tgPqTuTQU1i1pKVGtW1/V
KFPC0DrEd6xCqMWqSzl5vVkrUd93161gGvCvDAp+jKUUte6PKaaHjrTMzWBI98kwj/swGOzKH8q9
goVbahtjj+EUhVJ0bIS3nmKONPdbWipu1cvRDlxPgPSI74jdjwTozQaSNnT2F5mavFcvssX1hqWL
Lgr6PqgQxNZLKW/dahoSEmYF48tIrb+Jl6q+lC51+LpBp7xuJq1IKEU4LHKHptjnoW7LkUkF03wM
zBpQHIq27ZDnVyJaEa7mCgveOaafNCnVba1SG4x0Kg7S8tC4cH9DmDibdko+JEQe2SyTFxsyoy7H
gAYViE8m5Tgxk/Q8lTrToGWPqWrRERBj4hi1BLZ+66NyAD1wIysKA24lXKjR7ohRSBk42SclgMSj
FWS5GwZs/QlT+aLfbZHjUNteNjv4Jk4RqSWj6dKtW2u8a1133TLWZt1QVcfMDzIvXqDN6820sKjl
Rbj9/VhJKOyuDgPiFqeeksqCC24xQBz65Wa9u97g/yLyaGAFttZB15tSwIDkrpv4HO/ajkDAtS77
VauVZzllvRZxO4SYe9AOoWU2FCC/S2V4+j9bWodiZH1svfnj7vq69W0JEYIJBaTpjbzT/83eeSy5
rmRZ9lfKeo5sCHcIs+oaUItgMLSawG7ciAuH1vLre4GRL+O9W5ll2fOe0ChAUIEO93P2XptCd/0Z
6/WnPriYGR0GgBi1vYYWCoMAprfGNA8Q7tGc8bkGipSHEaXJocRxuI3y6Tr1930bIC9uLUYiQVW8
mLs4Qw3H6nItdr3jlGFYiKbhJtdJPl37JVXGtGyd7mhYLa7vithUzS4PE1q+Q0lVnV/DfnJMomG/
bl0eQB+BLyugZv+nOy/P+7p9udoNay9ziqM1UWOVDPgmfupDE5BVDmWOgBNmffP1y92Xi4xe5QFl
fM6PyqaXm9+PlrVPxbXDV/GPLS4Pfu3FaqsK0O8/HrL77NZtSTTI4S4uCdSCCDrq8hR6dEEXQA0x
TFDZ9AeslI3Bf9DPZ3m66OCsG8NrnsgKuLXYfz92uQb1fB6DJt735QmWXdY6smd2cLkoTQxKS9wf
OcCLDrrhvNfLk6heN9PSuLQR580HJ2HLr1193/t1+/KEy1MvO0X3yGn4cvV7f19bXu78fvr3c752
//vmgwyyTVV197895fKCvVNhF6ioaX/v5nu739/Zn27/03f2/dKljJOt6UV0nufv7bLLP737P326
r6uXZ/rf3/GfXunr6mWDrw/ogVhaEu8jvn6Oyzv5l9/J5ZWdOvzjx/vTK39/zt8+zOW1/ts7+H6J
6W1qxCNtuldiXbM55S49EOzx94vf7vvt5mW73+6jB0Bd67fdGJem1ffml2vf21x2kZc2K7Dvbb4f
/mf3/f4yl138ttuvbRxrumvot23a+fO5l15sEI35tqyjQzOfyNv5fHt59LebzqXDyficfW3oXrqo
l82/rl62z6k1IV4mlHR+gd92cbl5ufjezdcm3+/mXz7vtzf2L3dz2e77lS77+75vmLtg/1979G9p
jxD+6P+T9ug+bxv1H8sfVZ6E2V8jQb6e+kckiPu3OdrDsW1bR+qAZugPERKJILjrXRt9uuf+PSzk
j0QQ+TcYh4Z0mYigQGSrbxES+iQgWNKR8g9V03/9519U8fVvt/8sxDQt878pBB2JSopgEmRSlmHp
fOo/a/bbEB4vGWQoBMm9Jiepc64Ia3wg6Qzq6/Bc9R0rt7osIQN1HR4zQ15F47GbUn/RgiPYwofx
8o1AfnftlLe+g7/Sm7wJbo2BBDUYCAPw/bVPVaEiBrjTPajAEMPIm6TiMmhYw0UEiiOkNNCTT7YK
rt00ie69WF+jvrUe0ae7q3SwtI0xYQEc8FHKMba2DREdaFOJg0wqN9iICupRbXTTWgdYQ7x5Fu1M
dOKbAjOEQ9jh0ZPmwmb1GZvgvgze6KJqVD5zkbN97oe0+Ya5m9iXCJwCb5sV4ToehbfxmwA9am9f
1zBO67pIsLOxQEw7y96V8bQLIYavSuAZR51ql1X27j4NR7k11fDoKVfRQoRYrUGDG9zwWAwmoade
X1MCGgY6LrTio8jb4OYX134TpXiDHWI7+uyjikeWu6A+V11uGts6bkFLc0KGiSKJrg/rl4TEXkQS
6qlJMuL5MPZZIb19r/T2JkfVsSX585D01ntFkPfSrctsbwR7JzTkg1fWAq9Ouc9MCpYXdCu2vl0L
OvRgAO5e+iQXDuOPqauvUoumpfSOlpYbxPr1d3CJst2UEKFm64l7cgAEdA4iUTu98xvC+WKtFmdi
itN97dECjhWBI+jK9aNsNdz2Y3JQxJ9eY0If1pByH0EFQJJuxxLPhJKQCsjyVmqdtJ1/BQ8B9Trl
GNciJIEgk+p2yo3nrJjKK71ynobcacBYUOIefd256+NmlXQaM4OyHVGy2j28YwxxY1+qpd1QJQ19
+QRje9GYvrU3q+BOjJD2yyQC3ITTokyzG510a9zYJVYiM4xXo7Kn4xhPlJQbeVuBBbzjC8UTZe+m
vu4fCs0jNs3TG5gMpPYlXWQD0WTdFsd5j7cusGgvfMC49qDH2M6NAHEAvue1SI3ix7i0oqvE77Jb
raNJK/S6g7DZ2c8qlBgA8dlmBe0PEtZxOSL6B5ETcNzTCnTL8XQhb9fdgx3oxVEN6Z2bmRBVmnuB
Ne8wcj7AgaGOhUE9o/atebUnd8wznVsf4FBhpgGim2AHU7e6CkkJXlgNNGBFWEuUlO26QVy5HIhK
o6/Z1sdGm27LvIvxmMflcfqINJLtnFCvOYDSe7BlNL/C8TYP/I+0def2pU5HpKW1UQc00FTJkj1K
QSYaobWAUBIuXGEOKCcy2CAGOfCmfzS0N2f0HkqSZ88xVMmolFt+KNW30Kci90rz6h5EXo07D6gY
xtD4UU/p4khvDhbMzhfRncsSYTCH5Jxtg2vCGI+5PdA0tuB1hYEOcyKCXm+43trTaiTYClyWzJlZ
D0D+Ea+oNWa7CpLRsPSacuNZmXqoTJA5AG9dEuyIrA+vg8AhmNijsmtozg2zrweGIOem79tfqrZw
HGV+TRkSIoudgvnSaQ5jUbbWXtuGS6ULe4t5IsO4gznBsMvrIQhh/jaeT/dI65djSMu5bVrtJNz2
Li3KHoskURNuTwelD1prrUUlVbDCC/l+zDfDoYeKeY6Wumo/ajveBFQbtlqQxDsiFrLZNPrp4OtY
D8QTrhpdU+t+NlOsRtBJx77SHhOiJjehFcPQKkhxyWyMjLgyYL4E2s2konE9DaoD5ur+Ep7/VGH6
WRZGRj0Ktv42fwaHHF6PLnj4qPR93vdw5qtdqnBM78rsE29F+1i1xiKf0V3Ck3jKo3YtZv8NFOcB
ahwBVN0ec0C61tBcLXo5Q3+6hEoWJwHl0jR1xk+/yBCmlvAEK0IyN01dPkcIyoC6VzRk2YYAhhfk
3iVafXJ8SjE8Zo6er8ahcVjP+VdUEky88tnPyS0PbQ4MjoDYn7APUwCczb6tog5UqqL3lSRrC1of
thBjaxDyuGgBki9Dmms+Dg+WhePGHEP+lEp/KkbAkbkF2TGc4I4ELP43vPXd4Kl9CR7kSghtuHEN
BYZk2g+VrROgkHN6gNGHaX0mHwR9yjAPe2MS6biutWcRBo9jDXBIFp61H2mGwul4J/5pWNoWMdrk
jqd7aypfzWB6dxUg9Kra24Po7uoRQ0EsbxE/hzdBCGzKazoa+/jPCeHkQ9QiJGg2ZIgb+WtWKazR
dtLALgui5OE6dpnjbYw4KJaVRdqOFXuHxGggGwqvXk+zq03XT24np3PjkBoWFBmClSx6nyYZrHpD
0gwSsHojb5vrNDqccjwEtcyuU0EqTpOytA2yKF2nNsUCJ2spsGSRhPMAGJdQ27XviHHngTJZTlb1
bDW22plNaBDNEYJJ6Yncpis3NFhxpimmVWtPcoXHjKOEAywpTQZYp/b2eXFj21HwOKTaLqX+Oqlg
Aq0uPiBgqNMU0U5NLJoTRvOLaGnjIat3ep6+GE5f3KWIdiDb/qQ2FYBK5phJR+wwuazPeAUSzdoT
puX5mnYg3ezVteNyVyZBDx2sx0Ylo2jpQJrees6U3uOy3sc+cpuQ8XtTkp5x4/MBcOYYt55tryPA
yC/E10Qzw48kuHhtgjHZCCxyB2kH5Dp34t4Nh9saBvBLZwLSkrMTO2rlg+trjwxLaF1V8+wYwYci
kXdpx3F97YRttcZdig6lyfUdsud8FTcg10TY5ysXRPCq1Bnz9NJCB6Vq/2WwxzdzbJprIwSw6EVX
dmCKH50euFQbe//Y2Ma1W4b6USm4ZbXdOD+kcl/8wv+h9Knf6yIVDwj6qMAGiQOeZhIPnVM9d0Ln
/0Lm8saFj3iH9YaALqXSHfHcxroJNbEsnCE+tHK4A+PWnayuylbmpBU7O9gFk68wdJX9QtpVdA9F
ot12rmHsfWxn56jn+5AitzcoGHDegSIo4l6g1okYGpOr3hw/latfOcop9uWgZuuUsZnAem17RWMl
DgnIrkYjO6CA55/fNld2dhen+LRLRS4SFawHr+EgJtav+znQUSjs8i50axoIJDWQa+avE8yifFWk
NdRhsYc91UIgm6AJJVVwdEvCTgOo41EJhp/4Yqi2wIrkENLFj27meVaXThuTcJwtTDhJ06p85Ny7
gV0ZQ0GlZ9Xq8q4FTGr2ez+v3DfXFxbz3cm7J3PFWqt8QlXDdJWxmuIN0bfIQfxPk5P/UjQom4rM
oks3Hzhx5ZK7lgfaQnNSGp8Zgqu6lyvVCHuXZvqNq5gl1c/QVqoPq/VefbMIX3Q01dSlCk5wGBjj
CTuBpRDRBPnT4EY1Fp3CRP4GuL1OI/pxclKv/k1mkXKOdfITTPERPsX0Cn7+XnPke43s/y6zuv0I
05DxiBEEIeM2EeWV3bvh2eCwJAQXi7zdv8jeoOUtmZXS1SrW+WRUGK/4HSmR2Ge3E0fSJBDtab8s
sHLH0s2IddUjGi82aKqhtqGRObHYjBotXdzdxGNNfngDWhCYmPbktuLAPE7RHCv0MzZARfk8/ihc
oMd1D4Yu94fnEilPiZ8Ku9rkvcZddQIe2u0jx9F3EkHjEIonuGkNmd7mrz5tAGYCf8OchyDOwkC8
YZnwYWUD2g2zPWY1oH0d2N7CNMOnS2mfpQdishzVl5yfc3lijy/soEQKhDBlW2bo90UP1GQCmrZg
jRUl05EQladMzx1EZsOHi/cSHEsOjLps7Jm6+UQFXycbyCI6b440u1wwPiOrKG41gJigjafooMgJ
cDjiTOLRcqPrtkzAToOJud4nfm5xEStfLi6K5bDrX40ce64IDbQMOtZP6QkHqvuahMkeIzx9wqQz
EXUExAZmI4Bm3WmIhq2UA5Cjj7IVFBaoHEX0bIxTvGmb8pp4l3BrkGm/xFArlqFJTbev2yMsH1Qa
SiBWlKUNOQW2gnmBSTC3XFsQM5k22+/NHJmWtvA4vASsAcaRh3IYo1XtkpdmTRTaTYqd6eh09BHU
bSnRpMmgdfdMT6bSucuJpHHUux138VXzoTovYP0QnVMJj7AJwUT4BjlyA7EKviYF0obDmIU6cVO2
t8cjqU6G5qtNFke7SbrR2XUQtkbocIM0ctDvOt6pm5KnXM2d5liE5LUlW6Oko956TJCBrt0ZqbMt
ZPkJFlG/1yIfQg5uhXWSIQGL/WhchVOHskCbabeZTnig+5KZNAPzBniSJ+G/8Zeso1od0Kpj6LAa
MqA9b6kF7muECXCsSLpAqv7SJs4r0KRtUxgI/9Q7Rl1gMal41qqTEhAjG9rmfml0SzPipNX507lt
xtcm9jYTSiS9B6oJRNBaBbZ/cOeRjYilhad3exYmRxJFaWhdJyGqPAz3JRBjIfVx27MqrlQHAnTw
+l2rmdt6dP2DzzkLLCXpgC1rQFR8RCa1Mx6G1sUmGPSzILb+4NNPnqkPFimaHdlbsDDknVaTp+fp
hb6WfhofQ/UU9+4Pe7Bu+O/eZG387FuFffAQrhqDfi3wDUFrO192lE+DsSuJYinR+4m64MRRWDQa
dHpAzvRsBinBHjn/YwWEhMYZyct9jsRBzodfG6c9qyDKB8pLjr5HfoIPIypP03E7ptYuKRMbqJdH
mE6snbt+WDYSZ6U34kQEpY2g0eQz1R3CPiMxO9BxLv7lsb1n4LkNW4s5TjrD63wzXHUVy5G11U/+
ok/P4Ux3m+FJ47mYw42xSWuHtgyCYwVhYq81H7gz6Al7s/Vrzu0cCbxzCU4jlws975iSkHL5/KlG
G1Lm7gMrK3kQVikPEZO3g6daayvZX1EIfMOBRJxraNj75zHNa/t7MaWv4C3PZhvS0e/7cUWEBLK0
yn0wyjzdZZ5DAl1AdIGvgp/MhoAdBAFMFCW3uikf+4FAH6/T7tAnRkZ7Z7hGvI4b9HmdQ2PQTa71
qZnWwVREqIzrJx2ezkKz1Qn70EcKqQ2BciY2mg6bmrmyGdOd7ROUco6Ii0PcDlvR0abVdf/R6UO1
ao3xs89e63JI703z0568p3QIAwDJ7qLv0CfErRXDQHPNbaLO6Yhb3rSdfjVoBMolpPSpwQAEi5yu
RKWimDJNprNtTPcmmrNEjVWdtRJhl/7aUAM8EHGykOPkLJq2jXZ5v5j8OliRpQFm0gBIZzOPKBuE
Z6NcBzFrm2osB8JmPzHPeKfrlsjnN4iCHSAt8Oezrw/5vRsc7ZoullePqBtNmkVy1BdqxhgF8M3a
2OrPzaCgsumRuZE+4qkQL7XJVH9JVxZEStIewq4uSCpby5QfY/RdcGnGRz/g6UqqeQ1AZYTj0j76
2oxGi1xQmZZRnmGnfEQyf9SLJlpPqBDKFNAxhXa57ONuWMJvIcNHBOrs1KlJnaaP8faY7cqPIaTG
OZB5LUQV47ECLjmsd1UyrIspuYmzcg+Q+7NkrYtgMyB3tXOXWjKci0flNNsepz6pak+eJirEkclN
7cEVrcM3MBsIAmRCSxLEjUydRxw/rwIGej2Z1/yvN9EI5GlIP4uGw8G0SiAO5biUVX9SGsrkFIrT
YILo6EYU2QA29SpYlqV9X2J9X6oEqaAPYdUUZCVI0f4YM0ScM+DAs2q6xxPjFcs4Mi9R904nxyFL
cciZs1hgUVl/hOLDjdQHdUNPRfdDkLbrGO0s7I+X2I5fe3v2qe5FxS9nkEguCHiSwE9VwAeuwPtA
3Dl1A3qlDPkznspVrLQ9kMhdoGcfblXuhxwyXNJIaCD1UieifS2YKS9SHXl41+h7Qav7ikXVUY+0
myL3F1R7zkEVPRB8du8qcA2M8JuI+Q2Tozv+I01Q3GZh92njwGdaaT8HHRFgc84xJYoqKu4oMB1C
U3sPfVQQIhGbIsav77YIZBjmgybY+fq6NmDzMKghbBbWTdWQ/+OBbzWJXWPWClOk+jn14jOa6sdU
2GgA4CO4PcIOe+dlw8/QByRlVONJC613bSjvpz5ddlH40enGnTOR+eN1+ynOXrsEzWeUUz+ScYaW
OfkxaKi9vH74MBqSfU3Yu9iLOEWF18KkbMoyYQ/nMV/IwHgkRGM/4lEIiJ32asSjRfOal/KhZxXQ
59EG7Nk+yeNd3YklkgBAYto2TR34sMB1KcqpRa4hzLZAU8SFEdH4tj5c5RFwaUyLxsHa2DbJk7Rz
3qNf3zmsQvSO2D5o8WCmzXpGz71TBr5Re5F+5KW10KrqZFU9J1Y9RlPZj/ypxHjKm/IdJAzxUuM+
79ENRkP2RGMUy8ScrRAzL2uA18KB/BzFPtN8jnAwegvpokYT28FwPypCF0WHwCIymD/mmYuKKDuT
cHfUrJtErOklPWV89jxGkM0xFbg4xkKCSZHoTT0/bAywR/obEZh8AIs6LoYvJGkhtgYy4RbDTAUs
K4TQVcvcWkkNDTerID8ST7H1GMdkeUrqH9jSINXF0P4xVgXV8Ksg9BkaI2BCTcCJd6dXNYNmpW9N
eyvSkeBRbfF69auGZ9FIxP4lVe3WbdfwyqKVpTL9VOafZAainCvA7uGjyVpX29ntXUmUy17Ho0WN
A2lvPK7x6/KLtHe1BwMycTt/33jq5OPCZFUO4w5k+VoLw3Pa+UxMKeZkMGM2ocbQa0jDXsCE3Vad
bu0Ju0bQ6Q/vxMC9wbBbVCGYdQX7nlU4zC7Yiu4IUJ7i6RH7WqJ2AOhg2OkoEUsAdBBZw61WUZYS
Bf86IomWJtkdi4kgyLVLcAITZLKpQ4J6FrWfj1cafyszKWEPpyU1WQM0toNEXswRZkPaMvFMccJm
0Q8bDRAcwRItHQBzjUN/lgLqS9eBpWqG0r4akD8PRDGaCPQsmVLgdw5p6DIHwufUdvIxwDpR9te2
NEgs+Fn6nfXoKjoEFdwW09ejIwGLBlRF2QNLoz2fBHrCcF1tjLarFn5oMscwqEtaYq1wnq+yLrI2
tYmLI2pzyuWwg4KS4mcJ2NOrAvKNffSbkPZ3VQfNVp6n9qdeIHXqpxw1IuOzkMrYENKUr/quexhN
3Vto2t1U4IWpHUoSuoOaWEVIwjNvbuz0izjJCf0s4oHQ6hIE19DiOWniGnII5g7Lz55GqnBVEDwU
HpFvKgqf42a2rvbi3DFoeUZpbkPbu9FL8WCoMQZXpUJkvIiQwwD4YdPJu6KOqv2oBMuWuHtHw/PQ
2LhHRA3kHIbwus/Naq3X9T0waZfRwHNQByclpixjJGoP2rBLBQitI2eIgkL9ppr4d4LxQHIndOYi
lvJuRFZvpMFsbSTciYA0/YoIxzkrzdwBd2KO4rq/MvIalxljlT3hX+tKzJ1ljhw9esbBWNwIxKfk
OCyTJiMQLgnrtZ42a3DWy9DTn5jgVkuncHDNUBNhBpL8JIPHXOTmI2Es5T72WIRJDx68HkxvtUxt
jmtCRjpVbYice4Q+Wm8sCURHjmSEZD0eyNT/UbRTQgHQRLtpQcUoRiQVCbuN4aWtyg41Iavzvv2M
6vEwWOlH3+DiNlGYTpr9KuzsPAWkO+eEDXSEtUXd9JLVcYjcNbsfHN6Ufus6OSMPVf0K9GMo3kyn
vwf2hJjb6PV1ISkoBETkatkETQ+oP3zptBhsEnB6vurAxrc86giiiA4QWYJNqt4ZKLdWMSHjohkN
SFb4I+59SjrhwMDtRCzgdBPXa+/far5zT4TemWkBpf/JW1PGREM/R6XNauOaYF9rgnzpxRQU6EPc
jZWAW+NQS6/1BEMHNhQR/ErHDzlWJ0f3zRX4oJTOXXFnhqQ4Rky+xTYdo+sird6qvuGITV4l0117
GK5CgmKo/y4LjXgNCYOeURmh/rw2sKY105lTkz7bA51DFdvMufTyc9b9eSpllUK5y9rGentLdOcz
3cV1WlurynQOmtf+mvhKOik+3SGpVnrBXnqCPzj2QuuHBeTVjNMPDA1DgFNuRNgLl2zpeP2VqWPf
qkhoTjv7tsL+RuIzqOEY10xwgvb3VjvYS/L6iVme2ISte90ODmm8MMYrVq0L3UgeurZ5AVx6mPdV
SZJXchwv1Pga/FDQcOlYsNgaDgbn1hAsvR9mxyA9l6RbeOZ40+vQy1vUgf7WnroX03Su+CVxza7M
EQpaBEwZd4cIGX2s9ZgZgCmAdA3MTKpcrsH/bqpmXp+QroPYnqVOMZ6sgqEyTJHVjtNDWGcvIIaW
jRWtBqe7Sm3EYj0qdfHAtwZJZ9iHerWGqUmX3DvLvj3Pv1erUdBNozMveU0Ghp7bt3AL3vqCqtYU
IRG3W9baQ48CXWBb8ndknu+sEVOdmeCSqlLOjILaemFVIFLH8tZO2ufSrfi6a84A5h0UHVwGBFfa
040dkT1v5Rva2a+RtOpFHpW3tXebGfZ1Oao9IO6NrdCkMS1e9KV8CjGkAMg7+G12KqvWIgFZexgy
gqu9/jaKqFRpDmraXFURALboadCGD7qKmO7qZlk0wY3VItF1M1CcSbcbmuooEvoGtUa+UIxZrejE
uTSDTdSqjzyh4aoIOaVMBhCWEO3eqDp8qrgP4LSc7WtfvFHYOsLcIfFooGjdRTvdC7ZZb+5gmjDR
X/UMj6K9CaBqNRwjmjGeQmHgQVQw7NUDeFgaUdZmamA918XO9zXyhiuSCOm6kDPjFzDzfWPluwAV
Etne+xSBm9nM52XbQRA5z6B4ZSK8T8Psfj7wGy36kSdUPTin5d01WfPLzipXleW8EOhzrDTvOonl
um7cRxrtL32cwzvEiTCQz2GX+rPRYyLTx18Z+FJO1vXtyF+e7n3Aj9P16OWNDP+lf1V2Ym/q1Rbr
eLwQ/oNJ9aFg/gIY7noIw2vgxD9oX7/WAzTAiKwbZabQ2H5mArcObU8Si1YVExeNEdVttPfJqD/a
FDag6T7Wiro7xYiPrLEfxthGp29ihSqf6GO+zRCx1n/TpX8rpvpXXKrHLIs3sYxv6Tnv+xSE9kij
FX2FR/Ss3m21vHywVbuiSbUhLeLd1OkD29Z9FoTrULY/KcPsEFaPbQxPXL+rkvo15V9PnONVq6IX
EqZe+0ZzloGA/xA7uzhNbyZasET/Ut40q01JsCs90yVcmINyohXnmL1rB4+mZdzk/CaW637wXsk0
UUsF+wkou04nzeb8WRrpTTQ80F/69Ef3ugxIME3it6SgGedEO1DbV+E0XLs2mhMtO02WOFZW8Rl2
MXC47ii19sXiT2XbdKBGA7oTPdMYjlcdvmapeYDaRj2PBW7LYMIf7Flq8krCxtJnhqpTLhRJHsrx
dlZHM0Vv+rM1FefeRNVLnoiWGpSfOV+6waH2yYozemIZhvuKcwqQw+AunyMFx2nd5BzajJ6gi8gZ
5++ZmjctXmb/LpO9tmiWJAQRKNA2RzufV19VtU5QOjtn4nCwVkjEL142kq3CweKb6Y1P4LpfbRTJ
LIuQ+hXjjEappEao72cUraAL+ak1op4oAP1gxwnOokt2XpM9AEYD2YgNPJfWosnLdaMXZ3Iy161z
b0X9Xo4W4gQq/IH5QuydtU0HSkDOeO/YczWmb6mkVeepE6doNG88rXy3BrULsLCqdLry6aLWE2rg
uH5L2/COeDNPKRT0jvM8um++N+4HOfzMtYJOimFeN3V85yNDHR57AxtlS3pWfdXX9YsS4yt5MOs0
9p7U7NvMcMoKwkxHMzwJquC0RbaFTqCbZjKdsqp8PzQm9ttgFztOSmuMzga6mBChRO9Ri8NsPcT5
KSLEx4+ZIzFirEnCZmGG19cZ8ImhucHQZ2Rz+lYBU+He0GbUt2M80t06edhSUQccWOPsgG8/iY6/
fT8F7J3AesoPBVFmmVFx+FF4kuKGOe8nseZH33BhQI/QL842yV15UkE/IIw2fK776t6WcuMxjaA7
QLlcEYCJMjkqiCZRFKjBCtiG+DW/bjzatzpWYFWqkzKoC1eEQS3mF0yFce+kMlyFyoNo2t55alZK
cqSo8NFMzU3T4cddVsZ0kgZoekTHrENUt02keyRvvF7OGw1p+dw6WA5U+GnWCj9haj/kZnHbqo2j
lhgDkjy7d5GUiHZaxan3TqInoHBLYumYOJMDqWYBhxA2ojJMHEFtT0+Ir7eRrDeFVuNGhvxBYoDU
KorcTHYahNAUmOtYOyFbJcJ35HQwwK9yurPn443Uxd7v6/OoOacxsPaBarbRZO3FS9dSxB6J2oJF
HgLLcFvQpa/BXMrs88+od9+ptu5tkoOpuRPS4LyX3iMtml1AboYvXNJEfAAndrl39foHOaZ3fooh
p1V7N6OC0+I0N2jlaHWyImTjzLwp3lLCW7aj85bRTQNPPp2TZGZO9XyVcSvWE2etpQNfeuXQVl1G
TYp0AdkAHahsKaALc64wX+chM6iHFzstMxChIQSu+kz8tEUspE4ET77zTIZHVBMnOSqcuh3cZu2L
yve//4lg8GdejBWHePOlH/zHzf964I+Xp/85P+f7zlly+H3rFP5kApf/av7Hrbaf+fWP9LP+faO/
7JlX//u7W/1ofvzlxvoi3LxtP6vx7rNuk+YPoeO85b/74H98/jvyT1OYHrS2f42eO8dM1fP0L8LP
vz/p78JPT/wN/rDhQJ6D9E5t8E/4Od2CJGfbjnRM3WQU5aE/lJ8zY852DCKRDNcVjg0Trs75N/+f
/2VZf0PxKaVr80Lzc93/J/wcOLy/4ue4AyWh6XkGb8OweLm/Kj8rZD/ZAPznoIVY8MlaBRJbHJw5
Hifx1VOPS6EYJo0qzWCuWu0+dsncorw5ML8j3DBt+iO+DhsrgyAwZYybQwkASI8EfY5ZFaEL7BQC
qjgOGwv7MxquLCTzhbFYxkuro5jUV837UDJDmWoK5WkIBMMlBHY0dvRV4o0gBeIwWUwFagDwq0gN
1GRzoB2FLZ8KKjvLqgYKRTCBDaSHhsrl2vcFogIEfMNhxIskHU/bXR4yAwM51OUqRHuGy3TG8mvx
EwB/E+ZO8PeLoC5M0lP8dBVLAgQuN5mvUECa0IJ8b3x54HIRzs+4XLvs5XJtzCiOeTJbGziVoCIj
DgMdr7kpYdHE6h0vF6RdpseK0WUncYrb42ygqef48su1Jl+lMQMrfdJuGRgOCGYMGTRrkiPTJAgq
nqfdtmXobHL/SriTsepq26YQH2TH74vI6EglsInJG+kl0t4LO7nqPIZv2NnFkWyrK0o+07q+Tm1C
ZsrajAgGyfGNVymyA/enXeCmopBJlhkB5MmUJiumPG8ueQPEF6Ao7CMWjmSLsmp3s2OdszSoAmfl
utpr61LpsTpAmaUGhcUbyDK3UUfQr170pMNzGijNE7UN4zQgHB0XcePztQFA3wBd35ETEkO4gUJg
1gHnz9ZQV9r4y8qM7ESaNGluEw7POtuBFDtWtFqu/JE+eGMSW0pydTiw5s903TyRTNstjaohS0Tm
1qmo5MyLQKoZJt39mBerIfZGkA2XCEQ0hoEm1cnsKo7OZko2PRn10NytXU0ix7VQXrVQgK63Vh90
AhUbBn16DONWlBpLCoQYLjH1CzPtrzLHF1eWjYG/H+ojVFh5RaYGcg93ero8NvfJVrTq1/T80HbO
G9iR7aJQ1bYGH/0EKNI6GfO7bmr11GnmSMdGbS6PTfMGzIHPRClSqNanR5DrgFEFmLwxzqYrWpHj
VW+HfB8y2Xqm9tOZmmAzjQTt9sZEzWFsT3Y7O5PqGV8XRZazQTfxl/v66rVSMbk7AQqTmIqCZnrQ
lzhJm1nQHCqIkwfWGwB+Llcvd35fZIouUUopmgEQ5spspzMEr8yC5ni5dXETxjqlrWFy5jSJYFxg
s1yXKH4lEq6QtgvHhnnMgetATT7IgT9Ladk3SWB8qQIwumnMGLpr5GoArSSSXa+pBPz72Qtng07f
u9inFbWcIiIlqHPTt4t1E4kQ8Veejd7TBCh3cUZ+XS2A1FXG7I/0C+BDPxPi7g4XJQQILgBuyQ8h
+eXcOSAhY355SBFFHf4ve2ey3LiyZdl/qTmeoW8GNSHBVr1CTSgmMCkihB5w9M3X53LXfY83w15l
VtU4r9mFASBDokjC4X7O2nu3JNJ1NPeO6lTQ4uiDKenICt1oKUEw/gza5FKoHKFOyGIG/IjLXdvk
RMmBZrdnQljIDHNlKPcokcv/pCRUIkJ1bsarKcsL59DJFm0X+U64GmA8vYsP5xjg/iSoYXtR8G61
AdJ8urJn9ZJWktmMtMViRb2Tw2Rvan/WtkSrtOfKRopvMb8itbkBq1uNDbcxFuUVneuZLzbhdgm4
T18XdEgIqfaU86XujeKs/Nh6vXFPLm2DFAq50yv93GdWiaqXxrBDn68icn0Ikj2pycueVKVna13c
c8OadG/W1ZML/RemI02IUptocEUGGDV2ZTtulXyMvUX2bopm11wsgos6il9xdd2NpNWRmfYLqig4
QaEbQwXZB4io8BqXZRMdZinGUSJa8sX/2psaH9luSksRE/nkEFAg+RL1LlIdpb4KXV0/0moR+0ha
uKU+SkqXpd+6DaSeMhrkzauI6pAUdWBRD2Q/zfrprGE6frYrzIrAwGY6tRbgymj+NIGGdqy87b21
dg8kpUTnZuqsI6ZFS/fmdL9jA+O3pozpTq4ad1FvS3yjcaazjn29kVjYerifqU/JRz2zqFlOk4JM
70g+O4cTx4oFZ5gIvtYrM3H0J3S/xBHv2+XUVIt/SssJHy+Gw52/LFqorfarWTxOzTzSakIZdvnb
1eGYEptHxym+WbqEgEf5NnQZeAgpRkd1pDbKeNCZ3evCXD6myhjIH3Wtsz0CNDgCw8haBsmYJXW8
DB6/0Pl25PILmjt1iBraY6kSYF/U0NqiURuc19vZs+qjS9eo66sB1XJ7PTl1fihMLHMHl7i7Icgo
6hiYYCnFcIsHVwpjlBntfAY/FzNeZou0WdTH5Bt4sEZ6COkoQTa1GzF7w1F3iJaVFoNqQxQQA1hd
YY/i0U3bsdbOAnFKiGLtZe5QieVXlqfRsXC5F4iWQHkpjFZuh5eNOtetw4Met8R2ysFObax/7alD
fUZATTb1INeLbZjUVL75mh3V1R/rBqOB2lUbHw3GlqK7w5Kxv87iDORTNypMeaPprDa9MWC5hfpU
jUHlypCe9Kz8KsqdnTneSRfdXW/rP9TvVePt5WVcDtdI1w4VCSdK2ezhiRD1xBvnAtne2CzSN6bA
cMrGsUKGLalNpxV22JW8I7Ue29eG1zQHs3c+S+ZfuznRkivT1kKiROejWT1pkUtrqpLfzERGzJgj
15K6NgMl25MJBkQ9wZfo8hokrkU7Ceqco2wHTfEbnDspQ/Eu9Ztp33kmA3Nj5ehd8FVSBo6mFNWX
K6E/1FL/qa9Xj1weNjBCGFj8KZ395bTayyJbnLzxhyVl7R7m5EcyAQho4EgpvTOCrM6Xw689y83J
NGdob9zY2Klzf3P+FHSE8UBo6oNdec7B4i+uzGo+21mhX2eQQNcONn6j0PxD7IF/p231Oy1H42xo
lnFuRI2BSBA8XLws1V4mrQaqVMqT1a46eXnOvzvndTMRjNSYYFURL182ZeW1R6MZw8upP/69ekCF
tKm9YW60rUa/7+vSE6IknE9dhU2LaHvrz8j0zbokdpwBfUCaCS9bHGcLRPByC70cqr1xtaUORt5c
1bG6zV4OSyqw5bguZ2gK7BkNHTRK+iuY8ubT0gAhKE0eT/I6cmw/HMtuKjbUQXB1kxtfnwF3/X7w
j2NDYoYlhmu1mWloo6cYGZfclOA4A6fKyCSRb4PlJ7DfMoznaK2j7shyPTospDQPzRGQhqtfxDNi
ark7B9IEWmnD/3zob89Kh4xW1VzyQtWzqt2g1+K0eow+OyWIvaht1eFQ6uQbq12Ru2t7pXZZtTQA
V3LAVpJYI4E6AD/kmlmsmcv18lPMzsGxyJtHaYWItP5Lhful1/364X8/c/mRkTS6UD9RnZs70z8N
Hm5rnP7jWcmS+ISDyke+dtVv/3oh6qnqOG08nqWOv37j5UchK2u2OKX31ZXnLQwQ//rD/ngVXy/7
8vDlp/9fnKtLaK5Gb8c9CyEC3ZalYz2a0uw03bDZdcJaj/q00AuxZ+RikxnORnNrZzomQjhWYFxd
vWSpP4Z1IF5ywFoms6uzr1rdRj/p3aPgEN9ZCn8yRX/vvUSqDijVNKtG2rfJ043aJvvZdKj7dMkz
oWd6OGQ5pinYCtoJCGQZOdhude6yK9Kg3/d1/2TVKXcan078yh0FG8jxaZ2IRhjoM7iyfdTTmvdG
j3zZjEpdik2biRdkLv9MWWJbpqHbFxo3Ptfb99OCYxjzUxQUuJ/6hJaHWVeRGdmK4iCq/nfkEmHn
z1O0TfTxjdSidOe63/0MBY0nsny3SIOoFuuz2fiBJIbC836sJerTkL+1umgjvME9E4ZHnkOXnxON
963o7Ku67geGvhTao69uk+TXtHwUSJ4yq8IkLNNw7qiS134EnfUwhbUbFqRVPZ9jyzpYvbgjohxT
vrjB/zQefrlREQo9QGsZUZHI3Aq0hJXb0Pavmuf+crSQ7FMKGOXCvZV/Cie3POZztMfpzmkJXetE
qREZ52IUZ5EJVDwElCZexvJDH8YdsLFxtwAXlVjj6E2bh1aq3zeLtxDABX7BXrstpooVhz1gTOn+
WANfD+0q6E51Tii2XtjEJlnIglhlH+a24ZN1yRSGY9y2BUXpwO/f9bVLwrmNX7oZ44GcJD48NQac
Xlk+7iqDlgukDBVBZze3drFPBUVCw/LfM77p54w79da2x3WvJ+kT4Ntz5JkRMxLtBk/v6VwyTasc
l1jrPmJEBMBLxGwdp5i+5kT31SrqU1I29mNq+998URA/jxNdFuPBhVbjjoDYA1T1FMKM7ALKGSHC
yELiEQdtIpcUsO26SrPol4ZKlP+h13KUXBSrSbdOGeA6fP+3a8IwmTLB2jQ0yOpsPTh2cXZW/S5I
MbrN47496152rZMqdBcsNE0JWrwVuFHNHd9Xg6A5aBn3MDbQYTJZHMdhvpzDau1nE/HnEEz3Zobg
Ibabc9f3H6acZPm6N58m8arZPsMqyENhiRbZmb+lRWIzJ+qdGwIGTOSaIFNmkGdXtjlixjt6jxWa
zEVHkwsRVjn598ZyPshVfURDrX8XXf0qGKK2y0iUgd8M+nYi4f1grtN4gyYq7WzpnMsq0iZuiGdh
iVNYmyhqIeqq0KZ1AzdpPNC+6e6X6pP2EdlHnXvFyLrR54Sx78m7bvQAlamoT0082xSwtF/kCr5U
abQvCJcKRID2NgMRLWO3P+QFHccl79ItoWS/oqRwwsgOvjle0x2bqyHr7INtw0w0eIBs0gFoFsUF
5nN2xOXmnFeqWmdE6jtc5InxRnTbFeQkTtHwm0ku8P9MST9icKrLsdv1RXZIB0/flsgvSz/BhZbE
rgZB3M6Nc+Lcde4BwRx2SYGxcs3I5zVMQnvqPqaoKOgn0WsZyURrF581rGMREn0T6MbPRZ/vE49G
BuTOVa4jJ9dmVC4ZTDQWqh2kSEDKJ2PUVl9AKtNeZk2Qe5T2OLFl032MJHs/uEB8EmomQJ5I+J74
Lf1X6ppXdKuArab0fZ2Kre1jhYzWOQF2NMjpDcabyGxfkOFNJGwv2OqOvNHmC+LDT5HiK+4HrXek
R1w5Gl9f8U6Zgr9pxI3SNvK3IJqPq1sDDHkgPHX+C+U1YpWVfntm03NKbKv8Vrr+PqD3gW5puEcb
1Vmle+jq4nFEehTGtmvvJqLkd6Rp1ftgsUJSpaB1DELF0/l9iKcfMzaLwTo993Fxpn4FNNsV34J0
fNYWVmclqrG5S64AnO4q0/0Yq31fMNSkXnYORtfaNaRr1h7RP7P+OSWYJ03G+OmTYp6TjEFRDvvI
auXrh3E4bkpivTXkG0SGWw7qBU43Y9zn53ZEUEhJhyMXVSisirQc5kfhPKQfYtr5BX3CbBgPU07L
H5se7EBZevrcqlD3BMNNYen+zgrgLQira7Z6ZfwCiBKbLP1O57ZCX2djxteNH0PXY0weCK4LSPhU
2j8R/BqaP0aP8PVI0D2mDiWwx+7gKG7jLoXdB6zTlwWy2du6PUxvULooCLXkzXaIMY5uZ9qgYTLV
6cGOhjeaLeea1fC+nZyrAQuHW0OZb9d0QQPU/jmGu9SbSSKW7HscB8CmlIfB88RDQ/Qvd2FCW3t7
n3kAkWa2vtZJBh+d9S46GLMKEyaNMObIcVK4fjet4SOosVvJ/G4DF4cZn0jXFS+kC8/MGc3fZn0f
O5Sh7HoBQLfxGdde3Ny86t5Fkj0D+b73Qdqc5wgnPTy98hPL1VuC93DIhL+2RuPGTgyYF3FXVsa9
vyLwq4IMIao272AMMfvrYwPNFYNxEpHvCeLXN0m9GRLuyxQQHm3NevYiBsg8FfqDiGmMtVVmUebR
Hm0AVwQ2wWYccbYe+hIdc22PmzmbN2YS6AdEkvc5WijTS+UXYr1O9fJ+rvFxy/jISs87LfHC6AA/
jCDLu9KqODnVtXCOdlvs6bMFxEPfMfOjy+15zwKlw1Al917aILwZ7Q8bVYshWhh2dKsEDJm7GWvA
GVOxnTtgHhgZRFOnffTTSOanYeV9RCPdkDNMCCn3MVhDeN8wwFJ7GM1Hw7HOTpzdruAlpkZ2s554
ww62Dw/pLAntsfooarxjnaadsAseNxR/MXhw/PcoG1F+mkwBraC705cWI1KBd5OFVTTUfOzU8W/W
HFTx7XgIXlutegxEPG4MO10oCYt7PT1PeKVPlVeczQwFz6jrwQ7kdS+G6ZFVLjdqrrrW0BjhCPOZ
Flq9sx3rW9NYnljsfavNLr+eUmM3FSlVMmgd1w5uIMiJvS4fYYSLMCeAwPDz9WaxxIORIq/XCCwX
Fe7DpNIBBophq3vIrNe1EQ/B2FJr9kmZi60J2ZaYt21TE0kbJk2UM7v1WClq34lMxBSLtdc2t+Fh
6hyRYrFUSIwD725J93NfBz8Yjmj3MpnfC0hlfBxmDPra/KrV9XMgGX5UYzN32mqWVCIdmGnnLY51
qs3lUdjLfO9Zeomcz2hDauApUh+B8JjK5BH9Mm5/w9GMKX1ViIuWLv/0HAiMgXtSqA/Vzzqzf6Ua
c63CG6R+iILQVOjzHf1iLIyfEPGvBwRy7g6a6iQmnUZ6ZaxHi6GBARG8cOrn6yRvTLwinZNrU9st
pmDHNEnbOiNAEWvYbel0t7mdtKy94LfqkQJl4OFAounwvSOx8VlqY81owE5ZLqhFX8iAPewjC/DW
3kzdPQll0BvGx+CWAms+RuXU7PBtxOUwQxXORCv5TLubrCIlg/sr08jo6JTi0XK/gWUZTxGpgFM8
dQRlS7A1D52meYO998OhN19sVDG8IuuhjJ1XcIOQAt6D4bsl676KWEljxdO1C6JQr9fH2tTG7Vxa
WFPyji+J1lPxiTHYE8OxwLhxyEG+PZ1i8vyItogMgXoiQHZGo4hI3gZQ6Wl04jU+/3QqH7sSfyLV
euAUrEm00dv1BW0h64LI3E0WVpk2uAFBMN2PIaYzZwhpxSh0pjD0xVJiEAbcM6uFuw3Y9tNStvPW
S0vEk54RAuK7rMdQSxkpusa6MSnboXMte6mqJsAhR+eyBMe6dZ2w9Sj55kktjkbUFNvME2JXBNmO
VQ5+oUO2p7d4U7j85qJ2BPBmxr3ButMHblqkCe1EumYh6uCEu9PwY2Ds31pDuh5AK9/aPhsY8Pxd
VMNIGO2A7Kx/yofgwW6oqjcrNQajxQV03bUd1Ia1zMhIwIdKM3gdyyzFkE/frKIhSmeVrtrJQujw
MOEhYl95mJ1wpWKQ3lEAInHylLea/CsBS5zsLhIHb1S5yOO5vhrT9MNJPXczQqZtHPNlyqZPdNd7
YDRn78bjb3uRmI38AImg4DNj2WZXgHztsp+C+tlvuH8sJOblxGQJb/w9lPMz0uFTDYjKtP49ykm8
iAMmy1XgPupdhYpmfsqzCHNHjWwYLLGq2lnCaoW4A1xzfC5IXB7QrlkzMO50rqMIhNF7N9cIvHKK
g90qTEDtmEZzXIKwY6doXA86TKnrNvNVb9/SGopDF7nHJlmBvHL8hlb8X/nIcL0oljvWLlSCHO2q
Z07KKBxQrtH74WWtYJRZpZh5BFOx8pahzwZPxuZmSfqf9G0/k4GQnG6l8BibfLVd+5lR4ldD8wyT
f+tgjIBmeg3x3QeM2pGDq8A6x9ejNnITjX1SQHij457WQuDA1qKhQB4z7sMMoeUjV8/kiJxVSoSr
qE9Dr0h/6SvGMJA3bzUCzQV1dpV3XhikH17rUPTjO9l5oIgz7epNOqJ2qABWNINiYtfWn8kK1p8k
yxErjQ+jAppsRjJII/kC9LE6Gkk74KS8zRvtO1nqw4ab6y1zhFert7615nhvVdqDb6R3QcanVGYx
pdRy+mlh04QO6LVlId8MRLOkafIceyQpiDrYW3HuU8fpscfWElbISXwfmLUBu0UOCqtQZgAF1NUY
lBUzcJsKM6PaYgBF41dpFcGCGzqz92GueEMibpG23odT7WDbENO7SRb8CwgZHTapbxvXORWG1CGa
q/Cmd6vp3vyBhN0Vq9hUdHi7TtnLYrwnpvGGnBbdS+cIZMXcnXuEwqPR3aIQ9wrIQnN2b0wLRZYU
V882eTLgFCvt/iuqT/lmaYLiWHR6c4s3BxlMwzNeTdFNO50LH7Ps0TQ/6gG5WT6Mw15jGc/e9LgI
b2/0GMeMef4ZtPSntQY0D1+pfWcl8S7xCuaa1rTwFwHUldhghssC80+Wz35wHudaex6mzyCh6u0a
z5PTDMhQ/B+a84w7DXc5ayyZ83nHqGC1SJ+IQD9GAA994KYtMNun+XVKhHfrCB07+To2rjEN5UnM
VJsM/24T3n2uRbo1cMfRdCJPSr+7TzSagk1uMzxk90GCje+gfxhx1B4WXgLeLYx8vGYMXepdQ8/c
YDraBjJAmLl7RFvNiAiXcV3+pFmfX4eh1XB8Ql2nmSbm8g7Tbxf5kvDvU+xedxrE9RDEYoctwXPe
tZ99WX9KpgTB4d1Y1caGlUrEZ9w16UsyBX5oAnrlacHsXPtuwaRths5Zbrz0p12U9w6a4FOztph0
M+8cVwvNQ2Pd6J32jBCFLrFL2ucY6RvjpSQbaGYpwGC8VqHRJz+1MU6BSY8zq3vsRsQTN02g7vXB
i/l64vUqPycDe5LtBNOLMSNv4NjgJ71KpZNkwTQvNXdxAhSvB4/WZLyhtg8A8ObQck8ic/Hlt7xv
CQVoXIxucgfEoIhoDsbJPfU4RJ5Tfu85tE/BLBpcotxFyu/Wx3lOH+J0OaW9gGksMbm8dXLzreZP
iHA48JqfImGxMSFmdLC9t7TrOYU7rFZvLxemxI1tuHCZ0MbGnZXH79hYPa8majdJ0A1Z85klHrHf
rBLGsvf3jvbsB8tROPoNQnNCUlLA8xpp5hYt/Q97HR9MPi2UXWQbbPUEl5F1fcIzh9CXN5oKVsEE
kVXp1svGct+XfGNau4LPdVpI/2AH9/5j9bwfYGqUEIwb3Sg/hy74YQ3DR1V9TF3kYYCmX5eocWkj
PWDiQSJl9WnyYotVfMZJ/q1w6qdqJE2HiiVeQJX3EfB9loZnbxUTbIRjDElZsyCM6et33NRObet9
q6Toyi4oFMwne6lQ1olvjpNdtZ3+6hndt8kr98lMq7j2owd/Xqksj+1n7ucPQfwy2cOd2WnXSZ+d
Br34KXS6Si2JJYWG4nYdCcOOE3vfjuRDOR1Wy6bRvJKMKdb0Le+732V8a0nvNiGEwdvj39TmjPQz
uYsMgAXNwhPN+XSMsoN0lsUq07odR5MMLuFSRWKmnYgdUsFz1L9aZFYl8fd2jjWSeRYEJiwFPR0C
DeFU+hUI/D9A33+TJWu4hkmS6/8Z6Lt6r7r37u9psn/9kwvO5/gBSl6dyGpkDgY0nVTpyjRZ3SRo
1kab4tuERdsO5OBfOJ+tg/Pxn+fCEwY88rc0WfcfAe7Dho9tFLCfaxv/LzifoetAgwTdL3FdnX79
7//lyHhnS2diiPufNBl3/zBybOjRFlk8u1dGFCGh5JrjS47pTT/N59UnqEQHN6oWcTCWoRmvVEKq
jYr7r8zZwfMTFn9oYjs3LU4qOzWXXU61p6JVL4c1zh5j3zpH9WAV/Uhlv3SS9qqGbLeqPUvutbLD
OjbHy+nLY+pcoZq0l4d72cMVNHNb1dZNZIc3pdXrNMWu1NI3shcNJLp4UtATVn2pXMexjFUWw8FX
/qZkPCrVUmYlhWK9QWAY6KSWlvpTFc/z0aAVTZJVclXI7jR1n8+xH5qDZ4yJLZMWj/4ANLSWqGPU
hkGsYipXvBolWMBXQ0uXPXGs+L6SZiP8XdD3HgzZ0Ddlm5jfB+D0nw8pEvxYu5i6+DrfMWUgnkz2
5wsa9YWkhgxa98IlKrcRNIbVppBt9sov/Y1N07+Q3X9PcgCZ5IPURlslJqB2saYQx4K/uQZpJO09
lT2If74M9VooF/31qtQhr6Pfd/r0EEi36EaCDJeNOgf2H85T0R8rPN2ODSC2I3MdmUdu3LqAit66
kpKgbGQD0figE67MaFQbnbKxUWdSHISyipuwtNGCv1gBMWZJZNSSzVh1VKOwGq6kNpyEThVu71FE
B8tshIEpmYVl3YqTgM3q++AH3bWeYQqfltZ+kmzIfBdLUiSQzIiFyeKuGpidWzU4jg4TtGHdc06B
TQxJnVSSP7EVidIE1a6KUhv+zSHksjE+gtq/ziTbEymqR25MWqNH3R8xmuYorWt/7w/JTVbL2NE4
o9OpNqo9qfbqxRlPRvEYAdR4kqxxuarSNaGL3BjgfMwdqILu/SRKj5XHNzMA0Qkkq5NJagcLve48
SZInr2F6kJZ350RyPr0ZfAZNaW0zVKhMjFfjTO6EfLZQmJB6pt39nrs37h9pp1vHMbMj3t3hgUmw
vWdJoO9A1X9qnaSQJI9Uo3rcZBJUalwDZyB4iVCICoKJynNYRvhfJQp1WnxghUbSL+ptcHJD7HUh
Hv/421XvNY685NBHLTiVdG1CYM4gIDdqb5DXpqNQLLUrlzAUbRzAzW0puS0bgIu7brLXymtXkl1m
7zNH6yAtm4TiOS4eCFYkC7ZKKqyQfFgiSTF3SOh6DOIJp8eFr5jnnr12fC4kYcaqPCG9scGMJcXn
dqZvhE6pk/DK5EXEABYHVgTuyZTgAM0iwfdXdvFNybb5S1fILzmWgZJ88yUDFy1Ru8NUAMVZlrSo
Wp3p6OkloCAm/rZtattCAkS9PBTlbOwWcLtS0oGtJPBMyeJpc/wRL3xBa8npFZLYG1Fj52PqoldE
fMTK2zn0xXwweP/OltykkgNUe+qcPxnjLgcSVFe/L7nBRiGErBBKKtCyjCgJw8jR6ZJ0JHo0kj/U
JYmIjQS9HvWSJKfYACyqMUid8iTNaMv6G24UhkQxLLnJJfso9asZyrCKRtjRa5wQLyLKLOq78LVr
Nx6cuDseA4mJwU7+CCrq47nMeMiD+4US+mkwZUYBPkB22EtM05TAZga5mUiE09Tx2MmhOlPLR5It
TIzr5TsLfyQB0EmioAtMqGs+rBh/pTVphX2JB4Muk1TV+KvGtyrRr2Zqhl/jsi8rW5FEUL02rY66
ITSyAacHjZUiRnCoC4W4SfEW3Yp0IJAwwrCAKQEOrW2NCf+axmE7A0Q60s/XdKeDG6XDWdPx6FJ7
VoaA3tP6IzVyQZYcHwf1RLATnbFaHUbm8KvRif9MEiG2i/xVfZow7HnWb0yNDRx5y+JqSvT8CjWW
DGfAoIpyP2asSNTlrtp4lz2zy3aRy7CJp4CzxR0ZB7gFDHZjE4IUF3Z9skzrL8p8MaDMh8nFQU1j
4Vj2Dih3hY9lJXNm52agplAijIkld9hHxEU3ZDtJ/F7XGWFjvkV7Oy8fq24Im57sQoDNh2pqjxBz
5qGsyQW2MsI+PMhCquPcC9S5xRX0iAoC6MqJcb7zveVg6M7Jq/T57DRjYCCqJ3ckCsRdVUzeKXWL
m5EF53GisQqtObJIzVibR3YEpkA6VWQ58c7PgXlN8gAjOz40POsqE+Z4hfnxppl3eYCuehbEasVQ
nVv1+ZQtvmpqT20SJkIHizKmDVbXr9MBpOBxxqgmc+3bPh1jXKgkitT3VgGOj4CfS0BtKl+QZSOq
FxX1rXK4VdL3Je7bF2V2woQa9FaXRQ05FaJ2xrDAYrT43c7TXekJxNNGyviFP2Nuoi7sWuMRWxOc
Hbzx3UxYjA9aIeW1r2lcvy+0jiDNyUmeNOS6+qIfZtuA3/S+lSLAoHSy9LBbvHMakYA3Ty+FkxgU
kglozqfXJafuDnN63WqCLkDS7vxAXtIa40tiIY1wmtdydJ/yaM5hL7v14CfLh1MIgBguDy5G4mrS
mz6CHzcRDQxY9x6oardbJ8VQyUiv+2ldSCeih7FYn52Jj9zCAh5H6d08+kTqGen60gZxv4lpraGR
jxigqZyNoLpp8eL1c3lLjhRaRG1TpXj7ONKds1y9WzLdr/W0HvesrX94uKJs1iyAr4szqgIY4aVV
ecy8dQzdWcc7zm+w37LKfeER0YRfW4h0Sd4H3kXdxVtNNM6pr028SGQc05z35n2TuM+Em5z5zV5S
irsonTpy8uTdJ+DWso4uUX8zBV07oMQV5UC1+UgM74SQebbLpxR8IBQp7gIzDMZLxz3JH/VPVwZ4
BIX2s9dpTI8F0uGWbNtodRdMoZj9ze4vao0ZwuP+yTCgaPphjA+0XsjcGg3ST5hkIJVwd+Wa7kBn
DjH998Y34qtZnCJ0GZsiJjeMLtuPubO+L8tkkLdZwnmhUp19QWhREV8t84/GqQEwnRYDslR2Kjqc
cDyPFbCFiG1aeHuD6N2vsQHrMWP3PEwKkJwRJHnvYqj3mKdUaE2rEKCz3snyF8AhB9daKauAEQWj
zW5mF+egiInDXnOozS09mt0G3IAvAWaz+Kngf5OduKvuK5sgQcQh1r7ACDhZMf1LE0x9am2fphm3
PPyXIREpVQDghmWiF6TGjj/8gUZrgDfLBG7FNfpIlbU82rX/RlIPcbCOfVslAaaYNy4eNVJIl+28
uZ5uBpfwrmGkxYC1g26RIUV96q1AOKcFvNLxaYiJhEqvEmkPzkiHXjJpTQr2ybPtW9tCdPpxRVWG
SX1931s4DeO+iDJ/4unzjBumg8mBx/8T/fotFoiOLOCsmfcMKQm0tWbXvYPlvYXHXCi0DIEkhBnM
68MSJ9AReDVkrelsZif41cUtA6E90VapvZxw3Ei5nLlhPR3nyL0bszrgKh6wsSxBWTSq4j3+oAcx
wHgNxK9FhnMoFhpIeuQtYRJH9/EE0TPRBCvHb3Xp/NI0cRAGf7je+XurwJ8wqF/jufqIk4GXPfnD
FlSNUhwfDJ3c5KP2Zn3jjcOboduFjF96H5txN7Fc3pNk9b2lJAZURphoT9DWEiNAMYIiWUR5MqA/
Noqnp80Bjaig8nGmhWdz22CJ5Ygo2qsnXDbqSZfDSv1LBaGrk388/P95rsTdMtBEOqOU7i1mR7Fc
1VjyjmvM4Odbdaw2qXzkcjhZ+T8fdpkz7s3AI/i2QrGxMkNRe9jAiVOMqq3N3RutZM2gTqtNKZ91
eerlnNpz3U4i3//6SX88rA7VJqvJiFJ7y7d8BP+8PFPXyCJfKGD+8UR1+PUL1K7aALLyC1db4tjq
pamzNTPnQ1T0J1wqZKcGg225tKerimQiwvo+b20dni8Br1Yn1ebynMu5epEI9uX4j+d4YwTDq/X4
CeJoeHnaHz8Ps0VmmH/820S+pMs5PIcz7ArUM//tKxsCK91KyeNfT1L/tPD1fp9P2YOwW/xT6sm7
N/x42lcGE+1RBlJdNq6cdanDZiE/cIpIlUzVXGsUsoxyefzr+N8/BhHw109Rz89bTEMwwWMta4cR
c3JenavTA9LRq6ulcIG/zHSndlfbY1Ex04jGk5+54Sp5Y7l32aSSB78c6tDchcS6L6fUXiXxb1eC
4Pl//gfq3/+7c1wxlIMvP/7yHB0qXUg8XZegeiKR9QR2XcP2fjdInF3V5f6nhPnflDBNG1Dzvyph
3rW/KQb+vYT51z/5q4RpGO4/bNcNmGz4JIRY9t8Uyab9Dwf/ANfTDSqHBNVcSpjuP0yXx9AwY5zj
WMGlhGkblDCx9fUs3+Wb56Iw/qck+/6rMvlfZdEYgftnCdOxLV6CYzrURB0Ko3+UMPNuWPNpCNJ7
Koq+3nTnSspy3IIchm5ajksR76N6eEmshsIG8CwIcv7sz+mvWE+YcqU0tdWS87LxVSUns65n1zHC
AmPY1EHeqDYtRca+qUH0PJnx9nU19bLTN2s3RTxg+SE3tTdkm7XEqqCvpS9N25xcw6h3fWJNhI66
Lr5MK/bUcYJiMh8JGe7wuBys8Sqy7J9ZoUX3DWL2Paq1l8rPGG2dbYPC7d4NwjaelvuhaYjh9MtT
RNfbmH3/2uzKG2fI2xNdkQ9CH84iWrWr2EYx2GgTrhOGjN5SxU9VWlF7qp7imvOLmMDkmtoFB6vE
wSmc23xkQaklWAmNHXzoHP3UE8s9z4W/7GqB9VZauigy/NkAVksJFY0GRkCYOCE3wThbaF3epzJu
rzCx08NWukLG/DVadlblQMyr6jN0HmPSv/ZIvXxidp3zkVE6q2JyCHuPjFVpVZuvXR+uw0IPl3nu
hdnHCt890h7HeMUH7lN/nM5vwyFRFLtx6tMdZNPTRGRKxrzwalmwGV1q3ySbL/fOlOacEIgAU7A2
NDR7n8vCIt4cdJpjk7kkTGpJP28kM310u3DSjA23/PackikZR34H7UtA2gYTSVydBpeF2OS1V9Fq
maGXNyCWMQ7ZZewddG80TlZQfSkj1Fv/xydx+XTqNCcJoR0+Lbs66MAIR2Qo6EF9AspbKWpTG2SV
LMlq57fu1Sy/h6k741TWHgaZBslMo8Pkl73LZtaSjjpeHR3sxdmropDaqD/oj0NVN0Jfbm9bOhss
7xCCbVU5/2t3nc37qQAZSg3zzQ7Ap1WhWO1dDr8qyF5rH4loYtnHZ07b66/PXB1evgxqb11mkG0H
ak5dkepi9FS1SNUV1Un17UBg9d0qqREphYh66y6byzkr8eDFs6/2Qiwv5K/ugeo0XFoIxTpFoS+w
hr7czS63K3Wdf93NuhwOycG+cYdFKeohK5PxpbL+97fjIt+7S/9gd+j2d74St6BGWndt8R7jpXbG
MgWxqubjKpv3xL77xnp25EYdqg2RgkRvxELbQIBk6M5gjg9irPIj1UArROyNhv8/2DuP5ciVbMv+
Sv8AnkE54JiG1kEtcgIjmZnQWjiAr+8FVFnVqzdo6573BBbBe8kMAcCPn7P32kvDZMEoSGzYtItz
4GX50J5r5b/LAqlcAaydRAftJC3rZZRTtlPt7FZeXhQszyiCBDRfbMsPjKX5Nh+sfz1afuY1qDi8
Wt8bcw7oOP+C6Tc0cOLoygIxgwqNY9IGxdnJcANouhbAdCTpJ7Q56Jo20mxX0W6yh48oqz3qwjA8
2dMrn2xiMPCkSUjsQn/qQ488Vy74nR8KdPMtjGrXfpExm/PlJVZzNzjMmKAPgGcJDcC3tPyHPoqz
6sPVvepIcJNj3AwVv4xjO3FF6w3xA5DNKgBZyi63Xd/c4mn4biGJAnZSaqX3lyioyXBmpVubpv87
8oz0iMjR2FXklph+/UzdFx2CpHvT7ergSWXNs+evjH3RZlLZo7frvDplxsAQjX3wLq/4P6qoRXFc
TJtOkd/UgNorpZvvyQ37HNREtyn5DOzCO1oDMMAGpCmi0Imx9HwqDMPdqrF2GJ3+6Y/MiAsjQynT
dbfILIJdEUsojHlHl7aPmn3Au2O+X9rbenSCDbOsexLm5GJNGbeIPrrMmTmYZTMRZNeOvh+6qemM
fAZ8AZi7sTWvRjUA+m0MtEg+lvvM9WDJd+Z27FjfhKThK9R5CdwtJX76egibs5eMb0ONv2SMNVSP
Yf47sVDwDLL70TB1nqbScLeWJId7aJp5IPDoS1KETK9/jVAo7ct4vGuxhPI5Kpo1Q46QKB0V6epI
k63YOruNyI55IttVDE8jnVD5ZZkDuz3Zo+chg9y0W3x2xVmr2cgXeYW1amiqfQNufW01MAaJNzA3
gboT7WFuhV0x+CMiBicgZKhhitc9jfMNGHka8LE0uIcDn65telKWBapHZsmf0Zj0feCNLx0asrR2
1EtqW+Z2ImCuLSx3OxSthdBiWo0O+lnPMBGbxrCxoKRqGCbTh3YSOclC+XA280S7sYPklwldGVPn
JlMt3VQ+iSq5T0J32dKIdGNjh+PrVwHuE2mBdiKJA1iYA0FvTOEItlLfTUjVNa3Wbh0bMbQfGDu6
jEZEL5LhGawGJFC7GzcBsnsXsPFVloIBjdEQXU6d9J3iLFxNBq8rsrp0Z4aKsYW03gmgD7tz4UF2
nHLzWIT9Rtej3wk7fdoBPsFOrnZFCr02RujYPev5oR24gPoc2BxhVfS8lbvpmY0dSUgaEYN4YCAd
Iqm68bdrjzF6KUPbgoVp7Ok3SVAPbuY/5qV7TVI+U0cvfmHZ+GSEC0nKu6oiO9ku121iVnTF4+Cm
rFAezNRF18ulClam3YRhiIjR7y5NZojXyYXiNwKwNgXyCEi/r8mIYkOAvK8HY+fYWrdJdfK947hi
pIuvtbPDt8LxflIzZjnRmSFIXWi3qd12WRHv3dHhmjSYX2A7SbciHNbMGroHb7Y49Z4AmNqrnwAC
AihZnyiHFG9gewwd4101ukn/xv5EeMTcyCNOcHhto3SCFG//TehWPeb1Sz2Gl9KDbO0GbXKkAwAL
wM7NU07/0rFj/9BYhJv7Ism2JeHTmjk8MPt45oU+RFHQrRucVdfYguQ+Bscmc/7Eo/UxlQGgxEq/
WLovt7YOhDiwSihe9q0zqC0xG3gMQDoyDTNdu2awsFYyjc66Vf0tC5aIutfDXZE6Gm4aLQfFFVLS
mtUWIc33IPx7rHnVbtCra+RP8bboQwcEmnFpu+FmkWiz7vLk0XSTp1pPk3XTty82NPsmhAYX1TTO
gGjPWTII3/Fc0Y9YJQZuVUQ8Yl1LwKzc+oGJSYSxVUnXsh+ad5VM3aa8z6ObWWHG3HfG/jhNurcS
Qs+ksL6E+AUN0z/XPuhcESqWIq76tkJBnCXJg3IpZXQbQ6BB5Z033wiV052LR2ICnRt2+UcYRFTi
EzrUFGaC4XrvNIcxO0TM2SeGCWWoukNX6mdtSFBj2nDsE636zZC4PfJBADeO76UAiFlq9cMkabdq
a6CEAs0wKJ2pZDnSGCpjwh1WihSfDT1p79QP9M0sWJcmK/Z5NNSW21N3Yy0N1mX3UGMZQ18daRsz
N/lgx2mtHINASVrcBzeK2eboTPVoCfgxoyEEySjVxFyfLM+XR9CnSVGZ/7NqYgSlGiXZ3AxYDtSm
2N/+9ZQlMSdEIH8bbBrLfZbTNc9ywJRzCEs8F1HLQc19hP/xtOgGcQwGxBTUexarCSbW8dmyagJl
4hKGkmqis4tyZFNWmBgW+kPZBym7JKZp2HLqfWhDbsnTV6vQxx3ZfeO2QvDHLLysd10a/iz8CqjR
zWlBVyyHeBiogCVl0CHnW8qqDAKGLQgMb2Z1+ExvWfLi03mgaMyqgCiMLrVdVidUkV9JoI1by8yO
EdDo/fLj2ohwlJj9AUI+0gCyyJwACzl7jPEU6aLdCFJkOL1me7g0f48QnrYSbgfVYFSKY09U2zx/
/PehnWtxIkLw0loe5B1K4eWwcB+yObHdcwDvBXMM/cJ8aG0CG7bLcy/1GUln7pw+D/0B5fM/g+QX
YsBCFlj+izHLC2CosLE4EWsZYf6YH3LvwrumUxh2ap8O5KmPjX5GyGA8C6t4w0HTH1hFEFsOenAN
+uo6zZlcdkDaBtNU+pGc3IWh3WM3+t2FVrKfKVgYKbpiJ0uMt6SQQsmcD0SUQQ92AKQLdzxpKkNB
ULM/mkI8l8RsGto+9PVfUU75ZDg/UTCWW3vsyzVSC7EW8ykSRkWF2jRz7kY/HvyceiEPna+usAXc
Uzx/YRTccq9ka5rhqU1IgqJuw9bQ1ObXwJbLVU3xhB8jK5+1qlhnWv1utHHw4kiNiI2SLC1243Cb
RS5ee7ASJwcJtWH3f0eALNfWaM1Vk6I8Seb9om6Z9hYdCZe0a9T3sAvqu3IE9SdD2X0dizNnHk6M
kFumExk5V2UxOZvIIdPO1sLhanrj45A2V+QyN74IfAapiB9s4w9qwORmg2jPJ4thcklMUR5DfWSJ
h6QPSyNr3GLXeDQOqzIa7/FEmqnh+Os+MbpNUwzDY9bNkRNDde1Vxv6fEwYNKRPrsjKrdecSlapP
MJeCrCY9UG58olBvzHOaW1cMcBPRlmLRi+Jr40Bo0VX9R4w0DbzA37vMuqYWbhRzh2G0H+ArFmcr
VXimNXYyWcNLF1awtj1uwYwDTg71/Zq5B+lSbXFseqm/jC76GlQQ0GOL5ndlQsOKTbBImvJ3JJcS
JluF0WYE7a55Bkxmz/1wpf3ATAG/Ge42gkfFY0xEyU4mwxdzwF8aY+eHdqz6W24D0XRz7Sp0y997
HQYeaFv7wp7VVjOv2tIRp49iwP7hT3vKh1tv5Ok5Fz31nFznkIiwpDMKU8xWkPVyp4q5uNYoNKo7
hE842XdoIhcoV/YtNrWzjhP8YA/ZT0sC83b0yNpEZhPfiJUK1gRnDI9JFeSHnkVacWDXPF7cwTzp
VBTbPm9xNdfEz9XpxyhjticF32sKj2oTdjZxLAqqd0gQE9oG3VqRj+ZycpX9Pgylt8oqXg0zS3Sx
E6zLabTWuBt4pzV5QgntW5OmA7Pn+J2sGH8zJcTRrUpGPY8YwJ4qujQH/my+regks8pjKdZqFwNG
Uq343rZGMiR3E9Z7GPn+RfoDzOvMPiGJfUQqqy517qrL8ogtiklWb6xvHKfO9yk7avKG45J9T4Cx
HRcNu76rFgawLXGpxrMxzicGgGQsnbSLGBJ5bxN4g1fWLqLuitEQfx7ROcSvbP1Y9Vu9wsRjOt7J
zirnOUm68Ann1+q9SsQeN+IPMC0CtOY9jhbE9867D2hy0BD3r+Hg6096/tm1XF9FEe6qPtNvhIv5
W+6uyTqvvw2s82tIMS32XR08nplNR9Vk3orxHzWZMtJ7g2/1LkugZWnzrXSUU0Nr1cewdeH/T8Gc
0yCPVc2fSOPitzIuaS+dNQgC1Eh1iwU4qIubbot9jEd3FdZVe0bl8OWmhnXxOuYN3iwUjA3Bt5oy
dafX0R1Eof3uSnfcdTbuWz133pK66GGRxM9EAdQ3IxQEC9lYuOZ7bDM1T8zM9KMWCHUz4ozt/QjF
ZtYltXkNNTwbT7aeciJ0IQQKaTwA0A6unTB3VtFkD6Gl31iNPhvfgNwlh0dXosOOCs7A1u9WXYk4
RLSZ2o42XYjaTbTVmBJC6breKzea9GiM5pEt8E8p6hR6Ktbt1nGHHfMfd3+cYH5tMU5JJpDmiSyE
bpfKZo6akS7fbGRwxnwkQAcpMVu876ZxjxLECHHSWxu6xg6DZOBNmpNgvAwBpZXkbw2T6p7mbupw
SMlr+2nR0rQNgTC1AVzFQeuCQ3c+h4t9kH/bSte5HPoD3BLjNBjflBjqkOQjTDYhVhnxN8fJkQTW
dk1F/hpGIy0a9ui0Dl7q/okp21+RZG27il0klggHit4pLLPqMObjV+ymAkY4l5LTk7ti401gWTH9
1+SaeYKITye99UkhHimve4CVTJUjRRYY2VOo4FHlNVOMgsZpW0pdoBmuI8Bba74Eb0uBDST4pbJQ
K02jtpahwvE+kJPRZri9YXs368akgAWhXW6YpJdwwGp0jbV5W0oxjBwTlnOSgEAbkfItnU1YFwaZ
KtZrxX3aboktEEXn0mqAx1t1AYk+enHB/BBchBrOSTTSjKFYb1v61uRCFViqsEKbwqDpo2Fum7J9
0KU/Qz16m2zsn1zcg6ljtmdLs8+IE9tTmAKWzlBwouspjxKe/kund7ON+stWE8zkFA8bs/We2xgI
wn4qNwb26auXjRT1pqTmRCOnGwlZ0d6ZqML6il+n7IksVI7f74Tsx+fAcqG2x+pAK8pGduESPtX4
GIyjNLxBHwa8bBMT6LF9JX10Tv7V1l2Z/a11QFi489WXqMunKCmzrajmDF7Hx6w++C8TuiramjCv
ka2FV/RcNBwAvePj87e6S9bjRPmD9Yk5bmI+s5P620/6cHEbJv7sGMn0Lcy/XmvSNjGto5ryrT5q
0SZIMps1g0R0q6XR0ZnC2pZ2NJw7XKdejesU5Gr+iuV1uHfkRTj2VxvH3bvdxaxsU4ogVjY/MknR
6HCXvGnkWR68XAiyIcedpdv9Y1WDUtCwVHKHsf29SGqyTMqa9mdjPOUsdEGVeZegD9/H1KNGrGaY
JhGciI6K6pzpwA16W2PAmk6z+SNhPRzSYhti7cOrkGoXFF39Kvaa+pAZ6lAa8EXy+YS1anOT2MM2
d8rhSt4vMrm8/NCJHrgUKg7PLq9+0NxijXnVBLBUGgc49l9ZUJavaEU3UY/FIRTe8KRVaj+VWvAc
+/lBNYJzLGf+YcR4KqdGFnsh4bZ5LYkghPttUra220wP4Fmz0JAPg/Wzb2wi2nDpHJSX9+ewBvXC
Mq9t/NYyr9H8r+DEgO9pTCyk+MtI3YAfmqEErlthvFiohlAGNSTzMKxh+1AhHo6fCif3tjn/KFKd
xsRZR4WaVMVNBjcCMMSZAGm0FVWaHtskfTQ00IWe4gtwvVZgvJ0zNTuPBYAtNhJRrTtGpr0mbjW9
0pjYKxvaLH6ihpyIvN3ZTQ86NRxiRkGucWyd4geq4kCvQbZ70iT9m+PRkkgrIzhQFe3gifKJTCAN
oknSOjb78khUH/s1EO2kf6J1chXxi2Gu5fvlgzZCkLqGMd60Clem5etnt5xz1s8ubsLdlEc7O67k
oQW66kdu/YipYa1KMuAjJWh1/dJsr1rnsnjR03g6iMDSUGOish/N9lpkisgtMuEnB2wDTHA6ilk3
mTtqZRqkTfJhVwNUl2yyLn6WeftqzL7bLKlXOgDJg9frKf3InMmJlV8ih+LCp70K8rWOz7PB3tBK
ZG4DE8tjgg/4KHSGTiRvsiYHZ9n66dXJbGyWSXFrGddbvLN9OURsDEXw5NPbvOa4zyL1EeWRusik
RfjkW9XWlq1zSl2PTVqhPRHI7J6Xg6z7mD9Xx2vdsrO7KEtQw2oOHZjVVFUm632kXPeKTZuYAFSG
XaTdicv8FAJCmz8/I/P6E/FqfWZT39PA516gLOc9c7X8BhGmwK9tPgEFq89x1AIgZ8+KZozYO3NU
T/l8GIjRTvPuyevZqeZDXN8r+610ve5sCzT3bB7Mi+ZivJoqqBFJGhO0EBnxsSBYZpOnxoOJB/cZ
XynnOuTxTTRMOFdtA6ANXxzZCKV71LpYkghIWJtgYNlPNUorSe3qce8iXNCPT0k23aHsGIeiGL7t
vooOJl/qLQ+qtUba9dULOrkGKUGmdtz9qEHYj7B9Nx5L8nPvl6sw1W8a1t0be97jpLts6gBuACSi
OE+PdiGau2fIdFeXrr5CN3qnQVidFf43+tt2cnZyykZB4zYdYYNIpNSaxWLA1nSVlskmT9CsIaWE
c4PR+OoN7FjoOD3IlpPIAilAmXnp6ry6urQOIwGrKy2tFyXMc1lXcq/FAakvEs+xWbUMTyovuSdj
f5/coD+ltAObhBxq2yuiI6gk+jRQHpWNeipmvtoYoA4ZYHqrkZsnBnlGPC20hq1R5NZ2pvlx//C4
rntYnHH9R4+dau/l8jtEg6maPrsVLZo+FTcoqvyq24p6utUkXawnrKLrkOb0qmQ+vB+Hod3bKUt9
zLZppzKEKh3hYgSQlXtZ4XoPzaB7y0R96TTHOlou8+ZpdEuiRnGW66kKzyJtCWPpynVftLzWgTK9
lN1L6XvyQgP3JTBYS/AnMuuNQDI4nXskpq9oqvLozOgF9tycHB27txE3dybo7RpTVbOuQchqK/nY
DrSnlADFomlEvMBMo+rp6ChVRvPHCobinFfuNtBFcYhiUnln8HHTNe+5U3zqY4HwelRfXUdlK4d4
u7yPTlZwECf3HfA9JzDGhoMyutdQEsRLBjXK/fY+EWA82AEAk2riFujQICb0njFYBgaktV/K5GzY
+vABJSPaqNrOkB92/00Z8z/mfov4ZflZ4HcvYZXnO7q5NHuzuZdUztPYrim2nY/ypwjt9STBATJ8
IlzF61LuBPB+FmuAkevZOnVnDcLyPG6aNUOr4EjzUIc3inPbcsBMG0Ty4giwEbe3XrqNbDw5Ug8e
A4yyq5b4sc0yPF7MEdRQ6gAzAIxFhDRBz74yS3a0ZbWDV9/jGqlCMBMMkf82+Is8d+UHpQf+BvNG
YObZprJmo+Rs6FgOYRrf/LYlcI5WzakZUf3bAyd3xhTr7Cc1O2VhPnKx1Kveqd7EpEz2LBGWV/Yy
xZm0uWDN0D/b6J6kjeEYZXkeuUJcQtOPKY4AmtBTsV7MBy4y+JO3eHQn5Jn0QV+NmEjKgMS7FbHp
mDZmewLxVfaaLQjE3vmdLAdv/tV0bvL9+2eaZca7ZCxe/8cc2reokhJ2I2KGni7vfHlUzIapfz9d
HqH3jAnrYZLE9pAqeIbxLo/kvx4tT8P5AytM82UigzqcPTakhYGADfp0O4rQP6n54OU5W3xLg5lO
7MNpOQhWr+MEXEbOgMgJnj8qsPlhicfnH4fl6WRSjMZIN1d2Nlx6mYznJph06gA+jPm1AQjk7CN5
BBkGoYSIFBLuznTVGRozraDgja2afZ8M902pfxijRXje3DRdbD/J0i9dzECeK946Lw6JOcNnsng5
lkfJbPQI81SA0Y3vy48YJA7H0H1r57dTRPE/D+1sGFE9xLJ+7ggvSpnAkaesGHO6byW540713Uua
ZjlsiRV5MAhl/nUgs+3SmUa978ME1YjoiUJaOsIMB42tZ8XJQesd2oh0MqPBfrCR8e/+v0Ds/yq0
wiIZ4v8kELsVdRv+r81XUrRf/yET+8cv/lMm5jlIwSziEE0DOZYgY+G/OV3t/9JtR3rENENsIdzh
3zIxb3a6Ii5jUmfqAiPqv4IrbPFfnmXohE3oprRMHRPs/4tMzLXc/3C62thwbct1LJNXKGBDWOZ/
BlfYniwbIsHNi/UPq8/i92EShYO8taZ9BNRovzAAkbkUpx54MlauWdSyPF8OrR4whtJyrFazamms
rXwiHvjUk5BzBFI9ezZq38c4MVrglme9R7p4/txZS1EnER6yUAOQiIBhOSgl9ewQzRY2BlqLICWo
mwoc1TxhWZ4L0z9bA0aXLmCdqCg8SOh+ynuTJIgwe0sL+SscrSe6VPoh70GVIRwgf4E4CEMcfSQA
UJ6oC9mI42h95QbykukKdq3Kjpoyt17CbcIZk3IXh4y+icdEo2XLRxVBNvSZ+LoTeYoJN/bKG9uN
D0sdfJZ9ABwKknKkt47kv19hk/ux0J7T3HEJJnI+Kpk8NVXwCJXrPRWVuwFFDnAI4XgvJ3gFjKH3
ZKcyDRVEmeVNiaXJ++vQq61R0wwiLviBpE9UUsAR3SozdbVhp2y1SbxX2Xgnw/fRsKJfonTSDU3p
eYCM5sFPD5P+5OgaY4nuF6NZdtS2CRWNRkc2QJGc/2AbNu+DQH0yoz0GpohigcmogbAghvy7LCq9
vSuGCfYkCQ0qf8L6ZODmZOA2r+UoA8M2/1UGfKqDS9QQ7HQiqIzpDEL1s5TyxR+rZ6Oi5GzcVy80
3rAvkcet4oOXOVcPJQfkSHMFq9DUkKk1kEPsfj0N5VmpmnZwUP3GKgUbwCK5GaJlQcIWe+Vt6uTH
VqkfpWgCWMuGqt0FyR6R3nZq0pPfiFMHwoJgY5oB0QBa3l8lrnOEMktuFts9pvQCHYld/TXpsEIt
nAATdVAJg0fPNZnMGn9wHWzMtHzJemhkZIbSwgxBctMGFbFzjtuAVjW+m5WjsPhMvGktJkQzJYVu
dDtOvDr8FSlIWoCRCZswEUYQ+RtVKY0b5X2XIk03tarvef6hdCtjTIobyOB8QJpYPBvviclHhciL
baTt7HS4ktbg7ebziTSuQ6HLx8DAbpXqDc3bKX3Adp4r7Z5MNj0F5wTC9W72Y0OepugBWmiAHUef
DKURFuZwSx1GuQGrWQeVc09IX7juBL9pZI/1AHav0pO32vDfrdy7tZ1Du0gft0GkCaQPGB200vxt
t/qD1p3c1iCdNzHAmcgYSj7eIPiQc8SowUSsfBXKAejY1JsEmJDWAxMK6/RZ6vaMO4qPHmZurM+z
HImNm2lFJ60nP6UiJ6xr7AfSPRgBpf5NpNUhC5J3jMcKeuKhthobWiG7NjO61rJ9UQntwdTLtnbO
mUwPjt6fk76VbSBX7IAcRDnsWdS6LeND/ax6yZfsEmyJoVyN4iom8Ikd8owVWdHU69Z5SvVz2K2Z
It31HByXTExqu3L8yz/wmUX2gxZib0rq6Ju65Kgz6PAbck+d+JvHAH2Uc5AaVpAh5vUemTAlO4sN
V0RcXehv+m4P2hAq6Px+2A7wRZlScZEmw9qk4b8WUIyzkXIyITywMcDlBdBJWo0REyO/+qWt9Sdw
MegrDK5pwoIfsFanNUVUlDaPjhW9KZxiWuPj6Gu7o5oTM/QC2Gs+PhGZjm7H5fSKf/WWxMraOH8b
2SKLbRPKTm04O6n+7MWczLTmqo3bqj+6uBErdxgCyWQg+uMbCF7LVD0xEwh5kZiwCqtb2aNJYOuU
kyxMT1pOLClh5z/3Yf/TWMWTXva/hpIXaU056eJjv241b88730iXeZeXH+Fv5Vu3y760oX7Flbfp
TfsVs/wJlQy8GyaARl6s+lR/8lkE3H78a8DEV6ra21H8dyC1Jx6mnWZC/6ShO67b1nbY15Fr4G3c
OUnTIDYuhr9rFrR7Ioc3CASzy191/rwp3XhLYgb6FUs/pMirUPPusax4Pw5wGLMLH2IpfqaR/t4Q
Sv5IxDZfpuNW5Nz/pinHtD3Zt6i3z0EKGzS23/1I/+P6SKFhc27DyWZ7ZrsX3yTGeVBnFz0b09vp
AZXDeSAH1aaRwGsC05rRvjNJ0iL2Qw+edB+FadZeLOs4JNmDnWHRl67GOliKbd0hJCxgcLcGcaP5
Y9qnf4LYgmPc1DskyF/SGvRZKvnQV8Y6mq8umC47S6P1Z4Thn0nACFLMTH2cqzQ16w2z142l/XKa
WK6SxjtUtBrbQPWbJMlB3VjuTeb+Tw/ydN0YyDXy6bs1g7dhiJ4CCOVFTwEOFsJiIgFUvnH1jxzm
w05YuB81STphZRVr1+2PqJkug5Y8jCHlBMhs4XKTJ459EzLX0MX0ZGTduKoAIRRQ0GqHLkab2Fc9
H+jstslexc6hVIgThfs+IMBbz2e7Z5bGvpG+tQnwsweD+RmoKFgHjfWdWfVjj6MriGLSSj4wOR/c
cfjjDe1WoxmWKusVIeNzTmQtcYXdZ+z6BM5K9kt0SLuOHlehNU9VgPeJWwNR6AejkSFNg+IRXu+T
TU9fenApDFKJzYqme+08GGbtr03+J5m/eJW3a8qE7j+eVSeK38qJE1FH01c62bnRyKR3Rcn9jjhY
rXCrfcFwkgmCrphlcN70RYTEnLZYN00hE8zqQ6isWtE6YOhMHDBmy9G/UFKsVaGzunGGWDZRiGQ1
O6WNGNo+9Q4vGDzfKy2hc40MlG/8MyLh6hhPzu8wMfeOW6WbWGnfGBjkuhR37KQe4iTik9LQWTVV
+qtVQt8XZbyXjbXvE9Ryup7oOxVU6d4mxBFFJcFnHSjkMiKUpuQSB3P0ZdnxC9BYRJN19Qd1VLKT
1auVAPCMSwyheZpeypZ6yC80Lgfrtei5XMnffCNeQJTyNeodQhJd/z1JnBAFWv3J1Pk+Enm9CYr4
ycn8P3le61uN3tLgxmS7ju9OK09IPHy6eRH3G0WMZTZ8W2WZrs1Av5XW9wRey1bpi+GV0MM+s1tv
I/IKDGhPdcodMbObF2nbdNoy/V3TdO5fPWcCyNxdD/KeG6t8B6GFPMYg7Lqnh8odk87FwOypUyCj
nGwmNDwbsvwR3oPl6b+wAP5uwoLLp2Gi3Ehz5dnxdQyzjVkUr74XDnBl9YeGnu4qntApWyFQD4Z9
aI/sjUasHNrS4G6Gh85OwTBF1EdJ8JlayXdcBV9VMt1CK36i53Zj7nxFuuchGNXPVmMAgIO2MIGp
Y+KICTUc3sacWXM2Vc+TtH7lmnMuBGNZI02fu9S5FAbvsRlAiUfaLgMWrYrgHbnauM2J8hWVxX13
pguCD9Ny+0UzMdBpzOhqpNubPBo+RDz53LxKAlUl+k+rQ7HG7HmjYhahMLgXwlRg2sHCHkSa/M4N
A6PzdEIixKIlxx/o9DCl6LnVbp7u5CwwbcSZilyzgbtEotjN13ml/JeoAWouW0SbYDKvhCDD/A+F
Bd3/sbBon8QNNziAsE8MDvi324B/QOTTKun9r8AOXxzG+ist9621GHOWM3jlCW3qnVP95I39FGuA
99I0/Bqk+nDD/vfYtX9MVC5U2t+RByO+1PmsiL186jQbOk2Hu9Dr9z3eYDia3ZNhZvtRqItR+2fH
FP56DGpIng2YWlHvomKfFGhH4vgQR+6HGRM8XlV/w5YldjTSX8qkeWMwiRgo6CczeTQ6eliylj9h
y6xKz9XV0BO6xj1RA6Hz3abEe+aAeadkXvCGNet40elyHagamLmTEQ+smftRr1j+u2f8wN9W7IfU
vXLPDXfAgm0aLtM/3ab+7xoXkA+cUpU9WaFYef6jKhFBBGqdt5AUSMaAwRAns93jkbaft7Y8sLMh
pl8Rv0LNfBmDgOV/wUhAl4ZDkSgABqHOQEiL7TMFwa7uGEtXglBwCemx6CDJhu5d+frdZOKyGavm
CI2YTVDjrCOZ7Xqzu1SFejZrFa61vkCyaG6k7v3YwfjUWKk41F31gLn7TS/lJx7rixbjTfF1LjDZ
k5SWt5gxHU5elcEGMI99xDXVJs5vBoWPCQ68ekDKlkzRJcy5Q1XemwngdVc0Mt5akY6azLXv9WyP
bI23xA23jhR7wgCRC6rZWp+dGaTGyhbwPueq1kY+7MQsgBGYOy26dk0d7iJr6OC9Dwdr5B7leS0T
8E9fGe2xI5PYCMJ8G75ouoPfB2M++nlJ4gURgArhqJ+5r5Ydvkm/X+PBvKHNWAXgiQkY+9OZOBWq
/pKb78zB/kSh/zuY1Aedru8udN4Cm3qbmEj23w926f6tkhJZOpRvNyr3Q1j6a7iUq9BDJW+IH0Ix
joYxXOroPhisl4Ff7GXh0cby94bVHSqTYmHIEKF1xH1vGQDFq6AoX+iTE2HmiHWSs6n19KpeTy7J
EDAzuDjJTZuG8DOs73bSiHVQssx7Wnhpo+TJnKxm643hn1jauy54Eax7prP96RSuXRCp7iFH+7OE
0C2HZGkzLA/jlqRyxzGi7fI0y6p9WHKuD1M2kvpSqnXgj9Ohm225/whPCu5hVKkj9AC45GX5e/m9
dABZzjgk2DDFRti2/HAxVOc+4FHhMKv+98+G0iSIVxtCBOFdiUobEaKcmx49cr+RnM8UIZpZfy15
X8tBcaUxg2n6TT67eLNKOWs5VWhfyINptkT4QUnyIloKoR786lWpb/+R8oQcGqRg0jz3s5WXZMq7
6voBMfzSjFFRcoShCGSfBk3qji3t8qjdLLlty7vN5/clRBNskIFkp3buxSyPysUetzxc7OEiNP2D
xUnrzV4XT9iYiRet6vKcJKR8k2j/m73zaG4c2LL0f+n15IuEBxa9IQiCTl4lqbRBlIX3Hr++P0Bv
nmoqXnfM7GdRDDoVSbjMvPec7/j1GiEGfyRdMNHze7NW6Iv3x93t3dbGQtoS4D7uLtkARAV4z/Z5
GCMmNyBNpUtfMVV9bLmPrUQzZ1caMJ62TbptlXT1mbWdQtVl3czbPtm29XZve+7jcNgebzdI8MEp
9NGx1h3iaPrHbVPEVseO3TbN59GwvdJMI6tPB5H6tim2LwkHkZ2BwYc8hI5yx2zU37sJxWubRR/b
Vy8sgleErh1yJzA46iiBFPg6tIiEABwwHaDuz1ytPDEtfwmXQxiCCgee6RQYZVrcLJR2CMVbA/X+
+OC/71qZVsCKjYDErO/82HtxhBIV+yPhO+vBEa1VNPCjRMG1RN09ZvA6PzbuRLkPJNHnWQMTJpjh
tbNB/96CWh3dgv63xdIeCKCGKprY0bvo0bV+bmFOkTOpTwVjHEfV9pVKOdznDZ6W7btAnrvLTLBl
Fclx5GXmnOijiujj3wQH/rfPOX2FXHMNYtqOhCHJqCXg5du+sjqZWCICdbcdDNvhs77BrBfeoK+N
+3A+bkfw1EOemgvDXfoaaAZlqcBez7T/9nOBtp2CCL2lU6BK2j57+8jt9y/Jjc3UjalhaTanjyNp
3frbkbQ9/HyutHRvvSIZ6mJ5gQWlDwjuvRUKDsTt/dvN59n6xyH6cXd7faEMenTWOsi6sT/+pIsM
X7x0bXH42KtFHZJqFzanzzN8+3nbn2zPbQ/D9SiUw0CHg3SuyIoP22v6drBv7/j8+78Pwe3xtr+3
ex9/sz3+uPvX69vDv577OGyreuVcbC+VObMoI9NPYUVqU6Yeya6ZXTmgQdl+p+oYxP6pgFVm9ZBg
5bENQMfbHh9N1fJM665YugdYLJQr8QRnTAPJ+u0IkihsxDBNf9m8ANQaH4r8UrYr99lRwXgRwdIc
NSFR5Yv+KGZaP9tN6ZQAyJTGBMy+PmllNgyuSobj3iotODdqQGZbQcczNWte2d7/7+8WNpao0Vaf
Ukxpp8x8RlyIEmy9AZ7DKLA9DlSzNN3tbq+i5ifuxx+1aQwPGG0A06xvJ/gQvBptTjQePYQoRsXt
xlmHjc+Hn89NW7DZ9vLH3e0lezvsP9//P7z++T/Hk1USPaEm09UgeO3w+ed//Hcfd6316/zx7MdH
//HE5xf8/F/+3XOfn769ii/9vQgaO/S11vD+evHz7z8+Tl3Hpb/++6UBQl3F3ZeP/+5z4/z1vj++
6ud/01EC243YzfefHwUBEVqn/Eq3ECHmh0n48+4Ug69Qc7TBfYCHZKVLbu2XzRu83XwSJ7cXtoft
lB56SFg+ne2Y+dP/SZuctyfDFF9UO4XQtLdhZLMIbzjGPx5jAzBdClVMQrfr/mYd326c7QDYKHRO
g7mk1JSHrTPzQRvcGuySAc4zWhY1tB+5rMGgYi5Gtvf2RnuskzNivXUe8eGw71IgYHpqe6yX6QgV
bRRJKOUMRUily7PEb1XGhXm0VrNNpgf0mTZtwfZYrjDB7eHsNO85vQMyT/63tXi7B1XRHyOy/Mws
hoUPYO4QsrQB+b3CA9GLY/1cAQj26v6u/nXvr+eaRlqsQhHzt6sppVuNKtvNuDrbP55L5OSnCJzk
aq1f3zDoju5HNXPJdX9u9vDt3taX/XyO8DuOAQORyTwnxaltWma/xqpTnRaHu9se3h6bjfoSlKiz
t/ba1m2L6Yzg9Fkd4p/dt7mCX8bqmorxOq+r15vt3ran/3oOd2BLYbD+8cHb/OjA/cHeHApqaisf
ctudn4DJbRea21C03e23+SV0y6jo6uPWjIvh+690a7hsc05HhGsy3e40rn8NMSkR2x78UHZ87tHt
yaSAdCKYq/ZCsgWWqGl9k6u8WN1Y+mbTIu02YzHI43CGdVTn2RejnetzNnTleKnKpDvN5tdgdRtt
2ofPm3/3HBWYo4hbwPtrw3/r8m83XUEZoLU0wvhWPcjHTU0OdxJSXXZkQG71KgJY4u9aSIItNUjD
Q5b0ZigL5+C2n8JtF213ey4hayDWQWnbFdH+r72z7ZjPvRMhvXUFaFN3O9c+b7bO6OfDj5MSpaOX
zumvbTdsO+jf7apt/4ylWh1Dyl3bTqlM56BXBGRtZ9rHLtrOPDsZDBfyPy2RCGDssFbUZ2s+pgGY
8Q8tyjo7PxkofjVmoTQT0upHQCfB23Qzm8YEITWKlO3xx10nJNBQRqyf53UTyvXmY3v/6yGeItaO
8JG3syVOVNtrU/t1u0BuZ4wzTwhCt7sf51JpxphlqJ9VNq1pE/2Yq7H3sZpzZYgEUQkyswJWRSqc
+mL06F9SaP6EkAbFJDxzqV62Y6le/W3levP5cLu3PWcIQeOBCcR2pEUrHVisV5v/L634v5RWKP8j
e+dDWuF+Q4MVF3+LK9Y//ae4wjL+oRsMKToEHou+7Ara+SdG3Nb/oalwwCX4VVO3dQ0FxT8x4hqS
DNsm1REojqbyZ/wV7fku+s//0LR/8FbFdlQkG1JB+P//Iq7QFHUVT/yBEdcdRVc1jeqJqdqraAOY
efXj22NchO1//ofyvxCp1nmTtckRX6TumxPtT3sOfLmClSkNPCSaFT2EyXguciXzJSkEe62S2mNB
qjaq6wXxXV6hmyjMx0rU0MNatTjEZJ9eSYKIduOiG/dDsLPDarg3+5A1Y5E8laKxd1k85te2r6pX
DTgbFTcEDct70JPyUDhjfat2RQU5BgljmLToR2PFeqidxXEJ8MifrLTfp6EZunSjtEdbFfOhUxVi
/8rYuZjwvQ8K1J29GtWEvEywCslcnH50jrhBLSH45mZ20Wm3HpcpyP1Bmcc3idYa2tn0NQalKOrO
8Kom6/wkN8tXyDNIHyO6P+TQnKc87L9M+JhAq8zVTd8t3RcIEP2urFCLV3Zl7jC4R18KrFTwZ/0s
x8kHe/12Xh5mlmOnwa6/ORb5ckmaUu2aMpQLBjRqc4n8BkPBCFao7JRbvOOvDnhBzzIjzLj5cHXy
fwrKsJwFbKwX2dEmrpCJJs7yTNVe84QxEDFi6r/EaIOR5OMkriMoGrWFsHjCN0LpJqqiY7GMj30K
8s1SiU9Q10zc/FBIpT0Iqsi+KK9oWZ0XeUkeSF0l9Kuf3gKE+4d8ogoyU1YHf9hju/HTMWQhhuuY
Bm1xnKYB19I0PBbNgFS4Jy/OzLPId/gJqnkVdmbsqrT2kGnDR20Q0sydrZ5bGp4UG5vkJejtvR4v
xb2wKSPrtVKSi/aT8wgxYJLrtL9MeReTHrcPSu25RV/YeFbrTRAw7mwV0oZlBNXJqQZn1xjq5Fdq
Nx0Mds6hcyJflzjYkDY1p2xlq4UJFqkip3tIelxPHRXJpMBFdVFG8bts5fdKSGBUYa09SHEOh0A7
0b911vju6jTxn6KzBWXTSTM8a2pPdiSSCZKQaDyIIHH8zkSZA1hPuwcha+8cAqpdeCnvjSbTa7Xe
WEuHPnOIjxEK24tkjXVJI7IQW41IXSaelvO4ZJZ6Y8eTeqNpRr5vMz2FM5A8Edt3iDmyznYwk2eW
YHJmXnofawJ+gG0+TNpMMA++AehvNW24nOQgvgaWbRkH+JPbcVetCWxJmLMoEJaFmIEkVD3vSf2K
LXCdEBe6cn4pZlXsBza5awH/8BOo42Y+whMPkOag9CelZDaHg9XjiquSfvc8TgXt4Sb6jtI2OzU1
ESaG2eE5SCC0ysZ27Vr4i8UycV4ex7i71HVl3VsyR3aorD9/VmmuaVTjJ7TA+w51P6oPDtYqIG8N
nij58wq5S8Sy2hfiFl8JM2nunVJ9IpYUJq6m3aih/RKJoLygmN6DMKFSYYblG4kCvtW0hVtwBb7h
3Hk1ujDmygVXQMmWBwp58wltOwc3WqoiqKK17Yw8oCBlz+gD0+/RHOwTgld2vcSGK1cTMUZsTjSd
y0RD2tx+zCb1luTjDe7gJ03xTtxlvS+hrzDdcNvpC/0+jxylniyRRMEN2tgn9FIeEk/mInY87+Ge
vhRTUd1ZOo1npZRuO07DWS7OG/3a2F8KC328kX8lAWJfrumutS3KrzGN2Vlah77WqpswJ3fZdKbp
sYqVVcFcRVdrXgCL2RFaZlshOLMwCKAUeY/LoVEf9JS+Rd0Vd/ZoPSxLKtympDyPV2K4rZ1gl6NQ
/z4OkYdPgVpH8hKOIaCkvLK9Yk8TPTnNLUvFXknj02BZ7b4FRuNlTbxiX+EvxaqgVVSJ7yjFRnxC
6h2e6oMeaf2NieDQTbKm9BiHyqvZaA/F3L/KmSu/AigrUu8qjn4vkrG8bR0DExB6ArLbkKaEED3c
kLo0biQ4+E2runDJv4Vx4Lxo9Jdv9UZByEdEAZTo8dgngri5BHmumQucLdJwDuaSHHJLTvfg+8v3
xBj1O0sTX2apXfLG7L+UlteqAYQcBQICbcjhILv+dxLD9xeSYLG0LaOrgZAfssASH3MSEy+on96y
WHkK40lcbPpUEHFToCE/qiG46yPV/pII8ZZb/aWqrATzL/S3VAXnoUY95VqDTUsEHiMt4vxbNaKy
Pg8rMHR+X2TxPuOcx26XR4e+qZ1TaNDAguaNh20Ny3U44vdd4DQPjjhB9vmJodJ5qcPaQGkX3seI
vNH52NFTMqcUGef4cZJp7RcN/4oErEiEnmfSELVXznDRW5pMcV28AXeqSTTOy3NFkKyLKjCnRSES
H4MIZZ0moRkfqccWURjQHTA8RZtPvqmUzp2tDWDYLetgNfQ8jcGQV6euOvQJne3bi0kuJA28U1hI
1DWRDhKYrNjbUeAuTEvzXVXkHpCb+mVUyAiPE+V+Wa3LjW4ajzrHUDiOB7NUhjN1jgB1mGr4jNSE
+WTC2Y+1+lud5295nyovs3IhSM15mVEDMTGCIAIGqZ5bx6Oj8yUcCM/adeQCXpdaeFVqf4v0GdG4
GMFanYVCyhCazNIlKSi9UXXl8jGQWLBqIqJvASpZiqfj5zs2LWNi33ews0kJA6SKjCfSsfE6Gaa6
Rf2m1tJ4SEepnCCma1eVqsghqRmpI70OaeYWQGO6fnNAls+0KhcP767tUV8Dll3OzTHT2vLSqBpW
oRxoN0b3swwy+8jpjrBi/GFmjxnZXpea7FS/U1YdA9q3xzQL0UgNzkWrS38YwXq1BoUCS7sLe10+
dt3tmsZ90ZX4THJ6eapSUsp6JA7DFCwHJTIhZrdV+0Co5AVZZHAtA61fkT6wnZrWvMIUOkOw6dyk
ouFnZdmveqmZFQhi5/vxocaU4FVhOz2Gsn/qWmE8N3TQiUWQbqHU8mB3oS+Af1/z5J0M4eJkd/PP
Bs2IVziAoSLCgqPYhkO9xD3qgKbi+6QhVXzIDrvBpr/Hft4NaZi/j0icDyqptAQRkl+SqvI2zjj2
y6opjtE8yQN7WvPs8KtN6DmXRpK6cXmKEPdnouAJcfZDafd3g9kzeUzGKxpR5RiMdOvaBgmibtc2
dmg1uppG+QtQUXAoV1hRBGq31XXqKKPd3GtCvI5l1Fz0+qmzRPlESsE6jUglNdMFEDwJvgdJnsOe
KOXijY4eqsVwEsu9YqQ/rIRph662e5aF1g1AuHhfhRW8lQUPvuV8LYxHEenjnR7o3ww9wtKzkGNS
t65UkvZBUYmU7zrrYmfZodZM5QqtuNOz4pKhRtOQOF3pPVq7IlwYFAg3dp2YnICkyPGlKNW+jwOE
E0oFPLlJuvucqdakj6EXJv09c9b8mrMVXVzkC7E12HqgjKSuFHjVBi0kvscyX3K1bSHnLPKYlwTJ
AReCgD3I7pIamYuLIHb1rAyPsz1/0ds+9jU1eLZEEx+7Wsa+kYx3EXM3Yh2XU1H1gbt0nPMd38hU
xTNmBjWwmzeLgBWmQdWQ1HeVjispJOpGjetTSgpOn2AgJ856D69Cno1V3sYMu07oUDORQXbTwC8J
zGF6zPXqJdIdiqEGBughZ+yslsdUKXYyjuabkqyaKZym+zIsQE7EyqmddO0kJsdzTFSPmmAS3oxl
6w2g7A9RVvwsCobcQGjxFR87JYqZ7FioBOQOrOYncyKjllVXvrOFhlwwEgCOCKtH+sGIAmT0NW8S
/bRNhvi+xDVOtodk56mN+2pdBaA4CNEojItztdIRgR2gfr9RqydrCkLc0DFVqSh7wAaY3PD6OSOh
am/SboEoTrRTbCyNp2C53RX6TN7gOikbrXECuhkSfmLiB6+6xLnIMX9Pyg6fiiiyK73w+jQUsthb
Ik6xn5Ovw5rIcyywMLZZz56jOtqxh/+NJyT10PjwUVNmPDWaXe/NcnY8yWjpGXPgwSQrx0cNIMlt
g4JmexFbccTXAmaWVzOENeFNjpE/ho7g3OVyHJmyI7PUKV0YNAiAmWwTvogyJqaKyazSOQmCMN0+
Zk4tGnBwcU58UM5RWQs99iNNPdJHvUGaOrr8z0TM4ka2Z7vwSgToKjMsg3UAOnfpJfr027LxIbUO
YyrB9T90jA8nXSNbwaqgsSUpBvVCNwmAg7qClxfvpeNgcGS4H9xa5OfMQTlIgdCN2069LSslQUpb
R3SqhcohEKn1noSDtwQSKrJcO2OI5TLArvMIDE/oBd612PgJ4cNr3ZEPukTkIVBgHI9mo+h7VQ1v
caEVz0pVvDkNM2ByZo4hE8a9OnGtD+YpuujT9AQSafDLTtp+FmjorJmugJjOiFKprGPex88Lims3
hmFxMCwTxbiDbNF6qkxsjWAHuYqmfc4ATqbnYBItaQkx+Fkyv4IDUfCf0d7J2mBEwM5h2SCmU0Zt
AHuU3lRz9UroIx5dbKA7u9DiS1XMK3lucQfSpS9JGZgHu50SygagLOo4fesdVPSDY8Ig7+niguu4
MVRBphDaa/Z4aR1AiYdnfUovhQqPR6mNnwqGX6wOReCWq8GXcAmBBjgAU1LTTJ6HMmUn7bcFdwx7
ww26/GkmL8MdB+V3yfzFG5IIN3o4/JhJdt1nxI8ZtW5fOxafOG11flyOubo3Y+cqR041wJFIZGYR
HpoaomaVIiNJU6Q6ZURs1azC94sa+9i2VXHUFSfax9jAjmmFPDtVzJuUMuMN3fezaTFb0eNAHhS9
Dyn3Gj+Q2biBrEtPHUNkT0HXHE3fAQVIKjHDfcd1+xDo9TfTmH+0y6lj3XlcWuh71UDmY1kUzk0d
iFM1pe2xWUmVvaVNaLomk304j5e5almWE1iAhgslJoG9N1MwvLNy5Q0ZxKbF7l5tazBPlWp09015
j+naZxTv7gLGIx8Yjb2vK7YLRSu/1/bakjnXZSRSsTM5Fw2jyw6ySZW9DCdnH7fLLztZlP1UQ8+Z
4EAVyWxfM1Uoz2Zoalc0VJkfW1XtpqxNGT0KtOfNSTPU7o5YFXTUXRj5po1k287bU1PcTqWqX2Ho
ZKe4CNraBSy0Ul3Rp5Ed03r0SIGStHns50GCN1LPJmbq4L9mo1BuZUeAxYpAyaPgJcLa0kvc4WHi
9HtFY7ZTFgh8nOVK+8OnsJzesiLo/N7JkNhkCPHp6WCAme3GxcAkXWUdAqdGlVekNl/QC05XAiOn
YU6Py9zczwQ+XvKMvPUkaJ+JBclbrXOtyDFuWHf4SVfY990kH8lEWus5Lyn4mp00bfPUo1xiTgRi
ncZStneStH4Fk1gpKKgYLgn2DYwehAZJEjEJwEeLZWZeRONJLPaDkrfKPXajgcZ0L8fyvlLInm47
xyvJu9sLhoOTokHO7BG0LYVYQSmjm6vmdEgrilSWjilAGSGNKjc9y+GbOB3fsk60L7W9UDAovndC
xE96Fr8FyZBfSHl+30asBGdj0BaWp6w8gHIRXwYKMYtiNk9RyvVFazQgHIvcRX03+FzkoE3B4Aqr
By3sMsDfWrQnVnfUHH5bMyNSDXMf15J6N0od+GMbhD4+JogLo6T9AqnqCAxHWSEgOxYi8ugIDmrG
6lt1/bWT0CSrZpCpTjJ2vkZD4RTPPprp1gtHZT7C+DfwVzCdqxOVWpMS/jYXa77PMvMoNUTUE1NA
tDC50VdfE4GcvUuoHRHLerCnbNXOlxejSH4neiNvjMjwDPAT4BygaCVKQab9pFLEaGV0a3q608Mi
Wo1LRMu2Qe3nEeLsNl7SSzxpeLlSB4fQVEM7KEuBmr1/KvHh+0uTytOQN0fwJAW2S0LdkzQp9/qM
ejQbDdWvIDvvwnmaXWfS9e9kzOxq/VQZY/umtHhSFaqaO67kd7hAomOWBEzxSae2S+HcyPKnjTt9
mgCENm1HErZ0vkYIkDGmYwNjsodSj9Htvs2VR7mk8U7rWc0wsxnv63dbX0g20BqSb0AN60FQXvNc
GI9APklykq/R0GnvoXgLAtFfYs04OyDRTqgfwktiZytAeLwzW/1EIbfx9cTG0ABPbscoLvbY0CnG
5PIB0xJh6bE13I7KcEqykWquZqdPBZGOzkIvrDWqyRsCjtlyLdZqY/toxA3FTJsmUALsyVvQBbql
XnCxkMVLmz5MJgLdxDB/qFo0ngdhFXe6jn+3H5/jMLXu9JE8dGgHGCdcVRmDo9FOOU7smaWNQ2Lj
YpK8PGBT83LbhvWs9lSxQJy5hAj35ykQaPdGfDIiDMUxFmsGF+nywIsCtOrDuMbeteHBqEBpbhWL
YekJ7BqtHKtdqe8o6HfeEIr8ALwqpf1f4nLjVF9KauVWHt2XYn4sNVbjGVlW/dQPLzShlxPj8+2o
2z8Go3Se0kRxnirCr8KJ2gSsttFE4KcouFkoOScH4KMn0UvItHZQP0VwMAWTu5sxTF9bQnHOXC5j
MFm180B9xC2nMvXGZcpPE3M9yvowZspZOxbgKgQNgvOszAiOtDzaxXXu26P6VaVqvkt60wOPH7+a
VnW00+alNn4MwzKuFQ57P0hilFJntXhQ/rBDZs7R5JwsM6UXVtW3G7aA0l0GWq58MpfO8pl9Tads
1m+Z6oTEsKTR0Yki+G5D2V6DTIAGLlUqrrVqngahOjgilLNBr5xaMFnTwZA0WJR3DYhf5keMFYlK
L2Lji1aw8ceKZMNhVu6nfMVYi+KbLVQi6tPQB+V8ZsSZmQ5zSd70cd1EazJrUBhnjEdwTt06tEY/
Ca1ba+3qA3KdeokyfY0OSrNHAT1QW6PwlPVG/pxiSoM5rDp1beZ1sfEkKaEcuiB4FzXdQb3kMtlD
6WZyT4uxoeIqeJMoErnS8I9zbku3qUGhtwORwoMNXGr1e1utDramFw3afVEeDdRjZsfwZSEt3NGP
Vgk2BAizmP1dHzKrxil0MBJnpmwUe5NWkhYZhuN5gpFks9mo3TagGpvonmXFvqkN4Wu5fitDxziA
xbhFC4jNZakfELWx4KWRvxN5WHrb90wHc+H3GqyxM3gnUmP7O+UXws1vEj1U3Kk2YU2CrGZKzcW1
VFHyopffhxLL34+Oi/bZXNvrBLqMfj6np3qVSmw3IdP1tASuNtcUB8cxbb0cfl/VBQewoa9lk/2s
yjLmWhReMZDBFV198JqR/bbKfsF91bcsi22LOk0BeaLDu0Wz2R+n+gfeFkZRBCAivSaN83UJ3j60
e4ulH0s9QBhttWdrvcHDhVMxmlWYkHR+pQDpQwms3+ur/GC7oeQLk5L+y144ELtAwKR+0A9XvMvN
eZ7U0Suj8XsXOc0hVNMni3kQonWclvO89iWI+dNXSTw8IxYNxJVVisKeLtLHYgZjZMYFDN7VHtyb
Z6qD5YHufkO2bX5FDK/5THW1CSFGMXspiyxQPOkIeYgZhiic79hhfpJo7hON8bwk2S90PAcw82RM
LDQyGCWxADmneY0jUDQEBGokX4KVaqDqoBEARrwbEUXKygGtPpC0OZFsPtlQIatxt9iqQuEmF+dZ
ol8Lwqml7MaOqHGzaRhBeylXlb/en+3pniOXIbA0bjYZ4iYf1tsAhlAPpCOpsAQDHTpyTX0Z9EH9
Ui4djtfUOhpcBE5WbfWHsCqDw1LNX5xMA7y/9kiWtmwuKI75rNurEs8Abew+/WqX3T4RzD4MqxWI
Uo1neDvqQQpLO8tiflHHyfRk3Ak8LIZOGyP0U4GyzehD/W021YjVI0ALVBjamjJAxWqWbkX7hLWM
uTJ1cKu0OWBSxZhyry9DjXDO3bzKccb1Zm4RMbHUfPw4Lld+w0ydEbuI+QWIyE0zW8+589PoXpo4
ehRzFOzQgH6zHGWkcuH0u6Iw7+xcrtLQ9Pck573udPPeFIKrMM7+narbJ8rCYte2nYlwKejo6+ja
sSos9Ywz/i5S8YLoLfsYg4G1DsauFpdMijZDvU4N8QA2b2/+YJrimBqibrCbsdCvY6Y/UnF0sx7P
I2Cpb7Zavct44OQtLkPKBNh8mtr7JZzeaUdzKcAgdKDc8CaK6hU7dAQr2ew9EVxlm4RwttZFtfql
ke0TQEE4tJRlINXBt9lDuEDUE7EkohZk9j2YuZ6k2Nz5kjaRFwj7S8Rbzxbiq3FlTxgrBmAKqvE4
LsLNp9uwrrUT3Y3+vHGF5w0GAwpX8XtmvAsVshrVfUFFmyaza3YxYO3rCLjFq4Gm74y5fIBnSswA
naR8b6i5s2fBKgFUH6IlDKndAeYq4/ARaCnViELB87/iVsVOBUk+zPFTSPmJ6QvGHodhJ9SIEoi0
gdbxCpKhpCHPFmD3ajZzr+2nnxsXsDhWEZwzciK4/pBoFUThvpq1/NQs+jFqDMcPWRApZjfixsjc
HurKkTyWikQbxiiZ6Oe+riaqaKo4WkJzCUc5mAmybWyF+H/I7QPq7vzMyYH01E1Ek6sji3xKX9QH
IPMkLCod5yY2rTcmxOGezLS7DTmN1gVx0WQox7AJpb+RneEdf6UzwRIjsWNMSfDYNo4oPZTQa0uC
QQc4bGenqvPDMssrQZ8kDOQrobCH1a+VpKxAYMlrptWTBQ3OnKbXXHFIkbTnl2r9syBsGfBq9k4r
HpghQDvIgjvJ9Wcb7rabar2247AtPNiw97WMLpMa8fvW8OVm1dVgtXmqDTxMYUD8bQVtEtZL6HGt
q1mrqKwLQbtgdwOmqZ9r1Dnw3hZO7SK/Q7VQExjLpK/sw1sp+S+c8Fzp/V3VLeT4pSuBuJy/2WOF
B50+GmhPFs3rKL1+8+3emH0bYkTfVjsRDVGKNxqYSPaK/GV6QFHmEsu+wz9UH2YmvhXTGcqzNgLG
ovUz/CiVDssvtx4ZryCOd/UjCDXIXxkmNEMSpysVZHwL/lAH54s7JMOrauXf+tBc0brj4kJe5ieo
AJIVR/uOxYUZHsAWLs9aQVPNxm8Ag9YGSaHgRbQQQzWj4+qqovm9Mr4YBmMGl/OSaMuUerwD/q3J
9Jww6Vr3MttOXAMy2T5zEBmnGbbpaI3tzhT1d60bJ/DelKRBmG3jNgWs/iTab5oUzzAV76L1SAGT
gFrYPNaK/tiiw/Gt1grcqksXqmV0ETBSI94kLzlIDpM0aU5Wpq9r9cs8JLjfkuY27aaLRkXoosvI
m7VGf9QafOpJBVUgN6cre7JDCDA+h8N4x8z2gdWavbeNpvFyB4KAHhe/DSiJO9bKe1Aohmst2avN
mVT3Fc7jYb7BinrsXmEWq6eFLFYXTCN7LhwKT5e/2rFm9lRC/eRKF/hkfSTeGARPDUvAXWq3zR0V
0SZAY9a29jEA6bRzsmo6j/2EJ7rmKrgW5jQLM1/6XCeid4soeuA6EVBWpIxh0NlGm6lUIKVzJWxP
PdkxqNQQk3aWvaN4m9+XOX4vYQq/IUXLN9I2O4ZKbJGXMWO+FuLQ54Y8Sbs9oAiiXJDbX2PCzk9S
YRJjzXfAf9tLEwMEKlDc9PF414WIAJiYZE3/LUiK75JdvDNtFIKG0rd79BsQsYf6vTDVd9IvM60z
LjgMCf5OvhcKEpZy7lAL2GI8TRhGUIwQi1ywsnaLbPXDPZbqeGLFozBKYvOV0IaR4BFLS2/XSSfB
YGANe2bOL86oz0el/ykVcWwVNThpFVqYOnMLRzHuiYjI9p2VNr6SYwgM6+TZomF7bOf+iHdSgfP0
KygDQactxHkEz7Qxs851yt9NGWRvTkF5pc1Pahul746PpyZ0wTHCLNML/bBoxi8HLI2XtFgMO8in
QR5cYgBfO3OZbBdV6QnfaunxA8KDNCmQ6eCWKS6TU2xZMBAciwBqUo93gW6+cBC4+kJBKGoJv+5X
YUCY7GGcY4Z08rt4zMKj2j1Kkjj3gjCuOY2Z4OkhJ5VbyPCbxoR1baf8MJ2UVGwerD5VEqxnP+vw
wQ9BT6lRNuZBYH3kuD+hyB/pECkBm3MMqTQ9EVYbnpBgwY1L9fa2T4b70AI0nsLgd5SflO+Ne7u3
cpZSN92idPuBhCN/jCnX9S1F9yy7U1hgG7mJLT4MfS5QydEuK8NlKf2W96cqkz8Jmac2QWSOHztk
LNP8qvzAKPyAwhBXK2YpMtlny40NMDRwoMJay3zBJE/AtTUTC9a07qSj2tJ0ZGOqXu5LEiz3hk2+
VWdY3VHVrF/DzQJrl/pfkwcDzgRdcUszoVkOJRpEtV6RtKC/q82zZmnYXkY0CvGU6Gv/CuUP6g9P
tkRcKBS5SlAuJrwaxBX2wUqzhoYyEoac3HZdMBzhHlWRl4M07F26Mizje5qO3TzSbyRgIC10LOHr
ag2FDk4k4MPhhZiUN2sy97nZO+TawpIZaJAQLM+qQyUGR+OiIXSaTW2af4c5Oe/k+sWMysl3JFFe
VQyEx7itazeO1J829eCaRAtjKrwwSp+zqlYuM+5HrRas74a03dWCSTLDnIVkBjlYg5E5cpOk6fdw
Hx9Z5TFIy6xe/fWeos/7LO7nk56hA2paxTOw40f5WLiggx+IHEn2Wjx8txrjaemawaXMv68qksTv
TFvLKZrSNqLuCNekP0lsojbYz3PZkg4zy/S/GDuvJcetbNv+Sv8A+sDuvXHixnmg92T6ynpBlMmC
9x5ffwcodUsqdUgdUYEoZiYzSRDYZq05x9zBL3ZRymCA8Xq6hw54EtuqN0PMufON/lGrZpYlV0cR
O2RbiQSSYrGNiKbfegYi30Evlugs45UvzXHh18Y3Wr/WUhTSWtVRSiGGfBU9igiXemSHU5FPNy3R
mIBDVdPnMsQdD5Ohoeg1fBL52YeFS//G/gpDoVypXuqbNuQ+T/PuHfFPOvfoPEL/XKKTCD9IKvKY
eApI7OGxyvC/5jDN6AnxW3owBZsyx3xno3LCyCopBe0jSyseRJrdoqRxD/RvxMr2xh85Vt6dlYmz
pVyiTjBTs3CsV5YZMPHGub1BmH2N+3LhkRG4a5HnpUl38jOwStYM28i4Wouy6GcPN41m+hYrH6JR
RSFlUfTp2tf898p8yJpseinS7cQVRcYwmcCmaWzCKC+WNckjVCdBDY6y18lDcE/oxqwVPfGB+GkT
2pD4lCVju1Q1lEh9ePLTiM29MzMh6pDubjpfDbWcic3m0oHZUvXNtNb16LklPEfRPkrthvoKMlFl
AHT3ohfIP9MGiQbbdK4PRGRW/YDmH1NQP5x7hIdwc0S4cU3jqIT3honXW7WN3ET+EB6FTZBu6gS7
uYqPlRphTOtby4j1/wQpZ8KqvkjHnoxmG1M3uqxbWSRXT5KVYBhcNsquPMR9pYZAPzxg7wsuVTG+
R5ehtb8RxUFDoMheCuJmFnrnfg5t19wELiTsYPZwTsZchkyPhFgZ66xruCdQg3XYs8L24FvRuigJ
l6TWZTIvu7TCWM+Hr54jIhYeEL8Snzqn7jSHPpvvRNhT89iHJeEeWVfqbdccC/GipGz2dyfJ3Xxw
P/zyULJxEqMtSJ8mfEQby5giB5r2u5nhLqG/H+6peL89/C++luKcXBAw8Di5CfHcisLtPaOvi3S5
1Af2maNoASNV6gmn5xLTIqT7CozxTFW8cyfv/7tTFe//++3w09fuD397xn96mm0PbBZCh4gM24gZ
aUpzEeE2vwZupNa+QTKonjco80ZvWmk15ZmA/KIsqF7s3v7uz/keYRT2a4JBACWV6pgp4B+F0LON
jRx5Kfgpu0Nm2mA+Yq2Ehqg4KLOjIDjSdm0bqoV9F5248rYMsSYOUNYkLWiLa49duAlSe5WR7LJA
UUqnkjKHQ6t2Ybfh0ef7Y4DuGB0LpBNs2pX3+bMRG+7ZTn4wZg7LXGeYa2t8GaJsto4NDcg0vkC9
IdTSw9eczfZ6I2KUhHTUsyek+G4ccs98B/EAE06sssH6DKz+Nvqe3IJ5Yeto7rS2/2oWwsCK16yM
hiaokNSFxh5UcHCFaGFRM4RJ0nUoikxBUNG8ohSe9tqmP/TaTZ96470xxg+YsMFq0r0Xv2wERfUR
k1pTHPI4jsiXR1czVUCvK7WNi9beeD07+37Iv09jBLYHEpmr16/ooalLTwwFo0ouLBfWih3RIjBk
vA6N9jElua3THlERWSve1EtfiS279JCf0KulaYbfagoUi2ickXtul+7MSj0TI2Nxq/XjysC3smS/
fLWm9F21/dOQsnDQiYHjVsAqnRfEpNtEjpJcYG3DaXIOllU6h65VzgFYxHOiGS1rXnZ0QwrrhHIR
6IBhVJuhqi5JS9pi6coWYrXoaQx/Bznt0W7nF+Y1jOx8iChkwTHLF6VsqmM+XE161eTprdtqnTDR
APWEmTsCyVoHQ/owje1T4Kqa9rrZraoO6K9mDBISAjQzNablunYyex/RbolDyqm9m2xjRkFeHbX0
NB3n5EYGFNfcq8AlAZXMkIbU65097/G6HJpW0RFP4BNGsMbvCWPcT82jLac3NorAsVyDwPc+2BVe
dQB8jeabPJH7+ycQxxKSEsqgX+iWH8xpFOy80zdJ2JZDdG7Uo3sLXm0PFZDSsfF7tBfR4TuPRGEg
BqD8dP9FrnOyBO9J6yk5B4JgPWoGXVCJHbqNEfwdtVjyd8hHnxkQDUSDFJb2rgy6bteNIIEdfaRp
NfvBcxIMHGxalyiLDnna8nc7avog6XwploDTDxJiNIXFhIgFKoXwnDcs8t6rgL2gLWvUqT347YLl
WxIPCxIulWO8wR7JlpbrfakL42RFYtsk8n3Kkk9D1aFpHMjh6r13yws8uthR+9RB0tEnPTi0Qcqu
hpaZbdlInqE71633yShbfSMt4nXLcHyPi2Kk4089qou0GVDt8cHqgf6UO+WHnpIEE8SgVRAyLPRS
LKM+2fakNj5mAZ2tdkpepZLuWUtYr7N9WEs6UrSmVXRN42ina16w0XI7OEeNcPdDFuogoA5t0dun
fIA535LHRoatS0modNB4B1ejNdjOfBFmEp+y6UuGvmgs5eNAKcen41gg6tjUY/CQzLuoXhJFak7o
FhSdB/qO0YqG2rNKqHPMUR3Leu465IX7NcJ9gJqrzdbwvceDOV9+jUOp3q057X5GNgvt5WNgFqzv
Y6pbOitS0Agy3HpZfQl8Qd+qiN6iApu0OxOWcVOUh0nC3Gfe9idGP4g6jgF3KPLRAbeCrsM4rBPM
K8tpdOdAS8dn+GeWDToI9W44HKx26H85uAV5Rb1J3QAq4TmDg7Q16EQoC1FQUu7JRIgOXkOiqq8X
Dx2ETSLq+sP90BYIVJyZ6NIp73WIB7HAdwAQifTJtdUN31OdxAjlInUuW6CJuzEHEt5YcbOyTf85
S1ko4pwAaUfB+iBaQmLt+TDlHSXChs7i3Q4H9u91KvjZtO6Y1YTZkig5b3qq72YYZxRXeQ4KADZW
85gGd/WHq1Sz7EP71a6GRcilsXNLi55nV50V+qb3oqCDVyA0y7zhrZo72IT/xSu9B0jkEXXREfB1
7WrU77K1KQaG2it6xXTywhsi42ZJkCFwJhnbm74WNbPmQB9Ah+BZqKwlOLUNjpP2A8KTxk7CPgrQ
KldIYSxAJ6P6ACaXLROnI0iqN5hVrE99S6NY1xFjOb0Kr7FdwrS3ki2KjIx1WXuGKLWv3Cx/9MC5
DLX1BMBoetfy/OjKfvhILdh0t96Zgvcqpac9kW5BBwdiT6/gMtG1ezUBlUST02+6iAr+iGVgCmii
gk8LP5mt+271TgUH501CFE8y/eYD02O31DsrO7N+eBIxKjED5CJWCv5PZ7I3JKBzZeFFWRnkOVDz
9j5AUqKjbgiNHJEB+vmUnUeJRLQyJvdJzhJwKEHqswF6pahvje48ijJsV07lx/taqY1KyxdqVDSu
ktktkE4blHFfnOhmD2HwnFUGZXSSzEKa+twZjGyyjL6YSeUfHQ81ZdNYYMBrSgiOj6gkzvMnSJgY
H/QafXGts50tH3tko7Zrdd9Uo3qmEgCLRVAcIla2Cyd7FGCeTh7Ii3I0skMUkkAMonnE71j4OGAM
TFF8jiKQBcB8arDm+OFaySnzo20e9/YPswz2qkLyzeZdbDAGG4QfWQ70TXKwGArbLVFM0ROeL/a5
eJo+HH9nTFqxm1jhrqQ/tUc/cHDMtMatcpBqDxVtRSnEyWzz7Zj35bkLrOnWijbYxmZACZhy21kJ
/aFBLo18uc7OfhnTXY0opnaVDnEzaY332sQ3HcIaPci5TXE/pOwJDzFc+aY4Z3FUnNMqBOVYUF39
5SGF/G3d2JB6WauM9tTfVBN8CkY8Xqmiw9MW5mOkPGdluR16qjIs1olWzjYRV1vGATR72FuMd0O8
doamWsaeaPaNrD9JOcXkqsznvKByY8eGfSpj7cVpTXdNHSAjN/6HQUgQU+T4Sjuom6Fj6CFt1NIO
7eDWo93EkrVYgNhD5JpMhzogIKRDD2AlPQT1Mb6pp17ESIicLFsqIk/3pjskyyoz1nWPHBPzBkti
06aWVGCayRmMd1qaqbXytGT5O4T07Rdn4D8w791wsjdYAB39z4ZBBz+jiW3QlJgHsS3+3jDYBl4S
wruLdsKsMfFMtXnuGv0Qmo37wOnatNSmDrFtAamibrMW9lgzi9P5nzJMKSylELMnY5igaIleu1qx
wE0T8xDGobZDvpKmSyXSeNEX1q9WKCsJzGUOJnQFWWMniLwjZDpk7RzDoWgSl/xktzWOVowOPzdM
8nRJCltTTwp2ZuG9J5nVnwlYjvZma10Lb/LPvx1UmtW7xG/JSyjpa9mskzoUcDrhchP9tbpYF7rx
2ErX+5vTaDt/Po3KMuh3gSO0OJWQvH9/GvsAQ8RkNv6u6eV3rP/Ge1tF3TK2AFJhuhFUOLrw0/Sp
GGs0PzBzVpTxrUfUjg5ykGROFEusR/qv9ZWkpA2aBQwsdor9hWL3EzcuZpxWPutjre1jl/QhSnK3
IY4EmX1Jvc6F+JYYVX1AHBw8mNgQkVwEn5MqQVMEcOrVIM95Zec2hVObeDTkn95FGu1eDWN5RBJ6
a0x8esRngTXGoimpxbwqm/75X19uwML/5E91LcUS0BTYZKX8Cf6dWS2QNnQBu9b0VkOWQl/y6m3R
gwIUkTmylHSiJYqj5tjpSFmDbhNxDWx7qw33lIcvHmFxxEkSxzIm1e5uYIscqACO77gkIRJq990p
Uv+q1mTajC/pEF4GOKYrL0bLqHnpuxZF3ZPW20c0PH/93vi7//HNCd6gQC5McMUfL4JsxMWadROy
d5CjBA/BT3A2fQ4cOyhqLJB+XnIr8UHQvbI3VlkPBAOG2tc5WResJovgKil2duQk60zRbKV/2i2w
TOkvletAealSSt1cVot6yhGv0LG9+pYER/jv/8VOcJGm1VzGFhyiZsbNt44hUuhj9kaeRbVRW8Q/
wwFXrnGZ8jpb+b4ugdKl+9SmG5cN+qveRO+h2YUvrG7A9OKA2dmyNR+BeBULtEgIMftRIFHX3qj6
iCesEjE07hDaInsO8rYA6pX0TXZjIvbCWhnY0o5mQHKuCcfbN9QTk94BaXm77MtkjlsWwYXNLAOC
h5eyigbvCHr9ratF99HR7PLs5nPejiMad6SgpvPYgFP6iKVTkoDR2E8FtfxtkQ7ZQbGhXmkGRtK0
RM4n2w4A+pBfjWpyPhhad1Q/oR6KAUMt8YrwYZX/HHl2QtCbIy7Y7HBcaOkO0yU0PUyGRDEwb1eb
CXBu02/qqajfsb0hHK/33Lv4d3u3OZkRLhe7Yzrqq+JTJuF5u4gU0GLZhyhw0h2E4nHrNEgxu8iU
KKsaa52wzAggmb//9VVo/XkkcqQ0HGm5pq5L4+c7jAZPqFl4cncuBdOdjnTZorR5lt1b0pm3UIL4
sv1KrCkmmkdg4Tklv9jfIaFnx6/6Zl3NPcdQN7+mDnVem97dVur0yfWRRPN0HFcTgTtLs8Yp0M6q
+glUoATouUxHapB1pdZWDkkBju87wjZEG1RHl3Y6nfWGn0wIlN6l9Cr/5m3P89Qv09v+O9MaIy9q
ClxvwrKlZejGTwOL5pTa1Joy2E0yJ8NwNK/mCHBXJFp48Z32mJKCvMv87Dk34QXand4+s6O5an3L
BrOq21tt47HspEn3x/HPmpeIuVhpIZPBs1x0qL/9tEM5OAshp+GLgftvYWk4AP0oeuEmKlYuPbG4
qi/CCg5m7sDJBi6bDN4c21g6q8RMnQ2ROTX9r9VEO+tvTgFv+D+cA2E7rsDvQfXRgDPw+0lIdjrx
3FUZ7Dqz6K5j4qtzWwEoT81PQjbNw+SL4FD64Tdpo92ww+KtD71VJf1hI6ROQS51i/ckvjad8ZSM
MSrm1LSeU+nbixImimISOTpl1b254buHTOHW9d3XctD1nVmO+Nw0W3+1IgkTT3Cn1RF+lTG/NpaH
fJ82dpAnrxmNt+sUVm+a34TL0IujQ61V7ZMrD56XFc8tFaFVmQ7Frm3zW1Lo/bWihXwa/PGz0usO
mWm6qYsRdbgjXusxcq6NadtXxstPiR2ShUrqBC2bsHlEP2SdYA1czLJ12Bqm2EN67dziKlpOvu0Q
OTYV15pWzYr8k/NdW8KYva9JHl50+qCQh5TTI+FbjyQz5ce2rB4tq1EnEgvQDLMZLNwJxTF6yS29
1qOWQwc1mgxCXevgppjgKk4uQUAlrYJeDxny1INjkKGkiUZfBiRowTRBkIpN0S9sFOiyABTm1Bqi
JeQvA9KyDfWP73J0dZLX4cJhAcuWfZt4tyQ1rlQcEqJNk2pdKJTEdeZX65Dt+1o30nI1KIn4ztDi
TWjG2U0P2x2SU+R7Ifty0tGpdRo+vPWgj45ouuuF0CiaO4Hy1kZpmFu7iRkKXllcsf5LqOhpQbCN
6q+OUVD5mkakXFP3rkur3k4BIhSckaz9WgyOBckyVE/YN1RT8KNMzBu6zbOBZOtKOBa6ORymCmHO
ggzM6lYlLYFWkvzFYaTgEo4GgeBdhhZQorYYQ/0Zn3n+kARDuOwFzww8wVp9Uq8oxRaWZN+HwlSc
AOTQ4Ck87eWvRxbDJDHl56FFmtIWhrINW7j2T0vkALIkOZxSI5qEgvVsIrwCfiFdBCAnyaD2945N
9GNWRN5qNOpkXUg7O/SB8bnLpA89gcKdFsGVyF13uNXQk/aty7SWBu6zA/dqV4Es2HSyN3akGb81
mb4cipEI6Zz4tWbUkO6VXb2wgqS5uJ62dB1FRKh5G4I4uM3tvgcWpHgrDKhz5BKLvUdzXukmYOwO
UmvadDzPp5wygC5mFrLisyC/e9k5PSmFWKUJq05pm+fExKVu/oW2OZVqlZ/bIChQ93M9ho4hL2bS
lEtLhPUmIBsDGjDW7XRs3tLelLc+DtcWbrPZp7dJg0MK1OibHOs9GKklQsubaX6lfNHBPaRbnkeb
iUXERbLCZSbp+x3wEPQnIlr1DMjrvuOv+CbAVp3E6J0l/FtDpN5WYwtGa27cw70gOXz2wTvyaAnK
emReTbuUis0iEb37io32HI8ldAr7IZuALrDwtuBQEjeZNrLcYZ+fk7Rca21jw15MZWZd44ylOcKk
EzrMpXFPNcToBX67R+aRS9LufH2DjH0Wtc1KCMTV6F2c5wjnDZUvla66GZEfxfm0c1VcXkL0IBPY
irXtY8ZDJUnYafrNjREGuJG5gMBsHk2JV/F+xf7Pt+F//Y/8101dfQ/h+ZYXNC79oPnp4f895yn/
/t/8nH//zB+f8X/n8FuV1/mP5i9/avuRX76kH/XPP/SH38xf//XVrb40X/7wYH0H9Dy0H9X4+FEj
Bf9XeND8k//tN//x8d9hfgzx15ifj/4f73kV/zE96f6kfwF+jH9SQSZkgVtd4u6UTLG/An6k+09J
01cXsNVY2oPG/jfgh4gk3XCUo+tCgvkR85rrV8CPrf/Tdl3LcQ1LV45r8Qv/dQL+8EH+9sH+frc+
o4f+MBQpZ17fOEBBIBgoIX7aYeCWL9HU+/l+JGfoSjJn8+ih2YqQfffUpea26bQcXXuJweiHI1jX
TUmvfrm+/nB5/eFVzJvZ36+15leB8UafQ6Rsw1A/DYhdrWuo+2ngZ2wANoVDuoabnqcOt6czMT+P
aXWuhKRpQKyQb2hr32l+jEMRbAPCIjHQVNXf7CvNP4ZKOTYvyYbGYUpd2thQ1U8npiJxjtkTX7k5
IjeNiZtc6e1kLJNEfk+bSL8lA3jovMYmZPlfbWdOv3VQthiKmpKjPcIol+s261vaFw5RPQmIIYk5
FDkOgnWpa/22sEiuwMKOlK2gtJST8q719Y5SmnfQ/OHvpp15sfbTSXZ0NBwUhYVUbJL4/u9ITsg9
4MDUVbbX3QlovhyMNak2zPWhB4fMtYlaxpRag+HfGYW9jdN2USOdyJvipIbsOcxJEcpM9eaZRBv8
zZTIpf6n18aFbtnCmm+Sn/cYDSl0Va9kStW9f/R68CiWnuxzXYxbX3eJZ3Ap145W+e64bXNI0NUu
zL5kx8ROwPLi6ZpqV9pAf/u6/nRhCoObkFfFNK3zQf20AI50Df51XblQH2dVsFxaOtpyRxsrJPXZ
qcEEQ08XqpWRRTBp+9ci7dEcZSV1e2cyzmkX/M2F6fy8L2EI0S2hTMd1+SxNNb/k332MINz1yfeG
bmdFRo8Jw9OOAt2Jbirt7CZh9ZR4eOYs/6HsE4IpDEFo4UDGqI1yIq1guOteMVwyO2fb2AHv6YbE
PowWSZX5pNMk8Bey86rzZCXENipNLp3Yxoo4GCfR6TQu7E1mRNXZGK7kxjj7QSOOdirMaQXBhJ7u
YGGtGr+ybuuWCufkps7zk11LHDRFvXes/D1oWOVQ20/IkGWFotUXdrnaJsfAd0HCh1DwRxiViKwC
0a4GyeKQ5Q9Rq+0wrIVbhWwXsQP1GcktOGef//pKBL7xp/tEOobB17nvdSLq7J9OMBmuilkVIaAJ
vkiYaX6xfPAYmesezQhBGEI33Lul6m6DN1yGzJ6OU5wh4QngUbUosUSjEVVraP7R7aqPKiVweSw5
QWP7vQ9y3vtYesd4Zm4EnvxWlOhVwnB0Ob/milGJVBGpFe8eua0UBtwloKB6S5OfEFnTvsXKfAYf
3+2DWmJNqDjc/xe7vn9oRHvDDM2qKsBoX2tGcL0fksAlMkPl+z4noYzO2VHW2SMfY3tJmmHY1Q3B
2J2djQ+Bdx0Wsr1lTWps9XjCK4mvO54lFm5UkF476tqai2dCwsfWCEKA06TIsXSHqC+j8JcOGbIb
lKXZvsiivU1I+7m5U1Ccr2NrZqthMPyzmQT6ZppIUGWCW+mijTbc3OFSN6sY4kZtn0Tvr6ITORXN
SdDYvtAFDM8GStnU9P2HNHobtbpF5cc2IzCQAN5JYlm4gPM2Xth73hT791VXYD6+UzT6oKwQFefy
kOiDXBj46/dM7OzU9LRDFI673FCk8oggrMmCBzPUTOMBZMZwor61SdLW2sW1R7u0e1FFrrBi8xmJ
JKiWZWARr9fXzcay9HcnQJKBRQbRe+84p6jJ91aqXSBvkgGlJfLErLp3Sxk+wBY4pk1K4hwopAdP
68IHPaJNjAD+YlV5udXoMDy15IUxMs+ui8HeGKbwTw5d80upshHyDVeLCZ8LogPCPxlJm3Js+YAf
HtyLBV65LZrPoDqyUz0Y2YpQ5XrZSqwFsTMcRgmKxhqZ5SPNR4fRgRIXQxKd7PlQwzUCYhJc4kl6
G9dogiUreoZZtG0RIIGDBgf2OuiBv4k6AOJTqxMtL6pkf+/b5LSib54oFiGCm305tl+GqhxvbaoN
t65JX904Pk5tY+3IbrMebb3UULHarDd4ZNn6MzoETvIMBRpHUoVwoR+cZMLn7EosaBwcv8Knq5Jg
cX84uRkM1vkbscP7aDogOPevIbntkboiyk7NfDrdf4S0mhBRaEaKeBqqGerULYHN+A/VfIDGp/bc
JGCB54djyWBaWQEJHWhR7l+y9SwgC9fAIsDKnjjcYIvo0H+KMY9u/djG6G3aGi56DnrkHJCITRew
nj6VSr3dJYSYQ1k70zIUt/uhgfJ5GO3x2/1RWqnpwttbDSwccf50xaILg+Tpfhg6D7mPzDYjgzZ6
g2bw2A2ijZMNBdMkTQ/TUBbwgwgFcga3efLxVzPBTietoNHXWi61e13iHq37JyvvVmTBvBZZKneB
gzmxdXCe5aJu101bRAsgc9qlrWOM4ZOJds4ri3dVdstQfCeQIXzB2n5M9a6GzuK8Gk5NdEueyr1h
43FqS1uu4P1+S/LWpVq7gFH3WdHivVEv89rxtRXNkXLgVgYBKlWK21nmd7D+CGP0XGcVYaM/Jh7B
ItwXa622UUL2yd5JHFQxPa25MHVObYW0kAT7ahvbCVoWOYFXQl24cMsecXMaE0PQo6LuotjY60X4
w2Ro27gIJBi5wAgmPeNEZSqxNLZTTjsssDKiKgfvgdjdzzRag43N4LtLKX9nVasusKgCCv/9ota7
dKsXSC210XxBf4E6e6zLG43dh1Dvn71BE+ved9WS+g6BwcSEz6gIbEjKPydB2P5yNhN70vZTVlF6
Ni0wSnTcw+jNgQl10xuxiujH/jI+TYmynkeu5ar+pHR0o8xUl9Sa+qNLTM/SUMOTRKG1bZ0jpRpn
C2cBIbhrk/hmDcWh7ynRkTiHWh7xNrQIMEsMEkLRR8C7s6wRhi7taNpRny93Bl7Kjl/w7icTwDzf
Pt3LShmMmW1M/UEfeugsbogcqkQUU1dLNzDSI5/fTflhf2x8WH3FBEpB9yQ9ZjBxKsB5l+SkYhoK
yRw2mMzL0LgrT7DQsMbNBDpuNYQgZbQAMw2u2a+6llWsV9t1gWZ32WctEJAOEcoQNsFpsIxjE6j+
hCnHMrLpYrTdMcsj7W2adqOLFK9HDbDDgBTvrLC4TK3KNmzIkq0sMxS/WkAZbdwEcfeGj43lCqk2
ugX8I9adp9jHIUdc1YLLUXtFOYjVfci3LhXdFfXc6abKh7lvTTJn6G9kMRT8efoReqOYWLvpqIYq
3kOPmicCI7nqqRIHcjfOYRSR0wJ5IS5T51ColBW4z8w6Frl7CuZ1QKpthsapDoKa4mGqIWXoQFHz
b5RQZu0GaY9WW5wpg+UX3f0IZnyK51mfWNQ4+9ipPhDwastSB/mpNS56H0senBGCTyZSZ+0nUY9i
GMaHsCfjmOGfOpuqKVFGx+QlNAMFtBbFJ/pe+0teq+I9lMEraWgI5SjFLzG0kFGekAIvQELswZBU
hxaenqjIpq8BdypiIfcomS4l4nx8bGDSc5T5NcXymNy4KAUc6iIJL/I9jhy4rTKHHxMBAVISkMf9
xWOArx+K1j3nWAjAIVIsxFmnL5s21M8uCLHJTw3Ut890eShRpuS8Wc3A7K/o0Dph9F4Go3Zu0Lbb
vLNRq5or2QLIweyQ7KIAYI0btVC4WKOWbWftXKu8JlUHSrLeYIAu9nlHZakbPiony899TtLb5FU/
iklhXfGZwFGm4wZESRmhF1ZzXyTJLevApIaxhw9vCYEFp4dPRjgKQgrYNANWLSIcsyssVCO8hTiE
qBlrubY3I66m+Xdg44Z3At4MaRIgWeQUC3fCLYOKqFlbXgZZIXbWg98w9/iuu+kJMqPzsfa8QjtB
E09WU+XEK1TXay4Tc9U0ZNCLD8rY0y1oSHaUck8bnvynyEZYPyp0DS1mdThpIFUE+iaBMdztkue2
X+GppYBPTtCxn/MgAuu5wrugfPgbQ5u/eVNfbEj2fTZbr1pgDl61PZnBvBxrwbhBY1Co6KUd9R+V
48O2GmX0WLUpL260vnSdNsE0S4uNoTX0iwhIxZLUFcck5O8kDrduA3iW4nd0EbVkbWql0U4Lhnh1
f9i23XBiZpnDxNWRYpZ26RwsKm2a7mPNXXdlL84KmwGaaYcwp1F4Z5ap5kqacfrJCLyb1kfdhyXr
PbWHM2KuOaKUwmKVZuJoKtc5unXbrvXOhGxvcIPwlbDvxZGEDPBQE5T1CJkD8XXzd4r7s0CzVp1r
k+kuA6RFYX+qWnA9rR4XS4xk/VFIiAdhwDaJjAkeat5318Bp2ff4XUMn/VyxITt2fuif7v+7H2Qw
56/rSE5RN2l4WXVbO7oRVg+zsw/3H0FufxjKRoOy6P6QDRrTTh8vmhNZB6EJ85dDhjYGsG/pwb9E
ZIrqisC5bIGJSM8TvJrhu14SOKfpF4Mt3YNd3oZEiJtGKlufe8Uj+lRnV1LBWWjdWKAu4mutM1Qo
Szt6wPi3WEprxnoag+oxh8+qmqa83R95hmkcAJ8RjTV/098R2NBsuIzpW4uUXGHlFGsuGeshFqb1
gD4kxxFYhcsAdSwmnSbalxbhlIMg5lfvmxN10vLJ528wbTxKQ/mHfCxTlEi8nArx1Em58Yvh9fJk
NGqv7F6ubL3AZuUHxmMTG/oj6oqlXfMCvca1NznNDuIl8V4bSKXMdr59oHyZM/DK9PMT8pQMmacD
oVbTrkaNEXecMOL2ZB/hA5ofYxLRF9IucInkICLYIB21URG/mhLyUlNEO9ia/2i1qtpO1qDwayJM
7FjYtf0wHe6HPFFt+rvHAV5+7jeixk3OM1PmKD5QPY1rYeyELCFQls5DUrTYmbmJjqzLO5QhFKFT
rPU8IzrKwMeQVIPKRtWyMUPnE+BRbgckpGCYsNcR0LXOQkW32k/RXSWfqlx89SrdP2qIIXQX91Ga
hqcu18Hfjv6D3kcXdwovFRYz0ZjPrPB2kdFehpCXOkLEX9BGYohEKNYwCygH9ko0Dp/pysfL0oze
NIIsjEnHlhGFzwK1xqKy9hZrtM4T9pLIhRlB7H5zJvuLnOSuV90LKKl22U3vcMkmou3CdOk/05UJ
6clF+RYkPjtAReOmr4GV1P0uspsHFidvwTzDJHaPlmxT69DTinJnGtHeT/ZmFdziTHjbxmOFa5K1
Y5B1u/D6nDDu0afEP+5n11ddQtOt9S95+8g631t7EEAX08CqxqgkKjfLw9nSDbvOtuNt0mnGLhHc
U6URHsmTqJa6aj9sDcyAcOIvQzwVaCnVm5mjDctQPnis0JWPpoFSG4g64kmpKeHuZri8H0AviSoQ
OyNyP+qJ9xm19RY6494gDXJt286DCAeEpiRomORZgmMpEFzZJJZ2aOFigJKrIjJ3kdAewRPXm7zs
JHbT5Ct+aBbxc3knVQRdq1fddDXUnSpcICGBXYp2dIFY8f+zdx7bkSPbFf0VLc3RgjcDTdIbJj1Z
ZE+wWKbhPRAwX68dwarOVj89mbkmWAAymVWZcBH3nrMPAWVw3lY8OteJYDpUFcYfoTSEj3jqFo3n
tmYwEMA085G9W4A872sd/2zUTMVOVpDLeum/c+O44zZEy9syIbxqkbMqRxomVlH9MTqTvQ5Tx9wZ
U+C8wve6DRpHYggCKqCuccLxiVI4iK0XN6jfWsxXp6RmCmwHuO+hAaU3ZtMh7qi9h8yTo6+y/T0p
q/oLhwTNdPjaNgI/Xgv/bOhTOjnNskfrmazJeyA8Nc70lcM9hEl7hiae8Bs/tyiYeVZ8q+UEqiVm
e9vDatl1vfaKdOS2TJi1p7Pwt3XN44vYo3aD5bldh21IxiIg2f1CivVyOwDh2Xew/x6ShIoh+lzA
su7Kdj2PSblr7oW0+VchuPa8NpksvehGr4OLsyBHEwXJXKjhR5R4lAYjQd3asKXztqGPhOQ9cPrf
SwpHqxHlS2VO8Y77nmRH6HdWbnj3MQVqMk/v/fQo7Fn/oO0NvSXy7DNmtfmQwgZuGEvtM+E/6It7
WXAmrDPHcPYYK41VLgC1ZKPot/kzobgegSOp2FClbu6qJnnygItrS+jfcNTEGixSdSapxNv6GSXl
tCrQySzu2c64+o/elDU7Q3j9Rj03Is18CWbHOjJQuKnI2dxkHf/73E4ffHcMX6oUDlg9v3oBJOYy
orOsz8Bo/Lit1gte/Y0xZg8gibhv4d87GQDkDEg3tKCJwevooQ6c02DhmjvwPreZRvZAnPJ6JumZ
iR6GTIuaw9g1JimioY8D4Dj2OAG0CtZKVE8WHNCK52bhVbvQW16IYKhPDqXrZa1WOyNBwN6F1irp
6999OuerSX+uyoAMmBF3+ygFi7UULMY1c0o6txiOv8Ks+wpOwT8tjAHLlTAd/6S2S1OspjiJj650
bdXSBtrKhdpUC1uls/zTl0MZnXR99+gF3W4e4yffLPcGiZCNcN/JLh3WnZ2b7tbV7F0xl9lBwMQ4
tPINKhOmAvvbEJbdBi2eaCm8VwuRzsZu/k7269GiicxgDWISwrlcw+Xq3g013ZohEQ8w0G/omfuE
QGBvz+viYy4muCIWJttCemYW864rYOYx1/W3WK61leGSAh6R7/IYNvgyPXTNMD+iB/wQHfENiSde
kPSSw/xnjOMUkTzftuZ5NtBj7+tg9J4GZOAQ8/0v+lRUz0E4V8+LVwNCQA4vcKtXbnYaoULcxnPS
bBxPw1KMBzMKciRlIj+Rmaofop4oxrEbqGTM5XFBsEVFuy8IzZ1o16LOXFFctZ8g/JQ4ZE5BtXzn
YHvcsjVABWPpr3wz7TdJPb8hmg9uyXCy9nng1kwU12my8DRuu4oZ4GxLUDBl3ZzKypBHFSHU3cWv
qvLcDCXUxhrTmo4DlkRsCkRTbKx1gBT+kr25RdGeQ+nrDBNEdh39spssL28to9Jea2RWeAYBxOd9
JKB5B4hTnaX/NmXxnvCAvVhQtXlI3lEchOUhjOPytSrDs8R4fwwh1TskdeIW9mlOcLfNRCkQ25rB
+EdUU+MZAEV6k/0uovjBDRPvByi6jUDmbHKPuZOYUKkLb1atPpND2blfC8j5TL3glHjSUZ8P8WMw
0dARA0VeJtTepoq67EiSt7XxChszXBgskPe4dcwWUtZF6wlJpTBZ1WO615tpT4mjOwHdwl8UDy6Y
liinHlgZG80dtBuv1aINdG57w2T/D3SQByaUaAUbwuAjWG2ZIYxnim2niIICY5RgPjvM4GarQgrb
h8NWbnkN7biBZv5tb1pAGYtFO7T20G/tuXyOmSPgJWUWHLVFsgYVV6GS79duOKebgZH5wxRdEA95
l7SteA5p7rcW/9+RNLcJVjapD8Y0Sd2Dbp5RLvPDoPw9jumk7dpaeJexLS5+WiY3hgz0BPYIkwKK
E/fMi8By9GAW7geuoHVs58WmUokMeqetzZiHlIGyqHGHx6HjYdxFuo9UZ/neNYUgNBKBrkZxdUXf
CguJTgO3xXWdttBDPUzwOIwBsqUjvhQNzuKYQQwfhvk9jnuG6GNr3KqyVOBYe9pG7qOhfzR463cw
B3mE9f6bWxN1ENexdcqTxaGKUe8G0+QcmwBNZdHymsxNeTDn8YmjNR/dMmAOlAkcD+Zgrzwf/QV+
OnOfRTrYcE4wbhEQMtJgvUAUP3QV74+t9ksgwbGCNlIz68NZ5P0NZU7nZjLevaG4K5EJPsQL2Fik
Qv1FK3B62TzS2rEDazO/z8F4G0ilb4TS1+HnPc0J+q7FH88EMJ5TEysQTMsvUalV90MT3njxwBWI
qh6LKy2bDH1qAHVznZkYH5eou1sobSPBNjf2OCS7BdfRuU+Gx8XNqKQ73xtr2paOifwk0hhsp/a8
7axSztThejUarFgB5Wm0vL3rOvByxv6bPsLuko6WTSewnBFW3SKGLKoJqngjTGkR9rbachkbH0/c
3Fobva7jraocdEXhbkJpMA6i8tB6Y3kUmRiIk4ZEPmf8HLZt38Il8N7bl5mbshP2d7MpgImJ7Cma
zOQWQZF5zmDQu42tb6c5AJUW19UFgZARMIsMTNOVos4d8C77FFPQGwdwPEvH9J9Scf2Fuz2jcB0l
Dta33/vlOCfJabDs5NbV6DUzSIKdrrfEXoNMZIhL5+k+7rgdWm2vwUzT+FAzwt1DMYD0xQuaWZyI
3ZDtDCYh24iuxNpd+P0Y2LrnGOL6eaiCl3HCKd6Ybbg22tJ68QAUcOPhj2qiduJwQJxZ6alJZHX6
Q1i5CwIn1U7l8JhM/vAmZv1t6CHpeOVS7kGnQnXJbWNfozQ7RgNmImR1RNnQGsMuZu0ruHvrUdfF
LZpf8DsM/NLevgGv7R2DqXq1jZSMh85s1nOJwyOviV2fC2i8Dlq0B5+P2CQ+DFh4/IQoxQj6orWY
vEPC/P/cSeuUE8xk1TNmBJUMaE6Y/Z4ZbnNxNOxfSLT2pVMZlyR2X3USMg/cq15pVaBjLqsGUoIc
WhgtDV+gwtSXYCFvTB+6SDCPWGiwo295OpBtMUQZhZPQ2AsevWCQzOVU25nY28l8YzCgwI/CIjG5
I7fRcA5HRoQ1csHVQFvqlLg0m5E8PY8FCUhhqiUbrTlTSQXuapUGQSTaHzk57/QnwvrZsn1xp5Fk
5PjvujM7zyg03Wei8g79mL0nuugvHmYDEnNCnJaGzhQxDU/8IqQUM0/s59q5hQNEP8/vs01I4QxI
rl2c4wiqWNliJmzgx54nzWSCWEwXJPlYs3Tb2uSOO0wbM0p+uNBedkPs2CdXz/1j0L8CHKRzYJD5
6HpZV6xcHuyUW01WPxXLODe3ISWLldtxw+A/OJ2IfARZG3TGDpgkRT/vk5ITSc4oo6exCdtDPXTN
JhTOtKrQUqychOcLUaqRyROxHm9jxzd2aU4jXpT9iwkY9VCOYTrT0abFpNwoEWCmgFty1nl3bdMi
2pMLddvJuYLRoWQHb7qjaclYven9Eok+bWp7MrqLg+M4goKAqCwGZoqoB517dhfLNS/RfmQVk+6y
H93DmBv0RgOxEW3OvrBExSe6GzvNoXF2/rl1J2dbL1l+jNOCmUIc02X1mIEG1kvZ5jwmyS6DREJs
xFJG7mXsp/QwFvoFKvEp6IAhBNDOjo2eiwP3vWVrIbmmGFvAp6qWjxhoITPkIngajORS9q3+HlpL
uYlHt9zqi3E/dEz8i2Ko0aCARu3IFtlDEAS+p+e/jwREb7IxgBDuwHfBGfIayJTFoj55uhU9t71B
wW6az0i1TSK2PdK+Lf/bHNstkOxq3GqxeY7pG71PerRZXPzsLUPSW6OOwos9ochrHGR2FFBOgqGe
4VXGV4AbOwJF6B4wCC19qn/gTlp6myaVnb2wTBCQTRc8p2WwD/CEjYxdb2Cr32iiME+G0TZ3jV7R
n2y3WWbWH/B4cMUN35yqrA5h0M3PuD/PlBaekxpKN7gMHG3SnaTOjFCv9zZDjm3d59XGLIrwmCO/
XnNyc8Z32YvdNvrap5yBcNduH0pmpjNJ5yvdmvt1Q6mMPtTvIiYYw+C5saIZ36JmNp5pgOubvKSf
I5i77ahsMe2j3bkeku5RkAlwbCoqFekk85HaanotA+eH1i3synN9zzjTfAFHG2zQ/y97dRO2KrpK
ic+YDjfcNzzrCY47fEqzaKrNXNLZhKKu7QfNcy5L573GGBieSz2wL7FlvmbNg0v//8nNnOQ5aA0q
1GVC3mUaIBMI9PZkj3WtUxZgVW1byJo+1/ABtye1iTMTmVUCyqFw4BxiSAuAlQbeslYJjWpRluMX
o83yzYQEw5YowMGr6dyrjNrP1Yy29nGcLxSbSSeVC8XXUIm1ak1XYbVVTwGcSz5dpRKQAQGSTHka
oXgjPtfLxE1WUWvhzjI1IrcT4oNVJKZafIbVus0ZOoN+7Kzhe9Zj/U+XmQ8YZyK3VVamWsNg4XIP
d7+kngMfRMic0s/VSa5+8kI87kZxRxAYfWUAYBIWu8iF2rwuHC9Oto3kUaosTfUB6gM/P0qG2qq1
FtgbWL/qUDABW+A/5SE+x/FVvZipfeoDsiuy5G8fmNWIsxAzvjbUSE+VO3IgrrmVKrIyirWFWnOL
dkZY3drPy/IzFJbe3c9QWJVCqjbDGGjREPWMlSgDXPern/9v+66b1/dZtHmy1fWT8wjCPf3BgaE9
B1BhTj6PnNrWtJojkXTRiZNfp3GZ2KfQbvFMY9SzQEsVCDICmLajH1A6fFJv0OyvgdmRAedNdXcO
DMKa1ed6S8nZoVYVSUW9otYMGXCrp/236y6136/ET+pKBytiP3vV8fpx6h2fn0nuB27PGv0cIMz+
RAWP+FfJsVVraqFegAqgAUAY7HVSPwU0P/Epx1RwhUvwm8ZllTdFd2JctDIjKz+qwxyr0+16WHMk
5vKiUlfSNeVUSFip7QJYb5Yk3oITm05NXU4nk/I8RT02rwu1r4gXZoYaVfOsDwmbyItqq75IBHnm
pBaz1xImk7UTchG/fAlSIpykXiDH8AoQC/Wn1DXFE6xkibGqa8CplPsCfd76EBaIykSx5T8Dcm1X
tJv3kKBw8Al3VzTN9yKJX4BhPloZJdhx2s608leUzrXVEhnIDmYMj5559h2m+OBaCG9CXUDr8CVP
zLvCTMkOmrPvfsB8h0b4i1vxD6KRp7OIwUIrqy/+bB1FSag9Cb3RvrMsgC9UQVGBXbIIih9V0Fez
kb6TNLqJ7AhSqCw2J+FNmLnxyeM/uBpXaN+/UoujV05jFB/jMatDjgwfiCZDQlvnLQ4pUAkNpDIq
d2THFohaMuT7rnUJbbtdEaE2yd7wgCcYqvyd7gVn7LeE5bhn0Tf0SId543TDFztv76mY7YfwxdBJ
9Ixn/1vtfOndwl1XfXDsouwbd+sNTUC+TwS4TPPRazXzt4UYPw1u/MmkMYvp3F8Bc3oxR+9D0/d6
V6Tryes/Lelz4EE9NegXhF22YPaigxObTBZ4jCdAFWMHSHoyQCvUQn076I5zicIESBcAPywrxsow
p2OF2CKlc4OPDJp5SGgZ/cRoZihfwlz2cMCsAxKEbZlNgqOKloxJFoA42r02ST3KwtQNHo/I/Scg
/ivD4pfrmImdQlMctWiAGQEMY1fHmGKgBr5X7t4MmGZZBUP8ug13nQgfkv62hG2+rYoMyz0kPZ9x
zaa31oI5bd75KUzaiEagS3PQglSG2GY1NWRJ2rBTVqYJ1KC1nuYe+Di+8YE8iYwUm/zCd+8gvSYo
iqEu7EByrac2MADRA+Cq3fKVq/MPQHv9Qp007WhwM8A/QrdxVoZhHsLFpodhxftFJPC8B/0rE4iO
S9Y04GFFBiyPMqo21OVX0y7s6y9zb0GWrZKvSQ0bCE30BoVkuF0cD7hVYTzOnvM9JDTVGYl2I5qz
7fmNh1Y3t6FZECNZFuG+newD7g84TCh3wCM32a6P++nFzAdoSZo2bxklm3vy1HTA4JU4AO8CGxr3
9vOEHbQY9fK8BPDZ/aJwnpfS6B7oqu8WOW1Qu8g9WLXDSLpAOWs8hbDpds3yboamcymW3jt6aQYi
xKZcsESmd4ycyXvWhrihg05wCn1FBJ1O+DyhLiYClECHCq/GkVwU8q1cx0DuYxOdyjfo7Lp8sAkp
ecK3AkgQ7gUkA0Y8OqdNgMYPXQt6JYs2GpWJTjxP05zeijp94UEhntWin07T1OlPaXWThHxS2ljf
G98KmGOF47Nnt1T7JVI/XX5giSKmKhkTmc7pgyvaWQAKuFflwQGMgLxMtOQxir1TbFs3FY1ZXzji
3CwOPYKe7PnCe7R6C5SLkezmfBH3UEefmrL9FutFwEszterZKu9cu4dHpxvj0Tcyi7tGi9imMqaN
UbQ1ZNN2X9mddWswsxNkZ5wRfn9QZs52KWVE6n5TwnDRHm+89LWoU5/R/9jC/pk4C8ZnhB79yhSE
TJH3wtCpZliY65fG9W2SeWb7UprIFUnGTnfEC8DPH1JnTRU7p+zvkTAbGze2YT80An+k5kbTlnJV
t6q0L9Yk4OFJtxy6q8MCs24Dunza4JSoN23SS7V6AeNo6H/MufmEsiJ+6inPx2FfvLgE2Sxd8OTE
LveVDFrwTExbgIcq1YxHpbppWqqSSQWke8EH7vLP//fKYuPvZm7fR3XlWQ5uDsyU5t+tFosw0yDx
rPqQGX52GAVN7x5E8ArN4IuPaBFUVddKI9zOkeKOySXG9L//L5j/4Pbg/8ANVTccQ6cRaP1Nzh6E
cU/KWV8fCg25kwxg8iLuANoYJxseZO+5yfgcQUC9CyoR39pBBDilMNZaXREj08BvLCgcnqXYVBdG
cSdwO/c0l49MV/VbqQJV1aj/4X8tBdf/ybggfzldxz2BDt9G9f6fFe+4GXIrrXBw4o9zt7lj+EdS
dm8NEF/AmHN77wi/2kzCOAooY3umTdn7Yh0MO/uajPNN2IEcn7a14cdfXVN/rSjmUPxxfiBQcWzu
XwyBqcbcd5WTrIokWT5D0v+pu0X6eP7h/4932nb9ADz3P7ho5y7FM2O4Fbe6kqG7jZE86Tu+BKS/
DEH1EVUGFOmoEztifN+Em3B7sCE6BT340Mreou2/Gf2vTpa2B2Dxb4GsgDRpDaNqvE+nut5PdTWu
uyJ29n1q39p9Pnx6gf/fAvY81z/+/V8/GOWBvuj6NvnW/9XNBXTBwIHxb788VtJk9tM8Jl1s//6v
TzJ3/V82H1nVf/wXf/jTBha4v9m0UFzHx7rlcCbwmT9tYIZu/8aTH++LE9geFkQuyp8579jAAqb0
8L2IPfA8z+LM/2UDM3/DokRyPIYZ7ibABP5PNjDL+9vdickyhXwd6LdL4BUnqfRD/cVWApqvRH7W
aGdqeeGmjkPgTb4/rAeTzLqJZk0XgXrUOrSnTjiTvhye0ql7WwrtPp9Db502OuClEbWAcL2dKZZ4
JSvP2zkHWu5H4300bHKioTd0m05h68N70UFHErSwIXKLu38cbYGr+XuEAPMKoiIDkeKxc4c3a4Hg
omP5aIfyNp5KLJL+vWFl1UqvFudotQajJhIfcyN411vvKSAsJF0Wgm2mb35NZgGjP4h+M3HupF+H
0yHIyhsnM8CBxt4lC2YL30H2WPXJVyulHLscyprZSKN3j5mDVMpsEm9bDwgReqeCJpFvc3Nybgwi
LLok2fiwb7Fvln8w4N7r9nROql2JRRPfxP0w5d7KzFGZTUT9hQgeYt6coBxb9bb9MiB4H4fsVfNI
eygtvrMTEsE+dg9LhQo2G+DBBZH5bTHs7dyP0Cwb87HJs5PvOk+9VDVb8EiRhRAy0Gq/9454rpvy
A0AYCvsNXvYjFg+6dDikiD1ZttrUMp53cbKNjBnBvzuDSNduMuLucy+Ee/d0qV71VFxE1QwrbcQz
XPB1M34FVJElIzxxTxcE/pfJHatO4gNZU25aP/bldPAX01/jRr9ZUmda+2PION5MPpo5FhCgElqS
fva9yu+zyEG8PzwhHd25fMYuG5C/UkZp0esy5LRojkYCJ3mqabdhxmAucaavbZHdaDHdO6wVIGCX
xzx5rN1v+kThsYaD1PMjIKGdHuepPCDQyLbBVz9LzlrdkrMxhMAZEEFyrE146lCpxZEUEKozUyPV
6kzrtCzdtgZpYnEevwzW6B/itr9kZPCda088V77dMacagFg50lzN3NjpUItyMKnBZJzKqfGlyMGF
uBbcUfIWbtyqSXeGJPFPD11c5geni28tgVLH8kJ3HYvyrfDrNxIh5lWpv9pe9oVmWr7OSCuBwWm8
4ir6NouLHpQXkwAJPwMl2tiM/Q24jKt52tU95K/RfUQ5zUzITmi/jcz19Q186mGNbenedcAVUB/W
okRyUx+BWUzrhoSfhRKEY7VoHPtlZVXZuUemvGb8mDHI+rXo3AQkdMlXLHy6752Ut875OL9RheiY
YyBl738MGRDszC+NFdIK2rtN8VLXktIrYIJE0dpY7PcGbhadW1znpQd5qM4R0wvrIe+FfaAnK5Bm
MC4WbbopZ7EJ2vgYOn25a/VSP1myNzHKLoVau+7DHkONbUXqX3lSi8GmYKXWOrkmb8bbyfbffr4I
fpGzp4jy1WBf17WldjYFQoKfr/3l44oMo0Kt95vaJHCGHh0pFuTcqK2s5WfaEr85byyzYsg7hdjc
m8JjFuH0zGi6WBC5BBpDdxl8DHrTHroIEBPAWHAlxBOQPH6I0wpub4Ai7FQHVc/Yk7KNWkMHdE/o
pAEU4dcutT9tzdtkSrzd9f2JfId628yzZAOis0DPgi7E9Clp1tayJ7jE3LeJSclE7dPlC+otalFG
IVHt+v665/quxJPUIUpEJTc346T+8vOTEEfxitpBIYgJq0D023J2O6J66gYn3GVlYtMh0s4z/M4x
Sz9qwC45YVuo6a33sXoJF0SpQZP4+6bymnuDUsaKNoJ9LoTYD02fnkdRPY/z3F4GMzYPrkFYPTlE
lKZA1ZLHmxxTsgHAJZpEb3xMsXhMCH40Ze5crdU7q6CfNjXp7VKE9s00i+ci0UiIFhWKZI+Gkomp
4tR6ZPmh83zpyBxYe5aOU6bG/5LW3jYHg8389Twsb5MBi9unXHIKl7fWIu3a0Rhn+voKvvRCJF7a
31ZZd8xMHSnP0n00nYFyqrS6QzFXX+0JpDBEzPgQd8J/SUCGFTSeDn2CTaTW/OJIDeUdo9QPBI/d
o6uH1b2J9t/y0dFr/cBceEhgRpb3aIg0Mk/66osLb66Y48cijcOd1rlYCWIknTgD30QfLzTVGwI6
Ah64HREQ8fehnmRK/EPL2bUbC2QiCGeJaSoRMczk423CiAabRzkYRiq8yqiIjvbUkKdphsR0cZ2p
uJm4Bad0UNs++i9LQB4dfb04KLGOWixJeCdAUBA/RhFvwnCUrfq+G5ctEDBrVQsn5BKRNVjPY+Ce
pyd3QvCxzmT1dRkSONZTkH+C8ZUiSgmd0kCejNftudaJMxzmPdYMk9DoqaXELRc9N2DK3Zyh7WcY
2NTRxtM0XImy/ox2uDm1f66pfddNb6lfSdHRtrosmauMrrnk6b6aS4m/NLODAa5jlWiGSVQC9XW7
rojVNEliLfrEIneNIK66nNFJycQjtfiUkKlVpSODaPbFZZIJj4R6KdnIJBsQoWI0UX9a5EIl5Vw3
jRh3DhHcYo2PhBSFCRzG6XM1Nuh5qG0oZGKbZvU3W2X0uNpnO4Izkp8hD8tcX0N1JbFp8ddK30VK
sg85QiBTkrX+RcHCmR9z76wLd9+4wU4dZSR0G37hGhwvvYjrUVa5W53WlCe1pl6A8/MDAnaFfmcq
TtVo/FyoE+G6qdaWZpjXPaTJz+OuyTK3WiTyNFDnAunwjF7C1o12hdu8qGP/qYlTq9B9aN5HWvcG
RdaRdNz6qCdfO1n5DnXStsh8J4JG/azyJ1vkAgoTBHiqsVy5v/ap3xu4jyFbVodQFsGvC03nJ75u
qjW1b3Hfmyrtj34/EkGhflOVPafWsqJFLBKiAlfn23VxPQevJ6KX20edC2svNL3gG+U++JBq2akU
JbVQWU2OJgjvVNtjQn86T5ofWE9/HbvPa1R1YdQqDEdubdm8uR44L9J8GnlSVqcW12NoDdheR284
qGMj1DX7eeV+rjtpTc682W3VgbkeInXE/rbPK1GGNnmJpUI2zf4iU1R6RrWtXjG1ONw2sf5q5Pqv
i7ft+AXUdkciBk8fARmAYd8qKUlvobbPJaMuJbqFP9eu+4wILGdn2nv0oe1JKjVh6K1JbZv2nTHS
PGzRL6jXPt8g91URFXHhDB4pPtwPSaYnqu/Ptb/t09om2sBUp5jrI+zk2dgnRCEnEUrOpcWMt+xN
deOgHnJSayXeuO0StL+rQ6iCt65HtKCB/vOI1knpHroUdI68BNUlWXVxrG8jmBcM1zJ/iysGBZfh
cztVR28h1LtJP4+k5Xpo75FOrNUl6XYkj4APirfqELvFyJBP/VFtGQ8lIFiMD1ydZeO62UpdrWoR
+jzzV20TcvIiWSbwhqsyUB1NdaT/st35rkZqIcbfuZxoRl6FqErKqqudhcCakvUUg/+8PSs0ltpU
a2qh7ttqXwhRIITrhW6Q26e6Xebhguz2L6t8/jtSsjjFm27vAvmQKeSXofFUgdtTX2GyJvnF1Gtm
1BIIId8xGYyPDmpVvcQ47Offqs3I1L15bbraV0GXPP6KDb/YR7IDify7Oqm16+K/2kcYLUPM63si
UnR/bv/t7RNzlW0B0krtJ4qUvwsjHW2ilez/8mf/i3+enAN3s0ioQiL/r+ov9Nz78EaHIBW5q5pQ
K3ZVvTHa/ruBKHZZlwaXD9TvnwvR8XNf942pvNhMme7Ymt5+GvMzEKZibyHCItJA/lk0SzW0+hP1
x2rn3z5Gbf7lb4LZ22JNuinll49b64sRm/5Wvevz4z7fK2qcCtgj9DM9mQwZMP83tXDlP/z5qljs
FYaDAFmabNt3I0/+2tB1WIFxMx47t563YqhK6rlG1qNwJHwziX2GBWUJM5WHu+qMT+rhXltU2ld9
ZWSn5Uk1pK/96Sh2+c9Ak3xrSfnaqo4r3I9w59fjTSM70IB1kQ0V1PhvZg1FHDeZn0171blXm766
86rtNChQmGJN36iG6ufis3kuL/26tzgV/Ll/sH2d8GoEAYVdt1vVub/Gf6hNWz0R0pJsEKuAHuYR
9SzvPALTEj9beFLfRe1SX0gt0H24e1Hk+z5wKKx2UvEdy1ECBeps6wfoQ1QfOJJjC40HA1M9+QzU
0zxbD1OJLI5kc3p0htWdZvkQVWsdMemngRNR3kCdHBrCuNjbocHM2smFWjMcscGDPBx6eeud5FvV
WosDqMUpRVufGzeRXrBNR5NT0JB3bLU9YvE+zCCv0Rbr1SGR9wdPKvQL07G5S4ZvvVhkdp1UxS/y
dvO5pjvRKSZpE7e0sUXs2Z78BsmIWmv4YnQ2hkvaOLG5NS8otbiA5BdXC/jTBCGRnr7CptufilLn
e+tyQFExl9fBPyBb8LHMkhrLNG6MtV1MBRCfwUiArtKIzFp03zgVTTZ1K5VCAEdpAD7b/L3JA9kO
bxqgasfFcYoTRAxqbGpVoeFLU5/35YDxV47BlQxErXGMpIrhz526iLXN0DZ0u+WXuC4KP/WQanq7
6y5HzqMgQ0TrvgspkdhUo+nPPahPUyIQtXZdRPLM7I3uy1BE/lZ9UK6eXWrVnQp+eDuVck7hHHqC
WsQ5FNFwiIlOcmQgr1ooqn/sxGhi8+mgZxoHWL2gVRaTg775COWhUWebHxQDd0S57ZQ2qzF+fA6u
9WEKFFhFNDMYkCefWgDTG3UMqNEfFPuarUmZk482A8DSDQQKqUEIpPwA3k/GZP/P7SJqxkNW+5uw
/ZVYU/kChpvRxND41d6EtgCy3vIbrhzc1jKTN5JBomrzH/al7VoLRlglI1i9srprRDHeYpO1V/BP
GddQKMKVFGQ22bPFmKx7V3sSPgEEqPO9XWy67toPqnLv0VBFgVcQ8agvybbV/eXeKB5nvfQOdlBv
yPJ6qrsFQ9KE74E49UOX0BbsLffdNOb4ZmxiGnuLfj8QCX1DRFwd+heG2+kFX651nsgsMlKPCyKK
t6NBhHhi2GuEYvcB1dxXPwF6lIkat4HwHtOpkVWY3oJkCYkmo1A5pSI8tOHykIVzcmg6rz/Xo7gR
lhsexgbtQzU6uyTSJ/R1EpPJ9GPu0gbzIvAMbbTILQEDdLS7/LYMgXppiAb3NjrZlYuc/dgPA8hZ
6fdrHOc28pabNBk0SsHzl9EKrPXojfO69EZrZWhTtTMd3Tj25nhHZas5t6nV0EdmbciaH3QGxc5p
OlStsRrkFtY604gSAqA8rJfamFFrEFZWOg2es8hz1loYAojAOX2LjILCJ7PxHeKFJYf3DzWWXk4e
R4eSTJhFwPglQOAZorS/m01UF4ZHQrld6uM+ysfiLptRo5qtLIMQ5OWkerNuvQniTTTcmD50RoGJ
c2PZZkpWQ0I7zvcvVtmWO68xIFBSm7GBA1IqfHBq7TkPrH7ve8nW6Cmkgr/85iTVGXjvSDsaQXG+
IPYeWISkEW2sKdjaofheGeiDZwMeOx3ZJrSeHSmUDclAPdjO/DLpZrxtUslkHwjCIZfY36bD8HuF
pXY1lAYweSrrc6p/dTuKuKX4jk7SWNWLToU/OCwTMWqWO1xQuaBvt0Zz11o6leA8fWxco91bTdzv
ws7CmuNM+kOHU6odS/zqOnmHBdSMnc+TYp3BzRI9Stk8cLaCIjhh3wTAOBrYYM0cNtgi8STqs7XL
ClguZDJBaGLov4NiMx7rxZzJ8I1Wy5h8F/mhF2jFGcLeLFr6Q8dbsCKOBkuNUXqrDvts5xXVxbK0
lFIT/3DtgLkkVjK+nTS4BG7iORSjMTn2A80MlPQ/ekeON624X2VMMOEVVJsBNBIFiYineY8dxJyK
fWL1/SEq0XmA8NpYFcE1YWJscaUEm4kTdF12/l2oI4/V3Oym8fuDjmPqmGXN13qiWVIZVr9RLan/
7979D907k0Y36MR/3r27JB0NtTb5a+fu5x/97Nz5wW968KszJ1u7P9t2gfOb5wVm8Il0/NWw039z
DVpouimh/RDbr9xGy/2NB8t/sHde23EjW7b9lf4BnAEPxGsiPT0pURRfMCSRBe89vv7OCFZVqtQ6
t/u89wsEk47KBBCx91pzMXngAfjWhG//Jw070/yVDY+fEh2BjerJ98mhdPRfcH6oldNmaKL4bKIY
8u3oAfNwT8WP+z6BCP15yXLOnCwEuM6WWrhMQ1tdJzZoyerTaLyp0Yla+NXSrcGHorX164CuwC2E
Crp1MdGdfe4eU7967fUwpiOFcJguCNlixTsziiBKyvaG2TLzdDHBahTISfR2w9PT63COtthLtiMZ
cXdhQX9gdqPmGn4SNJ0JMIIYSMAzKPH4w/oE8DE71Ot6NQD6IVjTFSdqLc6mockGp2jbdBgkOph9
21agw6eAkN1l2Q416blpxfoFmX7ZLLSzRI65lCeX4feuhsoYVeE1nubO4lrBFUwQwtrgo0oy+kH+
AnQOsBbyODz5phMSkxHSwJs13GM9RNcjQTkMTDdTk3Bjbsju1JAVc30Lki7s97nI4DNF84GE2bs5
ir8ZCb3JoSX/aa71dwteW2cs+xRDyK7TaIl2bgw4Ql5tVn9AJmw30S5P0bTU42cM1DGkcyTivrns
wd3UVp0dwLz+4abeI/0/kxiACIaDne3Q+txzF7r3a/SbRjoDUqspbULhsDFFG+YwHvx11/lrfBfl
yS6hnlnJq20FzC6pcXlP4c0U0t6NzSjcpQ3EHs3jPtFTDBFZd9dyfULySDtuzPjESJAYV4YZheh0
wDgxjYiN03NRPYIAWL91yLua6X1mFn0qQkJNiRvfTgt+0g4y/S6v8idnAvzio1KvuE9smx6LOFN4
oo5FNe+gjGGHb9NwX5AbSnV1mk/YWhjGP5CKGx/zOue669mfRNEyPuy1kz36yMprjQ6kd+U1lYHY
33ofGVJthhAj04S6iUww7T4Z+ZgOiamLcZh1/ro2x5PgtZ27FwOWsigjiTa0PcILar1DNlbi/6+W
ZJe1xsO6Gl5QpWb8CRjirlzKLjBxd9Et0iULudfudJP/zCwjVUsfv86DQ0dId4m792emxpgZiKUz
pw7/NKEnlCrz6jA2c4yXpHxL8oclzokQyvTlbp2QKcaa83kk8YBeqMN0i6pvZeFQGOf+pJlG0FtW
++gSCciXBnip5zzzCXU+FY6z0A8lWdC33/LQKF7j7sSc62qwizOkl2FjjBnKKpqHnv8pWsuvRjkY
3JgSAuKTcAXT+BghNdwj/ToKq9RJhSXl1USyaJLzlzIS3jtxZgHR3uI25duLEVD2TDi2oDkRBix4
+GOMeUm40OCubyuMudhWYuj3HSnAVTC20ux0T02GoZq7dxmjBMVIiaovbc5wM9YPIFqOtWfKBiVY
plpvQBZl8MnbCNNWEYyDTY3fEicHnMSNCX3ORPeyQ8ScWNNtsXzuscUeHJD1geYfzUKLniwefgNg
mQh2/6s3+qduosthaN51Vdj3c8EPuSjEeFWbznddaNtkJW8YhkMXXCc1vfGEdcpOujhFyecEj/Bm
yLBPRkX3ENJR6YkVjqJ42llr1Qd6OZJ3NWj5gUQ8fhvO/TKuK/la3Ys2xl9Smy5xZ1cL0oCmOrUk
Ble8Ru1U31tAGzTmc/Q//s6M1mWHUogGvNC/RQb5SU0QFonOHHGKdsyxkRqM50HUbyEi3Vv8wVyb
JBrXIa1j0xKiFNTLGiPeREYYkgkaNC1Jqx0Q+oGcBNsmo7ev/TbIvemm1xKawalHod+4Wlf3jnyr
+lC51JazofuOlLPawxl/Txr7ZWjS9mSWyJETs74zFgs/6rw229jEm2JNyKJtmw4ulzZCZFxsQ4MG
pW75BtjOCqCBHUNkkke9qMadnsQ3VmTR34vQXhrzdZUMZtCUE7GZWXE22/HYoa++b03oZeExJTDi
UPcMuroFkkkdLbfoHvr1GVsy4UudDnhg9d8mKF6VyS2CsNfreGruGy9qjmmV01tOfqSlnzIljQfk
hOWIj/GL11NSJXUQCo6P0nABy2c767c2gfpttMzKO8MVhxriAoGembNpk5ypoj7BHq6qnZHZN1Mn
ln3SY6BhghSMJbkeJaBDEBbZg24/NVXlvHnTs5vkL0SNZ09Tgq9SONw17YneOLGy770ocNCn4yNp
sKTLixk1gCWuutXEi2jor0mL+Cu7ScvwTD4oQ0jyojEng5MyzobL9L3OiUkOI7GFJc2cijLFph/H
H4Xzhf5dRCpreay6jqtKcbsI0zroKxOBWRCt0D0MVpvviC4BjoBwGbYUaXTiu+GvG4NCXRD503hY
EutJR9tM5xApR9LQs6xnby8TZ+056jj9iJthJvUKexOXF5yBQIgp3Osj6ZNkH1i72J3JO1tfErvG
zYVoxpicdsPv47XyTXTTev+1RzOFDh32CfbwKejzdE88+t5DXcvJ73ZwHtDmGDHuvAUdF4Ct5MXy
zPTKcbU3B1/gLnMwyzPvW7e2T5/MEQ3A9IUe2IRs/GYS+c6ZxpNf9NZ9ZUzFKSr5Wj1AEEPpdtsl
9YBLEdHlZh1pfzaxsR6RA5usdtxDwWAjb1ADRJ0ONcZI7+jjnnGA9Zucqt1ZN/OThmZkC6Ogvq69
tsFQ0x2bFm4Q/gh371X686CPL1aicwvpMLiRKLzBnu9iErR+YKkF9eLcal1tAxPA41kz5aIO0Ad1
iaJ50B5deLMTP6PA6a50+q8Bc07thyDbyJ60T0JPSe4ZI9xU/S2Chbxf8eBBld0B9+Kqs6wvWc3J
a5ujOEJdAD1Sdi/cdZx9ubQEJ1FmBDpDXkOrr9pGJrIOFhhGLpvRXYUfsSOzLwQae9ZaOAh6xTS5
zyf03WW3H9361M7da7hKfM/iJefWMd4TmERNuCLG0Zr04HjRvrEq3BOdr58cGGo7p6ALD8a0CjyY
4PdgjREMOfnn2QCssnpIcjxTD2+ZJ647oGVRgAg6u85QbmzpCZLy+qIZ1gufEsAScuIggbj73Dnt
svPEwY486zDQKHXbCqWSp8c7wqHTM6cXJXJ9KjZOtZ70vAwDh7v1FgM1VzDfurYL0EIIh7gL1hFW
iQTbaj2Z2UNVm2cnKzGV0BXNwM8VqxExDnXdQ9nvhs5wjt1oGUemJLcIfc0rfSY2aHLst5ZiztHt
epQZjFgG5xO/T3MHdIrMAxz5pGgVZyyCPvWigVZ4iAF2ZgrYSOqbLwBRUTOxRj2+Eihe8Rw2DGA0
8z3KrG5XGO6r3dtwE9uO+KtsOjXRvI3K0dmkk73s6wz6kV3F2xnwzo4Sd0ekA9m7VYcDWF46c08A
COjurNp+nU1+K4ndUjgp0m2RAS/w8x4cDtr2HlLGlmi+GvcRm82I3mdMORtxrHEHEeI+xfd/WkBC
S5HDdkjpuqV59aS3MsAB5d/1pMvrdw4QkwboePDcViZDVo8NnLvezPJ9Bs4PW253nt3a2TlNvzA4
7tIrXS9RwzJgd5y4Q2C0bZoHskUogKEm2jsZ2viEaUrnNimZCt69wRyDRD6EvRZfeZFy5S6gnPMj
rJ4Bn0jcTXJnFeuXWrPBIpGqdGVAfzG3jd9VR3+ilOK5jhbgJMBdMzAarsL0GkDi9zldERrGKSWq
eSq2uTCvbKMns3Cu7wTypp0hMOK7guSmgRgtGpU3LvKlu665jma32WWddSAOgPmHN0qYb/dlzTEN
ZoVM7k0YFOgIumbybYzY6jckp131RuVeT9k677qsPUARdIWToeIxH2dz+NoluDli7+tSVXGgZ7EV
DJVjbSoSxenkTiBbRBCJ1NqPNcnNVhLzSW9abc1udYM/xF8LsHIrP7Ou260RqWLLcm77IA2ZwTBx
eGl9Oz10JrdVsx8PXBp/JG1hP+SgPuF0pXD/wBv3cxGgxXHPtlMfKbR3XniIo/GH41HIMrixEz6L
EmGxwyctHd9I5Gv2s0MWdULOc9T2z7HjUjaJ3zpt1vek4szX65pe5RphFst5RYBCI/KrcEhLYiqj
ryK58ZopAJZHyjodl00Lgi5o1peRb+3bklqbZs7KPyKcdOMN3/kSIKAdDqJZ7+re45yOsbFTQTbJ
UlolTnw/TDt+Ss7J06dqk1POObVucqx90mL5wqEWRP4PWoIMszSTyHoqWhsSVD5HdZcenXobGZyk
MSm7WzgX22gVj+AjQKJoyYZYXO4DHvI821gOtt89ajI/VczC/lakzq5KK0LGtfLNTCWUinpfWzcN
I1yCHFdi5vBvEeYzZbf0Cq+jKLlrezP/1LsJF2iHv782NAyv85gHmokhWLOcXVvqjJX5f0HqmCMH
A3qLMs+A2wrLnby/u9qdnoYk5haZkPUJywCfGc66ruC2ulT93TytXy1gXhQFh2u0iCaBPzL3BQdb
XpVyYNWR3Gtju+aevIv0ZN7E3fJgjha1LT1/LrzW3rtM7mfbdPetQ2G59MbTPNYEhdrOfKCBMO1c
1/zSW0m2i8NpOmk5FiZh/CAdlUgZr/gjBRsVtwQ0G+N4ZzLZZpSZacTCmahpw/GTyAz3qrX7dQuK
gigaOOIR44Lr0pwYjBV4xCwrZGhZEedYd+81CLJdBQTTyb2nhHA5ZEtajpLB0JGNUgEQZd3cNJDO
gJ48k2CV7ATXgf1MNsDewOwAJHLT9jrFWkKGgr7UArS98KPB/iVd8gX+aRKsmqKtmE9xT+OZqjmN
CQ90KJrAONUYYsEf2kR8Nr628b1LjM/dHNknj9Qhol1Rq9AKqJnC0PBHbxtv85GLSS0G5zCY2aO9
2Fewvpv9lHTFjhqEos/Q4p/L6krPUCwQ7EdgmM7kvDIaBK0Ldz5Y+65Tfjar5H0FIrMtLIgrg8XJ
P+ffGfl+M00CEvuwv44mfttlxdmGXcjYYE2yifnh5Rl/uwReSvpR0HgDp4PHn4BosNrUjf4FZugY
1xGD+6UOnKa90/xPiQSVpiH68cUAJu+a5rnRNfPMdcorsFmxvUrOllpTi5pOy1AOSJu7kabOQ9NW
KQFosXFWi0ZW5iu5UJtcvCnkSuhXKVlbH8CtXAK4+ja+dV03PZg2QXkUku/dMAtP6t2IGTHPalFT
jT0jrrt8CL3Xo42DOHE3S6mpomKotd9t0mnGAap1J09+QL1w9HPnfav0EsS03FC7Z5PAgowEAL0F
vc4QhKn3sjJwkp9YrVljcpczzN8PpN0XH0c1Kun87COyLfhPKqLB/PhPgqliB4A0cRgOgLawCZIU
Cz0/PQ/xfd/j7oT8aW8XTe+PQ1vu4GVAhpMLtaY0LGqt5WtSj+gZANDvbMNk604yLaztaV/KRjkg
l4E2TzUhcyF5NFglH8iSz8PLxgSUr8kOhX5sEcOSdTGCUUbsqhZznyHbu+wcZcJ73Rg4ZvkhaLLD
FiKrYxjJmpCLy76S0fqxpNfhgkbE4Gv8ucg1lKWZn3yaXVlu84zHqKG/q+RDYzzRhhhG/Esz7d7L
QsmHGGTX50b00xaEZ4e53E1Ohmg2goSG+njRDHmM0flB18h2W3rNZYH1nIHX8LGpZbqxFfQI6KtQ
IUwLdzpnnIknw/06yJRwegu4EmJgDxaZ5KNcqP3wmsFKZsmobSp/dbDOlnIEvIDsFB5T+CYXA79n
kETZWnw10puJuKlzNjt5R55UOpw1wsiCaaKxqgRtlwUOhP5M7NO8r+byQe3n/dMzHO9UtUEj2ZhX
6ra61GOqeLTJAIHUh4gIBMsBSZvWMXgN2bK+LEr5prRwkJGonfeW7K4qFaLSxylY3LDkNFbVdqst
Q1DmnsQfVp8qh99dagvUx1gEIxJxem9KKJQyTSpLnMvATKt93D+LqWa4jq1zGxv26wi7Fu/3RF1k
dX+YDdVZL7VOU6bdhGN38lsvxgGMaRAgVAmBFa/wVDXEyTuA8L3qIYrbw6iPzn5IjSeE5l+g9Uy7
sEB6msYHNPj3hK0RGGk0/Q02U1rErvuWak+EqzQ7kGciwLbzDNP72kptGDGM1jcinsS+WHANzdBQ
OI8LYOib1Mxvc8129uBB9ONUjqAKmDSAHA0hz/hnzSzSXWXlz7BYAZvTCSP2Z48zYWB+EaElb/On
qvYtgh/7PxjSDSdU0nS3sueEKPSNm3K91A9jvhBGjrM9IDQ8mOkMbNYqHPfC94a7tOJlfc2HhhjR
vJpx4RbNhDWzLXGGTyP8cZcenvXWk+CW94L5hIvsKzW1r7ZOe7xaXI9TqyQ1Z4ZYMTUW3Bv3m5Y/
d4W3AqpztQ2U8h2aBNi0bkYuy+SdOkGIgZ+2BjlGrXvjAWXP0hHiyngDEWQ5NxXTM5u/bJN3DcmX
ZOR0mvW5IUatGhgsF5P2pbJKbLjVekArySyzHA+GFjrYhcgOdMpd9ZXIJ/p1nrfPEVm0XxInH87U
7qltaObJMwhAtrirei6pdFU5m6doek6RXX6ikrVxzemQiRXrdD7JaWcOjs0Bu12me8fj/tYIY94R
T/wyOj7DPdDk/D99o2GTf3fH4WvpzUCHvPh7vyJ+rldNbFDGIjWIBtCQU/md//AvZp7ufFCgojfr
jQcHPxrNt7EYnxIyc7Sx2qA/uV9Db9nOA3VPAUyzBymdU5bYzMRSH1pEw+BUfK7gA/fgtBLEwLl3
5XQMsbFsnRFvsUWa3UHYUxq0URsf8jl6tzLXoY9ZbegtyOra+LA22no0zCxAP8vMTq9loEl+vdhp
s7U68ZkZwow9hClmzxgh6V6pFbxOc2pvMUNXwUSFkVYIt5I4qe4XktKocnT60QIRYy7x57EtTZqj
LYUq6qtBV8ZXhXHfPq4mf3jmTzcMwaXwvce+sxDxR/O6d0msn6uJdio2GscEPdbecGrx63Js0GJk
SUWO89UuEjDww2NVEJ+NPO9ZNwp7H439a6gN+VZzdIJ2PX5m5ORSuUgZ+FTIaWJiCPhimIeTkhWR
dJz2OmUbZox4608t8g5Cjdc8MBrZhCrCT+vCJw2JNdwbgAA3hhPfcHJtZCsj9yTRz1+AyZFTYVky
3CWBj+YVQ/po39dFkm8tD/cRpS3wy6YFft7/FvmVfi3VO0zPnTs8QaCg03AM0NqcFpeknyZ9XWxf
Qwfm1BvIrm0EwYvMDuPBCPUXN81eKWyXqPswrEz1qfYNGMtDtysr8FkLf2yLtVWbmdrFbg1woSbS
hXvvwekTAPZm+ymmscLU5E3T+DeMrWUzznAqUUBtO91y936u/XAIxd14I8h1xCfTOhvPFZGkCEpE
tmVs9MmdJlTw2UilgPjqnYfXdl+EM7KMkfqz4DLMeDpEMTkR3hkX9R0+gxzTXB27n6esN+/1Y0f0
RsUvL6wlp7fqInQU7jcQ/5/LOd9mXt9vM3zC+4gMicaxwdlnyL2SpTwCrRJ44SLIrciHILRSI5u4
gg9Ecvs96TWWQxiRMDdpwuTGtDC055QmmVzexvmzMyZO4LbNsynRYJo17lFL9dRnk/V5kvbfPjSp
rOEHbE33FhgDJVpzXxOTfMyN5NpOxHNWJ23Q+7Z5MOjgUw8pDsuS3IwZzfuW4aed1zsvXr4jJl8P
aThnm3x0PzHw/KLHlkYZaz54gvt/Fbekx/eSdR3d4Frrdrr4gl4rJVAEKgUPeZbuSQphZx2RCyod
gSJ58Z4mW+LR9YNtLtYmpR/DhM+pmSpX36p8/NLQOSBkHeCPN35LqslkXms8dvNaUh3B3Q9bLCiq
CE2RPkBTzd8pBtojPjKlyVeOppA6bleFuGLkPnVALRKpRiyUfyPKn6lrpjBGGKWoRQMamwEQboIC
0ZOzlNExce3bCdY1kr/HoujQsThB20znfGyHgyvdSmoR6gxX1NoS9mjIYiMBiBEa23re+Y3YJLVJ
a2XQxqsltCNEK7RPDTJ8Ej0iV5ZKM+jRcEv7s0FlRXEVavrZs7v5mIfZTZFz4xGivotnbuMiNXwj
ADQwn2uU8pmOIM4kx/c8o3/m8kraQV4xfuUm2Z2HRao9PcSraQcDXO5v1tw8FBN0Nt9/aCjf79aB
9mSSPU5h7+51qxBnyxUMrMeA/IbkXJuYNzcFtlNBK+vk+QyE3A7XUd6jqAUTiWND18mT1fPiylr9
/Go1huLKjiYqIkyvPrSsk9uLTRNVBEK49GZcs0vJ7kTAqlSsak0tPrS2arVE/niu9mOsZ1dlQmFo
ziyD/rDxXg/IOhfYbEFuM4BbjGTYUS17i3QEjb3morCTICy1yVSv3rhaf2wXVFLqO/JC+BIfa4gk
D3baXjezB7Ae+Hewtmm29T2kz3mYZIFg8gc8krciXZ7aeVTCPc83aTQ96FioDpbtFsc0dHAfMc68
LCzI/ufOlNJQtaqOLG6zD03mC1kWA+3ro5VGSXJbxvXXTP4mFx1tWZAl7Y0GGXz/077e7cCfrikn
KjM/d+0jAIekucpft/G36pF+dH8ayucJuiLY5dk6FyNa3Q0KNCl8VmAvtTDkFGFdbRwUUCG2wiqo
zUh7gsJ5qTW1cFK4fcaEVrqbuuTKHLVDWlKnTtLWghmFHVHrYEBBg0pESy3Pmj3wMo1PtVkO6+0+
jPBvtvzG5FBfLbxkEHsz8m4LOa3rE/8d5xUiyKw6IeVKBhK+i44hXJnw26nkMNyLOo9py0zZQGo6
aNhhdFEkpqH2INK5i7tRAuDLQvh6fjQiprAfdiWevFsT7Y9fxL8ijZuzkgFbjXACy+M36vSxv4fi
dJtZ4V9qEbjbeebWRzByq6eTlaybxx6RrhJTF3K2CBaW+UxEHVd9JUohmitoWdd67tanfU3lo59o
4jMkx53LHbUtnavGIrmHFhAFymLWDkroCgqaeqqojzHBaBnYoAoL4GJDAMWpUtThYyhEuVfvMymf
0uRIEyfQb3sfWtND7xNt4HkDY/WwovBr93zY0T765hBMchpTa463G7Pq5UIB05FLQuzx1g/ql5Ln
Kjm3gn7ZZUu6p+gJpWSSN2JJ2oaWDiR3tblQWnIuKOIGiag9MAPpVjpDMY0nH22qbQ3fXXN5TNe0
25tyFqpkynkWoSNX23M0UvNsE/4vxmq48rDOnmrKCkqCMyvjhFoF7s5Ut7MgP3AjVR89bl4WNwc8
KIXnVU5xOLBMEJodX+GI14s2itQ/N3Dt1kbsI95EauZORAmol1yUZ0qtqoWeJR/vTasKzbVcmESF
5lRd/9oeJZGNpMMHbche48g6uFNM6se4ILs3pdqcX4iByhFkcjjLi4vc19pus/HoQmzVX2x7A4RG
9f+Q4tdaAS9s05k8SvnfE1+XiHHOXj64577rgmrKrI9zU33EccGP7uJVhODEtLwt/O+wvj/nsjzS
QeE5uLKUIreQor6Nc4FnUuqbQ9qHwIXCDk3mSHlAfix1vqhNtVA+gEmKvEeUlcxHeMi8aM3essxr
0aE8tXPUJXy7H5Q9hySSGgFiIlObp+E0FkV2di1O+QJONhX0F+5gxF64qOvrrH3Q8n3e1E/W4FuQ
B4Zbo8Qi60UhTmjD2M4SmtuL9gaL1T0jCIqRXLnMnCyfdsxNuq0RJCaX8nVjxJyD2pn4CKrX9fij
pq65qUTx6NfmS9q7pBH6t01tiC0zSvsg6hK+MhGEOTCEA/lZ3M71HmNfdUUswVdnsOh3OPqj5gCZ
KjxUOUuMxqArXiMMtMEwmgX42iQowT5QKSEcyPKzQ5OALViuLNhlFXreynSmbWIOt+mUv1ZdzsXW
vhkmCXTPqh+U47tHOMfmmM/0rAm5z0Md2X9yDdCWbCJo615DsK7n6+G2zd0byvREFmDZ8h4ML8Q2
bWONn93kbs4ZGScyQ9Ff7J0FkiFgkMpABd5V3VY/OCPXTagxKDMTqP6m3s3MIcw28DvkD3QLyqul
cVySScrTUjbD90q/d7zQ/hGH7UJrQrZ4KsaoYxFt/Ul/jmztTlC42KVGlp3cqf/DEIzrm3h8mBtS
cbtKE6C/OP8oOg9H0qtovrX6YXL9w4fIvyXVKVCr2RyZp2Y5IUPgurb0xp2Rr9pexKU4z4Wnn/5P
68kUtF/+J62nZVj/X63nLWHdN+9z8qP6h9rz42l/qj0N3ZIyTddBQK67rq0DY/mb04IS1LGYFIFO
kqCWC6fF8uSTdNvjWbBafBMt5p+cFsv4l2VCaPEtQ1DhNUhd/gslc//BOPoIWv99XLcvxD9ZQroQ
uOwdyJP0Vuj02b/EUjdUqNYpKonn5BSgDEoN3qoHnN75fJ360hmsfDtM+TihXdFZm9iDbaEVgLAS
Jm9N7Pywi1jjBnldydF0F1PNVAtI3TPYO9/eacXyWkhvmFVTDRVl0zGck6ulL0aUzHJ1CEsaT3JN
LTIvlB0HgdZA3ZXkXYsi+31TDNNe3U3VwlCWb7VaC688JcWbYlsqI4xaeNIdc9kcCgv8tqHFG4VM
VSMFhUytlAdSrfarja6cmN2t8lYNcnSoRg2XTbUmjCmIw2U9JtLJogYrF3eLWnMGGwW97VwpGa0a
bKmFGoFNSAnh/3bXaheJ3TNDHz8hR0LeBUc15HKVGWusqsfc6Np9OFrc8tQt5WPVG0yC/+ZHRGoY
5yzpimmkDV0t1GaapCVYCe2PFlrldIW2tt+sxCeTJaGl85XHVDePucQ5YbhFMPrWF8u9kp64KyzM
jth0AhLuWqBye4JDDz7+9I2noVsgPKennjR+ohl7MAh5Ohp+8WmIDUg7cXtL4d+htd/s9DqN7mNq
j6TOrGUGW06u0bJDtmgY3wCy7DxLw42C2XxvZfTkqMgW1JrWHI/WJs2Zcilop/puUjzb+dojBAH8
Zj9/jPTWNdlj2/Tb/t4GX7JFKcqVcRrScBPS5Qog8733aER3hE1QBFezTLkG8JcZzD/3WSR5MuD5
+4h6zGVTPfqyD5whte0mH5meD/Xx8rj/4WV+PaxeNjJjhyG//Dwfx7OrdmUqdnlPR324y/bl/f7z
fW3NWD0rqc+o56pF0cKEv2xe9o3c9A+aI/aVt1d7f/0vuGz/clhtzmVK8M6AZEVt0mOpZSzLB1sl
keeXWpRyCqbWsi5Gwn3ZVjvbMmVoqngq6sjHgy7PJJbwsPSE5SFQpxj0m5f9ZZ96KbWPrhLv98th
tXl5zOXTYILvYRHNKA7km6gDv3vc5fUo/Ip9m4nry67LUy/7Ln/bZV/WmXet6y78wuX/CQivz1Vb
AnWVY3JFWKm7qgVoKu3Erakhg/11VdFXtCW6SwfD2Jtu0+k7ekxGQKUR55REu1xe7ZdN9VqZgrao
I4KTjemufPMlTO1jH8I5lm/9u+epfR9PVo9RH+TjFS7bl2f/sq8qqMpnSFhO1BnHcx2+2juGgtA4
XMbeichn/WM7yd2ZJo489NOqA5edX5gEbfx6qB6OBZboXk4FEzU9BMUhEB4yxFVed2Vrb9Ut4acH
Reqh6hg+iuJ8eajaHFybdKPMuU3lPOdiNlc284+gJ9QVw35duge1Tz1OrTlqfnTZVk++bKrHqMUk
WQVqLdYdsRGIYwPVKCX/6ue+qVNJXoK/0s65HOg7Z0tyFWYC2ZVVrdnL4nf7+gwvexuR0UC9b1b3
QblmyvNU7cvU5FwdiYz5WNsjinjVsqXkN1Bc8v29QW3m1wd/PE/t1dTPul/9Pe2w+Ki6oWoxjEhO
ijoagwsHQ8EwLhQWdcBQns+6+qK383hSrAW1MFHfICtIcYM7InqZ5X+V1a3MtjpLo6rVTLvZJ1XV
Nih+y7z1rTNw+VM908tC7Ysr5NwloSMq1+LSwS8d/t6SpqLqmGay+anWUoS/o13Vp0W63ya5MOZ+
ObjMRoGn0jcLR7PdR/b62IaVDesLirL6ztX3+9FIVogCtXNQIWE0CIozZcE8Sni+xWSEzMGaWI+/
USHqPya0/aONJe0Qrrp9FoOw4QuxFjvtn2uLO1SIsSsoXKArmexLUr2pyliqEa6rzndcUZmw9XTr
M00+mjNOw9lepydFB8FsgnpZ1o0cp8VnK9qUEmwBTi2Lwf1Dj0HvtSbiTNC9tkskB2n2JZ65xNs8
a9OOVj+VNDV6U6QPtd1fdqptdUQtypW2NprpHEJONTPXVduX4z89SL2I2s5zDW8AlYyP91kZGW5F
yLx11awnH8nuftb6dQ3QD/yJ5VH0nTlBHl9P1tEoAERFzkkxN9TCUvN9+fBOufvVtnrS5TG94q38
8vDLY1q3wQIBq5BGGsVEtVhVAUWtfiAuajnc/e3xxY30TUW8GtSwfzxGPfp/sU895ONd1FPCZHqL
RNQi2v7r46i1y586zhNtVWxYgfqj1P/W5c/9ZVP9oZlGisMDOVLS3/3XwpCMsMtmJO8gobz1GHAP
rHZ2+cHKW0ul7maXB6q1mUIO1oi/n3M5/PGySW6VFAL+8V4eNEUaIP98W/WYf7uPXM0qIDBs7+rw
Es0WDo5a9NS8KEzJ7Z9W1XapGX8+6NfDHepSrj//9vhPr/TrQ3/a/lj96bWRAXHWacim1Ev/t+Pq
oWtSVafOePvpPX6/+vt3unzobDE+LaJO9z99ArV6echPL6GO/Lqtdv709I/jP30cKz/YHSQVyq/m
T4v8782iosvRaORMyl2X/ZcneLYune3562VXaPcm7rsca7ZaVUeGnDhFtVah6jgXyUEFfqgFEVUt
xXUWWSrhAGpV7VSH875mNnx5pFqD7Whsl5xY7vRy2B3kZFkd/+nlzJIIBHOqSRpRq+r4xzup7bRd
P621oAc9SDzG5elq7afXvHwk9erqMF/3o4Zfc29Q/96NrfmszpXLGaE2bSJQy+PHeeGOaY0uUJ5R
6lF6UXvYt2SVVt7ip7EF2hOrEdAkxzqXhV/2mDbLQQ+8mWivIBQGqRCyKaYW2riadHbkdrHioQjU
qnhvB7pg5HvSLMnlOWHL4dksx2yXzWLepymcRb88KARD58evDHaoICyWhqh4eF8G+w0yO8LR5jBn
VbR1jKeogO9RDeMLwp7iikagse/RAZHYInZqbp3xMpW4Er1V7NBj/QxSuUzp16SN6aVxm9GGEo04
MT9tFjHAxaVGPZabudt7OMrTltnhcJhs9zO5JRvHma9QOO11nSEqvx2jhXDqu1AANGebttndZe6q
ShFqFlvM9Pwa1442YhqNDz70/5mzPwp2P6qB8Kbl8T1KqvIflTcbnPG/t2Z/Jkr3/e2/nvpv/Xv3
3573Z73Odf9FWc0SHpp5kx/33/5swwOQDE9ZuB6ID2zaFNL+NGl7lOQcanWuZWLr5Rl/luoM/1+C
jCZDCAO4qvBM7z8p1QGK/kepzsavZBCP4FKV9FyypWRR8Geicm6gySKt1nnH93LjlLr1eW5gAcBW
EAdjdM3Pk91gx11bcVBHdV+jcy6Pmi1Bduponmd/Hv3dcy8P/t1zDfEtiXB+RGPdXKmFn9OJgK37
1zZWs+bKk4tf9qXRSobKx06tu3bLfj4y+CUv6u8FqoafNxOMgldVdhSkg32JcGte001nrio3m6Vk
4jfF3oGprP3F9Pq3jASyu//H2Hk0t5EE2/qvvLj7jmhvFm8DwhKOBEWR4qZDZtTe+/7176sCryBx
JmbepqMrK6sAEm2qMk+eg7Q5eIdwVTh1vE7mYXqzyuoubzXvhXLqteXFLety1ZnR0PVnH/qMyt/L
M7v0EC/1A7um8I0e2U58zbjvUZlPJvAFpkMhalsbsQjoz9p+RBYZIWJIuveyHdrdWSl89VtJJmc7
xWZ+iOcQlhRxCH3e2aSlTMRe/uiQTXmwo7o4JMhgAJURpyVcJUNykH3pyEM9ALcAJdHUr0fgAae4
qft1AAHLKRRn80jmq0ZSfllqm6Ixms8gdJUHpL2STaKEgL3KvkBLgoOvJBycalpYZT4s2nYIkBgx
MztbllXgbQz0RbWAev2AcpYn6i2QjO39YF2PtfUUBuVwpE4BLF7mL6nhsfpLksSU2MBAK9IznZq2
F/6OfptDcnO1yQ5xrwAFioOdbNozKmf/NkhOlFroYdSsZQagsHCvRuSKKF78/SBtpe6Mv3VIG2v1
5/ff3DVOU4x6qTak55qqlScfTd4NqRztjqRi+DTyziD51ozLGMXdTYVS6B7FE/CCztBvXa2KTmhx
2TCYz8VFH8G1kRILXxDyzhcD7zRU4yp1SWo1pUymiT/Ls/TXWTMo0dV2O3MMHSn1NLQh8AHqrzm5
hcibD9JRtgGDWlC2eQFUYxOpxBmiAqUZwif0r/PtXPfVNhhV91I2fQ1beBb/CMdhhWBn9tb6E4Av
U4mOFloKh8BIENZBrGNdEImmcMkHn0Ta2Vpw0RfUQuoFasZhcVJBGJxQRipOFSxvSGrUJTWtdNTu
hC6g7FZC9E3cCt7GbjwCi3zT42xgR+1Vyr1o5nnfh3cFVLj3Rle8cXvyB/1q1jk6cs28E0oL+9lq
DRDQiant45xE9rKFEn9lDDOU78J47Y8b7ZtdZuHWyayIggvFJpOoQOtuKd+VFsoZEgXGKUPyBUaq
dP7cp+z51SoKXOqsg5b1vwX3CrH56cGbrfF6yM0lI6LfLQGat0UF7a5PivBhTEdRbDJtUgo3Hgsf
xVZ9qrPvIDO3Y9yNL8jDnpy82iTiaSEPPPX8vSWeI7KZyYfJrc0PeKZ4MVqARowRa9WyY1iL6ivH
ml8DXz3YjW7/CKP5yZyt6CVzvWGlWlSJFXOdHSPPe3elIvgQm1nx8tur8D0x9H/yLnsoiO83//d/
NM348HbxVE83PcsGo2fzwlLF2+c3vn7WJlEX2qH7V0JR6A4wNWl/XQQGZO6/vcEAPrY/uv7W/tvp
x7FgtpI7BYLmlWnM6jP0I5fKmsYzqhnxMwoUftbAUltM/gqCXOMkD5o9mzzDoG/PqSWUpkwvQqDC
wsUVI0alpuJN+N2G/Rpxs1v6DE++HPHfn4HuzZFy8vxpcmtRi1MMj5Fe1wffBkRr2W35FdaH+2A0
gs+Zp0Q70wUxHkB98rVHyDdIvjZZ0azbqHC3dpo0n0mh7agkBPzRPo3wJzwodmtdsrA7BpPTvVL3
GKLNYZsrzWm715wywwWSh+E5s0hT1wFJOK2musurp/Ct9xuIilR1PPS5Oz1lSfXgCHvjjuFKzWZ/
V0VW/jKLJbuwdx71+VMb64JYIHzT2vMwjc6rP+XKtu9qE7A75qA3d3BWR8+B57b71pyRSh2C6M1A
hfg/rj6XxOpvkiamDfkMpDO6CSSYFQ6X4p9X3xwbbmOrdvSD/LiRkANTHmI1md9MdUbSZ9JZM6B8
e+lml1d5Mb2pyKGDpm6bw9xMxgVxtZeJGxbFd6p8JuB+h5oSr0NW1u9n0gYp9gMZj2D7wS59x84e
m4X0u3WTbnqoKaba/tN00qY28YbKh0fHMovVCBD7oLaZdUhqN17BKRW8tgijOeLmtnzrgTW/+iJd
9RDFI+nKfuk318JJnR+FYjzEZaa9IAcOL0CphcsanBvkFooJv3z+QCpPsDCvh9gENiLOVDB8wSLo
wvezP3s/+lFQsWb7xIg//Qq30Qh5IOTnCnVrBfHO3w5eqe1iw653H+w338Qv1YNs2lZxAGvrbwk4
T93i5nIbK22IlZ6puxq3cqjslPaPwzIPaEmiUxKPcJQ/p9MnXp7xHSjO+tWegJxHrTt8g1HxOCdB
GAjxP6hLFYTSM6GOYYE81aIMIj2K1+C2ic8QhOjPv1qzFxjPEA88630WnzXREn2ypfOmunn+f42b
xSf8muX2eQGfIFu/+m6fJ/purV/fzKIeBm2+qAPiC8mFWyJPPFp6AbDdDI7SJs9uB0ht6AhSdPuI
iF39/sk5HGH4+/c72RGyLjdtJZO9k2GYLvsTWzM9sen580Yew0jRIWFVfkSx+tTOtfvogpg/ImgB
sbu4o1kSfO9yw31k6RMdq192F3vzy97PiIgUlT5J/9GJvN/8pd0InO+p/zWqvYvXpjPkJm6mHfxf
V+31TNhU6FFWMfkIqnAaihnlNSa75UFebfJMOvJ2NEFgmswojdfJXY1cRDVTsq4ULIrRTAEh0Hv5
vhKL4gxKnU2oGtFSNlWq3Il+xtdWITyAc5WLaMyKfWS9zW2KWNZk7dOqbc5UhZZ3bZRk3+ELpVLa
Ht8ylsmrm4eNSp6FJqlr7xzqISC0sFlk3dql8R+rAcR+/vYris0upZqq7rnQXvz5K8KAXzg8g9wf
MAhrlrKwtEpU9rGLLLQNwnvKJ9lIkB0TFIJlZBdP0fSVCoi938TB0bZrVoW/mqUPrw8rY//ai2pZ
/egF01LlfWPNlX4wELDcNqWqHyxxZgibPJO2W29R+srm5ifPhmi4aPkcHQbHYw9i6uManqB3eWup
cS07is4b2RQG7x3SBfQAq1PRUVopNBRSG1sTRjmN9JaOXjJ5i3+/U+y/3ykOm0MTNLRpuTp7+j//
xwEVCIo6hsYPK28D1Kgj7UAa4P1gNxFXqmxTi8nqsAxWRhsBRRcu0lTl/DBp1BtAcqmJUSj5OiUA
a2IjbI4mcbKTLg7SHgHzWXkTbJwfOmSvEEZoaz1aUVmmtLtijpz0pBZ9DBIve63GSNtZhdWcm7GD
10GcCXuBKOv26ksUMzmbXbLvKe5+nvXCe3CcaF8PpfFsJJP7IPoq1f2trxEt0xw+FUU6oUqmVFAp
lfFensXD9H6GNsz72a33dhYMTrxP9Kbe/Ptv4/7t+rd0FLSgwkM9i5tA4MB+XwxTDq/GU5L73yl5
XmqaY5MynSv2LCobFxucC/odNCsLzkqrBmhczARSF7L7g2PshmTJru7SaRRzSM+bu5xSNuWUbmmd
U52qlyhup1NkGqW+IM/encq9tMyDMZ0SaXZKCM6CAekmeDor8J1ihOwnjtWBX06TDcpM0+na/T6L
xr6aapAMvoBgVSKe1bKH7GDhiwtYMeSpPDRK6u8z1FBFp0pS9PCb881tEj2h6np7SuBREWA6abqe
+l3ELekYPoSdaXFs8hwaEVYxC4doxFHa5AFKFyr/5ak7OIdSneqdHbbhu+3mGHrt+wzS5pWW9x8S
e5rxtyvAcB3XBrjnomRmUHX/5xUQOqGfxpNaI5ydz425ckrwG+GkHFO3eigVEs2ydTU5sEwv6hyx
28BwPWiwZFt4y/44iab7walBirrKEVFJCw4kr/htGtkhfSObouuWQruFX9YxsfNZ+WLp+aUoaw2F
GihKW8r768B4GPW8ehv8EtKnNldhZYLSIy8U/1iVarzTo7zauXZoHBNWTSttiOsnI8tj+HLC4E3M
GCYOFer1wfSD5OIaFL2aMCHDEVJl301V3VQjukxRD2PwDOnAvZba/oP0oGJzOKVAVBetfF6J59No
duqBxAIPraFCdtWCb3zd/eq5ORY6dXlGALFZPkAX5Y3wY0Be92RWXvikDwTdI7SgQDhj++XRjlWy
1Eb/UokAgjWH+Vr3KTOXuvTSFqVORgUXi39HhhyCX+2crfqjdJQ2xQNaO2tx8yg7bnNlMnIBpgyJ
A6W9Nyv4a1s3P3XUGJ/kmaNnxam0KDeggHn1wS49ZKcYKV1vgywxshYjf00rPaRduunoR8pppenD
8D+nbSD/+ffHnWZ+2Pw7QEVUk+0X+38uUCSG/rzaA+iOLK9slW9JAw0ksQtjodQuxHZFNy7lO+L2
LnF7bzy5b9IQ5SWu8p0yZdByJ/P87i9tcuSMnNSp/86FJGYVb6nrXH/Of/3QKHZ+OjzAkhFCPORe
mkeYokPVrB6uawaxcGALfrMEbpY8lPHBhOxt5Cn0mLSp9eQpEAnAUmRuAt+znvLZhsengsdN9o7a
aD2JAZCNN9cBRFwZMMyUG0MZLdc2Ctj6JW+IYiubQVZ1lB1oxVYVyyCQWO+9MvJ+65WRd9mrCucP
Y7VEzZ+LDLKwuRx/+pOePYTQqV0PStD/mMtE20mT7OzctN8BO/+ZaU3+kKITvBxhXOMvySBOWccG
RI5i5Rj3TXI36ZN1riaV4o8GLVir8YO3BnqamurO13n2l0FQFRt/pMSXZ0v41FdG+KQl44rCR+Us
TWM0Fixk4fahGIZHXDfoK6/t8nWoRNC7aIV3rkzPPTvirLQC2DxsxNZvHWMCXp9q4jvpdrPLSbo2
B5MkxssOYoUoxakKi43IN+d9X1dENxJWc3FZPKiK/b2dnPF1QjMYbjgL9ExJMYTfFWe7c4dLEob/
cR84f4KhTeojDNUEd21pDmkb46MwbDf4bq1W8/htrIn0qws0m/KFbY7WkXXaY2FlfnnntOZPow+9
/Ryr/RNh22abONkApwVNeejLT2g8VxfZ0COuG9NxYGYXDqGWozoeW4+yBea5f4JZ52eSVp0oCytP
xFbfo1YTatTFMCh7GcO6xqpS1wvXYY9mws3PkFEsr0P1xrOWEJzKRVjmsVJOylRdynVX8WfTmzz0
xJ2ScmbdOhqwasngvjyUSfYQ9HV5ki2fn2CVGo5NqlhkA2LK9X/5F1A23lG6at6bMUKF8iyzR/dT
NcExKOI00m5OCUCk1nc/tW750W4MKm/DmFLaAWl4/z9WckDZeXSxZAyKfPfj//6P+E1tB04dSNRc
E0nUj7+pW+kNjKF28a2hAh/dBb/etRn1JeMkSkHycDyiDjEe5VmR5M3OrpsT+7nGupfOopkNPgx3
nnGBqMI5egVF56XnhdRIomjpxLO9gll/fGIdhZR4FGVfnWzcJ11JKU6dIlFHEdUPZ5piVBmtk05M
8EgQPyfC5U7klXghVbPqugs7nfKHnLQ7BWRwGvn6Iuz1JPoLhsx2mU9hBtKPhdbtYAPBP7jicLP1
4LNVDdJyhzIC6IRQYLsUvb3L/Xqb6aPxYsRhQVWQae0s6J1e4Ek8UExZXhBhHi4A1/Y8ApPPpXOW
9Hh8leQgz+TBnWvKeOO+3RcN0hnSVnvwlOk6en/XbTOJp09p2fib20Zb7s1vTbmxlvvuX77SJD1s
pVz5Vt/uGlg597fDDPXLHuLEbZa1+tYwAkQ+b73XthNyidroR1vxYJ5ne1h2eVYdDdGSppa3zl5t
x6Ns8Yx5t/eFisZ5rA53N5t0IYfzpnVTsxmI8dbfYkOFf7cd7Z2Rw2yRllPwJTNyFF/taNoLTMmL
VkMKIOyF7xe7KYzBrhCR+mIUYA0zW/POZpbbj5rZPtvCbhEgWSfe6G9yBcbgAsYEioT9atSmPdAr
+yk3iui5RZBABKwAysiGjB+ZoRuKHtlIhVvQ/+YWROsq9sLVv68WDJWU9odbimcjBSuOC4QSFW1x
y/2WKhiNIS+9fDa+ZSH3C9Ab9yAPCpIT62qCVvlmM8N2ooiKQPjVJ09T9cCdZ/0aJX0/NKU/3GK5
qInv0S1on1BFme5jSuoe5GECWIK293i6mSCmUBdTpefU+RXm1S2E4gMwVwOdm7AZQ6Itrcqr1qrn
jnfl2GQ7bay8T5WtqCvbKMnoimY5m/U2ad2QVSdNqLbJBxalkLOlCZxTO/eqeZQtlJKKT4F1HSgt
md1v/Th2HgIPklg1y/fQUwTbzgS4KFNgk1h/frCpwpb86XezKRaZ62uu7cO4znCnvQWhJKjG4EuX
ZMnnpu+VlaaHvFKmwD/as9ovqXdTv6hzsKMkzv7xp2vi8PYxhatV9ZArjOOwcevQEeVm4QnUZHiq
VMK5QFxg+Ejhw7KqTF3IXtke3PHEWt/cKTWVmRQG4eP1Vniq4SK6M8IJNrvbuEpB/Sl1wQFUYZie
jbl9mx1P/RzDsrU3M4JjslmXg7lxkjCHyZveRody3EAFGKEl4ZzCHK/DH7CXzUCpXh2LQhU7qLXP
YdLcIYj4V+d3JBMtw3qarCo6lrb2Kt9i0kRubs/2Jjo7heccgsS8mFNBnlOux7VsViFVI5Z0W6jf
VuWyV6+IG31YrivwlO9GLXLvPWj+EEXupvi+isxdOKoZpDmU2ZRTszfEIcjKhoQhZ3NB1XZTetD4
/K9Jnkk36SGb8qC2TrP3fa3ZkHWHDjDo3I3uO3DeFlH0ahcFbNnzNB+TIfA/e9OZAuLoVfUtfz/7
MADJpu5l5tKx1Wwnm7BI7WHf9C9xHX/xG/trIlSLA9tH3yYssuc2TPd12k9v0h4Ju26q/2h3eETd
R4oBGYtIh45QBa1kU+ZEZTZUdtzSpjdbN7fbclZ3CvQjR18NoSzQE5WkN83bwfvV9FXo2KzKjDay
N2DrO12960qPj3O0g1PEOMZoz6yC0czh1Dbc48gubBEMQ/WFfeMMo4rt73sik89IOnOzR9UXM1HM
DVD0dt1Adfil0s1jxJv9yTVD7zocdZK/DQfmvJR2lkomKk3xIapcGD8FJEIeAJDBWZk51CQLGysB
7dzMGr8DrSl32jsLxvo1FJHJ2emeo9F33AUxKDYHJBuXY6TAEhKTwJI2y4YzWHeeva74wy23XpH7
NgsKNBTv0ZwuM8G94g6lWWWZ6Ea0towufFK9yhedlcA++L19/vc3hGaJ+Njviy6dgBUQKWgwDcu2
2FX++YZwAIJD6NqXb6VvojDK+muv9qg6QHagcbye275l7XtH4CFDWAAs2XV1kF3XQw2jSTyAviX5
WW36LE+vgehSNF2uzZXccoEkhmVcadKV3JDZCI5fe+M+Kx49blWJX5B4BnnWNd1z7XTR7ma/QSEg
Zr92Sn+Jibi5eeqAHnxzKeDfoaAtek5iuKD6bH7VtZR7Chg8EY4aUWsoc6D3HcNT4g1XN4Xq8CMQ
Tf1OLnhYXahr30I5/ZaFuK2EPmQ0bs4fllMfmreZeU/B7SNSIrdJ9bE/tEbsnr2xPcm8ZBYNj8hB
Di9mbVUrM07bA2B776AE8AgpSpy9whZwgpRy+goylQAxnBzBBYqEZKEhF382Lda+g67e89aeXo3G
yrbNBM+6bEo3HSjTAYrKfFH4k5BmH7OH27UcTNkz+nsqtQriYjbsctwaGXtc6SIPrbjw0cx77oZC
vb/Zb75yzutNo1jFdb4YyYU7Cj7qOzapyYVINPXxjeWtqHyLL/KgZ9HbnJnTXrb8QXMf/ORVNuSY
0PF1CGk99HfFmH+aB5Jk9T+WWJZADX64gajyJSoDyMgQQegPaIxkTJrMD4vyrQ317J4odHhEKSo4
js2U3SVsPlBAs/JmKY3/1C072tL60jRmuZcbzdY7d3bQX2QjqeF31n2X8lSxCVXGTjuq/ni5bnKT
RP0LBe3g0NeutZ00K7rzRzCry9jrgqVRlcVyqCd7W8XdS8TWZ1VEIQCeefbOljloDtFy48WFevFe
2mwRLognhVycX21ka57MTmDtwDYNfckTEO4n2EJ9z3x0w3klv1SmE3lQEztcyd2yX3ThI4ls2GcC
CGfF167NlAROnhY72awcSPMGEeiRTc1IzUWVRMMmNef8UJrjsmW1dIJljBh51RJVhwMBOctOgf3b
hbZ9KbsaRX3zStfcTgjooccQhFvkynt0Z0btEjoob8wEdy5BAsv6KM5iYSt8Vz8qctkO17jHOzIi
lZ6GD6gAkjYRh0bkpaSdTd+DbM0QuJPH9vaunTgPs9J/kY+OpkDavS+VbKPVQ7Dv2hj5g9x/bNOx
OUrIWqvnyS70aso3xSNdHqjKfkwSpznK1s1DQt7kqF9zSI8oQBvA4I5f3J6L8mGna014bP0fH8yy
6fR6eCRUJRu3R6Z8Pso+v/txe1jKs8o89o1bw6PF/V26cXKg7D28Z98IGCa2IIDTCkHxlY7E+8KI
f6oVf+5CqPyytiq+Vln74CEN+NNuv/X5ZIOC0MpVAYLwR9Nqb7ntweeWQNGdE+++L3U21LpiOMdJ
j51j7LTOEfL8YpdryaOb5PD5wwjz3pG7TxCTRazmEUmDgzuIhfp7AIWa/h6aG/MUvYr+yFXw6MIV
9/3XCdRjVwtqOrcu1AbOStgne1tN3SNilN28GGpCi9Ar12xFMHoaCM5l1frlGn6i6BFeOiTS1DFa
hF2rpneNaSEIrCbeWi4OePrUj/F0ThVk7QGxHW7PP4f/xpr1XnZ3ffT1zaUNXQVmQmCWkFGln/B/
1Xyz+4YEOpLEGrF+y/Sae0ctjVUF1d2bA1md9CgoM1u2dQ1VVtc5J9s3S+Dujo6OfMFL1/WsfcnO
dV+Lg2zeDnUFV4WRhrubCbLHYWNMNYRqWt10kDADojXV8KSTjXwYyWQ/uIrQKRlnZ9M7JmzYlDUh
o1HZ6p3sNoVjhKopO4+ARCa0/24EbabRG94mTuv5ntr+/JAmrbbutJqLxzTNu8bynZfKsb6Ps5X/
VSaQf3jA+BZzMG0VuMC/JQpYCr1r/OVEUHzh9kX9VEAI4Om6/Zg2bvVUxF20UrskWctOI2qdsw9B
h+yUpkDLUTUgILmTTUVNh70VWGzw4bUridOkz2lspMcZWUgUWcDjrim6zSiRI/kXpuQOIY0gYyhP
pVEeEtF9PVN1CzrknFTjzUc2edzaG9cclfvED3VUE806uofb8HUsRu/sV5l37sVZpUcKFO5I1sqO
ISnGrV8HyoLdC3UMfsRjxR2nV2jL2ck4L2Wv+/tgLOHlIcRTZWY8f55z6Ik6S48v8hAoz51f+Q8K
QedLa+XjXpvqt1u/UZvuaiiR55I2WFO+usUYs1BAWnHcpBO6zkNQfm0tiKM9Wy8O0aA6J01DYosr
Jfv+Dx5loGrroTRfDbZnl4D4pyHiILIVW8FvLdHHSoOUs/AsEIC8tUTfhCz1XxlB3H0KiehDB2bu
er9VKUH/kUjodbkugcd5g9ooZP7cpKictJry2XIbRAtn+A6Upr+oGtSNaaF8NhEgPFQGRH2D8IrL
wdnEVYiSuuhN47BZhk0JurgEQiCn1os0fdAQWZN3tzz0Q19saj9+/wZxYGSbNkjiRUMh42Gc9UsH
myrk1FOUrnqbTJ82uM1FHkiXnaDVtFat35wtCVypG/LBYdQSvBeLv6sRFlgYF6DDXfpBzCvMVtib
6Un+UBp9DhRWGc5xuJOWm/nmGmpW9iA70kwbhavqKN6mL6mN2EaFqq+IkTcL0KXpXw3gMq3w/3Iy
NyJD0LbPVuoB2UfW6zCWmranEnSEyptq9eUVzJNG9549989q4NT3feD+ZjdHIz4Wc/EtCzLjwsvn
Tk0N75OMtBSufwe7ZHmRrdh3XrXe969xGZ0gKBJPFQWGImjTBy1iYcqcbmQzMux2E0eOvpSz2VM9
3Tu64iws10eBRKPiTNc9UoV+bR1Uk8xK7Wjw/SCC+Y177xHOsuDZNHiBlXpmrNWoqI6TyHCxm940
tRL9cFIouHkEd0/+HCibLpyoX4vs/pLOqGdJlzgh2gIK5C0dFH6RPgS8pmf9f8TAzX9YTDqq42iu
YXI1GdqH3ZgBrjOAbih9E0SYdl91D5qhNBcIOJP7skkq5A3q9iJtpdNoPPTTbiObsmM2nI+jRgXZ
5ALW6yfL7inGvXNHL4PiFOHA/z0htZ49ojSmr4hGkRF2jLbZy4OfWdW6sNSvs6I0e9RRxxJ2Ox0Z
GnGQLrJp5i3j5Olt8G9j5DzjVH/5j92rYRp//scsUE8opnhUJKjw87juxwinqlZ54URhA9aJ1EU3
ZjpaKpEC/6YVvEZUwmoQDiOQTXmXafLelvYg7pw1W1sNoug8fPVUaunIq9onUufTc1and9ItL6x8
H4SIGsom/wjYnONB3dluBHH+2EIpqA7fCvhjf2blCc4eCvBzEv5O57tfsqwp73SSkRfTJ0SRqVV1
aNPeudeaati0tTk/FBU6Mvqk6S9inr71o5/z/D6PrvBGtRdKUJbUeIQ2z6Ui7k++MR/dABIb3dSw
Va7ZnRw96I6z8lwPXXeSXtIsm1NXzVuzV79KuzTJTnmY+opQSmvZd9dPkMZGTNloY7/o8jzYSNtv
H+Y6LeR8cbP/zZb1eXZoVcSeh8p5/1LyoyxqDzd6WiO6LGa92qSPYtXFsrfSfimNH751PaCSHAP4
2ORNUO0CtXkw0tHJ17GpRXeDmxJ9T3jvHmLBM1olml8uIFHt97JduMjHtoEWrVxjWqUEygoQgcl0
N3hutHXsNntyutA5opt8tiH0e5KmDvmdRdOq1g6hruxJRZ9hr5jZz5vHYKk/qxzZZMozuD3FSN2G
SrgVvMVyDk/MnbJn7uzOOkoPE/WobcVLlZcIndJGnceqyZXw4fpJGUJi2TTNRJjw8KJq58MeeHbq
TdTAGCSteoPQiOZpzuo6Q+FXjwZYltuksPBF6Fqa5UbOas6lf4rSAAoKIsLwsbfxnVf6kOKq189p
A988jG32It3lPOPM/7F1exH54pv4oWveKxo3vWzKQxVQ5IVAwUGOChC239Ylv4n8VtJm6PCsOKp7
kv6RGdUbwFeIBYopp9F/E+mVgwsA+1xXIgliEs8VB2MeicxphrdqbStEQpMCTydyskfp0szIOjmK
iATqerHSY7PdeP16spr0K5Uk6XqcTbD8il5+Tmd/q4HO/mrWfrO020LfG0M/XpS+/6ZVfvI1yAew
OJSbndzAS866P7O4FR25Pf7sK0d5jPwC8eAGLj75Ab2V7UFTvE5FP52cVOl2zshPIT8k9T8VpWd8
GVsI49Ny8DYN4JtXUEB3oJJ8OCCbeE0cwLwo7X5AFaa668aYFUJhxTsNaM8TCor5fTmgvFiOkSoU
/wg6ISzwKHs1O0IiLFKCjWyGimcemiJ9u05Vcw1XQGhOrtepT4jFRxCuzgXqUTSphFDPcWRtr77t
SJV7pc2F0GP+LmdzSkcRpOPWHWAJ7UlXRvOSkUERX+tqIcsJz3yYXL+qq7T5PZFJFVpyXIwU5s3O
Y31v8DYao+Z/v3NpdsvYn8ON/B5doZogR/P37wxV3rnt0vz6ncXlQPWSJVT1mDK1EOuZHWcrW/JT
5Pc29WG4fq9/+85y0Ngof/vOAew0YMuL8Nzm43pQoLzqam9XJgCWV0pX2vcKRO45FcWcTimlFXdd
S8kmUtBbQCr0uEpRcNGk2t21rbQEb2PLBWA0BwwXAwe1zdd+5L4gFV2+T6bmTRseZPfVyvJdXZAF
8nP0zNhDwwmdPMVNxdaorsZlrcbpE8Cw9KnKXlyup0fp0DnI5aluUa9ks1QT/cJg6SiHZOnkLodw
QDRPDG6AlBG/uwMRP+0KVILeh4musEXwrqtgIYWf8UkNrPY8afbm5pFVqDt4UINs5VwE/D1iGWy4
76qyJFfFF5ZD62B0qLEem5205aM6CC76L3M1dzvXgIdUU914Y7YjiqZJnh0DxMrukCnzc/ZjSVE/
IwOeLVK4M/8K5zVKTM3PKZ2/D2qmf3bRH6Au289PlMO4O7B9DkK7bfA4+iHy77BUvlEYvM/FILaB
G54I+tfYMsDitXN2kZ88ToV1H8dkgSlH3ZSuXW8SfXb2bRz+ZQyoQISWom5727WOEW+NtVkG2krJ
fdg4k8q7U33XfVaaVWXClJlGg/bVDVQETtGjXIzqQ+iO/JORf1yHkV78ULrge6X29qs9ohBsDpP/
1ASBQrQtUc+uMb9/dpDrsJ7++blRF7iPvjV7d04YDp+7iI2drvkfPm+oIgrni6Zce1OpraEcNtY1
pNRLP/Xhr+g1Z2lNvfZV6bQFtDXNF6/JHbSUpnGrJkXx2TPt+yoTs9aeEIQvOnQkeu0MAau1uI4U
uJ2wmp6gCoC51kz6lRyQ5RtqX9w3Uw/TtdYOzU5AcD7Nng3PHxOC28rvaq0aTiHhkZOjEOi4DvSC
x1kznU/cdu1uVMNkXSE88+bX6+tAw+1Xejez9leRgR7C+vX6RbLZWigEbM/JNPRH3am0u0J8UgQR
ahHB+Ty74bTVXcIqWdt1X9g+L6SDYtQu2H8tE+V91cVzKbuRH9VYDbTxrBoeIPXtDnaP5IDsUKxm
7fHUfIGo1dyg7ThtwmREt8LklxefWVZFtZxDN0WHa44fofqjwFX8owvDYKPMsu9iw9m397XauE5Z
xxk3XBN+aRG23IxzWW/twZ0+z4W+kyOTzLBYqWYZSV/FO+dJrCPVlbP/yvJnhKxzITufbYsgaa9o
bgnptlp0UPwQBu4bzFsLHILCrr4Tb9Naia1LKQ5uytquMmL21uLlGpHlvZTu95DSqesLtcwgYSPV
ZdzJQdKrT8OnieXkUbbssYOn1BVBgaKAQx2VFWh6oVpOy/A5NRXlMQnKveb3wcvooEIRJJmNPmwU
vNS1htaXSrhZ9tpZgMSDOfVsWuntB/NnWrrqSbbEjPrgBs+5mLGfKUkXThbaJos5qy1ixGSkk5Xp
9u6BSLx76Kye1Wlfjfr/o+y8lhtHtjX9RIiAN7egp0iK8lLdILq6q5Dw3j79+ZCsbtbp2bFn5gaB
tKREEpm51m/2A8Yo+tKAp65SrX9rVkYc6ZLaBr8Xg2vQkgz0jIWf3e12EsSu2nn8K9S+DWaICXTX
44hXeAbeGI5ooX1g2FeBQoP2GKY7HRHoS2MV2fNcqxjYZurjr865QnJ57LAolIP1HIdovaraA9lq
Jmvyl9BW46cUFbRnpDnCB0t4Pzo7pU3vXCRyWxz4bi9EOvDPrmw1wiGAHKIuArNV2PFHGmJhlike
UYGlWA24pwQiKU+yOBr6PoK/8GwWwQKhJOA65ckH5jjJ2SjVftlIJx+Ic7i7WsWeQLbG6ZjA6ggQ
p11ae9X5A6/I+lE2KuFmNtTxvUY04EriHANZXjbLzeoo31S2zA+V4T+/Kdma1drtTSkKjiSIRVZE
aqGoBQvPR8Y6ZDEfoskPOMnc4h+yzhUL98eVVCHZM1QWY/alk3Nj+/wz0a2TnDNaOlkZ7rhVi27o
PK66zItfQiub34DBbAj2dc+yhNMfW7TIepIlVzMOMFqTWwk40MkIi+Eq2wISMelUuI+yBG7qBbhc
cSsFhvHRjY52kW15mH3XhBVdnHme39QAvGWTmvDvl5d31RqtlswOTrJVy8Laz70J37WlFZjkiKdS
6j7I1px1nsCfWWNpvrTaFsaceuocyTerbzYRUvij59aukwO8o+J1tp0Y3QB8qmQxxJscw7rg0wHn
xLe4Qk99CtRn2ai2vFRhNB4O5ErxOiZ9sc1jjL1k6xAY2QmOJsxnORZ15sRNX2VXorcIGnohG/fl
RUU39OjIEnCXrR6u1kdwgWk9NJfUMPGvwyZ1DZWyuVg4emt+t9zGwsXgLcYp4lZZCYguftVo1ziD
wapjvo7ewzKHittCZmSfcJMOBJ3nXZ4E+YvmDdmlisRFVTSlWNXpzIFNM5yDbLXwAHwIJuJYQVYV
L7KOAN43i+TUSVZFWBPv5UGIBBcTTFqzb/Si4enL7KOGSWEg5m4ti3KEDq8+6dVnWaMJ9nqTlUJq
XF5ATMlw7frp1l32GEaHr11pJXtZdEXbn+Oif56d8Vse9FgULi/UKgvrYh77oyyGTYXaGyuML4vy
MtT6q9Gm6Vm+kjfjCkZipMVShfHyolrrxYaUL0p6HUzkFQ216zc8aapt3hboAy1vsSe0+jz8uP21
DRkJTOKMeSsngMirPyYpbnmAfl5kdytHhFBXZ/3X23dDkzOQ9QG+OiRSPttbWLK4D/+dFEiA95CA
do/3KnmXYBFNVmY8y9KtasAJzSvHcSeq7ldOoUkiA+QGDqNjSIKsHJ1Nig/GDUpxz5wEjfusRlhg
35LOWQPQexzzX/0MD5XhznG6jSfKaD1g6XLWrLQ9WzhOrJMxFX8GB8mUuLerZv9f2+V4luaMw19a
bLMekE0VFSbJPXP2JbjvXpR01HtRAvyKpXNrq3ReCKn3Vjm26VDyrUEbHNyx9B6xY/pZ4erzabtC
bJW6tjGyZxvGru081an33LILlb2C2HmbBg1UTIZHGVAuxujaW4+87xMqOdVTigGZSJPpEyFfd+uU
MGE6ls5PfM8ne0AHevFSj5dIMtYDoNSVOjuhD3pMkogw+L1LtESQk1HgLSz6cTMNBThAx8uvgaLH
B4u8xvlWV+V4QtljS4Laq0V3KEfkTXUQArveVl3+aTEA/NlUESPuXYx6euNNtiYOMhClq/sp6Kft
iHrGqlSGIvA1vVDPIvE2Wt1OV2O5TFk0XUFUfZ/0OjnKkqx3O/3XUFknL6qtjCBmI4fwOp7d0Qjv
U5oWWwmOS2huNNuBDPCrqWjOwY7DaCVbCzMmC4PoomyUVSXwOoTCtSdZCkrR+94EKTRuwv71PhsZ
jyis7ScZflWSc6fnQDSWmO2AvM/BC1r1t5itHWLaBl+WgNA/cVwvObd1p5MqzC73gfj7YUu2zCMv
94FGbpF3ZNCwvFIUzL9eSQ6IszzYFzpGqpecBRsBK40QVujsFSXXUc0Z7P/jjh0+0PLgfVZbokdE
0ohSmOozluQvQ9VbJ1nq8Jt6EJrxhyzJC8bdEzTh3NgZ2aA9970bPvfEU5fBcpogapXl1x2tYTxg
NrzM2ArLOgGUF8825s1Kmp/IoL3r8k+KJ91em8J2MUjnz5aXuK4fUsNQzrIEKjw7jYP2Lks1ei+n
GnPFXQoB4BSFQrtdQOr+urMwtt+1SfUle6Ra9ateFlHuXllmGZ9hfba+1CCaARljgac4lwF/xkd1
acAGaPpWmAHm7CoJMFEMJO1G7deIOPZ+zqW+7wMrPfRt1D4b2mw+mQkKiXrznOVd++zwaIcxSxhF
dpB1w4j7nmKWvwbhKWA+Od42d8422uJ2okcnq83Ni7wM3gg5dI7DbV9jXibrhIvjsz8tLQi5bkaD
kJrsJ1uVoXnt84BPGzu4c+7ZyKrY7sNgIwWDOR0/Ztkgy0urEoR/ulbYPwkB5STH/vblfhcqk8CK
ljqkkcXaTLzfW+/9xgJdea/9LhbIHsHZ0R/4+C+eFunPVek9yfoaUjZhs6bck0SvvgTHpGws7fe+
Y8NDnoIj91J/H56XfQg91UmurV67HAiC8IODBI5uy1291Mk7WSdbZT9E8cS/WxFq+TW2qDHU8gah
75TZCM9g0wDtCCTxJ3KwsupeL+8Kuw3PnWs2Owz25lczDc5KWY1/LTcJ8FF5I6pfNU5tuL4Xh73y
EvBJ4Icu8DrVrmnAGSKSn5y8xbu+AmQxDQRI+LDt5SIbjFkHc/H3CJe/9GJnGXgu5MbqveuASdCL
sd0NbqW98lEquyEN87Uspo3VnizCNr4sNmPCMY2dArqY2OEYir4dhjh+ko2eUmBnzS/vQWkN7VVO
XMcVgdWlKPCA3Hk5sfaACO+rPkMPtqArlUIfL5LlJclfKhCI3vSVtES7yDQ+1DieH5okK8EypuaH
YudEa0EZoj9dGR912XxNlpFeQ+Kfr/9hkKJN6jovdPucd2sFUBvGGTOEqJ4bxVxH8maY16xY9t42
bGubKToihFmQER8npyyLRmNysloWX1lsW69azZmonqYpNcH64HslQW+q2hWkHq0MRvfUf2jaOTfN
6VP2EqUJJav0xk/PnYigL72MXpG95OD/1MtQKm2da7YgGpL0HybE0mWGsu1+vaws/utl6dXgXrmt
lAGNSl0nj/3PJTZ2BTEVIDJ/V2ca67gP54ckt1WeZAMw8fzSdEV3UsseEZqM3zLrzFvUpvY+wwBl
m5iq9dkDJUubOvoeOyBIkOBwT7Hj6I9jbzo+OmXR92VkgCPYG4oHv0ZqpO/kSNkByuyvkZWeGbeR
ODKI71XaPk1Fu4+CuPpjSdNbgfgJlInoS9nbb1bjNZuiH6JzXSnI5SuY9AFHLV6ItJDbcnrEJlBy
kKOSYvrqxBx9tATj17k1iIswg/KoWcTvAiwan+MGUHmYpdX3CK4QsfvoZxKQGVVK7IUir1rHFgo8
RYf5uFsXX2z6s3U1msSiAKOtwnZyv7Hh3EcYIv3ULO2UxLX+lWfagqS3InL+gb533cTeF4ZGkigi
Fmjpw/hl2sXZ81hbcTD96lgQOs3yLgEux6+9EwWrckrw4fKK4lUlVbVntZhXpSnK12Ea1McWsBE/
2eJV9rBGdx/OU3qVVXbtNXhRueIg+88hqmJVpqVr2UoQH6m30XmSLyWrXDGukQ3rnmSpFYaH37Aa
HuXcmBMqW7uIrbUs2iFChH1YfpN9xyKrL1lkqb4L5BtsSZS9Erq69GlefDMi4DYmJMZj7brVuzbn
26bRim9TgLYT32K+FPgKf5bqd9ldQaF3N7ps7GXR1bZO0Q5fhdFVewT1SNAvk059um7NOPvI60w/
FLrAS3KZtFcsbKw8BRpe621iw1wsfZLnpDCdVWTmbCCcHrPEog9YCivWaqLJz2VbpI9i6jdE5Qec
FMO627v9oJAgXcr/j4NvUy2v9h8n0MIea+K2OBDwICTaDqtY7723WMubc6eVli/rcyBR6zIcjFu3
Oh9/69a66e/dbDZLB0Q86vMUGew3fJKIf0UJDmwN9rSnDi+TDxDIRAaa6F1VPfFo25Xw5+Uhyv6g
xwgxh+G9FO3KsvyEQMFJFgPjrQ/t9l2A6rmMWYjo1TJZj3msA/k1KePet7Op+7Np6rWq5wQn2P4/
xOhhfjMNJ1502tTn0nYQLExa5SHwYJnUxOS2RlQqANq0GvxNEn+z+u6iy/Fz4vrdENV/lTngp9Fp
h7fRqKNNGXj5xSmn7qBEESiKoGkfMwRi12UigncSRD+yuBc/Q3Vv6Qbvo9L0Nzd1x09n+e0pZWFc
47jSFpfB7tiKWZybPrc2EWKOr+ryoCCNOX5X7GarVMTEzNDr94mhBvtJgRfcNrqxiIu6+7IiCCGL
k8ETEGZ9fCsqemDsda9JbsUh5Fea5Uq6VovYfEvVkWw5ytisrxRb7AAp2niMLjM7pKv3lY3Vrmy1
67DdI87I/3TpLAqHfV4q2ltriXT7HrHC7jYW0+VsH5iAR+TYzGqTfeeq4FyXmTG/i/ahpky31nTh
gIa9pt5a5zQOdqTYQcAsL1Q7JEKiyjBurfBjrR0qQ9atKCLV2Kmtbd+KrG3abu4a9zY2H4d5p1uB
d2vVen1EuxCd83RCGt8t2z0QlDetHdGorPqsOcsLH++vu9hAIWseT//uIbsJgbgTibx0J4tN2ah4
iFnpGh147zEzdQCVc7tK+zJ4BIAOWEWQ3NxWocArZKmU/eQlLOLvTmRpB1mSjbYSEPrN8BT6311j
vK83oLc4viwvc7+0uvqq5+niXfr33AjdKw+uQKIHHrPjy75BnHvrqg5QlFz6aRkPHz+yiktmhc3D
/cWCosWyTymuSav+/laHhEUV1HK8kX3vL+boyQEoWnm613ehkuHaorzLV77PHeW6uyIwpt3mcF4C
RyuJaSfd7aJEZncSnkBltIQl/nd1mgqr9WVZL9X7rUUqrWDhRUBAydYqsJDT7VZ2bctU8UXbeLeW
/zJdm0ZQlvAwk32mZR7cSzkVybI5Ke4qzD00K2KXvVkyw6PQvEMV8i2XRUTaHc5NojgDoA/fa8he
sl5Dl/NQ1SrbWFwdP7WmRcipcbuzKDvzLVv065f6JPPGwyzgK98mR7uXHEk0+MRA2NDCMD7JS9nG
3qleLrLYtqCWVDwZfFk3VBVJanL8sG0RUyQy9TfWOEmbdecZ8wOLsElsbGmwA6ffEPhiXZEAZAlK
li0a1F7Z+45Jvk/lBdqvYXLAbWwdWkekDcaUvVGDkamunIA0pK6ZoU3CZTIjHFaXi7yTdREJo3Xo
qJCs/3eDYEn+bViswMVW8QH4V72cRA4lTR5sa7bLt1f8Ty8mx2q1B05OXSJzhH7TIZi26kJelrow
d+WYm5xMarveAWODTS2laO59BiNUV6qnDDu9cWLfgojwouh1eHBK3BAHgflwFCRPBhSSP+cmiPla
tL/38ET7f+kRKFW7nuYWzUNPz05e1xK8asP8pKsOopSxebhXOWlsg3D8p8t9RK0n3R6B2rO7TCLr
b52dSXXWfYYcvNV17XUqWaFNUyXWSOwEl9SpdvYFMjh+NVnt9VZZ5rCNdShssq5YGpoa8iNnbBWL
Eqa5NWgOuDy4m5u7jtCoTCoGSQHq44vKkFQdugkQyfK/VYr+rWz0W7vs3zQoRv5run9PJMv/XdNI
vg0pccSvjoVdDnHzalz12F4SB0BfEkNH6N4Q4yctI7NTVCoW6Ig1G4KibOmCRu/WIdLgvsWnvJWV
dm0bhEUmI14ndeSXxtA8V5HKs0SPnIPrJYRLhjp50t1P2SZrKkxAoK57Ob6b9Jd1thWZfpSnC3jG
qp8FWIHn4tYk24Gcsm1XXef2GrLOFGq8ShyBO0rhDtiFqGBgsgzUdzSk54bYx15000cVFNrAdxfH
EV+2yD6wbNtVo/XGWlt6ywYHCP626I2JpHSqHwsLa/XXIIuzjVWpIKbd8AUV3PFLyxKOaVbWkoeu
6u2YQq+a8mY6TlVi79g4htfFnBwhJ1N7Tzg6+wMcp7+MGPkKzxrwnEY+0hkND8ySqflJGnWvSkAS
rzfq9DI4anpQ0yQ+KMu+Sy0q7G/HaXzFN0f1I9sR3zU3OdxmQn2N4ErQ/tV3/PzSLL8Ec7YujLZ8
MCydPK4zpSXZob/L8k5emqgp9mZjXMwqDM/2PxdCa+EZDLlyyiJX36lu8yUb7/X/6juPlViwbf9x
jvtQkbj9sc30jZz7Xi/v7nUzvsinyH2519y73uvkm0nms664EIuWNyt7QXmKdpWdOyQfrObsCq/w
FSc0tiMqsxuEwor1nD15Tmu9KEXrvpa5fi2dKXlUSaS+Np02+7PTpg/9kHmvc9A1a+IuDv8DWs1m
sLcG23+oGBS9afIO8IVS/LuYKe5r7ewJ8YdstGDRPAf8XNhzn+rEKg/ZFEI3SOQ1iDJYBUkPlkGW
5W3Gl+gIorV9sMbRe8sC5xs/ygHda0p6p71kuTo83krCJLDljtdbyXb22VyoT7LkJURI7NR8zg3n
Q9WLeZMN7fwoL9AjkdAODBWIAnV5Zf5qqEFUIvnquptWtTA2SWWLVgs/RHttf5+hSmKgZ6HY5Qjf
ne713VB6m9wAfYl7e74Gf2huWjRBri2gGzwBHRTZTUdHtrcEWrJcDKIi5ywjURVwGmFXSl1nhDuj
nhG2XkqybxyZul/bUbK3u7i/dt3ajpXxpEbTsM6IbH2P15yd7e9113ZrNcmQMlRK5zL1pNVkQ2Xx
ZDIa9asfLIMEcvvDy+DxTA1WMlnQI2T/2228+EiS1m3wjw4Xj27NLjccUILDQplvwZJfbasuX1GA
KciY5UiZ5Gb5mrHBwU7Pxl1vac2c0TrXQ/ZOMDptVx3cI7eLGqTCyc4OEca2ljOg1hJ62a7oURz1
8y5Xjw2iZbdLkg+/F78rs52tck0JH4gKhQ/yLpgL8VtRNvyrLl1GlG4eF74cos3thmeLta/JQ41C
kPGYMrSyhFo/9GEUP2lW3fuiaqrvTW+/eqNqvCbdaKKvYwbbtOyDD1SfCQuU9fdqzjrAWlN7QV/B
OI9kO1dwe/LHMRJqs4OzN21yUF5XexiCg9YgdGs2enDVlwunpuoyGOa6ign3b8DAsklvhotslN1Y
on8Qvo6Pcg55Qa0UEHi4JU0FLk2Y83s9Vzh4GdM3oyyHTUci/TA6XbyLehDhwSJ/EBtxdCkqEa4Q
Y7KJRFC8N4ilmJkt0CdjAnrxzwgFfQWs61XfqXKEDPLG+TTCYODUUztYE5Tlx4Ab+FKNqqh9wEVN
W5MlqHwQzOFeUzPl5LaDciqRKDk1IK83Q4heg2yQdbLV0jjmwjCiD3DYauWh3KBADXr0WhDirmNG
39UpfW6qCoFPoF37ZkZgOa1y5RPlyZXsgNpGsu6qxDzJkUEOVCfsWCAUNX/ONJX87g1r47UWvDa0
nR9j29IfiUgO2zBTst/qZGuNlfxqCWdsJ2/qk03CyaifRpcvJmPlxapT/eIVr7JgFDwg/AzQ32Es
nL+ceuqSDfvudGO2bra+j6qW8aFR9n4zBc5ONsi3EoB98MlAR76Uw0FEArRmI96nsk0e+xLRPRL6
BJzredo5VeNsZDc3IEWAljrr7tL6/z0K8c/qresaXzH0/ooJRn+FjdBfkSA5eGSSTvf6LspJFM+z
y3GQbrIhSVXk9qDmyUGynr932k/tsIS4HOMR4QAi7INrf6iW+pmlhfkz9nZIMjk/lLARQEPc8t1p
FBuXcvB1RijaQ5O7/R5klvFolc2v0fxHP0EP/zTC7gfThWeUvOLBd5dbp8rEGVs5dxUFaYItBnX3
hrYfH9H1VxfVNMDAjXuWsidS0yTu9V2oRi7ET1RPZP1SJXt5swh2t8SvnhcA/haRgnLSgyclewYk
LF7kZV4kDWLESbeyCFyUiEBQTbsqhqMFm/fUaO30aM1Z/9qRdV+5IAEPsjHComQ7C5RFZKvqpOND
lhtL0oKhddaJ5wkcl2yUVTAtgNqa06MsWQExhqA5BRxvcgxXBlz5Fm52D6B0jS45sYileGdlo1bG
v0yWx6VPg0f5ag7M3FcddzzUKP28uC7Kebqiu1u2vPOLoiJb5Hrj27SUZJWq6+95VaRn2b/hK7tD
pIRVZ+nhAiN66oVJAJ/JPMgUtb4GKaavxKhHFxupkCEbefqU6dOk2uwezehMXkpd84aGp9nC4QDx
R56bT2Pdl4ArdQTlsgm5OKX/BG79GSKhfcWYnofNk4OiSjpNZFvTzNmhj4ZuBc45W7NIAQmUCiB9
W1kJ0pN70rEHxamjJy/g4Y48+/DNJdBttuqERI1prAuOshd5p1jAjapSXxxK+VhjxLVWtQF/MiWt
T/yJVZpQLJEzluRBDYrV0ATm2i10oriYqmvJ3hmfJm/ZEXmIYIW8vp8D1T1ilTiv3jByf3DjOMW2
1IEdVyd/LgJNz6VqhAdkBL+8PvxDxKG3CyLNQ41cIbbFcZhVMuJbNL9Z0ZTu7AXw4DbjIcZv+bP0
7LUbXYC3W/6UleJaVoa3Fd1Vh14JkVV77QztG24Lrq+CCFubXUC0E5JZjTnGSp0A/uC9suoHfj1E
CXKxntsm9pWyU6+ep2JkQZ4Qs0DkzEHXtBtAz45yLJEtWpPpwAKnY11W0/hhBLboi6I9d4Tj0XSP
/kqsXAMwaLSbsNCqLdqOGW6OAEzRzFnpZQTQKfrS7G7+o626XWBFh2a2Ho2yVh88FJx9Fqd+40V1
7iMe+zPo/qjzLFpx9v0Rjxr/i+Yrx/4i9vKPPgNMopfd1oB1iYMx37S6xDxP+QjzZGXBDPY5Y5/r
Qph/pPmnXSZbg/9M7tXkZZzmh8o2YW2Z77ABqiOQY04ndaT6ZtwTMlAwjtTnPAVgZX3TI30G8M2e
0osK9KT76Qttn02Zs8BOGS6cVZlcIhtk9RySt7OSZluPBVS2oP9DGfL8tQt+Vl5CILFu3hSio+wT
5kuJ1sIqi0I0vMaUxWN21qqmX8Bj8pfMVbxHy3QCIjn8SOOwviB5N6z79LXre+3NcI49CMqVEohX
DV7IukBaCIlGe4l4mgd8ei/mPB4LFB2f5yS7DOjvbjQoMps54cMg0dvv8Iaoj1F48Kp24+ileQiK
2oD5MjzBx67ZfLbVLrJF6fd9dwX6sTbraQCFbB61wlV8Fb05kHbdizMXJCynYl4jflAfRTwc6g5s
ropIN2Ktq1jp1P0wwDErzBzgK7iuoPDI9kfOW1hA+43bzj1mvdXxOLcvrjNXz465EV1l79oOfmaO
7SjU05XIXXs/z/AYTHQp4I7n2pFjubsaOhTRqgDVXhhrZoXfKYDWY4zq+pFdRKRvKpxEj11ijzU6
ldxW8N5S/7e2WZeWrYXd70BrHoqSQBfoSLrKWbAtof9tgjCvEUvX/Wychx1kDyzrarPGzQiVhxHJ
3qPwIn2Le+ujqpfVESD5zC8scuvHlPPxukHSa9fp0w8WMRuazOw9NRgsrRR2Bj6rX3i09W2i5CFW
oM7GFan713M+dl+xywEOW/PIz/XvSKS9YNnj6+T0DqEBadyJ+z/Lho9HePO1NO3oqJYIyZOBR6Vi
BWzWe6xT/C1adwv6Vbzm0Vxt0g4gct39yJyEEAYCAmgmleVmViL3sa+DQza7S87fF8EUPWhG95Zb
iL7FZfnV5ilk/6Dhw8s0MA9Bf1Zt0ZPCJ1GtNcVLE/Xfwhp7utSK7F1ik1Aphw4f+Tpf8X6Thywb
d17EPyQrM8/XM6s/VwX/LC0Vr9lAXl+vOLoEYpfE2XYmoLy3RXPKcNzbYiP1NqDeIxZf2tkluZaG
XklGM9m2RXCqy/plws4Kp+n+WgbaZ6Q7hGqa+kHlvLHq5r7fwFy0jooO+V5oiXlIhTqs67b6KbSi
8E2kw9T6p45RCST3eFxVTYp/a/jU5oaGTzDGxJ21riu/cJoXNRXvlalGqDSOHH3d7BI5Np5VxoCg
bwg2tfayA5TgdJ24yWdbewgyJO60cppTiUuQa0+2L7xc952sdLcF6Z5LB2SxDpv2klsd0dys3AYj
eyh4N6rvKSgEEdOPkWi0Po0ihJFFyOlRqN5+SFctEfpjoUw/MJvTMaH6sobsObGM4QCvHBC+IF3M
4jyuJgs4X4EGP96q+Cdz8krJrsHITbPqIR5ansHuaGK5but+p4zDGqL5e5qWI9hVpJsn11vHJbaU
QwI5VQzYFi6XXljxA9nRhzSr4R1BJwTG27+4CQQLIkuoECp+19Y/Y8N6t4bpz1pvyYFF5gkw9kMJ
CxGxSuT1bBSAjaD+aJBaReEyfXWjzrqgAxMgF5/W+zJssms2gcNDUeFJIHRhdpgfZmzq1jrErDWS
OdgWaQNY2gzfJq3JNpW+SHQUbrKvMzc8xYIsWzMY0cPsZdYhYKeGlkGiHePBgKEZ5fNDESfDPh/j
CUcA29hh8Dad+ygL2cxCawUeU237YdCBVDfapoxRUcnaMNqE2PV00HpMYZNMnTrr2SvZEucVRrER
rHjY56m3ahOVvLkJJN4Swnq1DW9YDXhtvTXNvlfsaJXnsfvWkrRf1Y7VvddxpPioyokPY+otPwZR
/zFXnJy0qi8+lYqcqJe046G0TGsNObXxWx6Xn6MF0yeC1/IJrbgFnAz2AZwqeoId2rwsYJ3fQtX6
HO2ugzMu1M8isjq46AA4QysD31zMwyfxdA5sSdV/al6ANgooqU/Paogtzm79GRY8IsYgrT6hkI2+
1pv1NVSMYzSxQ8KmzSMg4QQ41lOMxaxfcgUW0Rh9zm2yCH1gexFOYbutzJFF1jSPkc2ZOAjN/tK2
0XBp+FsfRrfeAjjjrMwCtC69DKpl6lhn9tpElLyrMtfKa5vwLxvMVW/zLssgTlZdMg5+qWgJstnG
EgXtAGmKGthv2PANGU2s6IGMb1VVabZhi2xEn5JibhAWrVTEadV52vZxiEO3VdqrihApUiZG+lhZ
g+NPIjE2CSFg30BYXS8S7wnNkGE7l5c+qaZ918TBZeZvQW3kBGbxLY0CcSWQigARhwi2G4r6qIVd
zc9+vtrmxIJd1IhDqIgq92LZVAecZNU+7laQGdqt4VqrEI/QlakayaM9dMXBmzX3qEWzsR7K+VvR
Fdu2LuZd1QzsKErvHXDwuquHGOILv/9gBvE7Va7gT7HBhrgDpBHQ2qjsBkkU+kFKoBVXv4lHPmSs
OIYyJAIoK/jXXdFtuOjLoztMCVzZWVcvIqdrpawtFm4B8YGAwCrvAmvVeZnjq1lBIpLlocVb5Hko
PYLqVobLrFH6Q0FQo/BCd42Vqu03ZJY3TVTaa0yu+iPabvY5FlrMl24Gt9AQLtNMHqg5W2hkE+NT
blSAdI3TpLTWprfwaoDbUeHQ4Vi8s0elH6u9NiUXoTTBQ8tP1XfC8k/TmbuVRZZx36vGKYpiQsiT
o21wZyx2RSjSlRm/NbZWXcNp1H0iat94epNhHsR0RL6vn3rMVJpQebTLpruM9qj4Oen6cyNwHdFx
Hew81TtGLXy+gjBP0tZXot2AGzqAP0XtmfvcKoOdo2niJUVL2C+hv6tacoHeuOUrMV7ahmxjAirx
GAYuLvSZe05VdoGhkvq9q6J51gQbw54mX2uVY+sVb0LYzilvlR/1yAc1WppxNssq3zRT8ldjgN+p
UZ1fJ9216Or4lPbD6CvxhHyLNzy2rPsO1HPE4uzsmKlmsJnwoVuLHqZ0FwTHfCgzVIuUH+ZoDg/o
lhu7sYxWUTdaq0bwPelKZMKQHYICahAYncbi4E79AEmnqE4ocl3UmiOVAVTEQCJHV2K0zGAXbkRm
P9SjNx7xYKt9re6bHSTbTTSigehWYt5nVtoArSxf26Z4UhAOXLkdaUenab40sbix15rJLyzlx+eh
uNuNsORQGXXD6mIvMdEOqZjNsOCXoM5PiG30q9KLxBGOkkr2av7WNAZYObYFa34U2BNMPJXncRRr
u/O+0iA3/dbpiXW022FM64exsdG0bMfLCMgw5wG7Td3w3UEmdjN6ermKEQScx9DmMNzzD8KNcGtj
r7cRTvpeZOO4rgiZbdIaRHkagSYslPAyZ3p5ysdo3jQBS1RmowrkBDgxK3HvrNosRh0siHbE4NJj
MucHW9XtB/b4mHNa7d5EysvQNGVX8kPyg+maAuAYslg8NZxnQ4tEM4L7rPnwStqq4cSqIo7n6Jzs
SiMcd1lpa+sYgI0v3JVjxY8YfVpsbxqEE0FIri0neYq8/6HrPJYcx7U0/ESMoDdbSZRLKykzq6s2
jHJN70CPp5+PUN+bFT0zGwQBQkolDcw5v0keXMcXYR/0SEPZpb7HBNE5Sk8PYPy2WEZgubkxx7zc
I70TysGt9ymZ502sceWiRQ87zxcb6MrFPgocRpIoicM+678aq75aO3TTzSgJC6GvCJXSTDZ6EETb
3nKJPUXZvCtMceNW+avM2XfCnwWS8M0uXqydV4CRiQnKgdb3RDgVItvNJuZ3FtJNHynxGXiuWw1s
IKD2XmxHlhT71kHRsUUJAnR43V/bAgqXRSIwIOcvZhD0xWwvG52VtD0YxTr+/EBmYXpIsuKiRa3c
jroRPSWd9dW1ycPLsTlnQ56cUMm2N7YGnKsmm9F4Dx67TKinD6Ol7wxJOLxtDZ1xL4I6F4FTyrtz
j44jiknFBuh+u4EapR90dLvOY+uIe+FIUBB2XY47NAQuUZDLPRzNeYsRaclCVmOnPpcZQICgPRnZ
NJznKRnP6uiziF17OOP4R8Rm4M2cPcLt4NsPS1X4B25uc7YKvTm7xLv2vcSJc87lOWmZGLKSTVsA
L2mrvs3vSQYMxXxoSTDafvBA9MLfEOp/TozVvLytPoRfEkCp7EkcZYrLCxP1N9MvljNiI8t5soYq
HHHr2NSuUSKi6lQbLoJ9GrViJLxwmBdZnZlFKjZBcxQ6Q/3hpqACerz3+H5CLZ2Dfq1db7W0xoZj
8aOzKli+sg5N82eHsPs+0nQM1QeMRYrJOQiGw7NA1QytBZalm1bUb5i0/ez6arhfK3WkLlMqHYOV
SiSRgwQefogQ+mJHyz5DHflrdWbHwf3eiaaa+dEU7hxNZzd+h9TUMNCFxlBb7C7IygZe9mFVcWVs
O73NT30vSbjLHW7KF0MLsrCa+cdIvjlGsypBsILvuijaMkitP6BFUKt7zjWGiyTjfL5EKPvoEVLE
RXucunZV84z8TZaeph5eosZiDRjsbJ3VL0DMg7ywJ99J2zVnJgYfvZz1ECnvhu1vZOFdB4gSqRDo
3291FbC1mmziNR1m9QAdzHMCx3zbePDY2h++LH4Qd/G5stHMk2s6Prtj6pU5bvBfS07qXjXmXJ/F
WqiqKmzEPHjM11v5f52OGszgP3tjm9XtFyxnfZDQRjNt29H9yuZkQKCuMN3Q1WwERqr8iDdlQFKH
DnHTnyUqbhtcPDciEOAzE68FckcxgvjbL7+SKDuRAZwNrX/E0ig9FVqZbtyXoUGVe0jHSxU1jznj
wLkqrWJbNOX3pUTOXkNraYMwnXaW5ktXBrgqSM0PvVygaOYmpBPiTF6RP6sYu2WJE2R88ciKReUt
9cZ3ofvWYVzDBLrjlOc5DjazEObDYsgdFP5g8m6D4B0ORh+8ZFm/BYoG6RFCjCFSjtNJq92cVwf9
yGRJEaXxtI5VE3HGAPGGdizOaBbrR6w0WFZBxnrg0pzQgtGcjSTrvNFmQFq+ZW7yILZvmI1VTZOf
g1r+4mZ72wXQ6smeKn/jm1m/S0mRmVMfPE+JtA4ElRtYY9uMLcTOEV39opeQGke2UdukQFd4KOL6
xcnIONc1nnRDdYBoL9EQBIQ21mm0sebE2OodqWOZ/wXqXzxEFUqaEdoau06T7WOOcIZloFjWMMzu
vVn4p6KHuxFo7JSlI/ufc54cPNkfRsAyN89L6gOvQHWMiKN/1BX22VWmfR9W0UDbN0YQo0nxrOns
e7pgDJsiTb7HeIkSSdrW3mx/HdFTdKPU+10mxNOYF8xKc1+KiOVLFWftRujLsbU79weReZ9YAGOU
p/fDkWDJldQgHJehhWhFtGRXx11+MjVyml5py+MQBfIgSR3sQGlaO6n1XcjycVc3U3bQ2zXegQBi
VxFp7ZPBfQbojzBgMl5Rtb9YWZ1+jfCphQlOMsG85Y1er+QVBAEtV167Sf/ad8Zf1dS3D9EIYZJs
P3mYuoTynAXoAE3VLs5h/iZZXkJuzRcGqbBfyuKhLRtUAtfo3QLUd7JEewxGob3rSxYmgUVItU2s
XTQUITqU8TtIwR9J78snW2C4Z+nYvS0jcqX+UIJsdOp0X4jZ/yqIX4vAB1vfRcsDgc8YVVjklEYy
yEdrIUKNI/D3LpisrZd7xgs7AOskmrQ7dHDPbqndw3onE/5b6EfbCbJfYuGBIcRiXYK6aFBMKe1j
gOXJxcLhedtrSfWzaH4jK5CSI02bjRRucANtjA9Z6kEYbmXFgjqXL4QYfi1mf5JL0t+mrvcvA8IW
aQWeeRmZFopUMByp/HfBjz2rnHdOLq3YfNbvp1VP1ajqqlDdPz/92fZ/foU67cpIjfORWWon1Pk9
2B8ps8r9sJ4MFtFrXR2p+WZMdTqp+h+Hn+c/u6s2VfyrTX2PaluMvtpZeoNT+0hyfgMkuGFSXQ91
jyUM4dT/tFqjzYJgPV9oQHZDcz2v6veP3stkIQ2oOdo+zpP2rIpmnWYnG1u9jarb3fKfupYErCJH
PKUXM746hs7r4JfWFhBRfFVtTekyumf2dFBtqtDhpuvpFD3em0o3f40Zxj4/1E9BcLJNYD6fH6o6
KcjvsOH/oy3D294wRv302caOE1sh13qp7cIIU7+JD04To+mrtc6z3tj6c4QZJlPf3H8XvvFRAkS+
mbo2n2WUlKFbJe6lXiTbp3jZoLBcf01BXBwyq8mPJEZgLcNOnApjZ5jBuBtFQSwlqp7ceuwe0b09
+MyxD8KdWSLJvDjBHDvkbPkfKuF1B8Rd3itReKu3gR5qbLsYVmL3aernjBW+/pTP/RkxlPIhmFh7
tmxujqCoZGgFSAUuWol+XC2/J54Vb7nQwY2A/lPVC/0remvVLpncKtSlgRJlMrDFHJqtW+czVpBt
dbBFTaZHR5DJMCHKsfTe5eOov2PNDmC0z1c2BZGkonTAw9ux9VfW/LK6oWOnDKBxiJ0POdnNroQ7
dy1SRAqauf5BLB8LlbVJxObwHKBWrmqqgCgc7zuo3zvVX7X1g/keOKN4VLUxrSUZpvmp75cAnFqf
7Ooyn65VElXQYNMp1FDWv6q2tGaxCzjqWdWCoW0f0rb8jQzNPx3k7HjIYYxgUNbvUEVp/p1OTnJR
XxM0Mj3p2KRuPjuMQ7Mu70VxUm0t7+1jr0XPAb6X9YJKPuzdV0OWWAWLfNl7fryGJxi2VRv6rJey
IoOqmpx6lGir1j/VuK6a0kkuW70xzIOqZktXX1Ht/OcbqnyvmQCVFOZVgVyBg75mTeYds47xFcmW
/4Bu7106TD9sI/ry2f7vfoT40ZDXLXOvvu+z42ikt5lsHDsbvKVQcKqfkAy0T9a86ue0+CSqNlWM
tV4/9WsRZxpGleYi9/868dnZyKWHZKX++tmkjvC9rp8+2/ys/K0HgtWPSIONLzokOE1Sxsmc/nP0
2eZqPSACEZxVD40M071bFbfFUTMBw/RmhHR4Y0erekv/HhMICiPWDHtVNRLEn9mTwLv2nA5rtWgF
+ayxwrVzOiXlMUuQUVXVKRma05yCM0Gqib1X4r5bQQG+DTvSe9UmqX40O5D7/TS473MlpiP2Ze1O
dUY/Oz/2oll2sQ1Xfuxd7xwJFiVuTnRO14wEkbTCffPGii1YkHyomlMa+W3NE6ha6kfuG15TqCT1
5UU11UPMaqJs5KOqgpiyt/nsfG3RediZM/qjToopizakWugEgf9msDQ66hWLOlWtkXpBf41Fjups
MVy8wmB4UCcjEB1vX0we63E7LRbvVdO86uuX5j3L3T4IqkfVsQ1weI2WIeDFcouNapuYecIEPfF9
wP4+SJsREg1T3KwmNjU3+aYXEe5ct1f9CF1ka7mmPHpFt8cfpAD7GaeHCrWQt3i6NI0o94HW5vti
WnUvJ/dGkMAh+WsMYQ0q613LR6JThf4FJwtm96Uq3x1jXljnM8oFnluwFre8B5lCd/bW6qjhRDAE
0Qeyo8U7EGH8Ggb7oGptM4k3zzoxOqahK9uDByoIoVYzgL6VG8e5ipL3biaSVbSkpKDRmEcDSdFt
Qk5gjfJ52xGkS5gW9rAnjLXGxnyW82gGDla1tc0yPgbmzl1ZqK4+iosqzOJo2dqLVYkvg6mlKJO3
yws/GhmOeiZeXbB30SxokRnJ423sNlANTTQEUc2qv/fV+BpFrf6WxShNgrjZCDuIbiVxrbxlra5r
LddnMUAXrYU6StY1hlvbT3EVF/cmY47Ss2aN16wrfjaubx07y4Iqjs38ZmGJ+1C25V+svbufvp08
j3Np/BboN+RB57BZeukWuWFBXpHD7nvgEg6uYibqU/GKv07w4Ih9w3m3s+6UAuT9aZQIw2mvReA4
V9OtH4ShV/vaIE5baVkV+lPWkPROv7Dow4TDh8iQ9EGyiWB2vdoIaBMIcNOfIvmux9I9BJ2xovMr
H4VtYoQVjmMYdvoEbXWQsei2Y383VW/TkK3swiI5qyoeeE+kXoxHmPfuazQs5KGGqYWrYc2vqbBX
flnW7UEFZ8euRSPE0aqjNebVNitccSToJ0J7pZWzM7euLP3585IcJAmKHSCoMNNI9JPUwiLZ7FOC
N+7GNi+T1l9jyQhkMdTu48isn6asAvWFxvy76fXdC3rnF4fd2vsofePSd+ZenUNcNHgYsBPdzO6v
gcH53U684IaFz8Z1Ted9dKzlJlE1V+dmhOCINetbVdPRW7y2I5H79XO4CcprZVahqqGD3Vy7IN8n
UePg7tVqF+L7B3VuCBz94uHkdq81dnvpJ3my9VxH1sI85m0hn8u16PUJh8LeJFxDrRm6cT/6mouW
kek+z6bhseddyg0RHTQDVCOWG+5z5jDHLEv5UJrI9euTwdlo6WVopxhA3uvqlCpIYNpdPT6ryv2r
yrZDxLqrCaOWU3KcRmSBGYxrdNYdkUAYQjlMVev1D5AEcPn0CnsmawGciOrcm/SWvi5PaCa/3avq
jCGa8Zw6+XNZjH/ZdVafSiJez+PY/lOggOmFTe6223+dmPRgfjL5KZ99e8szrE03G+0GADnSIuu3
pD3BoNnMEAzAOO/Fyv15n4yQKY1Cj194kyAJuKNcHlPgVapN9fOXJn5RVVzsX2HcEWVYP//ZLtsO
+SLhaugyxoKlXGTskiVKYJxSVFlfATCGYjkVDUnktS21GT0RAoqBc7j9W+lU703UJs+qFgRLtEIr
Kza7nJz6TDtok5uxka6GN92tzCe38b6AGOkBvdAD6XxAnjauGVQSQY6pFLl8VFWjB8oBGa/ACoSz
zVJlp2gKQA6vVWQ8yxc5pfc/rJpcZ9mmoohxEqGDU06EWCc0UVQ1nXDDce01EK3+lus0Z7gYLpYc
dC5Mz3kVUHBVTf2+PjaPhVuKV/XbyxXnNTuZhqMH/dsVWLSY2D2oapPokkezWg0+1t/mlsggZQhB
rTX1bWk0vhYNIV4Sy6TWHKPSt1rbibNLsoBA8tIyVtt1d9RdMkOxaxTv3swYncWx9x0A8YPgKIFh
8oqRjfybuMXHQiT0azNAFyEpn9wqdN02WErWm5H9yjMIjuLY1G507i2ZYM2lpUfykNWxRsTzxSyz
jwJ5tl9YmeIvlswfnt/8qsra3dR2Pp+NJnVf/Az0DbGf9NeJRHxHBJ+NgRH72XMxVxlInDh+IEV6
yGb55srK2iDHCXyjKdynXg613JStwePNmzoW5YsqNGTYX4iGWgCqvnsoPG7HHAa6jznKGtAcAVwB
PYdDp6OxOcBiCfr5AbC8PImu/dF0hYapa7m8OUPLYze/GpEwP1yZ/Kykjwdc/jQuTbRP3OR3O5T5
S4qSemgUnraHpq9/NE5msGjt94Zvuu+JeyAlVnyxpJz2lpZmoa8VD7EW/GS5rp+xL/htp/WPYU5s
0jutdzRAjJJl88OsQWhsFlmBAhPkhyCx8m8TSSKk7H2gSC3JSo8XO2/nYGcmpJdagADXuj4Qkc9I
+aH531fZrehRJyZLYHxpZRwcnYDMJ8D3ImwT5DFtD7DSBBa+68bo0fnmw/p+nirjaundGSJ6i01N
Fe/1moiYg9wlgZeZeK/O2lx41ss8fzN7FkmXunf941IOyB/OAJTFljijdjQ08mpwmto93HkTeZDI
Ov8E6qE/F0TAdugrubvKrTYWapUnpkckNt34a1v64iZNJm2azBePxD3gbi8hYkqh2XPyOAfZz6XS
0qd5QjtXyuZvCQ2m6c3gWzzE3dZBTf5C8tY4OK2TnGOnIiqfNv4urnTrA+TnDyx+m79tVDDJBf1O
hwF7ZG91Aa8bxCGmftjoiNThGxpPV7020tcWlIqqqaJ1cN2AOE9wbO2hiqgxQbrMweqcMF2RUTGA
/WVHsBFh5k4seAxbvy2kVsPAJNetqg5Cis9lFjyp2gi68DZZkLFnd3xUTRbsg4OXuu2u83PjFoxW
D8oTANFaU02YkCH41hf5WX1gnX1OFjMza5f0WBvRqvbZDLclAtJqp81F1erSiMPCj6q9qs7sbMhX
93gt0TUwjeGWagUIAW9c7m3mEhinMahckLx0UQWLkj2vRvmqPhD72hLmLXZQ6iSralwmTLIP67dp
azFPBP40SAMn1YNQ93SOalSgPr8SF5wz4qv5/TfjzVVv02C5LRnhjsUxzFsXeWjLieRclAkzXd1n
f7u9i640a6erl7jXYvrVBNJ6I6a5XSxnvjJPWG/N3PxMcoQm1DlCtPoWccrgCGLUfnONHjzXGEyh
6ltZZnxucRTcqrOTTqZH71LnENmvzPcNYBixlOcgYQUBFS29qgJxlDps86gO8/+2mUtabuI2QLzb
NdPrEs+gvKIA7W/7UCSpdfPrwbrlUmPQB9NyUtVMC4aTIYGHqC7G5Fo3JrDFK9N7/6ojjTyj0np0
14+3sdgDd48QRIfb1mqDd1VFnnWMdt00n7w486492ujPc6ZBM8dYChRkDDu6lMR51k8QEUwuaMmx
p4n6agvqtwu5QHMIsPmf7xPD33WpRSHMfoBR5qJd4dKZe83ohntVtfW22AmD+UzV9LirD7IFYHev
mhGfkuUhArjxoprwAiKdN2T6Fl/v+KbaFhmdjYoXQ9VEr43H3hE1Pfijqhjd5aUBHPJ0b4IFeZpY
/28sr0pfPZ/XvEc7y13wsye3S6bYmuKrKgI9Oei1JZ9VbY6wD0mFf6jNIs23slujwKL1NupsnTLL
F45J6KzLs/1nmxXkvwNdZ9Ibm+5ipHDLfnvD3pk7/aoKniMUPEay1Z9tkT29i1SfH1H00a9jHGWP
wnD/+uyQs09BeaPrDp9t/o6w/3z/0m6cEKxARmjrzO7yiJHQa4/fxDNzYImjc3keIUGcVc3FXgfr
mvVEUCRXo7f70x9t6mNOV/8QfRTvjKYtAflU3kUVviBK6EEIgKFOW6NrgHTJxYhpl8NRvYksam5R
3hBeC7L0oNrKtCJWmQExT6q62S5thBdtWkYn1dm2/G9xjUqxZQP/aXS3DwuGWZzHUnETsrn2BAqf
0HvFiShH5NZOtGirQwfF62F68AZ75AJwMgE+tSORClLKcMVNX0T20mX+SZ1UTZiAGATvu+BkLFPz
vNjzgyuSkfs5We+dPTXnYBYDqKAlLp9E3IRVE2r61Oy6zhM7w4klwCMcUOzVQGvMoWhkY5Q/lrYe
Om77pbOiGj78+Bg145Mzxii2J+Sk4CX8iIZs7yQIHuQOO52aFUDQGO1xTrGb9SsQbOKkjzHMCS0B
062P5q5nDbLtWH1UwbcuM8uNBCW8nVMNImnEbK6yfeBjYNfbYNB1bTqDmHg3hJceYiYEAtw6kHRA
yuNoPugSrTkseCySC7CTfO1QzOYH+y4GG9ALu8bSn8uhOC2apz22QwM9dpz8UzlCgLOs96ybMrZ/
Pvtk0J7lmPg3WToGqu3amXhHTzDRqjdltfRwpjb6bA1o0hCth07U7YJmzDe9ZI5kM/ykjxcj6YLX
VYRvgcTgLq0N7zG2Hu3V71GbkAuu0w80Xd/ICO3S3mj2tdv7D2OJCxKBAA4/i2VCAd612gdEy76A
sJhPkd6P+8ZLog1Ijeh5rH7xNckZuRVrg+7ztPUwptkvtWY8lqxVS2fWL1bBN09tKbGp0m9xAkik
1GRY5yacvCU/dsYkzmKIRKjb/rTrPMz/Cl/Ind6bX+IZ/wAQU0MY41ja6rK5OMA/Lq1pv2tZ2h5L
1BofkUkEV8KcEhad1z82dU2UxJzgb8loG7fL+AiQ4DgIBBl7kW8r0RyCcg5OlbW0+BMDiHJHO8Ei
FG6EGIej066IwHgwQnvCxRmA8A+kmr4zypVHmyz5lqs1boHDDVvU2Yjg8dy4nQZcL+/7B4MSnQTg
WmhJsGMfLGZ7y4Vto/9oc3OBV2eLhwmgwUlbAx5Wd1EramNdVrNE4TEayIPgzdeixYpkRDr1+rtZ
fh9d7bko4PkijrItsgvo5b+lb7Vn8m86M2Eu0FzTz0vdGlcbhofNY0+61xVTDv7Ga7dWlaSPQ9XG
53hmhVEavL9LUm+hdzbI7U3r09tgFcbSA00KL31f8AcIrZwYqtsKcUjc5Ye/2mfPPu7KhAL7hFDo
HezQQXATo+ud4jHBESKGTGOgy2nUYo2UfIEIUG2nLP3Vlc2ZMLJ9ZC4fcxAryFuJPRf0b1FgETMT
hif7gClH3zqvBEbMTQa6bBdl3Q2/KThmfmfxElv1KRGMg5lm43k2dttmICYgqlc0TfXHMU2Nx34t
PHtxSNVD7ag2iRlHoT2A1EsMkx2K5g2MvU4XxnnubwFl7dM6/qWReUCJIUVRiFDGz9GZmo8eWXMm
7eNQRfie+HCazJgciD5DTw1YHj/FHUAeeWFH0m/Je7aN/SzmotzoxCCLTE/4856zQqh3C+Tilzkg
wC7MYSErHF8RVmH67FsQShFK0Q3KUo8zyEusdMFmEYwFMK7D4bF7gteyiPdusKrPtuOv2I9KBMos
4I2+WQBisCuAh9EhkR56+xDmN4MBlan/PUEaTIH9hl0AnE+4HlFnb4PPkb5FaLoO9XoAoTxoGLAY
uoZ8JHoxcRyRWGj829Iu1zlxu0dCjeVWDguiaGX/Anv5SqS52zjoyZ+CBRez1Iyc02qFqUVjcNby
yD87K04Ht87vnR88NinDrN1pDGNF2x4lCku9kXybAKIe2mH4hveBBSfYjUOtyZenCa+iR4/gcb0S
iOPCvBWe/wD+YWGVvVqam9O3mV070Y0Y+BJ+96Y1RJuuhkRRZi2Bij62ybo1zrH123rj5FhvAV2v
AcUFDqAbJoM9ZOazV5GUMms0t5COvTXO4BPlqY1dnmWHZuntwyja4K8ieIPLNOh99FO6Ygfnnbk0
WCEy2s/UGreVU8Znc47nrdnq3Y6denAcAZ4dHHCg4E5ISWkRm7cBwr2HJdoQ6faOFeBTgMHpazGh
UeRRQ0wmD3s7fqtKzX34LNqp9u5Vl5X/yRVQxIR0np2ItWMwOeAY/RKgZxsE+yiOgm0SoL5mMPRt
2TJvTD3mVYxs60GKjLQpq49fRWWGFW6iZ10i34RQ1AX7xt/O6hAFVecRC2j1MLI7YyJei1U8x65m
7FRt0V+msV+e+2wduakFTdxfRMpStxXFoYk9TNsLj9sIJuyk9ew/hrFg5eGkH3lhonNo16+ONbv7
uUrZf69F5D/JYICH1htZ2A2Xwuvyc8L24FxEXrqzaggAsLHTB8e1L2Zswd4IZp4oLKwnEFfE97Jw
0sRFmhHBNWIwPP8InBnlUWHA3DUjDVUYWKLtrF5XIDD/W2gD+SLMm491gF2GlSCpFTUgNeYy6Amz
4NfgIXu+JgI0icVwdNZaDLfgSAxhHsCxjkfQWEs8Lew4Iz5LaOQRQekTD2r90NnLq57IGWpH5O5m
VGm2y1pFpmDZjjY3yy58gGZeUsArGZCelAboosCuH0BkHKcFRgpwpefBHi5aj/8TDrf5zhxaHNAU
Zi5ZCfwO+LPQm5YKToH0n+fCMFgKDuVLQGrunHXthwRu9I7XBmjD+nuCufW7XuEFE/S//Dri4VZR
Am8NFQhpstMpeKC8wDeeVLEwhQGwCrRdpHqjAR6zqFSlBtgzAimwiMo+q6+ppfGWirg6lVnDkD0P
3k44GfAQUgqA4Gq5rVFMS70ad1bN3doMeU+TAaVXABTQBoBVecffQ3IkesoIsB5zmXwkSMEhPrpf
4qjZeR5GeytybgdAe5cb3F30fwsN9S3xN/ua/qGfyoOYBdMkqMDcy6ODjrcmYUeoguLkJV/rqrG+
ICGPIud8NfPYORaTdpUEAVZ6q35o7dV4IPumD9YxC+aEbP0uyGSA2bbznJFK2xYm8qW9XiH8Z4EY
dx9821wejSJ7m3V2qUkbI6OYQBleTZraCF2bvOPvAQX6uCtAxKUY9i4Jb7BcjXsXjiiWv4fJM27A
dn2ksbWFjYDNOG2suPqqGLtdXbjBKywA70Vf3iQIvlcLMIJbxfh9ZvmXhoUB8pUp0MqGZKqqysIs
WfM1JQBNTTvkg5+wfrIK4C/OrooHa4u98niEHVG/DbbojjNska2qmnj7gjcWzibptA5z0Zb/px/c
ndnEvxZXWw51VsgHhD9eRwnY28ZU+CVGyuUl7gxBZhgpTG/0sEwXbnvAQZ1YIOwMLUdiruTnrUwN
f0Iq2EtIMtbxxpNzGbKLfrGIczCK78ryZUgAi+Fp9YZpWX8qV8xMs+LqEhAWJ9t7SVfcqLAW/QQw
IlmRpKpYzPRD06wozP7bpNpV93J97cS5ibmuQQ+dblPWBaUCenYmyGlDtPEu2i+6xcIwecs6kALR
be7iYh9D53V7C27RNN8QKkfdEM+7u66Gwggp3FBps2HwMw8l71V7Q50YogKS5Pxj8bv4DC7LkSGL
VX6JOlRvtNPCJTuqw1wSQYKFxb83iRq0r9+bKAg12mFZIYWsZQEOjcCt4w6vh2iTa8YaR6A1BosV
klX56mnVLsfj8rL8sscJFPN64br1G9XRJz7RNXJdhgqqqBpnWS7Yqq89U6/nyiCLiDe1OtevX6KO
cLNeNq5XFjv1K3O0pknAIny2uvod4k4/KIURL9hCcp9OYDh/Duv9m+3UO1aoUascsCpydf3VYcYW
mZQWxneqWpbtIWk0E/+Z9TdV4D5jHDaO6k+qnxHEL0naToiTjG0YNM0v9blijuGYr7fxfodVo8JL
4fqdsbuENPrZNjfmcEBqBU8mQB937K96GqDdkqGel2IOdVN8V3hgVUzAqAcBv454KpIjZTu5mBG1
XsEY73ehSnrfcV6JHn8bYS6GQZdwR10kRPd93t3UvXdz/2Ui7rOXwmJYd3BRPhGOWzNl9bnw2P71
OKsCmvzPTQM7bAKh7uKdul3qbqijxvBJ66pD9RTgAx6RVx42QT1WZ3wdA9Bn6nAtICLwbGiH1mAX
hb5gLgEiAHMu2NHI8I9D9WkPRwqQyL5Vne+HshhBQ7npUf29ueuIUXe7rM+/yNk8qyt3v0pQSze1
Uyw7da3VVcn7mv1/byC+smIA1D1Rn1BHqu3+OKi6KqwCx5BuSIBoIvo4DVd14++Ppro0n0+DOiOI
fG5aMOw7dSnUjzRHwfXp49rcEkFnleu0P/rVNgS5y/v1tStvlACvrH3JaoCn7ma0VQ/TNtlXEqJz
by5Xcx061LRdZq53kPimxzGuexsdOidKuB16Qk5e1f/rD//xG9QhtleQ3c3EvPe83z3UZCqQJpa5
U0OAmt8H5MaPLoCs+VrA5b1f3Duc4o+35g9Qxb+voEUar05hTcoO++LKkGHmJ9+0odTDzyvMIHg2
PR9K9+fgoo+vJSaWe/Vbxqh9KVyp79FoHOW2K5PHfjI1YB7rOLS+1uqT6uj/bQuGRiIckOQ79SSM
WbFnCcPWZX0QzBlpJxuO9efjs3ZwW0kH29xOSLAd1RM8D850XCqHbUkbVt6E8ZG/giv/37/r1sUp
SsAKB5UFXGEFpHw+ezJ78s0VwGjVrljlbRje1mFZPUmq+tlWE/1ZRyTHlF4Yee0EZqV49WKNMVL1
V8Xn2/rHI3o/VOdlG0zHoLO36km4fwRbgYP20XckCNRYyIa9O6DQffp8wz+fZdWmqvH6FOrjuO8A
6R0SL92rc7Z62FWPz8//+xFUdXXX1NH9M6p+P/zXeVX9V9v9sW1avK7vQw+2ciT4C/sUw5XbFMBj
6gKQ2+iCcF4nDjOAaBqbbFQXc48PBXl61gXqjk+uiTGo91LJ/uKxNmB/+GgSsZB6vemhTlSAUiYx
PDgrVlXOzaWa/GFv25KlRGfqOz2uid2MCMxsSPDuFbNgqVa7SFtOYhenzYtXtn/cePVX1XNwf50+
66rx8zH5fFZUl3oq+uOI/aB6GFUh1uFaHZk59CU7g/Okrr76kho84wJmhcdujKDVb9VbAqudVnX4
R+vkW39VDiJKat+y4BocQqr76iouRcIFGzKtOBEHhxqSrfiGOTff0xG4OzImobrGqlC3PVuXJwjl
skdeih/VYp6DzCr3upwfcrtBoCwYjmqQMf6HsfNajhxXuvUTMYLe3Jb3KrVMS33D6GlD7z2f/nwE
e4baipkT/w0CjmAVDQhk5lqLWbsGs5vDnrvxM2/+Amj1T0D5yVEMKO68yDHT1xMaxgy6n2Pn3JGX
s+eYZTcyn1w0z3apeCKWyUBWZOvIccvvU+te2bQDwPvlKuaJxUyKBnl6SuzE2LgGcCEBKgEX8EZc
ssZK3IF+VHTBtwbkRIMXpVeM7cxjJhZbxOsW+8G2jgOBOfhz98Aj4SgOzHWCYti8upp3UYHiZfjc
VGWehMFS30ot0nZifPG7XDPoj7X6MGppvZN17VHc1eXWilzaND9CDbn5Pstg+gdC/meDtkwckvj2
i/K8sGN7mqNIw/aBGP+tkpgp6Pw67a4QsusHQtOKk0DtdEFTnHgWfud+ksz3V9yJZY5Zbgwf6F8x
8Ex9cMqNAUAaWgxLQ+Ek4yWwmcE3MARucy6ZuDPisfZkbI8G4cFuhm7IP5O56LDM6MudnB/oab5f
LsLSKnKiy/9/KNZqPeilq3ifxEpB/BhRnNfiS1nk5soxQPaDBS3EDGKhKzXmQUZjUXQRp52XXCKL
wiav2pzFr/0nrH7+UIrf+WGVMR+bp/aasIALDkHkMfjQi/UrzhFM1+I1GTPoYNbeoH+DawV7st9G
h6zyfXkrus9Zd/qCBgSDNF48r+PEkypWdEuy1A1jgstBgSlSIUxsWoSJv7Mkc5SkKH9Yy86/Ph97
kDjXPoPXrSVfEZ6+M/FSjWv4ejOcUH/Z4ofo5Um1VfkoLrZY1Inccu2XOhxBcF57AECWzuLsS3E5
VuSW27g0LON9OjZIXxqIOpjDmDPFxAmFG7FFoizePK54xDZ+ap9//Jgr2SqQOvnDMlLcwvnJG797
AO2P4nENVNkiaHq6B37TQLkhnpR/z4qj56mKoJzqYOfx5jMUxAMpsmzhPmFCBMBDtC4Nyx5QNIhk
6SeKnfujU8r0OP/66UmewR7LOzOvZ+aHWdQ6atrgP/nnvRO5uZfIfi6Lg+ZRP/T6fILPR0kKjo3a
fFZGqGbFvLKsHsSx/1a3dBGt8zpbZJdE3I+lKHLiuP8c9cN2RvQWHT+d6t/qPo366UzeNOEjNFc2
Poi+6RVHwxlfRTHOe1XxwosEUwrgTGBEbN4nM9uSLHVjgiYo8Dv6FLVGdu4kplsx+NL1Q4vIurpH
hBAu+PmJFi/L8sZ/eqmWF2h50UTdcpg44j/rPh32b8PPr+uYTuD+LCTar9/YKLSxrJ3WwuLDtSTz
TnYpf7BV/Fv3T3XzfmIadj6DGOdTn/kMXeRcFKn7LTeOvxZTg9iDitzyjRZzyFIUuWVBtnT+VPep
KPq5LYQB7Q+lhBIhykyAfLyc+N5Z3opHeM6KWlEeMWWzrU6KZKc62dMyvRNMBWx8KUvjBCMXZTHz
sxbysCgZiWHPpiPXM+pxLaYHrP9QslYwA/+Bq82ThiljQxCzS5aPgDAhf9uIOymSZboVRfEoWGLT
v/RZHoOl7tMjtAzTe1WMycIG6dXJo75pLDUe12L/GxFggLko6p+9ugt28xsvLsqSzNPqUhaX6z+L
omF5dUXRw5DyZ/oW5U8jiLoxiYidUCJeo2WynxfWc7u4P8uRFVolbN6So4FhRJssJB92jks3caxI
xMJgKYrcp35iEl3qPvxx0fLpkM4ppO2oXYkKvJdAKVANED2wlGsKkRzThytHEa9+ElOXm0RJchBX
Jo/aNDmMsrWqEss4iDu83NH53f9gzPywVFi6ipy4+UHWYtGbO81GrtSC9EQLA2hSVLiyu9HJccfA
5qIMN/GKznZK8QT0oxpWb+JF/mPVKmVvi3Q2rpMK52CaJscIimBQ4oDWRFJWeCtXS9k1PAn+M99Y
5RPvsDUaCJAxIS+WD0NVvL2uumeB2TZwAAQy3DXiqor7UiZAmdQie85DcCYCT65ON3isId2pZ3vm
p8svLuqHWzRvXeerLvYsIju/5gHOydHRh624yuK0SyJ+wFIUF/ZT3byrEy2fwZxLT9G8/CXV99W1
ibTeChlDpOK81H1tsrDfaxABblUQsxSBnkFAmh3RmaTVUPGdaRY0PVOr4xDmqUYR2k2l9xQoyV6Z
xpCjMrnmXlmvRK+xSfqDNOb6Rm4TgvS6LltVAa+6SJzE1temQ4CnQkzRJY7snRz4RrqFMgjBZXb2
W6ySRA0P1rFSveoBTBa+ZkhjAZ4nFupFoXyJ3f55imj/4gFK+QL+ptzAGtfDykFR1CUQHiUR7omy
hwUiNIv4S+hYMAvqzXUI4UKwCFvYqfj2947hjve4qH6Adzy0upK/9qmOqlbsfktzluQlOvAn15OJ
FE+q59YZje8O1no8u66Hw0GpYcfpupVXleXXciSmly15/qLKsbmGUYfwqgDaLjmbZAF0TMljahTw
N8kyVEYhTqYqJ44bIcbi1k8tmJIQE+hQFPAjZV9lZn4bh6i4iZxIkiyz4D1LU4iFMcIbWeht8gL6
IXfo3nWcZ/tanqj8ErnQkCOBiWMzGYBXtsvOLcxCWK9lAJ+ai5CoDIPhpk4yYoKcumM/XGX2iUgN
3GsOxvYa1q+hHYJ7NyUAXYK7K0ffoNWUjqIqTxDphncRVq4M4jPNwFtjefcKNuy7jCf0HkuKsh76
3mMHQUNoOoRWxSbXMkVSFA3Z1dB1zU2JGudhnJIyIWzP5NkCXU2PpcFXk3it5BaqaB3eGX1AbK7v
VXhh3F9DFIy3uUQ0B8y/Fs/ccnwRGM4DLDPBuvDrFbyn2tZSDH0zDFUKxxvB9Jmm6CfTItSZsFZl
o5pqVK+QgocGAwXw3PHzSwHU7lJNyVLk+dxHGTbUDmojE2xarp7SUY+1taJrykkk2eD9XZm1hbQe
HFDujh9jbIbU4Ll1CRi1zb59j7r0TcOVTlw4cH/eLR08M5GJRCtkBSwx7fgLd+dXP43U96GKiFaA
EOfZ6xPCruHBehgVfMnGEBnnwk7bk9qG9SGOw+zGLVCA/Nfyl6qXeLiSWL/KWvtcwhp0tYPooTOL
CuirVH4JWxxHFmSPW1EUDbhCX6BfT7dlv2oR7lgNU/dQiRHlC4nlmo7Dg02VJQG7Zc7YfDjYSL9Z
8aifxVBlpSs3y/EPgMNQ6kygRdvxwSk2yy+ovei374/RPG6pjfVD1dTbVIbWZu0isdx6yRNChSNG
+6xir2zqZ4AW1Rew5+0N0/FRlBDarb8gWgcYKukha5p6iDpLyz8fFNnPsg0fF6qBBGoD+8FiMWUl
EHQX+NPaS9lhVs5j2E5EgwWTxREazIhoNi6Fqkv1HrJNZS2K4vIksTx9qixiwqbrY/Y9gS7FtNAL
92b/e/47cZS6ezMrwZxN1w/CaSLyksFBgZ5npu90mFNEViSFN4JwX8riaetrKCQ/VIpm0dIA7th0
DwTOEIHnwXONrf47/KFMSmr5Vpaef2jNzoPj3S++5flOtIedX+5iFdamYpQsDNaSjVo49sBj5QXe
pZmSLoL3xNbc/YeGto2Rk3n1XDPcAmEIz3mfoGE4JSIn6nR22RmgABjVQiWo0Bv8j47ikLn3cnTT
Iw74fzkktjviK2Rl/3mYuskguX3sb7mMNXD96deJ3uIkQ5ar1SWuJxwFbkfdqEHAQkZ5DaYkhWDi
KoqD68JYGLgd4HU5xLg+NecyzOWrpZPIoaB35sPX4Efm4NDGquLnhYMmxiBJJ+vVIBQfZinR+ulQ
URQnrmEdPVgQgc+HirN9OCJR9W2TE6DxuWH6VUMeAnZ8HDPzLUaelMil0Y7P9VDEZ7sPCDhRYN5s
EvyMMt6KbZT5ypOc+93FVsu/Ul+Rnzozk59Uv7w1TLA3fNMgXSAd5OvXavB/WWWtnk1CS17thKFw
5uTXGDaD16CQvoJH9h5Eo557VzcLzbtoI1J4GwOo+5JOPfvyNeoU/Vlxg+xFiY6iC9+c5EmuKuCX
N7+Mh0vrKfG1nxLI/dRupUclWbMaV8zZRONNRdEHoCmOHNf+JUcd6qU2tkuQS/Fr4pTwaCtavRZF
ra26g4Zq6ibXDRjxV6bRtF8QvYK6yOjVbQCg8rVqkUWQwevtJ3zlK6Fg+cZMXP3QI5l5z83+mRCa
5t3Iv492ZX81JLs+JXkAdZKpNu/VSCCFbBnpHRIduHT99rdnmfU7IVvqZgxRETcr91kh+AwO27oj
3pNc6NfbEWlY8MJ/VwGL/NP4qU41LKJik/GSd065Ra8th2HOyp4TyTBPVdwMcG632bMKYvoL0u8r
0SgRxvZMBMZXkLzyVVSZboV/we7yvSj2sEkcFWeI1qJYhrZ+H/HSiZIYsenkqwzXmwoi+uwNI3EJ
meFr5xKuGGDRpQsLm5leMbqHzYZYPGg9oZbdFm5nnURLW7vOVlc6g+cOtZPRZeaBMCZ4beWiXYPx
CU6iaAWySZhC0J5F0USICB1I1b2I4igN322++TdRGtrkznyd3rWQ+B639w5+0EmPcVLL18AFRuy7
yFV1aXEn0GcL7UT7mDv1SxTW8plghe5RVWtelRBW+SKyL6KDqIcXcZdLZXITVSLRYTkKTAAMZaMi
uJqhHpuY3qPoHgJHu6f6Y1VlO7uxCwQLyy005vnZHKzsHDSA5Say4PwsySRVU9jQzMrDJnRQ0VLN
oHrwFQsp8MF4hiEsfpeNwtnCm5kfRBGMDiH1avaa6z2UlFpLLMHUTWkHdwWnH1E1aY+6slwTKF7E
70RRJ3vg+NZOxffxbhraObUl40n3E+uaRwYBFlO3epB/DURLHvm0KVeWdQpqROTsKRmV2F1jwauI
3/27bukicoZU/ypaVdn/2/FqTQBMY4YPZT9Wt14qCJfObKjviOrS+RL9SmX3Re8787WyeviBUjW7
JL5mwmxcxETEdePXtrAfRddeiy9loDlvZZXKG7sMjWucOwiwlCVsKfDCvgBH+iFBfrUNs7VN2NBF
znmp7D783igEiBmaXT04euOdJNOK9kHsy0+wqpQrMbw1vsm5U/1o8BsRRqSH8DAO2gGbbQ7rbm48
Oiac47zuFsSWSrqKkjKDGReOqkvOnHoxc3/Tump4KiEn/9Mw9xHN+VILjoTgZ2j8N/LoyeFGtPvE
PV7EaKFlU2kWwAkLSz/ORdGsOkrU73i1g7mnp6iPhh4Ze9nswG4vQxiWfjYJLz9ZviFtYyVTkaXq
rINBvO8RrZvqomi6tTOjZLgP6Lhs2lquXngbZUJ/bOsba+dHuHmk35XzbHcRS9I+M3aPT2ad6T/A
JEIWqTPP8/Tx0iaRBUjFG7dlUZS3UK3Lg64V3SmwawN1XzdHlqCx4MciWJWJD2SmmkOL5bbue+j1
L1GgS78kIi3nEyWpAlVcZvwc4u67L0nWm2JWCWzHyvjkm3CDs0TxHoBQ2/tkIhWXJTc+t3Fo7DEH
xA82UCBinCsD+xkTmemO/jsT8DfAh9JP1UMHmegkVtgswiPP1n8lMCOrTfvsIc1R1V/ahphleIqr
Z6dmT9i0hfJA3EZDeA4KS+CurA3GNdc9qKqGBlVvTZQGcpycR6VJziJnWSUuQCgQrk0ErQv6NV8U
q3Oe09h5U4ZQuuqt43ANoO8t/bg8iWKjwTyXWmFzVMMWYiqFddmxyQl1yyrbefEApK+KzpevbZG7
L0E5vquGp95EaZwiwC3VeBBdHcU6B4rh3kXJb719HefxFz1T3Rd3xJeYGdVTrlnWi7vv3cR6D/lU
7utervdW3XnfMnVfdqX5LSciC8mcojx0Xpe9IXO3bo3A/sI+8oLIQ3YrXQnyfA/wRtP6ymqumxqC
DI8zyroTkqXfQ3Y08BJBvKYF2i8hd2hApuZbXvOydKi0UtsUZmPsOiQFb82U8GAMmwpt5I0oigYc
ttmtGlHbQrL6TLATZ/aagugGBEdX2O6ymzYlJlS8Z1vSrqlVjF+wArw1eTB8G4Ip0KMGzwEPFJR7
sfoWjt3wrS8DY91P9cFU/7/9bSiXlv6u7TIO4WnryrMhfPt7/KX+v8b/3/7ivGrRgdx29K2eGuG6
Y8P+mHdD+ahauro3pzroMspH0ZCy+Z3rRBeIIqvHfKr7dCxfTuisJGcfqnwTRWJMaEunqOQdT0by
p05GPtpJ9d3STTT2oeOsyhK8gZc/SEltAJgE89UrZedtLd71TQuPzSbplexBJL3O/craV3WlVMVW
9SP54hUA8ZikRAGGdvlST4kompoE6H4uJ8WmZbsG1+PfraJ+KYojRB3cduc0IKBtqZpHWsoxk97Y
2w85l+t7i/wHjGTOewSeiYcqT4+OC5ZU7a0vg9k63zUI6LAWOt2DYdsIjkbwrWSxHOB9BU0M8PhY
5dJOU53xK4wM3b5hVEF4+gos6yjO4SeE87VFbVxRwnZubqPg6JrGRrziQeWqvRA3YqA6oGk7tar7
k1r6cHb/o7Azi+sYfgY4l82XaBBJC1f31ibICiR6ax31WM8h16ndx8SKpEcIopuNenCQEYvGEU4X
De4YSMgtfcUSBFxM2Jd7qUjaPZs/aPG134Vef4NipPsahCjBR03dPgRVqxzksE6Obh/rN99T0cSQ
8vE19uPfBB0mvznYRw7+JOk67FhI/z6iJ7PX+sa7FVlVPWZTosksD/0MusSpg6ZOUKSKkA2jzm9K
DC4eymR52zlZcxP9RTcEnraIRg4IoEFOE02a7ITMoyXbRo8eZB1bdCnjO6RDCEQYCKNpjdzv0EEr
b4bXRPsCaM01SgBVaL0+XiybyGLQ8ebZSrrgmEFlfHb0wDhi9shOzjB2p6To+6MkB/k50TKEfdw2
uESVC8VTZ9mXKB/Qei0xkgRN5O7CupZRYJDLne1kPUBXSJchgGrv+CfybRxazaML2xO8wcQOMuMQ
DVS07dPYIPWDuHP/HBjQIzf6qm18jFJeJr9U+KDXfi9rr71tw+UN7+lXtGfaVREM/dVFhwoK6jTe
FIMfwIQFfxzfJgAfbjz+FVX21kWP7A3vdQWvTTBh7cfgiVjS34Epj39JkfYXhl/g5YaHodyz1V1S
83F2O33fTiPYIfodxIHlSDz0bKjMAZJOQkz+yohLVBv9u0OsAVvApDvDjdrfy8hSJzb+EdK18uoY
QwMVMm8AO6P8kFQKRDKQ9/W3ELYWFuX9IdWl4NmVHOtmKaBphRC8r7dA7gy3O7RxN7zpJnsnRfGe
7Yw3RRnSDNoAuX8LCADcennXHsRRahgdS61TTqmldBtsidkJRFDIVnWKDDYcBDncejVX6QOEiKKL
yH2oNKcWUfm5ZeneJ4KfkBMs44i6orDBoeHAWycoBt6MvEbKsZaa1wYBy1Pvygn0FVySBL5t7JYd
SI+pCKOdsx3qDJ3LqajqA6Al3ciOoujGpbICnRiuEHkAJGdabAqmRE199J5yfcjPvRMVKFiQE8nS
R+REHUrj9K5UQpS6lGis/8NxI4RROQD1/xlbFD+c2kJH4MhKaPWhbjlEnL8P8vGUxG/V4PvPzLnu
Kgst46i6YCvaVHuSHcvda50vrceU22w5WXg3i+wgSuIgXXOe6iZxroYhHaAuGm9OUwEprNP6a9tb
xUrrLO977UnPAIqcn7qi7FKb6QAe8LWnpGpAB0h5myT8jTHjAXaQ8K8iKEM+O1X9NsndryOjya/Y
uc8yJO5XgALFNVUKfwed6biKdLm4Lg2ilQXWn346kjxZba3l5pUQGZSbpxHEIaLjUmzN3lpZXYnP
8p+TfBpa6iPwQqr7GhOjCmHmdJJlAFGMO/mA8ys8bexOsi5N7yFAhHQoii9S6wMhUa27DpPjPTan
2VfJiDDQfXuuA+mLpFJsHyxMBVdLRrgklKH6n4tTHUrd3TWYElFHCKayRRcNL8jUujSIfqKuKOVk
p3eoAohibWrpNoAWZtOEA+b9ovwrALjgZHL5rngD8Lc2H16tnE17OVTuUzqm7YZQsfZRbULYMK0+
ebA1SFVCSNyug9F2h4yoWhgcA2L2ka06GrEDJ8g0i3eWHNzSWC52CXvduwzXLhYDrNexUUoY1rPk
hV/nr7F5218jEwYUY9T1b2iKvrlVbP7IDfckY8j0YMIB1xSVEUvplyyvTej7MDLg0Gh+94NzcdM0
+6FV4XdJx0rNbEkAPVFDhtGihqVDtWBA6ZmMSffill0FpzkbCNHaW35+9hOggKI1RcLz4rZjtRKt
YewnaF7CKSdah9qMb6Wkf4umkfB4pA9xWTyJtlC3sTlBtMSaPHjIa1m6hSgJkfeMMXgQOZHIifc+
qnJxXKpEDjVUfxOi4zMftbTKVmLtQxxRK1FnVT50k3YF7hRy0PXSbzmP3CXXSs/Mkzuq9B1DVKlA
Ij31kZPjInJxniixcnbsRjnL4KjArAfKPh6hihENIultWIPW0tSnlKSh2C3HKK70Ix9zmO3+GeZD
F8MKwZCJwZfRWmQ61q015Jt5XNHsxiGn+NBzNCVpjRyWvtFMByDYNLzUlUAEQbB+OFA0zKcUP9BP
ZHfn6PrrXKeJX7CcfHAiHkHXauRj5debf/1PS+8/4yo/Ew/ehvk3TFdB5D782OnHzb9JtMwnbfLk
IYTYFaj43qht+ZxN3UQHVy8x84isaBHJIC6/yOp2A3VD95eDR+gqNd2O1QZyan11raKgWJcIWHgB
UDOvSr8bWTXAoUdMYysfTd8d95bT/CIsd9jEECvKwY9WjZCO1E30KBz4wZyuOfpx/bNMXGfHmuls
Q2EaFGqwUcxhorJ1fpgSEtlhs5JKJnKIZnXo8G0HG2OFupVdRq/sMw+A8F70qnVWLa8dvB7Dc+kW
BBc3L4rXMxgwPxixo1srVxcrBH9ZEPWEQWcbY93KdPW7n3UXCa/nkCGJOEDBkE8Ov0zC6RCB9z2A
I2ab6kTnQFIeyzqS7nLIljdHz+heuGedtQjyclNV17fApOLoOtcpiLisxqxLjstRHpa8TVJCuYRu
qnQXDWDQvtcjiKuiboFyjk9V8VTFenfvWAjVVgkXesqWvBsJGYG8LOSHeC9SjsgKCjnIHhSNBbND
3a96oKa6Q7yhEd9apUcBbEqG2H0sO3D8SXa2vM4g6p8kw1q8BmPW79QMrjFRl8LAsB9RWcNg+ndd
M7KQgNJU3Reo6GW24T4kUwIdhZNbxb02oWuKa3hxetYw93FKgljLD/ZgDStRZAbR7iFsFACGqrlq
qa9M/Wtg1NpJVNlSocJL1o/IhVbZVtSJRFNdFTcRnI2iy4cGGPO0oZpPLKoNNcO/O2TpUZxY1Ll+
tzKdWtvUQ4nHevqRojGI5PRsmBAQTlUGZvWbZUmbzvPDxyzfZgCC77WiBI/4zH/3QeEeO0W7QkQe
X3rEqu4isUe4/qG1MnZLXTy0KSJuMPNHshRKQBpdDc3r5hQZkXHH2G/MxzaBuR0zF/Ujv67WaWqz
aXNjNIZGI7f3cxmFpGJXZrG+Js6Xdj831PO0eA4r+2F0WB20Y4GvqGj0u+NE0oMRnL2poAXhn6Q3
yvcGq+Vp0ONpWwjeB/U/AjOWfn0Ey1E8MvWKgSw5M9GuCO4I3jW3PBs28xM15oFHrHG9ghW5esjK
xHvUMZI9qmH2lLtefxbdRMKSTF0hC5QfRFH0VWBZ3xgFkePiKFEHoiIGkhBd2cP1a0f2nHucas4d
Xu7xpGnNN88tYQmZ6lUraVGSClduaIP8F91gwDziufevogcrv7scKNo5GHn+siGoD5LnmHfAotYd
BbFiq/g2Wgb9aN1Fg1JD7innOGdEUTRAmKLfipgFI8obEsyxfo0rWdPWbcD8G7XGZenrYztFzKyy
9rFahDt7IGICOkv/MQcNsUGeJdpqFsxoa6su3J3maDCHw9/yCNVz8KjXFdhQLcJ+0GMPtbUYUaFJ
y0QkrF1G1LJQ81THntVG7iGHJyEW4k5MfS7Ew39yUxF+va9pjZYf2hoO8XeTtIqLOPRJ5JBrTvBf
n+oJJdRMIYwiJ5JOBEpOCZtaAidFJdS1zd5R8Xj3IYQv2fDsz4FXU5y3zLK7fJPVETNLzS52Aj4s
CWtkoA6inAjUQ6snX/UJeNRMSJpy+gloE4E8MgX+yCggdoMNEqMAvLsnkahF3Y8IHJUT/8Y/WTV2
fgSRCgdGlUL7KJrbdgQhKrIhtDNQ/kchbg6I83HawbI3XzF7QIIkgmcktE1ciOIqzs2QvZwnq8we
7hPkDkCYAV/Qt9KgSUDsml9Do/90YYuIs2LfI/+1MZQnD13HU9a0bxaX9RwgB7arFf2bP+jOtp+i
aiOGyZwzM06yFf93udoiJ+4APix/q3tcKwmVtLPcqJsy8vRDjVDbydSy/GiySYiKsFxJcrPvdPMl
5l8bRg9CH1CHzB3mEVBK1uQ2hPSjZGzCEhDzBEpLp4hra7pZIpdA2rAtoAXhu9sqpwpmC68wcXRp
OUx8UdxfPlwYIMpcN9OpoFC0lLUkJS72fgxuhW/80BNf2mrGJevK/lT5Zjcnmh70J1edrlwyfEsU
tTgB+S1OTlpAOi6yqe20ylZkhfSqyIkkstyCaCcHNowpdj6b5FhyrQCgw6LjXx+s3LHSY5BABDBh
RKe/KRLxh5dik2gwyyjoZroThmmcYhTF5cgE5lRk6xGDV5pYw2a5M+I5XYoi5ygd8lYAeJm8M3gC
SbQp7G9JjEb3941unKMp9l48ByIJpmKHi2M3BtVFVOWugbiDZ7MaEbIGrVA0MKWW+9tm2ZdYqUrU
R7UUDNiEGpuzVqN2xwiSL0DyXNOJH6LQkTEQiSiGASzESiD9LllSdmeEIevVWFktqihS2J8tO9to
yHTVWT+svARpXR996o1sF+xiVNndY/v56cT9s5JPxLqsR9CNzRCcA0o/4DrfqkkLbjS6Jlnhr+Ao
w1E65v7FJBbm6rnNGn97teqG5JYofCJSpzA2DiyrZ7mo10wZOS50LIt50RyhG5i2tqP8CPpePYwd
CkKmjSat9bUu63Sn44Qhir1p0WKpvF1QI0SJErjUJvhHCBPc8MFl0ggfdFUx14MySFtXqpGFadUd
3P/Q040vmh4f0zzHfockUVDp70VXoFk4xDvol4KtAdAvq5uL75Xyio8jyGQ/yzYVgAy/uUD8SjxJ
iEtXknG9eiFGFbBUa0jZgl1XTBrRtUYULiYKnNPrMVc79I3tapNDUVHZ2Brb/ndlcWHs1kEqhePH
1rl4QxSuAwS23DSU4TVFojRQMFe3MsS3GvrnA6KZRfs7dEFky0RSrfvRsPcuXDdSXh9q1eciwEMX
6CZXWvfBiledTlxM9+rYk+kSIUjWY9VPi0/3NLcoCtwxlnlMo70mDQCBJeL9m07as6IY1/gfv7F4
9rf2AH4/l8wIbiLCdOyRtacONseGHo3wTf64lzrDIbIfeyiQDng85QvBtKhn2CgwyCk3OgelC2a+
8SAMtj1bRmur0eGcAvXkS79rF22Zsr9OT5AamvU19sdfBo3rtOJDWbDJliz3lqnNjyKBHUnlFV0r
XYtY09Dhb/QtFHPkUN9gEL1kUYUCrglODAT3JsacoOmAwsdIjtdmPVGKwLW86tX6q8v3YgPL6wpd
ZvRBE1w4NucyCyeAE2Js10TlDDB6GdemkHaJV7mPA4zrY2H/lceo6nmy931opV1tsxHslHYzLQBb
U/PPxMrtDMf/KcHDusp6tImVfnxzCgwWGCAV6ZeFRCK8Rlpw1BQseU4oP8K4YK+1Id64fvs8KPYO
IVzCR3xCsSRdxtvKDkmKfkSF0uzGom82gx/nO8l+9aU0XRlh4m7LOMU+06Y7w5Syy+gzYFdjGQwU
5cHrwxpqyuHYyN/Z+ftrZ7DabVM+VRFSrSV6Xdjzt6aTvyt1Cz0LBEm2huhx3b4SkatBdhT6a1Q8
kxWrQWU9wr+6chBMXdVDn6xCyz8YuiSvWii7zFB/hUis0AmShOYrZn1UyJs0RH3FhjFUVpqDonkG
bcNXz2m/u15RQuqU/QzHt1GNIF+L/R8E5yabSn1BQvGlJV4Srwtsqd3ZgTJ18m3UfWNvsLX1Q2Nh
MiMI2HTV35hvoDAx38POuGU9TvvYuegq3RKlu2oyq3/m9HDbojpc59XFHRsEZNNhjzyvibps6h+G
v1DOxl79HKXNN6VBUF6uh7sesvJvxomuN8MQiDQ6jj6dGTqFZLIhZhhiQ49nYl1mDYRg4feWi7Qq
c0SBJU065j2LLF9XinW959rLm9jC4I+kwFnLd2ViuI9oG9ZbXDvhui+sF7NPNlraMBFI0NDG8Rsa
9/FGcXB4V2UdrKoq+Uq8KCDHmj10HwXoJRG9aZYICU86sURG99tKil8h83+EOs1eVV9bEwa6IojA
3XdHO1B/ZlL0MwnUH1WhIRZYwswvs4fCwr1Pu2bY2QnOgkAhlt2OiSPyB+9NwQraJ5D9dUP2JIfF
rZgMVekwOWJ/aZWF9ELHD/YJla1afQXvXbntJXOCO+cPrR+ugszEWjIF6hZef8wUPgoJMUIm5H1w
vTBrmt46VI5lEjxYBGKs8ji7JVH2O9GsY1GY36uAjVev3307Tja6HB8IVMEe5NbotXQuuHq7O9Wo
mXlQVW8KItC3jRbCyNO10caUUKNXpXpYSUbab1xN+mHDbOS7LYHogbbVEZVSa8vcD335jMwbbuhE
32MF2Bsjlkw/fUl7eaej6r2zfZP4YWJWAoPHTMreHDkLT+3a8+2JQ+xLq/mwjcevw1jHG/hnoAsf
f2S9+VXNhsfWXKuJWexMr7+OUHNGJsxzFfqTimleM2is7ayCZzBT8ajp1TFyXcK0zX0XSBs7QOv+
fQjyb44XP5t5c+lNYhrl7tWv40NFDE7U80yEdbWDkg1qmvbiQxxIQBvEaGVsbKKcHbhUbrSS9xNW
eSM+FFXWYcQd4IyDHxrSALQrPOPbUPff0KZOVlYsvVQ2RDZ1oL5XSfSjg05PK/p38GW/CNslLlbb
j21wbPTkeQBGvo7l7EveQF4ewMPURkRUcz2edETE9hluAGL+NGxH1bjHAQmZWnX8f3Sd13KDytat
n4gqQpNuhaKVLGf7hnIkN5kGnv580tr7X1W76tyoLIyQLUEz55gjRH1/IdOIDEEPfFx17m8rWqwp
uMOSsU3UuxRY/mKgvNCEIvJSl9g25Qezk5cMa56FMSt7JXx/Mzr+7r1oMejDbWhXjnaH334GWX6C
HhGTo0ka+55QjPKEbhgKn4ttuskVWYUgO6DCnf2tF90h09Vbzx9F6/eaQMLA6TN/8Rttz8r3CLms
WvS9y0cfnQyS6Uvb3HSp2o5luG63rZLrlo+FRYLOn9nhuGC2l1D/K6yA3eqUgFJtO/LU9JZgsdE/
ZCVen72VMU+Ra5Vw9Sov/M1zIpQz+GlybF6dvjuYfnffe3lAnsOl6qIPu6BvREJGdIPK31009fiT
lkPAaIaUB0H058y5wUQA23hJ2dAYiopmXHmWDsG43wj6jJ1Pt1wWJ6JHG+qARAer4nLpX50OUHnO
vXGBD885T8d2Ubs4AuoCwpFVRE+lk/9W3dgsii5Xy9rvSYxEdNjE+m7Q/QfXooicYpyzZTTsrZYq
u+rDj77jupt7c+1g5u22w9ECvcM5JVticedoOdPQOsRKFO4UlruveBBCdIqA0Cyww2aw+JBdPkYi
T2YWdKNY9qbrI/j3vMWQqmJZPLYFHlFDpulr08KzoW2SBwLguxBve25wVJIX/0cf+/5gYERGN2Zv
vbB70sSE7abff4gOp/FJS+C99B9N66+jAUvRNiGj2M/8ZQ5E0DDgyCHGL6WucfFQhNUiDeoIRKDX
9QLEOtsW8+DtCJl8dRPMe7iD90P1Y3TUxpPi8izx10mTg9BKEuYUHoopp0udPBgsP0vUSbCayO+Z
k/oQJeUfIaPxQhg9YyXrOWw9gkrkl4FznTc3qCQMEsHCxCOfUx77qN47FItRJ0+Dz9CQfBGsro4I
iF6otV88hhaBHV2zIszxe7LpADJvGE+ez63GmZaZ118TBrmbOwRIpS0+qvVrZtZcHSpwmlk/20Mx
Uozn2UJ41GBODm8jSv4G8Oxub5dXhyx7xO9tVM92qVaGaY8UVoRmJC7eDk5/r6mx2iVadm9FFORk
0krTlhsLZKquZ0VBGw8bRNpW6xRLAKFnJ46+8LfCOzWDsxcbNVcAJ432B+j3mZTZLnSskWTgjmnl
qaiwMcPiXixy2Lbb2Y6aZYsjpq/SIJ3tY9P7cFP7X1u7I2r5kBDMKgGhMXyEe5dVK6SM9+kgxFqX
9TsmC3e9nHF8Lq8WzR+1ILh69A3E+mX8XAmXSggOlAdIsKj1iLqzTLCZhIIuvQ2kJZtoSFcFqYO4
x5lQhdifaY8F5KAmMtsdcy2s6cnUnUOdcgXGfMKZIFSCqeSv7YbDMu9wHC5WseFsEmf8mMc7mDPP
OYzUBbkg9aow+JyIEj+hxIA2MtOvO2iVuukKwduvGs58V25bgHvIm9nuNWPtEHi08G3tUZRiPWBw
e12kygU+qEihJgjUm6u7HOkfGQubZu2xDnwfYuvLdLRpHZoDZslISHE0pD3Nc+ztqAhtn7O/1NAO
UJgQmxijX6HG75IYj6TM+rOcTi6cEbjfxjWJdRMI0cZe0NQviaebuMq5y4yU04Xmc5a4tvkJ4PJL
hnK1HzKm1iaD+4moosw0HjDsK5ZQZRBQWsZSz0r7+oJVAka8NE0G+162ETa+tMY4bl1j8KgD0irA
aq7FPaV7S40aO+puryWcbWUjFm1ePae5RI7k3GGMuZxL6mfV+aT6AlIsnDzeKBLHce2cTw4U9kr8
TIb/XRVzuoTIVnGa9hdXqne3Vd84iW7naQoc0/gox8TGLVlh0Yv4IhwbG38SJQPmIHolHofMvfSt
hywjLY6D1zNAqXUG2f57anck2hfWU9g99ELHqhsPURLESNzR3XA5xvKY2+IgDIdLN+rIc2KO0eju
uaLrGEqplnGi3xM48mwOpGL6vVxH8fQQh/YAF9C9MFAhwCUN8Wye3zz/wXM0SCLm1Yuv6Mag61IK
bApM7OuiZWqWywkXW2LOF0PTM2+IN1oljzJ/xjbPZ9gZbjkng6aKrdWYGnRig8GuZiJXmulYgXfX
Rhh2AvrBXSAb3O/hnEh3pWr9TctzRi29uQlHPPfGkDC8HBu02u2DaOi+4xrqvW3tqC9amVNgKHdh
U1XSfamznu2opG1ch3NSqhI/MMrB4W3IQ8h9LQjh5sraMgLPS38mN36LmVNOU18E2oA3YOqb086d
XkuR5KvQ3OSCgbREh4oGNVo55MCUon/LZHRFqOn8w5RvzXeagBsCs5LGAGklr07bpIhIJyd7Hkfu
3jap3utKUXIMTseYsGU8HBMS7bs+Hso/VUhGRhZXpy6K1xZBImt/GvdVZn7lGoLdOMX5/eo3VHff
MJKeGYiXaw2OyqLmil/5mktv6HMpKdWe5LT2cQGeJuB2+Fz1Mswi3NlKZIE1SoScqVbaov3LQ7CQ
JPkpw/yguxqm5mlFslBoM3pK2m2MwcYC0pK7aErzR1nYTuXPhuNKEreMD9fQtu48gp/4sHms6qcs
sTrFr/sHv5lPKmq1rs34NGM5jLNvlgWkweJCMJ+bmAjX+5G7KZcigkP5CSUG6vfwR77lKfSJWE5Y
owyCzovBffGNcT81mJHgM0eWvNWch0Z8Sr4sLFEuSeabG+0auRxX0yG3dVzfE9mvk4Q+Taf2ryr1
wjUKDQRS/XU5dFZNNG14HVPwPsL4Nt4RK/ScGaa2JAFr84KQNFyoOoQ99OOPr7VnvYJtP7lFT7UJ
MdWeYZwRXY10Yp9nPm0qS1RoUfBybUKyBeutG+g177pjftQGXKoCzgSA7UPJh7eQyrpoeQZkKKy3
gbmlEalhSfrP1U/Fjw6xLZ6i2dkaOQW6iAjlY3WiAsBpjx7WM/FurXsLojFOwgBW934cXapfFt6Q
yY9CWTnGwyUXdGpOg54mVcSiCP0tbghqmMySPCj1hAFpvobDdZ+6w4GxAkI/LT+JPOqWNIEHdXVu
naxH4zOS3qfbty+tzomZ2S9kXzyajlyKiJxCIoBxASdIdrprG64WZF0wxLetpb/1nf2luQO4Mky3
1iK7LtUBY1Lu/+6cWCgmhl3dn7IaH3AWAGhwV/Nm4z28Nq+eFh1mnAqx1D5kpjMD3LXfVT2ua1d7
yYkkXrixpQJVUnjrNmyGkLOFKqaXpY9UXOgLW+R3Zdh9SYGEIu5nTCmhPzX9o5uLvVU4bWBqPTWV
hH6vY1A9ppq2FNd83t43VkjBiaJPy++4iLcYV9w1SbzWM/sn9hpwqoYpIEmqRCkmG3OqTplDoGhT
57tqIDK116sVrPDPzGihi5okdNvJKs0YPKcd/LdQYhxsr/gT9n18dhMJSVgdpGbg7+QY8QLRY6is
h7BDQhGGf7PUnkyihEanjJ+07APPRGnPZqBFOmwsZZ4mvMeWVmd8u323M/3ksVRM1lEA/nTh9cOO
84/JGF4zia6atAXcr0r+50SdpkwdyxR6Xhh9UkJ8EqwaL9xyWNvV9NFXV12ezo1cK3wYgXOJ97gJ
247a/IpUjhumePHSmoBm9cQkAN4ETYg/fJtEiqyVhyInTqm0HwpPCSbo2vscqYNeYyHty6PJEi5c
b9OVpRcUCpM72a0SlbwleSOCv9quvm0r/wqrCq6lWV4K3Bo7t2BxcRrSluwOe7z9LNUqJD8elhNa
baPaozN6NLUBcjrKX1QW20lhSxiTDZqmOqBeLwfORjjns7CWOjNVPLgitCBSBXrQzWNKUmKSrefI
3aOg/HRE/ZHP83nA54uxmnPkCnl1MtzatH7pyxIOphdtzCYNXNVDONZIi0rnE+KlO1xr501tWysb
ewPuPwZ5lHngmVxdw6wPWzIdcNGHBj56PSbr/FOV5T+MLuCNC56ysKjoOIvl0cpfepEtCVC9b+Lu
LR4YgV9PwXkiYgpiib6OHE4U9BOnOQ83IOJvodudQG7PIUb5dAno0PLaWJFCtM9F8djF5nsxOoJG
L6asRU/l+bg8iY4bo0web1SBSAeUATyutnRjj4Rqv1Vd+k33+4QKtNthm0+m8hwu0b282dWhqcJ3
ygP4GDElSghQf9AY5DQGYSv9ZGcrrzC3sIyA9dLJomSoI/IhtUPpVtqJXvN1LMB2595dk5ctl6Xt
KHr60V8XM1Y0s8izrWyOstQYEHCAlZdp3/S9iwkthEhCbzvOGrrJAstKQrKi0YvuhkTRNOKcwGxf
C6rUJrZ4sjdTWxh3Ws4Eq0aJwCTCpVHzYh15hrGZJr/eIY9LFs1EBtNoWMWDNrWYxrtZu7k9/Wcb
NvQp12Wbh0sXCQdG/JXJvaojbNwtSrIMrulP45snEsy4CbBw3HEKan/alS6SdEROHw44siHgn7pW
r235f9azQaHaixCkDxN7WpuXOW/azUCF3ijuYUMDAJl0j+QLf/ZdflV2cfeZNbUTxuBv3PDPJbMz
mHLjEx4Z95oWuluqi4ic4/xd6zFULS1Ke0cZv6H0uGiosIsw/LJS0QdARN4S2wDhW5g465L/yWFZ
8uq7RF1Ltljbxy4cvtD9jn3ze2ihb08swmEf7nBixiAdxKrzzVc/w/TbXleTdqyvb5dcJzCWA31K
4Xzvey/452F7KEmWmGUwTOlh1p2HojpXqRgWaa4eZcT0Ofe8XVMJIE33nJmoyV3vpxltTPyj+n6y
80t6HR34WgFsODZ7oUcqaBuLK8InBR5V2R35GHJZR/XIDL9bUlwrLmtrJwdBoI5N97a1olhgNgGz
Q3dwJDDcCk/UzHJxaIyaVWpX5yYd3sbiGrQ4psMmtIo/lcztscNpIwLe1m06ZSvyucFOFvMBy1r5
sf6WTO7Rj/7M1mIm25CH5tFwVoknWR7Tx0K9hFaCu5BHjxZHVrRAYr0YO7wcxnIMPD+ld3ZttWCm
ukkT3XjNfFZrvGPpboFYxoJ8KCPZix70xRnEiR77ydGL17bw8pXWiASiRfSGxwgSds/coGbSA4ge
LINX0qFL7BDIISBVH1xhz9VgIlY3+Y7N67R11giGtLNsQ5AprzL3FrOwte45nzNK/kIBVYYDwxUs
VJC4M3FX3UgPp5G75MncCzLHMVA0DU9GjiGgbmH5MpQVtCoAK7v6ydIa7xeptvkEzmzktr8zxa4r
un4xRQym2hnwyXWzzx6Qj7tNqS0kpIc2L+NdlA7XAtp8t5G4LEArI+xOxuZeLwoGK6b9VV5HT+FH
DcISGJlG7dodWjBLaLLNXYQ0sKcYuYQOZ6UsATt7Hd3JcBrQ1wVwVKqVL21c0ifGHs41saavQfyS
uVfMyzhhcEbINk2MSwXl3WJssv5Sk5m+bIk3uhry78Hlj5FdB3kPbjPiqGEoYE1qqWqXDjWOH9wR
4lqEQd0n+rFT+rqgplxMLsrpZCaxXOhnvxLWRuh9vcYhcjfXqbtwMrmKTQJb5oibQxSJdq/A2zMP
gnuajS+OhGSqd89Mzfj+5Qz1B0Q2TNr0Li+B1elb8alNHaJXhjVeDLhI1DI5dC7z07oBtK+sUUMU
ix9k7herubO4Gav2DYuelbSv9WeJNG4ednbGSpon5Yt0ZmvrmiVsZlFOd6K9zoQa6DTEb8Dhc7OG
ujYnTxztxkrEnBaaEgiwW4BALjTaLMd+KfKmCFxDhgGWKxIuJ6rXKg2IbJMYQF0vyXM+8hbZxCVs
5Y0dCCGueQr1wRbpa+fw2YZG52zTJIPAxGWPzOelcfiPa5u3RE8EEhM5LGuMZBxveLV9G2JxVhyw
+hz3UXnRgVA4o+Qi5FtZxVmL3Xfb0O7x3kY1rQkaGZg6U2W5zHpWjleVQRoNW0HjTrxwQcRqL+SG
YbGFR8zaH45lTHgLWtlP3RHdQ2GGqyGdXi2F6nJwh+c2ROsJDajZSIJoWKK785jM7KT9CVKCgHWi
r8py+qXr9XcRM1SAQ9/EGCWagM2d6gf/Zj6iKb0f9F4jfNpDATN4xG5IhAl1BZ/WBKEzCRvpSdiU
nMl2iN0aFxKq/+oopo7lZpTmDqOScqassDnnRGX8jJH9qZt/wzj/YD1DuAVG4XZ9P7eOjjNOCA4d
fmK+xauF6az1HAUFI0Pca1pEJuAemhpOihmzQ4pPGg+rNtbe/UZ4q95oCFxLsvLI5M9d5bNHOp5g
psPYK9ANKh36HMS9VKz0tRuMfUSAJ0a25La9S61wunNCndkGrY+QUHLcqBzXGl7w8JAfOy3X1413
j8cFhaE+vQyjsZ1bHVR4bJ67gYmIo7rAjGQbjMo3KBTzmb8+OsZt9547jMisP3NI7j26fZpg7orD
MEI1oh3oRwbQsa9Rs28bdOPniDwSrSTMmnCnpWq1n6Yc3q2IXK88PGY93ErR/ygPQL9KgeBhVz51
gALkvfn4/koH8MN6HkLawxT3hhUCnU/tql6L3Wk/ukQXFGl60USFe749ccrNVbkooaIsjYGez716
4reV/NUt9dUNOhWLo7YGa8/marqtyvwL7gbplbifMu+lMzbd5oH/KOWsilPgFzvfxFjgQjZcZlq6
LXQCnZvQuq9bP70rW85tq15GfMiLqfKhBzIEN2rfXsWdUqfKW1mwZ5feKEjb6D+nqTxzh02pgq2F
qJDPNaWEB1Ktp/Qq2O3oOwhtgyA/Vz8pIitahfTR1P0wiGug17i0E34COMmjsj9LB2Wu9g3Wrj60
aMv0VcfaSZyGljHbPMpv1716swhao6aFWDfwrRj6vIn8uT0n1wcb9K2ASXt32+TkNVFGIA9V5vDf
ttcImnDcFtAf4eSarKUEq3uaj4t/M0zLqmYdDivjKe2TlPNAf22xl1gapukGkbX1HMdeitl/jZJY
oHID0y7bQq2akEamUOgg0kUzlvWuHtunwa3mjZlayWpo8tMIZYzZMdM5q8nrDRcPwcZen+EjPDKr
ZRJHCccai0ofmwrQ4ZXVtP1pqLyHXPKByjlfFJXRnDq/q8jwXnvc9L0KT5aO8QauY+cmnAD5gRm7
ePxSvYGLuMtYPu2NF8uBWVi1H1WNkwuKLkqhYuU37rlgIrasZtEGFK2rEOngwIgVz5xr0Ib6TZtp
GTpDR3zhXdb04xrjb5iL4cmfo2Pk0KvQlq0zs4oDpWXgMYa6M8gfoMgZf1lyMY9yvXvDai51nwHD
ONFLPjH/FNyXIhykG236G8kPTkPLOCW2NSw7WURrLScZoTa8P9eGo1l0L2M3hAuBDXLgTnrgthPr
szX/iNHbNhYx2emf63CCzkX+XY9oa3W3o/bTCDGSU7RXVvXcZJApOk4us31Cx7H3Gxg+URivwqTB
xaM3F64vvq+KEwpx3Ela37SC0HQPJszrnPnLaoicnQ/l5w6h4rNxjRmPKo1pe8kH4IqfNkdsiY6o
BHxdj6GHqU2ak5fMnNp0ySjCC+TOKafzYDE9sEX4Ht/DQGFVCUI1r3oT6v7QHKc+yzfQMnbTEJ6J
C0H6AhaRGSNUHZdjRtP0Wkj7t5nHoxD9mSoV2+J4n4XswdmpQQhq15noObuv1RlzlLOTxoJyti1A
TqxtbXc7YyQHvRgftWk2jj1cIBMe8LpMtkVDidv51q+ZWf1COu2rVnYzOFfGzYDPzUSZWUN6arx4
3zFLA3P7NEXXHQzCYtPYm9Za1/nLdi4DX8ScLcklx5khiFjry2aDrdIOziS38kw30fdXH7lDnFg4
WiROa7+R3X9mIvvqmnjm7Dc3quZ7EQnhheStr525/YgsQMg0vcrpUyZoFhlPZulFgcCiDISBia3N
xzw0wxriEyvsXdqlz3z/D+5XUzX+MgIvAKYF9G99faEp2io7+h3b8aE13d8q7169qX1kChEGZqrh
k+8SnOXjKFWHtAPCuLJ3mKNqpAY7Ako2kQfeoi/mmpZfZ+rshtYeo7QvI1ReUEt4YtdpluyQ59Op
5Utid3bD6GD+cDdZ08blCpJRuSlYuENHe7P65A9zMwnyXI+bUofWhvw9bn6l276SMwUaLctzLdZG
yJ2TNR13ZX9biAH3Y/llZh7c9HHVewmUOl1U5DKgO62u8TPaBMEuNH5c85eBpreKZ/84QklbSgNr
BKjXSa3D6fXju9GejUWaxMeq1EittIqDg1otk3Wx6SZbX0Gbs6kuVNBLZ2OoMcJtrKqJYKkfTA6M
wxqXfybuGprSCEUn6Y4xwmu/7ljhN1OV/sZlfTWd6naW1Pi/SeUUDigO5S1N2DUDbVIvxhz7e5CN
YGzJHvfsxFiNrnyKq+be6gmCwKaaPyNZqgKuqwdajt7bPjoZrVDNuDxIJp3gKis74Kl3gf6N6d9Y
MbEaGWKMhDvBnNrUnVatVHXuZt3Yy2JYK6lFyzqjKKvabSkN6lYw4UQmfHujXHnxfEwKFqAwruVK
r7q7yCO4PdKJXYBxZPhau/JzDbny8JaPzaoZWkqALrrXDIp+JcufiIFenRJG6UdastQm89Pp6rPQ
u23h59OqM6h38y5zwIMsxEI5jiyhuu8i66sS+8hi1SQn0GUc9ufDcSiFjcx98H/JSPkE/BK198IE
ZTMSA4emZW/RlMYRZcQYmWcEK+dY6edE9bA9jF0V5cXaAB5wCud+NP0rlYdytKoJUpzgulaN+dqO
yRMMS8pRfKjsbkCoIZ2TnK3H0EofBGvK2nP7TdbMG78y7kLu5IhFg75kQEY05SpNQSNJ7EyTZmHW
o7WERskzL6LYqeDFtAWoOVrupIw302Cs3a6jKgFs9MksWFRafhBj8xOmw0/WMqtI54VRP+R133PR
IPkLyzczdn6S0f7thxK/fnNp6Xm1wfyeedmEsUJN1+7EX0CyDOwr2QCeaWernJ9i231J3XGrm9au
jilVtc48YL+D3EPA0em5Idqt1y8Of4bQVrVeccPAGmLwxdquucPq6quR2AZmX8IS5LBlO0Ddi+OC
xOVd+TqH/rKZZrGJO+PZJ4e1rv33uL8y4pP4oCmIFBDtSIEoxoNdkHtamgDchfes4+LWh+UZw6MB
5tXwWA9gMV2EGLZ0nSPCMQLtwuqhQMiw8OfpIHt/mcw2KUrswsTkYOGTwpjVW9te82DZxWfTklWm
6S5e+xDS9OHJF8DLlo+swPYeVWdQsNlLllwm0HgkQMMVzxkBnchNsBezreZT6v1Sg6Vakxo6JubZ
MVwyQ/ENTMHc+yrcXm95zAVeZ5nZCxFLtOlIfcLavtRWe7Kb0QuYNdJ2E1q30GrrPu+ddiXh9CgP
5uPY7c2eaXDEOKXRvnFyIOoRbHWhGhwk4aWaLl+tYl6e5wZ9qbsDgmdtTIyK+9q86Y3+pdCBwHBF
uirSNxrC7tZ3KEooFBVqlesYED+pBNsJPZoAB6h+w/aj9ox134hD77r4oVQkQ2as2RhauCWAZt8d
VSW6o1Em/REAYmasp7Qt9BG1aLVq3BWtqB5SoWUPtNXXn28byhb9Iz5F3DadEC/IMI6MoLH1dvOf
X7OjNg4rYg3r820TdADmELZ4//cgqYpS1nFvXNlzWz2Aw9QP0MUeKx3zjtsmi3jXU+3r2392uO6V
E2C65q+Nl/8eCCAdlb4ytd1tP8jW42Wsia+/HvX2gLZkGyOoZGzNX3bb1jptF8Cws7Fx+e+2PPEC
A1Of820PvLsm2C4pgLadqbMYh/880NtdPCHV3f9sF9QGWOkoBlr/3d+oHVwsxIE5qXn6d3NOtNop
gmF0O+hte15ORE/F9j29yLoy6/A+JdPzqQ4hTpWV6u5uTx2/zK4ZcPMqGdP+yW+ifG/WYIkyUj13
js67kIEQ5MhvukC641HpLL63l06N3wYRZL3d7Wma++kGYYNY/nPgKFQHsgoBza5v2+S4zmXGP7ve
3srzq1emLuJ4eyeVENk4h14EIMHuqq+LLe20FtyeJihPj8o3n4ta4+/Q9bNVG+3j7TgGrwTKaOrD
7UC2hNRXSz9c337bpXYwwelFVZOXl9uDndfNOmu4tLDKiuOgd0q8LlTRBrdfw2guL7xhsm3IYGYV
v+5TJHMM64qh1r/HydpppB+QG0AKc911VnIGYo/XpRrze0bwV+ZAVV2wqHOXZZQMDxmWmssWV4XH
qamdIER980Tt1QSRcvKXDvSN685Wr/GMn52b2+6bHG25yLW+/BBN9UuoLHLJRr56Q1p8j5VENpha
P3KGyJ575V83UlEUzFSYcJTBoFcsHLN+H45UNIvmAFoFJbfAhUY4KfQDookpdwb2nstNzCzkl0HE
3urm+idv3IsLw/8rUem7J+PmU6cnoHpr/XeT2e0iS/NpnVQR0Si+UV8Ik8dXM3dZgq6By7dtUVYh
qZw1ip+hri+3XxiR4bJIhNXq9vT2iyYBHEqjXKPc4VD/7FdF48qBYra8Pe2uByhd01sNo4ej3v+9
B1nPJfRp5mi2qss4mBtXX2uWgQvxdZ/b8X1mgpuxtod//tTbL2Qb9hvZMtO67XI7/qjp8PyHmHl/
WcNnQ5G+nYeMuEhGoGfSgoptX9spkaBVfOQy01adNqaPmBgkQWPY3UeRayfTrlTEjPgye2H8Vxf2
JwRv/1U5pkcEcodsVrk5qIpf7zVZWnvXVN6a5nXg+i9M5uLW8KbC4c0usXKJ7RXqAb6gOZsv0q2c
99ExyyCK1PzgG0m59p0Cu52iHe5g93sbUpvDM7Gm7dKqM/0FRmGKYVJ8X+vZg5xN82RVBUYLlqMY
TTAL7LO4PnHiMCiKyuyU0TptLLwWjlkm8k1f45KSSwZcRaamY2Zb3caSsAqkYPjfC6M4Gv1kbnC2
iY6GbzobLhT3kGUIAUoWXK6yOwnpZFMh7d9adhpfqEYo6QzX+Y7yO3wlnJ+OPnzRdtH0cNs1sWcN
VOa/u45D+z+7WsicH3QyvjdDZ7P69tkj7Kn0QPbZRoV4m+K2DJxx2wbguRnqSsUrRVzosmp0pn6h
uhRmS7JyGs4rM5nV5fZAvKwbWNhJrG9Pjet+xoASN7Iqe1OxtBHcnYJl4+oT7cykHv95XZwCKntm
2NwxBP+ZSfPDqAqkH67/fVf52N6gU6Ib9LYlKSpwLBViYHQJFwtX4SWknXF126ZKL7xQ3cPRx3GT
mRD73ba5ylqqCXum2zMVh8UJi7Lt7dntQOjT/G1Keh50Zo5xe7CFHRLczDX07zb4nA2jXMfc9f+3
H/OPpYm13fm2qfI9iaVbsy0bItTHPO+WuqlgVwCgdGstFXx3xEHGK9SI6DG1OQPLMtuzy20BIsB1
I9hkFvzzvK0bDPjAcf/Z8/YU43ygpuvDv4e4/aK0o+7sMFLHc9rDBka1ZyOc9O0NuJdazh/Bifn/
2RjZjr7VDCD+2wtvO94ebr9Ah8o4+Priea6gj2e+s4uuDWgdN9ZpAP85R0UNrQXXwA9Qw5Yhj13e
mxVGFfaMHqfsGTharvyVZulfkgjhjV+Dp9+2F67/iN2H/uhfy926RhajxT37y3JfVrhC2RNp0+Ek
69Vtex/TEam+emWK42JONBKvmjK6LGwiZ41YafvW5Wxa3H7sJpJL5ThgZW5r+9umJs347e35Pz/e
tv77+8FHuJYX2t//bL89/Z9ttukZu6LOVsoDQyX3atrH5vSfB11vL0nP/zoL+OJF7NpvRor4QK+y
6oOh3Y8tKudTc+VLZxjdTjiW2HhGGq/8wsL1Aw/4F1EajM9QeEjTYz2NDHyZmjx5JfGSUGMWTFgZ
2qq1pr2Hy1Y4pdYSVjjrnxxPU10Xv1OFqWffmm+R3eowSEuPjl1pd+p1axoDtqI6o/uFrqxoGxaS
1rpD2uWZxWflG+/kk2sPGGaXe2liM5i4M4SEsV/XRZW/DjpDtEnLjbWGhOvDCQMOUKz616GJqjuj
bvK1jkBsV/ZR8eJN0w4wUn4ayipRPYXhvoiH9CEU0d/t7WbT4xusx/LslsVwCiOmDOP1Bde/AwYl
M60UbqB0IrHBTvIrxZL0eHuw5Ngfa9FDr7U9LA40uvQaguTRMhMxLm77oOW8/ghNGw2c2P/n6f8d
4rZ7UVWvRZGX238PnVvQgoU2dKu+RhowjvMO3xb/dHsmMwRo7oDt/e1p2sBigZ66U157chkIdrsW
BAR2mJ4EZa01r9PAXDWVon53Z+bWyZi3n2VevELzUN9ENB976tHfdnCQZMmIBPtyXpQeMoGFRiN/
haP9CH1LMcKQ8SJxldsX6MT/H2Xntdy4kqXrV+no60EMvJmYOReiFZ0oUpSpG0SpDLz3ePrzIVld
VGn32RPnohBYaUCKRQKZa/2mhqc8ictlVoHCnKrkdwHW0isR3jqiWErwQQZn2ZLufgiepRYbcQ1B
6p1t+oWzrHIgvl1vVve+1mxEJA5iiDGNE2ExsYv0ziNfVluPQS9L96kNryuBpc4uvUVEQYV8NQ+m
bjGmlFx5FsfkREvDYAyP1W9s6aXNdYqqxLNS9YyH62D+nw4KzhJGaViPEIa4yO/XuM7v3KTkm8Vr
VEAKtn1ed8tZDQ775EVJenKnLUcgl2B1frfZVVPPI1JgQHeQhIO5oh5L2bZ3hRqWO7gsL+yJjScZ
WhV6Y+YxrywkZUPw5BZfxJ3oNFC1n4MDyddyDk6wbrV8lVrgXeNa8y6Bm1mLvEUcQQ17eFTQOzHP
aaG69Yn5NMagbJzMk34sqa+5P9KWJalW1sZTwrUWAGSjXW9o/jwPYwhEIAXOZDMXPdc6aoZmnMfS
JXFqqewwIdmxN0fUXdPr8E70WhqVzqG23B3leQRGgyA+5JVZHiwQa5TQy+C9sJJNmYbGc6nlFpwK
DzmQMQlecokEwjTA+nMmtdSKpLrtv4MXuc40uWPN8qFSj9SWyLhbRfzUxTCUEPAMHkPXRTdKqTNK
JLG16gZT3YY8I4DDJA0V7TDbcX+rV0MiWwedz2dhRZH2mMXY3wWyZD31k2QRerx3RaHbq6pxx+Eu
mTwYGmtQ9pQ6YxKXqG5NTSkI/n0+Ha7j6lLP8LaQfs0QPfUw4JDc6S4WhJDbqXEvQCQ2J1Nr/HNu
olkRIPS2EKE4MEC3zObEyn5iASE8dBsg2hig6KQDyYB0967T6DjTtt7WTONy3/ldsoiSuH5Wg/Cb
+K9WtJ+B0fnfQ76rJNMHjC6mOTZSRVt9mhNb5BTKUK+eR20qH3TuDz29zkmdWLlT7eTXnMIElxLF
6RZKlbNV6sHZUvKkvtWpFCSKMPWWEc+GEjdsulLR9fmURbA2l5pgGfdF0mBSoMPjw1X3ruKvR+UZ
H/XBQ4ThzpBtjunUcDvUcYABMKjXpxEi7aLpcVyvgl7bZakaLQIjlF4gyT90fAu/G0F71KtOe4G3
kFIWr/4y1E2aB7F01f3+mDvBr6GfrqqPMh7rWRGRRvyqlql2kd0yf/LaD0HQflVaU732KM6Hns9z
cifvVlXpAkIZixZn8UruecbC+KcgKusLcRopCAIE0yF3QhQm7QcZ3a5tGU37NXGaokEr4an6Z6uI
UYYvN6NGytoZpE1qeFsoI/oqplS8oSovbUQ7xHeSp6JRSXobXeRpNEU/J70ToxpTaYy1GFCJVnEq
DoVtUCuzmvAuRznj13jRMyjel8Yp/e3Aff7o8dNYxz2JOSUp0qObKulRnLEKfa4ppm5u7b3rKWtb
o3Avpv45FrTpr7E12r13aBw0yA7b3l4cDIQ++R4l+sIqErRL6gbutzi9jakGyh2fx4huUzYQa2kx
lgmAGXpPEuLv2zStZfLT06kqgfgSZ+JQeTy7gCf5d7e2VrWHYn+LI3OMlmGCjpmYDMURpaZP1yFd
SZGmqkxuVzY1sg/XYOFkzdKhl8HX5HC1kOtrneCIkEF69GQ/PRbxYMERd7W5M6jJx4513SLgd2vN
Nc2aU2nV5mKiOCCtnB6rdTmNFA1VBz7MZMmxgqeR4DTzMlJu3GOGUNyJECpTtqo0lJZEqOpQRiW4
mjsRBmYw5wGpPuWOqh6jRH8SzV2Admut4yEXDunwUimUetlCWPeiVzLkB5w0x0eMsvVzlY7XSzux
3my7sMnRU2ISFY9hga4Q+9HpbSkxaoKZIWmHDl+lF9XFmeSv71af3i3LMH9JJal/ub1bccmId5tU
CDQXsPRXQgk94XGxrDMPXPQkln5VR5/01G9hUfkw0RwgNKJXdIx9zJ1dxLGcvsVKnK5FNCTFllsl
FJ9YWTgha11ogUFwRNutn1fksxd9ZQ1Amfxk5iJUcMhYCmGd5BqUH0rks8To60RL88FOF/bk6xEc
DakKjuDNPLYW3WOE/8UOAfltI/X2i6zy8oPTwzpynGPRRpdqak4deDZlRDm9biL7pa+1cEYiPtiJ
3toM8cQYomdPAT1d61js9J1kv5SQxpZpGfZLMUtVO9KRTRgeHCl2nsdwJ17Sllp5h9IrFcDppdww
pJBbptJKhEM0vI34zqJhVeVPlecuxEs6NbUxZcT5umlj9VmHNRYF9r6ONSoesgy5GCOrPU7Z1r4r
DGovoWK64EL18zDEOnJDv7t7CQzDbco4jgM3UST2DR6tmgHrxG/Pnt+0Z4yWSB3GgENdjxDJGwxk
uuHrbYTSuJcu1OK9GI/rSbXSWoiWIiynC05V3OlaYk5XJsYMTRFn5WjGqm6G8qFP4duzAABqX0r8
WmVEMhvN9L77j43fZt/xcErACXqT14AO23asbYj+XXgxzOrd0aT0e+SqwF/M4lVTjWJRo0y4Ixtp
7vNRKfBAcqwvoVTMxdDCps6ndrJ9GmO84QY54ElilN1pzJ32TryeCUkxbs3iq5sDVZSKnsWYFBnb
ClLlIgtM+wXgwF4MrUP1rbVlOIiqqfCmyOiIvyFzu2JmsY/6198QsYe6/g1ZwppK/A0lrKFLkBbv
wHfbpVtE+jKWo3ENOCCZqwh7XETYllE6V31Zveh19at3dDztQyhHarGmaJQsYTtTJ9Gk8FnGJ30u
D3J5AAzf3RdKVK2RTUZHVAriuYVu3uswtC9AoPWfdrWtYmn8URfcJhAhDyGUM3t03PJQkc/MGgQX
Oi392iWFv0IvK0H+Lu7yHZk5LKOms09hg8gzNsN6PWMfwOii6AbYEdhAu3ViHmJFW7i9FOwoG9mz
mLzrQrQXtgoWCKJzutOMbJHVHZYRXsMMzQkwfnF6+3qB7l6zdFy1lMlez7Lkna6DBZ2iIvRA8WTl
cO1sS19ZlGWLIsHUIYaIXqdVsy0FBFT0QwpUKIEt49Iz9jr5zb05HUTox525HTGXFJFoFyOUhPoR
RR8LZeo0hPo+ze0yPI58I1n6uN7MhAA7TNdLjtD/OfAATFYKOAshhG6N1cV07OhMOd2/tuexNWsU
tfqC2gZs8/Y7auM8w4C/PHq57q49pINWth+n56ijyFFLcvtd6+QZAtDNVxnVpjkyjsoB6VQc0Jo4
WPaFVD2XsnLxyqhDUgejrCF1XowQD5VQsaJdkxcdHiDagGr/4B3ZY0DGTr1HaOXdTlNr89GYDroK
btHIHocwMCdFsWYPBHML/w+sZalH5b06sqy4jW+qKljKNVs20SamtT4o/CFokpUIRYcclD+QrTc2
t2EWSCqrypIHyJvmY1y41YPdSrPbAJRlWJqFw7fbZSrNKlb1CKlPTBIdTRP08yj2XSgXXEi0KXXa
Y3YdJPcibDPXXKZBDhpCxhvH8YwXmy3dtnMAAYiwGgZ/gVKNvBahFWWXmnLXETKVe4ahvqzqxnjJ
Bw8Cm3NS+lDfU7pAgt+TfwLDkldhmbOlEW3iEARptYNzBW2ZsfKYaUt3LPP7uk3fwAJDPXdcda7I
dnjqhtQ46up7Q24B4gx2FffImEF5nTqzMotOsh7Ic5nq0EK0XTvc/E0bVGUrIqQUjaOTvovhoiUw
FPmeRevH64RxJoOKqKVFabUtRNK6evPgUF2vweYCuHYxvkF+sWelQ2U6pPSvTDegAL3X8y1y3Wsk
7lU9Khe3vvaP6Pc8cZP7PVLMo+bUndWOWvV0A/w98vp6U98kuPNv5jm9B/rR6+69boj2MBujvRG5
pyYZ2jVyLNH+1i7Orm1FT8GsA9nA8FtzWnKnvxNxNbbfYg9gPv4Mezcxsr04E4eqGNBUUeMGA7F/
dbiKHPQfYt0K1pnsJZuww4fyepnbFdpKGhZKOGn3TdcXB3EtFgXt3T//8Z//57+/9f/l/ciOWTx4
WfoP2IrHDD2t6n/+aSr//Ed+bb7//j//tEA3Oqaj26omy5BIDcWk/9vXU5B6jFb+I5Vr3w373Pkm
h6phfundHr7CtPVq52VRyxcDXPdlgIDGudiskRdz+gfVjGCKA714c6clsz8to5NpQQ3N7Mkh9beJ
xFo7VduWBwzwWjFEHOyksGdpCd63uJOCzmGhgklAvPTCSD+Uo6FdD8moHHRurRtqw3zWqCXpB1D5
+UpSvObuNk50UHPDQDMLkEzOA5KiRrouUrvbG2nS78WZ9vtsGoFySsoyDtypz9Zk76rKfR002WMe
AKV19eFD5KTyveE7w/LvP3nD+fzJW7pmmrrtGJptqZpt//nJB8YAjs8LrO8lNq57U02yQ9fI8QF3
i+kc9nZFfWNqKRbGgDMZsI0e6ZDp8Ks5LB1kA4vK3UsUN+eJLhsI3vTVoxNYJRIKtPWuaQAnlVsf
Vt+/4rwpvxVx2eA+4z8XwPUfAqrhz7L6HEd1c9EgTZ0isNyi1W7qcK+4UAxFGCsUVXpNQjx/mmPA
PVh4cVVC3m+MZ7AW8Wy00ngretMs+nD9Pv9wfUmT77umhGjpKrieum6NWEfV7sk+//0HrejyH580
MiqWrsuIcpmOooNo+fwdr0h6kcfRujcVljUFPYUE27TqVaaDOMv9mJVxINenEoTj/W1NfF0y241T
rSyJHIBYR4sFdqJqVPRa6y5zM28pW6by8OmsVWP12tb/Pvv/H9ep5bI2vHElT6kSo2V34FOk3oof
qQg9PYy24rcpwoiK3odQ9N4G3+bWGQoFnwbfQq8qeSHI4TO5V6ydnWXZgz2gLQIe9iwOAMEwB3A0
bWUUjn+ORyd9MGEk6uh1vwOPlYDWpzUP2VZFkspI1r6tR6ch0zQS263J8vyu6ofyuxnBX07iPtzk
il3NzBzqOhDm9NUboDZKfq+sRJj21pOUWeljqo7FyZc1Vn9aAqszg48j4ZV5DcMRrgDupfsubIdn
Lf0RJmP6SkYzJbWKk6W4llQnwTyz5WojegcdZW0/LS8AtPuDeAfiYnISAB6e3sE11J0nyrfpY+Ok
xalqjUPiUYg2jBD5IS9W5mVvGdskzt1jEA6kVKIieE+M4o3MvXbW5FC7x+HVX1ZGWH6xrXeptvz3
TxNxT3n5+++/an7+/muWaXIvMVVDlVXd1j7d4ymcIyBHQfwZY9dkfNYVW19Wfgj2xYvnTdu4W8nU
3K3fFo8+LKCViER7nTQWEp9Tr4hDavJgw3Nt3XU6Kyak1u5SwD7wbcAAklYfq3utNfpTUZj5EY7Q
DG2f4SSaqGK3y1ZCZFeEokNXnbNZNupONFlW1+4qDMxEJA69q+QICYTykqK2swhV11uySLZWGZlk
eA+59pLZkzKcTPrE4BHx0sP/luxkuAQthrNFaLE/b+HOr3RsXQD+WjYFLzbD15+8+CkHdbbS9XLr
NSiCGImXrMKpUk5R4NcB+Cm44Riew60Dfjq12mmGNc0Qg9PcfFc012ShmJN5a72m2MqT50T9+6wU
PSLGYsm2EYmwwKtgDywGSr18QEDuKPxvoiH19+LsdhBtCAKN7Ph3ojlzwc7fhta4e21hvcOEAJ2C
eIYtPSO7+kWn/vAgoqZ+wBLGvkAiSh5ly3/AUUHC/cvvtzLLR7BljfSsDE2wgnOzqDrFbE8FG5XT
CEj6seI/BHMj44yXs3EufKxN4fQUW9GW5M4qq5Nh5eIevpVcqYHYMrRbJ1bt/O4Wi7PbGHsaLUIv
Mg++Ey1UdJkxTZdI1/mAuze+m19uiwxxpvsNSNQM45XrUsNzqg/jjIziAKzIcYVWkf6g8MCfmWWt
LrQpFAe5pjyV6vljRmVmM5RGYN3VLUYeJeSAT8PCAuE2GVWd9iSPrr6NqtJ/EAcEsqKDPRxFMMID
dOe27j9njTrep2OX6Heixwpsf65QScf5mqkOX6atzYOVO054In9FWRBchIhy/Oh2XhRMd6PwJA5J
7BRL+HPFRCH51abnYBabHI571Pr7tBy+V26rXVCzs0UkljKhNH6I/H9FFZriF4y8P/S1Lq6crPaS
uZeb4wZmj7wRZ3XXj9cz0RaNHQILXUxKoImLjWXY6CpmiisvTKuBGHc9h74XrRLEbdAIaNV7u6BQ
jFAFqmkIXq0KaXAPTZeMC4kl/AmRgWCup359SQ1WvW5Xhm99G/wIbSn8ZqQKX+ceehksJCRngwH9
QXitVuQlwIli5FALyX43/eonMlv2a+pkaG/mSnLJUMKdu/CKFn9/QwUT9eeCwtY0tIHU6abKzZTu
6Yb7YdEcma6fdkVlXZCYlu/Eo7fLG2rZUDQ2YsXcS6h4kEuLN+LRK3qToPrVKyvIdYne21zRi17V
PZoE+eO/m3+b4Ku1RwqlVIdtWiCEmdYwXBNL9/ahAtBenJkN3lJozrb4xxe9ApIgdEAdqkE1k4Km
u+TUHmfIj3cXPUSjrRnmkqQ+6HqQv4x2MG4wUpUhRhK66H8vbA96gQhNz2JvU9TFfqyV7MUwshlA
XkBRBrVNr/bNtWZXOHK3qnmBsH3ShjL5NtS4Ddp1UJ2RxjTWlQcjz6tD6wKF5BRIZr32DF9fw+ve
yFWWvhkSKpVsUpS9riHSCzPcWDiZ2T6Ta362KtX8/ntoMtlgiqFwKZXrUBtllazLpblRq9Zep6w+
zlFORCQga7aQEljsNWgc71U1TPZa3dnvajKeTH6U7zCLf1h+b76BCGvunMQdX9ykwsDLNNsLKgqQ
CB21OcchtNCiKftHWYKLikyo/pCmZOw6q/QPFLTkVd/o9c7sdGutSr2zcWxKrpqUYbDSdTKOkNgC
DSYivE6QBaumz60DYgISSZVhPCLF5i2yDGutNMxiYKN2/VSRf5+B2OieuXFpsER65TWwUAWr8k4C
nzO+8peU31gA7EEiWD+MDiubJvM3nquzCev4c1oqlA9DNhSPaV68QxtUsLHRZfj5SrEBRjDVBDoy
crQnfW0hxJt0yx6sw5vvGWv4tv5T1zxgdReRdxjCNTms8RG/GBh3VRt90ws4uKiz/xgKkJaN2eRU
0GNvqVJj2KIdQIHJM5IFHjce5sjmc+eMzQ8pCpdNAw3azEJ1PWBuhwxP1JySzNWWWiO3WyscIm6I
Xg642s8R2YO7HMM4fDeKcankZGfQPkOYDZQ4hQLJuh5ECL8OIG5p+Lgq0qFYCpl3cSonIadi0PXU
maYD8Uy3UfDhMmKwHdTIwspZfK9K2Ff3HQlUd5ImaZCQhhVjJ09YxcAyl/T0h+a/daM/fkt5MAN2
SeVHtRjTNSgxe61LnnqUUHqZpKaK98oryf8yJ7Xtn40qZ5c80aNlw1dva2h5t5eU1JrDZe3nmVvK
PBbDBBBHfxZQPkFI1KZVimgvm/F8a7q1V6NyFtEVBRgH1fUa/882cRHxCn0bvyYaFXwzsI25JWve
U9MW1aFO7KMqhf6TaDKNelNFyvCAn4T/ZDtlMjdQc1yJztCwk40eIusgQuiwxTkzV7olh9WsArcO
YeOgxSMgt1qq0RDBIQL9oldgTKiDKuictHY/vHpwPinqOdVDge/CWW28D8OaoQVg6LxokTWsc6oO
WMM0MHQKuwSAMfw6iDCJBv7/2P3PB9PUjq6SobkXbGTDhYAnmqAff9Fkp/7Vhhk1nEVkl+CWM4FV
Rr79++eJqv6ZCtBt3bDJwJBfMfhxKuTc/nyeFOQmxixMURuufa0gz6sN+aYb7ZXZGOpjMeUkRvRF
Hbv+FU19t2jqEyPr6bHe/zHyr/PESErQ2uX3K/yeF0RSuerKdLxDui9HgKzBntB0dnLVGvveNgfc
HWkRhyHOh5VEnvDuU0dlxuwChjIYn207kefgwEG0Gu4ezm944geOSlTprkUkDnqF8AQ3inKmGD55
zba2G6gx9gD0Gqln07Jxb2qcB2sI3E2ghY9BGjoPokmcSbg4zhtvRGHrd4diACeC+wnM1KkWAPVU
TDtYsFJMxMM8knCTsVLj7APA2rJ+iJCJVN/LsYufAsX+McLkvZQKImMDJLeN4kbGAY0Af67GXnWf
Z52DorZ3b2m1cUKyJj9HebqKEjN7MdMu3BkNfj8iBJOtctdCVKjs0/xlGNVghl+smeXNQYpTKjrU
JedoRpj8zDsjQwsVh7JKP8SVBMWC9Bz8OKXLVsM4fjVUyPZDBG7NMwL70uTqSRjJJq05OROH5Rn/
eXNN5Y+H619HxEgFo2qrgBHqcmU5YvOzJdWU7NkD5wvEK5NnnmXfBWJFVd+auqmOoHstfe1aSFir
em7AnImNYxdnyiYkU4KKQ2W8yrB8/d5IvikSgCUxgncvb5oB8JRlWghC5vCf/CRiCZ7nw2tHkonS
CHtlNQ+C10GbBZLdbV2xTHH9xtvhB7nrZa9Abxqgfi1Vk+g0MqXR0Kk/PUU/dLIVvZcozOFJ4Lgv
NkTkGYvS6GloA2Xu8scc48Cpl6kjtXvDT4Z1X8vqZsBre+v2RrbObCCToH3jZVh6wSP/Y8281QbQ
z15iVkvW4ONeK4ZxnqmZdu/J0vCKsvXMynvn0rhuue8pWSLBTrvuohas+T3DphtXX8Aq/j1MjgrY
jdMdjCoLV6sRFRTDogjt6sj5yaM9etH5CBVtLN+8uIsXsWn7uzrERTpWInfmxY36jlhZ7Mnmt0BG
RH/ER+XB9Bx1U9VlwJtVixeMKw+JGZnfkjj+kUpd+WQVRf6/LX0N7dPSVzccRdNVhXQaWjaK/ulW
VfeRYqFgPFxkI3EAVT3bWsONN4XmZ7STq2ocFW9JEOZ3plQ3Dy2ScY+9qryI9miMIJYhEpmX6Anm
fXQvNiIiDCrjYyh6zazeFkH+6Ix2vHOVoFv6ZQ8vicTtrCfb8aYlI1DcHEqbY9/nhlX8rMz8K1xM
+0WyFfAMnZLcQ73/WdeVvJXkKp3nDQpkvpWeKt1Rz+XU7pO4Rp9AG760qKHClutkKkxiRw+kAmdX
FGFmYr8vtv9o6ff7AIrzvYnXbg3oQYZoamjhyopbVpYGgPk9bl3lqs1hYa2tDiPs2m3x+ErJXOM+
2u1E7HpZt/N6o1nWLgJhnzrEEDM3mSIG1tCGF4ndU20yj4inVY9lqpePDcoTu6lJCtvq0Yecu8vQ
UZ3nsirvbauGSSxPmyFZnvwvg/57ja92ADLzp2UXp9C1pdcEqMQsCkvlOFoTyA91rc1tOhjIX9P5
5K7TTcPTf5bQdkZt8B6QlurWVoBDLdocAEo8M30tywDqJbDMlYRN/atvmW+Ni29YUODZ6mD3JZoH
J7XXcYTtqpiUDuz+dLV0d2jU1y9BttY1N3l1QItvB9MvkXAh7KXhLI35gyiYpqV7sEKjePIQENp2
Cox/0e6l3oOrVMWThkJ96sBAhsi51OuaJTgr+V01dB8PtzaY/t1Cz0rtTgy5dYiwsfGqyTHAmKdd
RX1UTeJHB0bVguWGzINyEkjHDxbnZzR28KBNNgl+MluNH+haC5tm75fQTGSvhfYWoq47JGF/QhzH
neV2Wl2QYnLvekVpXmUfyZgE8aevqludaj/PYCBVywE5dsiHFHwND5lYbXDvmshDthd18i0SWvW3
xgvOWjum4U90LFmuThW5voo20IGiR3mKMjtAZcGMHkVfQiT6tKmy9rtPm5AFf53nRKU/b7tUxawW
wCrCinC1Msdf6xOcdSozbbLcxzhWYF2RzgZTHOe1e8c3sjnjgnXPMt77aXHiu1nwRi4E4jtGoYfY
ibWNrIF2SELVOtslReeJpfYDQXB+/VRJFATgRjWVTrYCIAmRoWDTe6598ArWm4UaD29Z4W0DTPj2
lRxpK4tM3h2JT+8nxIJk8n/GpeQtwzjvxWqifF7YzfigWfmwHjU1v9dcUJyRFKN9EFIlj/1K2Wql
Euwh9cULGRONF4xXYQ7xnsahgSGk+1+HyFLYGQ4+Dg09d5oCqLFXttqj5UcI6aLs/G51X1gyI9eC
IxieowjQIA3S593WwrmpS/0eIhEdpPp+nenK0N/VBihxeTDMY9vVb2Xu9K8tYPullerkGr1yeK0V
fY5Uj/M0xB3CRXYWzORaD16bDK8Ija/HWoTOWAJA97oTysM1FJjojAd9wG9Ki9dJDXRFjCJ5R+ZT
8r+lRtccqCfwUeQob+XTis0c4+g0oj0G7DAglz+1iQMieXMEebsHEcFtgReIZjG1Ag3p0t7YpJ7l
rPS84s4gQ2IDs9Y8gTAz76Ald19qL38M+XZ4MLMXcKMy/w6F2O2gtd57PSqYK3qBfpHHw3VhgPkI
N+pnF2HTl7xWxnWTpMhtTKHjoDkmIY64vfbyZ3WpZx7+fp1u/uXZZ2oaCWJsqS3FkVXrUx5dQY/F
HMxCegLgh5qti+vaUIztg9wl0abqysluzM+eXEzzuI0l1vccA0Kv5kd8GzsYKmIcMMoKg+Fg+iDE
+/FdnmnmbXgi47ssLh1LSOhcx06XNpCfxGKyVmdYGVgx1HlUY+M43tZkfH9Qnt/0TRZ9qatWnwHc
T4/gMNR1xr5jjagu+ER7SoOiTPklGcKtx6JcTELdOCILasoYdfnXOnpuJMETHMo7dboT+NjXPkVY
u4qKu+j7HaH9/blvmlc7lTX/+/8A7a8bJbgymsGTy9T4p8tTYu5D4o30jaubOYUgTZUQ7m6GKH+J
DbSJ/DFadQU648CuxhyhWk7LRqq29XS49qQY885EYxdX6CCNgz3zEqPH0GXcq9Rpt3mSmltxVv4+
+3dh1xmoLo41Zjo1v6Z7vZm8gKinnSGWs+i022arSIW1Q3oBxSpT0S9BguTstAv6keSoU2bGdzEp
kQImWcgvI4zxaxIW7/wsfVu7WHHOUj9+UBHE+d503cJWK34lBf6+gDjSHwGKjRY0wVdEs2EEaLJx
AnxoLLIoMPc1TPL1mEfyfSRH/t4YjGypj3CEHF9/9vGNW8RIaO1I0eEGNyVhpGTsntIEfwkZr/If
6DuFtc4XJCOrS2UG3RPkiBdYLP2aRCI8uE5i21r8njQomfvDKlHuLcGXXiehGVTupm3T9ZVcVeqe
ZNekRGIH8arVUYeDve8Hz2PtfVUMW9l1WhRuxjx0WOySZaxc1rJV33trkYMsAGrcGcXgXHOQCcYw
037zkmMy0smRjJyLgl56+7OK2+ELmKN+WZJPWdtGaE3NhRZmR0+PXtHJcw9UwMv7qlJf0rp3D6JJ
HEToJPGSxHu4+9SuV6o6a5KuXKTDKWqgavn6WO6ogJQ7cXY7iLbIa/N1lO64Q9kt+zb5nCJGjsuF
a+yUqbRrmS0GNnZq4rgF/kL0Do1s7Ern7JV9da8mkfYSjc6SIp15lnFjfiz97hyrPUUw6MdrBfgu
IGtVW0hNHyyzvEzXHfn3ufjVKvaQrp0B41wRit7EhF2mDCsjr38a09YMY3fEiKXQpIlQCpV9ASv1
5GbftcGSdhW2TXuxwPWVZWDJxf665lVtPDvIzqvtnOQ0yxkkxhcdCu1USvyLWJKxy/TQXvP9XR76
ydkYw4/tiGXv+tRIztN4A3/0N13dxYNm75NaTi9Rgx+heEdBkt+z9LfnndbKa3M0+A9IfHh4dQ3q
NfKzi1Qjoz6NHdImv0/ID8+6SG3OQ+/nq9zWwqUoFLpRooHH1rFA4SN7ScNjLivDhFB4uq7bxyLX
5qOGmQdrY2uTuI2EYVrN9jKsi1ejjo7elOtsw3xjoqH01kVQaWHTBA8Fnn73qLdUq8Bz9FOcxmhn
5dL4vcZ2Iap+pq5svKXZiWQwOoS/T2DlfWr52AWUJoUz9mFMWtTWG4qqz6LkAGR8qhEBzBRFhbSi
ZKQGCEmL3ra8r4tseLeRCB/Yq7v8d84A/9WHGA3aXQPSehEjxv7WJCVAaySfkww6iaOAKY9ZJN3z
PwwWErjOJanbJzECnyQ2rEF8qXMUyBo7DdA6b4pTMyXfxAgLNbncaId9zj1tjmdW9VBOh042Oyzt
EmVuKz4M1sgMabRMDYlLK7wkfXDQ1Lg4iocPbgbs96kni+/t1HeLIGl9iH7PQ5q4/V8ePo5s/fX5
b5mGRuVHoVCnOJb659NHAy6OMnY/PI0OVqEKLtFB0nszx9HbOeh/c5sMFVJM05nXuGyAdDUO5mHl
SncdDIBlk7rGBqeYYq6Qm9gWyI1RPZefIitC5pJb1Qr2Trg0XSzIb6TgcPSqB1xq0CvNweDIY7U1
ubM+g+x6Tu0I+ZQpkj20LNPwKYIVelTM1N1w30beMbWMtwG4tJUYyWPuVNIhGtt+ItWi7u1I6G9F
/aNft9V74jffDWTP3koya2AX2uElRD8Kn434GA1ed8gQroU8ZWeH0rHcdah01X3J7hQJa2kxNEV7
7lV53MUBxmUjdh1DkaqzEFOTpelQVch51n13kOrU+OzWkRLiX+PW7wNKgadET6AI6x6AJ8Upvyr8
2lM1t170QUd4WjfTlVnkzaNv5vsYwNlbnKD9M9WV5LrzZ0OX+UcrLB47yQ/v+z4wt25qGNcDj08v
/4pOCetMj0dolgXtz07leUuFJiicVx9Y9qLW5HILzbd+oCTGo7QJhgUsUcyN/y9t57XkNrJs7SdC
BLy5pTfNJttILekGIQvvPZ7+fCj2NFrcozmz4z//DQKVmVWgWiSAyly5VuTq55K7Ezilwt4gt0Lx
wXZ8WDOayHq0Xfg2lGb8qgCYgTtkovy0YBbn5WKTyfYL7J3tN9sOskXRldU6HJtwawK+XXIH6F4c
k56WUvfb754xbEuv6PxFoz23qe78MlrpgZ30rqY6vxosB62dSF3WtQLvTOLbW/oqnWMG09jOtCXE
6zPUNekSG2NEKmT6PiDPgV+vDTRzk7kNO/C0Pqu5TR4tHYJvTdRdbIqtPyk5kbOxnCXcdaj4QLd2
AGp/cFrDvycggXQ7a300H8YWSB/a0pP+tDgUBSxXUqQ9tpMpkqQSpkXa60SbXie6+7r8U2/nF0R0
8+c2K5+V0onPuq3IHzJJ+Zh5inWvhnl1Gozy0oV6epfDVMkW7mcoN+mdHHiPcBYPe89KUGUvg0y/
k8g9O+sRAbTPnUnWGOW3ciOG0mCe7Zztoam23X1j1j3yMmn6WZfCSaKk8Y+q05yUurH3wEOUOzd1
5Dvf4azwtR9R7ntb8J2vduGMSGKSrplCxNjxqy+SBRll6w4fqIyk5yIOP/B2Ut0PdJUueX1SDvDb
th9lmzu1KcfJliTJD5673UNit9qp762dEes+hAlmSUJP9x+EE2Gb7qHtLeuQj9E3aoxEdIox7J0g
gq9TjAMVQTraNGPo7eBkzcksf+Q1pllrlsNjbRqamglviaM0+9Qb803g5MOyqyspoxSnpcfrKQB5
tkm8cSHOOFmR9X2MbVVa+lAMdL5zSKvhUgyhcbaTesvuE2kz7QdadrzhhfW3Tjfay1ijWkofTrkp
g89jye8wZKczNGH1q9Of6JnvPlSR79wV7gi/KKSaqz5CeqcJuaUHUuPu5C5IFjk/5wt6SPklnc4s
Xbkk3PSPwiScbVYl244m9qUYAm5K7iWl/AY28ZhNzbxlJLf7rkIcRQytwBvJvEVfQyk1n4Nm6B4T
GP3iaZRnaEcGXgt9g9xLcINzAE32ehZHGrKLvvl1Ns1hc6yj5QWlDa7+NtNCa2EI4l8wt9iHvqjC
vd24zpH8ZbILdMU7dUFQbf1Si+4pJUL9m2vFebRLCzoAmeaszrs4PJl3WZIlx9Qe64PPz3/XBJl9
p2UD0iUDqiZ9UUNIBvjjEe5EOIf0Tn7O4wc46kAd2GMCn0sY7lq9LPeh59RnMPVQ8Tlx+Vl105OM
EPhPWL/3jZJWX8ISFRqQeslFo+y6A0gl79q8iZaIosdrhSzqXjFZrTOk6ZFBz4oNheVXEL9rVS7N
n3aePCm8QywrkoqXDjHqDgWAX7pW3vvcCz97LZ+w86Psgl5DsyuH+t7mp7SNVLvbIgY5XGTLJrdg
+uqLbFToOyXhr9Q8gdIkkcuP+WJSe/5s+dDNFa1SPY7Qi2wKeNDubBjZESuhTcSTqgtkUg0SrVQC
CvjNIYSMf8pQeyzQU40/mLBGbVqIEI/jqBknejaVle90yicdxhZyIDaFSkfhlr2pZLp6At8YYXuQ
iwNpSusxrbqfChicbzBcJOyIK/MhqZrwqAXwaNlJO9wnzrR9MYxvoZJ7z85YDzuEhZut6fGKpATD
QzOk3ncHmBwsrcnwOCT028QxTCtl2jYvpCcokBARTC/OdpElD1B70GjXVzvZ8uK9NcLGoYw0WPN/
GW0HuTbPjk7/TdAVHp26oHAHNYCwLe/opA0c99nQ9epi0eQa5SF9OVCXFRP5SF/Hp2As1C0V5Hot
wF1QpWYrswuKvYB+NeEEzmjt+l54q4YGNMvQn2W5TR9lFzXpHJ5uo2zjpaa33b5pkFEdbSX97MTW
T6ou/aVwQv2Saf6PYLrnGsjf5K2EsrFKHpZWUXPfBu2w7dsoffTUziFf2VTfTQcqX5g0fiLG9LOQ
A+tDIesjxD7RZ3tABiVLNeeSTIdBoQVVDfmiwmqpSpC1wFMzlla+9t3SuYhAxzHh2Qh1ZzHbcglu
zNLgxjKtIsJiozcv9nXt62KxqWw9UA1tN75ASYLgcJanIKpJAJL64v251eI7J3S+WJHmnAKN/bVf
PY0asqXqqN6NlXPUk9I9WI5N+3oeacsR7UGgJ3W/c+JKRRkgHs75dAh26ZCkGzbHwS5np7AC4K6+
mNAtamXf/6I+N4JU5kWF3XYpxUhC1U627sh9c7uMvRGBCW7UumQ89NxHdvIghau4MJUPZuhZOzdC
JoSvPL9XJf4EZiZejXbFC5eMeNHogh5JNMPahEjWrTpUwmlaHxAsLpqmXVCSezIgBdgJ23xQKvuv
kMpWyavBugO1bQXjd1W92BX6x6mlBx/bEn3qNjG0S+T4bFHBQtCzsA21cbzrtTYF3xN7u04tOrSK
IMIrNbaAZKieEupMiwJ+iL2wKYlmLtoRth/AfxfIjq2f1KJWcPbXrmc/ehpvyYEqf5UlaTiAPB0P
usSLICxn3N2HKTVRSB0vgtEnejvjz53sqwAIAAmCWbZJgPsH2VLbYzNq5jLq7XJtophg+AEFSS9B
bSLvEW9HiJf9mizBNjzCAek77uNgdY+e6Z0cw/Qg0wolEixRs4VcLXsgn5Y98C4NLaJSS6vR5K3J
q73yA/y84QlNQV7y4rr8EOWZfe9E+jPfH9gjhiVE2enFbrzobDUke4b00oZ2cj0U7OJWRUsBeJii
hCME6n9f59/FwPR9eZ1ZXTQxNYyXyHMRQ1Dqftv42ni52mTD3KqxDfZiChEOdgv62ZDuhCXvYJ2S
DcRuaqkBJuFYxV3TxK9nsZZH66yl7kqbRjXxuxFzPeVOxPcqlttNzJPwVBooa0BYCyGW4rgnceBr
4Oyb2jrDoDiejNLkAZCEDzC4It+QcVsUzCDK2EOQzV9mb0zUIMJW29lBjehqzEJbRd+yQqgnNqnC
98hSypBXZwX9fbqrXeRhMJYajIgPPp96O1hDvJPYWhaqN15s+FBJIZxBsK5aQ9Z5TIPcdHIV4tlQ
R1qwjU5++2PQMgqtDV07jk3iNg8i61C5Fe9i0xkNkhX6k9PpfKite6q8w6ZtgnpN2pQSRW7Zi06K
P7uRH30xJJL8MBfWH7nfK8s6dL0nsCjBGhpO92zKfCmC6CubKwrwDcSqamPwaJmG4gCbH6hawyE7
sBAutbfMA+J6UherF616DPTKC5eyGcukk6xz6ITwsMvIGCJHiSZPOioQr+Uj+QA9MmL4PCXtQRwK
X+G1wDebDeIDr7aybmin6dVi38elfo3rFOize1JRUPQ4mxwKOmhKFP0A2+i4cNwhe1Z8s3rsKhRO
+iR71tHydiJZephe1N2mUl40EKt3JAjc69DIE5jDhy7cJGoewkPR9tI6z3zY9uU4phabfYdQPjuG
KSwG/NYCdsx6/2DQMIcCXDxuDce1j1EpffRDutw6tDf0pqyeoW0tnzPQSDl8ife5J5XPjoZsbYve
HndYhjZ14K3Skppxa/ceMuHu1ObAT9PQ/KGMY/jiJWG5D2Q4hQvHixBhotyjd1WwE146IiB49vUc
9ApeVzJWZFwkmK10+ZHnBzAWzL3VpnexD+mlyUbzaEkjgMHW0HaGVtEs7MrmB4M65y4BwITAemZ+
SEgl7EDiyyvy+nihF97mGY93KbIMUix+iViHEq/FXNVpvW2u5M36OrcBdMbTnjzfFMwbXoXmAsh4
4Y1acn86rbrXITAtHliwH2xEcNrF1Dd71IBEsOyhAVJCqLy9zu17hIcoaG9FsNbWKkyutnv1xmaF
gATiuQgG8pnlAM3boqUkJP4J0QhbORXWaAvz+c6wnPbceoO1gR8yv7OjI+iT4Bl57laRu2dJsdrn
pOw/+jRinzI97XdFq4Pc1/rujAjRHrYR52hpUmBebbXyFcLE/P5qaumOutcpNruw9iCAxo4ZoLl/
gIGiO4s10pJ+ZvbPwdZO+2WCSiaveIEFKU0YHz2vVx4Tpf+ekpz6mue+ugDlYZwT1wh3QW8f6npM
Lo0RfWjkyHsxnZR+Nh3hxZCGwpcyglaYXPuwEV7AA9BjFrFzEN5ML5+SKmsvXmBrH5uvVZF4O9Wn
mzLvYGqHxgJRWKmAvDykyAnj0zgcnBzqIHSBrL9OIbgcDjpsHuryXcC7Uz1RoIkfSB94xqM7dN5H
k38eBVlgvL3jfdT4tj24cXYQI8no9HMIk6AYhWOa3SNM9l2MSv7Rd5oVIKjUw0w2lkVztHtqdGLV
sB7pRgWZsgqR6jwPrvx60KW9JXXeeTbzwp8fYtf7IIJmOxQUytofqBTfODIvlOFBp1tgDhYh5CPY
65g2SoF/Xc5t2TAapaJ8iCJrE3T18NkeTXc11oCaByWVT7JKugvs9MoO2SP7Q+nD2e1n9+JQxEgT
ijO4v2x+3inPcKt8taEF+Zc3S+BnamkoEcGzQwTHk7drJO+dl2YfjxJ2V5GVIPd6XbWqoN2uYAML
GzQCSLAMYwqjb/B6gHYgPcTTQZzNjjludtzE/YuQefkRQHwEDy8XnueJ4RwzX+lfhNwsNc/946f8
49XmTzCH3CxfwQL7+vH/eKV5mTnkZpk55L/7e/xxmX++kpgm/h5KOxSbxg8ehWn+GPPwj5f4Y8js
uPmT//dLzf+Mm6X+7pPehPzd1W5s/4ef9I9L/fMntT0wQ5qrZfCbTSI3wfQzFId/GL9zUYpiFuJj
r7OuYzQTs+sq1/F1wrtpf3sFYRRLvZ/15080X3WOkak7j6jk/v55/m+uz2aGrXenh7ydz1e8rn37
d3hv/X/9d1+v+B9/k5oeCKPokBV7+9fOn+rGNg9vP+gfpwjHu48+LyE88XTRG5tw/Avbvwj575cC
U99AWQMzoB4O1X3T+9a6BBGPTglDhLqq+15PK5A7DMFoQQBa2O5KsqsMgWkIK2mZcnijnNwisB88
MHGAV+BaqcuDmtW9vhJuD2E1lIJPYH7poBOmdnTiY+HwFpiruYoqLSRYOkUl5KiKJWUGoJckp48G
Cddj10PttoCGn3o4Wj6vp0Y/RkjpTVZxUK3XibPpOnuKcBGDkJZlFX9Fak7aQ5RuLNMkibbUpMhH
yUn2CCpzpxdpfa/ZZvookX25M5z6InwiquCXCwd02a9oC08fRZgKQcrCJ9lyECHwWfKKlPJqyqoi
IM4zMFx6qCzmhf7l1aFxvViG6pJE/ZsrO4N316ruNy/VyMBNvAQjSCxwYBMngRjTw+4v+9h5dc8O
/S3E1CVCsp4QaNSv08RccRBxztsqBuqTm0yneRddagCIZUgVQJyKA1lCK6R1Btd8uAZFto0gfT1s
380BefpX+DsrlASo4fWajIxh5afsNXXzHgV2iCCns7iKF20LYeuNnReiYMX7Kd+hmwl97d+1kbeZ
1xAR4pCzvV00aEdtZ5s482Or3dEG+fPGLhbJK/tY5qN5EE5hsuJuk8jDxH3UGWAmqRMa00ErIYkz
S+dqF05hF2fzAXideRTDsQ1SeommVWyKKW4Zvs4V0yrUY1eBViLHlCT9BggADJ7hqDoLEx35C/NI
ksD+KPGtBUJN2s7sN6GT1ZfOk+tLqeTWwWrtZ2Ga7fU4PsOcZLPXIFQcEuDIG1P3UGidZgrb9Rpi
pdkormNb3nC9jnDI+fgJ4qMKAlLadMWZP/gPr/26N627Jlj7fHH1Xc9Fz67o3vXrAbRDvXIKpLup
4R7kWtNiCO+KpDpIhYRu2sKV5PK38xolL3kpwt26bPtjrajmAhYISGBD7bV3OpIaJHPlqY16Pmh5
1W8MsvnC9C7ktvNa+L3Qph37XagmuZ2YLhqxoS9YBG4TfCF7lwMyplG6im3z6E+gCBQA5C9JJiGw
UtDi8Bbhm4qC4FCHHN7+BvQTJYDPN8JojX52R/+rQQJkhVzpKzaoMuBEND0qR1Nuj1/KY0AV9Thn
/ywlS3ZmXLcLYctHaG3ZUsSPNdWwaxxQiw7927paGVVePUwMBZugLsOVb4SwfYAUTIGDIE3UuU75
kHdDCVE+NmWyNTR1+8uKHO11LNw36/RyeIaI1du3ZtXdtfQ+3zndxDYkxqHra0dbRdsG2cfV1UHy
CTxAbzXffK0OKNyr7VKWvHw1r9Ck4etaNzZUx7Sjq97fmE05kLaSigDP28Pj3XPl+rShm2hckkNQ
3j1hxIPlH55I14dM5wby0gP0hGh5bS1diYppAg83nCQZok1lRHmFQ/x2NgC3rxbzWLjbLrrOuLGL
ITvodgvy/1PVNTbMzzr7XeQB0ZXXA+k0H1K3eh3qXr1ogIncCaewX+e2dOMsvbEc1/M0suruqs0L
ZakLjhgEjmDeBZ2+UnUtCAABK/CrW9VnbWgS71CnFnrwYcrGNKiKfTjGxT7SYlt+7AxyBzLMpUsR
U06BkWhVGCZ+24aq21Ht74XJ9tFa4GW0gx6kUuRk6cAHtBh7a9zxmFPONLOqZ3GGHuBKHdG7me2q
wa8gUY2tMDkyoNqF0ufGFrn6jhY/5s8H0nr8S0B9rwLJmSoDkzvQET5S3q4mbNV0yT5D13662vwB
/BJyLUSlr1d7Z09jNCkR56GDVd2PcVDA8ZFCVt8kKGJL6C+oUDb5TdJ9s6EOXJY09V9Q1nuNDTRr
vIntrE8ll4kL/970FEoATSX74Nor0kmpt9Ng6u+u7sIMyEiCdHi1ZTRWZX0Rb8SM62SxDpoGJPUK
H8LLaa0yA0e5Eiuavb8TIbdTprVprQ2OYobwwrK+ilXL6k3IuCeS/QqJE/7rzB8mUpS5EhVffTOE
18Oo4nNRRtWhV310qehzeRaxgq7l91i5HQ3KNEAfJBX2UkvhkSR6Biq1lWiGiRhODQUykmxXr+g2
EF7LBuggvGJu1lCHlB0NWbylyzpLnTo5cnO2SvOwTga+AD81D4W3gILk6k2y/BiUOoCmStmGQDzg
NELQAKISOnims9kx2/zJC4JD2aJliLrqFCcOXW29Oujd+DFS4Ru7jiLqPEFc4mYlcYlhUkQWDhE8
XzuePhToq+pUAGvSLB2FlwE4XmD24Wf6oJx6kD97/AEoFgb6GgC+8rkwFEBW+fA0ZB39eVIUUwn3
lM9WKlsUP2X35MWj/KgEfGGn6WLVtE7LfU++99+t6iJepfSSZFno3yZ7o7NR/3ZbOrPBZ6EFJrV3
gRp4L1D07b2CbH9th+NzVmTLvlakj/TPZfcqHKZI0BJF0yLvziYSNMLrwD3JP4UlhVcsSVdedye8
gS6/WzJFD1Zcya6zH5QUUF930YzWVat5lKWo3je2b24SEvYfpTG4F8/hOSIG+LnPA8vY+JUBsaTe
StC0QQ9WbMV78ohK0lG3UKSd3rvnd2WaKnkDH2VZOxrhq/fVJjxBVb7zDD2Pn4WYze8IhfesQrIJ
rgXk6GDR0asDEm5Sd/82pCjqncRhTK09zdH5yZQcsGq9ne0qxQ4excEB4JFHYPHECG4LFc2D+qi1
eoWs95D026TpWm6yTBj5/T9akJEv6yBQtllIj9ByqOVDXjfWSYQMqtvdm/a4nSeokCfvuIPSVS8m
0MqMJKdRBNeY63XH6JxnmX9dRFPK6uwPFD7Fp7CA4e+cwjUWIlYcQE3HK7BN3Uaflh8lO1/2euQ9
SfFKDuX2KWuq7gmxe3UZdIa/E7YexO0dqKgf8Kh3T8JUZDpUQYl8siZTBzod9SmTt8hpmLPpQ3Hu
k/CJcB1W9aWT0LJTy65+GBL3M9wh3dFB9+c4uD0odHEqDtzeJak+zgG3UchdvE4VMWLoZrVXLMRY
5pu7Vo1xEldk+TkmycIBqfW32cJtlMPrYtclxDhPrGe5K73tTYhZyTxRPeeDb5T6wWkc/WC3UgB2
cJQ5FYd5LPwiUrgtqLJeI8XYnCOvLhFKQWJAYRyeEREk1hBn8yXN0ZO05d9eTUSyR/UXPjx1W4T7
+rNlStEK5YloLYat42Nrtf7c2iPSenBQbG4cbhdD0xvG+1t71h/8PFHQES+RyhaL9PaTOuTdvad6
NeCkxNo47CwfTDkpF245dnsxFIeosaG5bMM7MSoQiXlojH6VRr5/zqaRo3veA42Z85QCFo5TA/+6
O0CFu3SaGpYBJ/mq0P4dLOF4GfmJqHDMiunThXvd7zZVkIBTKsol8J7uobRk/4lGAHCV7pM4aKFZ
gyAy3EM82ewKoOo4Qo0nvFTrm3PqqYdCd14nqC0QBnRv+JFjohUtWVtjm29EPNjb9K7NrF9zPK2B
wLvM6kEEFG0xLL3WH3ZiONZ5AxjNDJZiKNmx9pjmH5Mofr0aZOcF6UvT2muIgIK6yTSSNvZEKqkG
IEdyyG9XUhVnJ2ELkBrq2cr/Ndb3Go1yJ2Fwp0kiSgzFQQvMEBxN5q1uHPMQqml94xvoK5UfNcXO
Tz1SoA90FVNs6mN0JQE+ruquGjdU4f0nF6HZBzmwFxC1J//hFXP1xlmI2FizvScxn+b+2/kiwtf5
/7q5wtv1hXNeA1Dwhrp8dXaMgP4AHw6vCIZld2HSvHOypXpNZ4YHkYDRfS/r0DuEE8Z6IaIbM0BC
1df6izjUWqmfcrdaq2U9XFKTJo8kdGG4nf6F0dB+diujvLuObMpolYQaTST+HG9e8emSv/HGpMTe
zW2muUjv+E8pnP47atXo1jZoopZRXh6AC8ItBQD2sfeXcTAV/CdLJofOwezTX8J1DZpkreLCDtbz
HA/l98XQeq/rCIcc//9cZ752/79/nqYd5SXSacW6iA0EKyp120Jhuq9djfetuG21u6FgGV69Yu0u
NrXw0NMCnE4OYeqE9xojwguactZK7dBLMk0RkWJtMZT6UQYi4EH4VEfFsBZG4b5eUYT3NCGtab5C
q8wOkB8W99F8AOezyHVt2DVjvZZ1hCCXJDX0Q4AKHtBt7vm1xyPvTowdcX8XfnI5g73Oi7revb7X
uH2wJ8sn3fMD8c52E9uIJ9Qw0b7Z5MlhBiWdOaV6tacw7+jX0yQbP7Wqke/FfDFLTFD4+qz4pkCL
Ms0Xjq5N7DtTHSS0F3r6OeDzBitR3I1v9N43Q+EQtmE0UHkeaa3932PFwnHgfbVMGNFK8ymHqXwp
znRAK9ezdLLlsWQ8ibN/EWdbNuLpMKv6dry+4cYSQxUYr5QGAGbfOLOEvfRb7x2PVgy0IEYaIoLH
/aRYXv5Cr/FC1xMwzr2uAWAOn7TJjPpJhJYNKVExNApa7+FIkgAwj9mLqpCEJwsE4egUzBv9dQ10
J/VLaPlPHs1KLxwifrZo4zoOST30uORtlluPlWuW+3dDBOT2LdKV4DQq5+r1ICt7CE3duHNGo78g
WPJgDFpzhARtuLg6hyqQgrVcBOrKanNuXn1oRncI4lwniFniYGvxdaoYifm9EYVrCyjNKrcLJGjL
ZthmSqA95DRarZucPJluGOj+TDZXguA9z8zqGiIcAwsgleSkh1wdfjYequqkhrUHSE0PcujLJ6Wp
bQS1XgZ6xR7qyTU0tXRSzH5Xa5YTLLmFDodIUn9dI3WatUCn69lSXHP+MLHXAAgBFpODYT8Ke1w7
k/zsWG2vS80fRrjFBwyt+PpB5uWyF8WJrH0aoqUcTDtGIZVnB1K7A+pP39YsvieMyjCCuxX7RREO
5pvIQYVtdtpgzkvMjtk2rz1Oy4z8TlH16T+SQnuhoVJ6rrMB+dxGz3d1UsbIqsBZBvDx++8BfWBf
3NIjLSOogAaZPhkNIi9BBij7prYyi+T9UJ+GIlh4RfA8FN6buZkJPL0GY73sJlrzJAIP1Lv2J/Ct
invwlDqnd4GGzrjMoTkXnObkdrWTiK56FLtKjdfp+lecGfrBh+LpSCcp/1WFlEOwI3UZZNGT1dYo
KpESEt5hChFn4lBWNEldPbdjM6i1g9l+zx2aeWsRJ5YTY5JIDa3QkEoPnpktvKhNaIPmoI2KL+36
goT9yHNk2RqwRv+KYz1BrDDNSX0GSXKsQEQtkctBu2KaVNmxsw6aJuDdKrUk/VTkMl3r3UAH4MS4
PA1hjRrOju82/tJCM0d4DbktH8Zajk804L2w68w+NcmkRp4F7kvTAEdS2mx4cYvAWMA7n764Vmwv
ssxzPjZ+hViMQc9uo9HRRNnAOSjWpOI99WnrYeheh4qgesjhnRNeMZy9Ivjfzo1jL1haHVvyeur+
1BrgMVqJYlYQONbJnNhOKJ+BYh+oGR47r1gLWw/kckSiZnJPU5I2Q3NhWkGnoWvtKGq5tksp30Gf
Yq8j2nY/q1H4saLF4EFuC/WMrES8EPY0QY0zQdNw70ygXtqfeTVTPrljUR/4A1Qr4FrRZ7rbqkXl
Oe49WMDxMZfqB2H31KRAK1o3SIxxkaCqN40OnKiGZ/Ml+KL5Yf+jGz13kXFbe2jzetwFvlfsZD3x
HtkOgqE3U2Thv6g1/CciEnqz4cEMoYV5fbOGb5LOp3TwV1BYxPRAxWSNyknnUxhpNYjXw2DFJ9B4
1jktEIKQPIOn2duZl5IqFbbg7Wz2Xs/CPjs1KeRYgWc++Ly97vkuavfiQBO7fm+Errw1Yy2bNJ3e
O8QQYdeHPE/svYidI3yN3JlpgDlFRPARcr/0SSnjcO3KwP6zisaxUMrzpdFa8fe6D5ejPvRfPJQR
12OJAsocUU0lkn+MEDxRMYqxSeAPX3RPouEjhWpzC7tNwq9Ikv2zO+1AKt+xVoYMJ5jp1z6ZWLE5
saZtiPC7Hv0NUmAcHThDG9SbcAivE9v8aNBhG6S8pClk2tO8mzatTQ24P1blqQ6i5LvakvDVCid/
HAAmIvMoqZt+zKWPZLCuERpNP4tkgHjIDGmJSqkPK5pUPcLS/pXSs3KEWbd+hEdxuPesfqelfOyl
nA3ZBor3biVixUGT469Q2KGhME0vmmCkpxIhAjalFzaXy3ZEgQ5AnL6qB6v/VFfk4TKN7MhY1cMH
ZAJXogUaelS2w42vr0SXs61aysI2TVjs4dVHS7yVngJ3GNaeLWUmnTLQ4oqDb8ryQTKmA1jzhLsI
p2BrdZWWguZbwr2RSsHkEeFTT/ufTlNvgOSFdlj6Xouhfwim+zVkXwY1HMShuTVXdfpzdOsUAUpv
gMCVwwju9jiiyhHbg7UTJk2DRRz+yt9C0lDrj/Hg64sRFo7VPHeOE2deVG3Dt6VuwiL7LDlKgggZ
lCtquKoTY4Wicnox8piNph6hW6ki5FOpATtNOaZxvpHHvaGX37o8cTZqK49LQaMf9Un1IGy1047L
mV//jzZ5mkuHH62pc4xYKy6rbtkMvbIShceZIPpatnxXx/Sb1Ny4XfdBVC2v7it39H+eX8ubuqbR
JCyWbLLG3LRZ88EOVpBfLgy1j0/d0Lb+OpJo9YSf/3YYTV3GiIokd3Fbb8XoLbSe7mPiZvZmFyuK
kbCLiLd4YUc8tjq/xYtLilDni1lAwJRPrNXikOWuua7ackT97i+bOJv4M09q5kBjK2IMG15C+vVf
59V2R1OQiOyiwjv1XWStkRV8HzOvWEO8tqUa9cNsC/NQFMb99e8hhrBe0RbNH2D+F1Flu4YJky10
nN+mXofCc2Mj4/vV9RB6U1CTWlc1dzbBLpBX2g8A9e3ZA1oMhlVZCA6CyisSRIrgCRVRYpLltbAv
TFTm/zmprqLTa6lECZR+7egp7W55NJxKHd3oRZSbPYIhjL2ROn87UEoUNmmyvQ+k63rN3WrSGMEj
3OSEFSqL5N/AXmsQD4U/dSpveykdtIs4jHVrrawOxbXZVtJeRwlR9hZJit5igij7qhtH5ywOZKvB
SJTkvNPehcFRyZyzb0bafdl/EQHvzE2rbKCzTZbCNq9BTg7cU2VZ1zWEw0wV56R6vGpOl2rergcK
KN6Mo46sxO8O3jm+U3ptEY3mcwhn4fAzyPWGL5+j7mBQghJmolWD1LB80NSMPmtLP1cpJGvFdJgC
hEkEiENovTeJ0GkiYGXjOvH3teblf19ryOpPThAqB1v1F5ZpVI/iECqZvvUUt0FhjpfFZZ1BiqSO
jr5v5Lh+bNvEubSJP+WoxnjZeZ2+dWWir2MSV9TiU+U12qId55KxlbmNnq8nZsjT+sI26L1z6Vlf
jJpceQkS/0WI9/Ydr3tFpPl7MRStO85oIQ0L26Po4UlCB8Uo5SgGIsiHmZ5eRv05eNMQJtrdRi2o
qdKgGWzZ2ICllYpfjpgh5tKB/HqpeanpUhZJ3JMIQ27Qf3BL+vymNWQ6r+46LpM4U2ULrWpks3xA
FuD0L37SIi4TD0dhEoccVqetNUYqZI6EXSUiQ+JkoxmOkWQVh6LXQ6vYKFlr7sRWIhKPOHEqDnA4
uqsaFbGF2KYIm9iWiLPZNs+4sYkFdKp+C9nOmrVPAyiQIWjB3pGG0Sxq7Us5RolhohOj3fWVMCwb
yrVhqFBktr6abCT6JzflVCAdozzZ0GYQbYqpmjp7B0/93isgaCjpBUv6lKz1DUxeDIU3p+R49c5o
eAGnp0rrX+feOK5LTd5o5JvsODzsHLqI8sz4iM58Q5UXRn+7VYyPbqN+cWFdOgtnU6sLSPLU5yIp
ncdB9bfC7Ce2etI6+nB7NTA/9plc7VPE1lfCa3iVtPackDradAHXKl4vcF2yt24uQDHx3QUCu7I3
UJmCeqXNpb4z/GjJkLSLGCYGgL5BUZdx1B6kIbXvGncIVpURoL1MI8eown/aGJK+6dTMhNQiiz70
UvkgAgBQWpBdeNp5njnSaPStUNgEO67+KR4TY4O4C18rA9Z6pF3hhwn42rUT2GU+CFuK8Ar0tul2
tjtB2W0KgJLkuQKab36fKoaSAFNOc+nTzd7NHR7DgC+T0XhlvmgmfQpxMLOGRJU4LUMgWPV0mN3C
NowemtkdiSDhuF3iug7Km8ueLPRKU0sT2bi/Dl3TVoc2B7r0ZvJAI91pPUR7q79OaTlsx+pdTFYH
/TaqnW9C/wiuZPVUShsxgBoacSRzEk0S9iLZCruwiDMhnISeknri3WY2e4oWw2lHkfW3Rd+tN9t/
W9RDya5Nq8C2liqdU9OeQmxADNc2t30ffbluUSa7OLvZf9Ao/Kk1R/C0UwT4MnUThD3Z4mk4x1rT
aoUffLnugIT3up9pi24FwMk+hlpSkNJJy6cqpoFPlkaaUZLCgke4sJ4Hk850CGt+RXVuf1C4f5LD
U9y7MSzLo6r9D2tf1hw3rjT7ixhBAlxfe99bu2y9MOwZD8F9Jwj++psoymrZ43NO3IjvhUFUFdCy
3CKBqqxMACGhX8Qf8TuXC2F05t9Gd4XkfPhDz3Fq9j4ntIzwBL3U5jilJZTJpFqqvMSpGBnttw7P
58UAEpdr0w6g8zAjnL5EPr21HrgfwBepllkLLkdPqnKFikpyBfR43Lu+MrYMmn73vhXUOPmgD4sH
oFvWH69ieTcOLfvy2ySrawywrdrlfdeA98BXzNvbMlA5VCewgUR/UONtUqfgL2kzXjLlZ3+lPEUn
JXZvD+DXbNBjighhmPylkcOF8md/ivhY4z9GoIkNGmboAl75ffoMXgqoM2sYRL82Ud16cVTboAFM
PBGgohSmexjBsTXDHPKKA+oJNYwNH8Fe1YNvd1vxYoBko80OhIRIinhelOZ3K1pUAS1JixKGAo2d
3rxob0H7LIFoCaDF2KaYnoQOcV2coG2AEwhkueYheujbe+KNtWBC7gQMK9pEdm1qErM40RIf65Ap
ccB7nBgWfs2g73cBekTjFUg+otPksvTaOlBt6oUo/ur1Ob0LgjcFie9VhoPWHOF05rAQAOkEQNpt
3DZBA9VHPhV0AO21rDILDs9YKMqf3owOeLAXg2Xg6EKzUbSpFwycD/qFHLmrcpyQXlN5foUAtIU+
a/C99XUyAlD1b0fjGjhLaEeEjNo8Ix0CfIu1I0oq+8Q4eIjPI1JVedma7eN7fkdyL9+MKFCfxsoC
A9igzG9d+ppECTiIBmEu40BBRxT4phMa2G8BxRCvm8wAns9I/K3q+o1jdt7RVaHjrZAuSTcFiBSB
MrLi2R0bzDvG+PeAfihNNxla7/YZQxM7/csAs15zoP9f+xFMHzc7uHHWdpaK1z/Eu9rO4qAEsrEF
F1kJeo8sbfBXqnOSNDb9qFmgbOzs9DthGVTWuLDdvIOiZ81fW1Remg5JSCQHLqLpqwWxbCo/BaWV
Ab5DGtqu/d8n1ZYNcF6hzkhSlaC/1RcDPJWAF0I/o5t+2rQjgUwZFGEkYE+mu1ZgN64svz4l0N68
F/pSjM66rUqwu+sRXQD4t+MWm05tCfLevPaoFdMIHI7g4wCy72yG0fFmSsYmP8rB/Eomurh9UO59
k3XzzDZuxL5onB+Q6OmP4P6EjFE/psPRicp+CSJ0BzUmWSHfro3koUi6m8NpbEf5jyIzTeBl0vGE
I5O1rqdBLghraUl032BfDg+NKYbu6AKWNPAWpKebGfS9AHBWff8+oWkr9M9O5jVlHqSMjC7w8Ew2
GH5zfROuVR35qyTl6qkdBPKoTnDPTGC5xFiBPdS1jCM5J2maaKgs6y15fd+pd3kowiV5fbxqzq7y
vqGzWD054IJ+hBxA2TRNvywb41pLcItRZOmgO7tWkE2kdViDP53WkWpNXtb20J5HvyvYMPETAceR
3CWsOtCyFAEkJAj7jPqBRnEBIkocOesTrYacVQ8S+1qBRsstT7ENPTzHGnAMmwR7DtHMioJHDJqo
WJo7iS/ynoNG94yubDyam6h6qkGOsTAllNlK/NJCJHwiyAW1KzNKxl0fFQBc6NQpjtOQgI1FDVY8
DHNWCr4AmiE946UEvpbKRrONYXurpEusZRbmvwQKDyIAYZ1vzKKOF0KX4Axdggt1aS5DDigYxu5C
JnK6LQhszMCWUH5FBDncHkRONJ9st0UspwdGN+8vZDdbQ0KSBppZ6Ne3Tk1fF7tKhPfhZNig/iJK
qyhnILKywJE6hclfOd7lIFfRHtEGuIUWTLpxmwLAJ20EdzPC6XYOBXVlse57lKWCJlwFwasoO3W9
pQCUYaMtIIyNHSUOyBG39rgGiXKzwgOW35EjYy1q3qX1CoKM7OCVZYEHX8C2dt4Hl6qDrkHuxBBU
CKdpaTZe8tpJv1x4Ux5+q/36IiUS8otxeqtw4MNvtezQQTLUP1I7f3FkWrz1Bv5r0b+snnEeyKHs
mbX3/VAiIWA7UJ8X47RTkdcfajOQxxgFst8/uRztz5/s6E82RHWpVIk8S5m9oWj/+ZOHPn1Jqtxc
JoU9XKe42IDEDGzck21s7VIZ37jE9zzoU/YIOhB/DYr/4ISe/+GAOjpEBWVi3qUgNFt6bV19cdr+
VYO2Mf8fUBuh0jml3wzLMF+jwUtXDH/0d1EWGlv0byeHOE3a89hBIt4JpvLJEyEIo4VtfYeQxvuP
YeHHMMIo+t5zJAF/+zHUFPzrx4htv/zlx2iwsTlz7JOX/Yi/51pCvgJFiPwJVLDlPe/wWNEjOzBx
AZav8FRxIRN2W+0qaHm/pSFNFxOwSjTs+DhPR1+31y71VDQGoMccpMjeZMergQvnMSyt/B5HLQAT
OucRegLO4xDpJAxEkI5ka6JIo3411xVIjh+BMMrv3fB9OiTBUE+MHWQT7N489Z39fmn1XQr4u2sM
QJfqkRsPE3IrGUfiVHtAzgPVHsgim2CpXJFgg20hu4ASyHQCGyw09cy/yAx1UUjF6CjSqaGoYlLq
VNXmPfYt4TKuKvBhKmk3p0EzqNCFdcOA/THIoGPQP+5vDkgjINr8iFZjA8XzcAe5zn7JkT/bU/Eu
S8F9BYYJH2SowFmTF5zXwZ4qfTmb+iUkCBbokQ/XM3BgkkIsoJXsb8vYavgKfT7lxdJGaCr4W9ND
E7zSF7ojLwOL26LT3roDdqaXXbkvQBJ2nQR/YsRSq0fKNZ+IwpZ8enTz6UjzI/LXeePPVSrecDSS
ARYWSket0w4cSrQFnHeDZBzjCjoherNIpXK6zNF2x9Hliwr77RIoSCirCrtfKdxdYhscIIVYvQHY
taqyIH1VcVOh1Q924qZN4wBMFnU2232lGcb8UL1p+y3eYvYPbN8knmHIvYyasZ0uXcrQLSL7GOk2
2G7eSMflXjcB7ECnxSLLxSWy8OLqOolOC13mCYIwWo08Zweq7njl3TSp9vW3KOklurZ4yHD6vzfw
n9ZzF4ULP/bslV8IFDi1MKvk7XhfK/yXUlljYDizUXkNgr3efWab/BEsO2sD7xtopjj9ychwXiOl
GpZZ2M4xgSYirWMD2ZcC0HTRHsnbQY9dgbbiIYqETWuQeYC06EnkWIOW5MiDAY+U5otclCkUrHrx
WKm6Bv0OgEo1j8VjCeJ+kLX4y2kE++yy5gM0DcPQ29S2++5NcaymqWT603wdQU4PDXZrB5o06B1o
vK7S/5R2JjD3Srs+4Z/SzpzlpiOaE3knXRknL6rjCNZ185uX/ppoKDz2ee6fgulvDU+19CSPReyN
y8INjCcjUv+6UyN7t8mPu9/ijCQyFmPbjNu2SPlRjD5Id/SXFjiIB1WN6tEZOn6segXpdf3lbED3
zXF6+WSnL3P4M14m4AKdhlK65rpyPSSIQGJynFrBjop1LvSiE74g283xpyFyCZDqpnk3Ny8md9UJ
KHP/5rD0+hneuKvO55D4MixxpUteZk/oX/WAePxpojvwugVLcMpn65L0MslYJS1oU1wfFGi/RscC
YPfM/X4zcxXFt0/IvfL9EzwH2C3NGhcsWSSyNc24BbtG/hjJfG8YYNlE91KyqPMx2XRQ+YSWnM/2
3WTWF1OXag2RB0ezB8RAV3rxpm0fWuScILNQQ7dVR5Ajb+29hR6yeRLai/tVC3EzZU3hBXKk3cLI
guprV6Ec6bBcHPNwqF6hRzbbGwWVIggS2es6beqvFfaqllWWD7wIwVaUKyCNtX3Q09EBFd2m15Bc
fYzc/gUiF+UK2nvpozSRbqE7skltU9pGd/83cUaJ9EJhgrp8HIW1DPgEun39RHO206C6LzYT6qhM
YJbJmma5tRwlniiV4NCvWPcTSLADiPAYIMjbNG1ibUnoYvL4xbFK8yHNx/QubtnfZKYoP/bNbWHb
6ouOMgNvy3PgYUrDfsReE93MDh4CqMc7j2QrhViNaHK85w70SRIINa88oK63FEETbIV0pxaAfSSb
njC4YG+d8wA+i2KA+NI1WLvFK+DSzT4cGrYWOvXlwe50zmd7iWPRm47/k11OGdRn63AhRtFf0kL6
m5QN5bosRP4MGkO+gy5lsBRhlz9L0aBp2Yu8hRFgmEwhkhJa54iCLQ4+nyGXF3KmVTI9pCAhi7B1
ktDZWuVRyZ5YL+N76XVyN6SubyIN53aHCi/LbCGtKNzbfGs5bTv8TQ6jBN3VMWdjd5jDIdsHvRmI
UAGMVYOFZarGix2X/Wu3ckdbvppG20FwasygZoJhVPWaYdKADKweQpW0grgCWllomI9QMIsc+YjK
dHDv9+6ZzPjtgqEoAsi9Shss6UMFLYcQzI68nqXeQlt1mzTD+e72ukV2JFOLGBkSaAF8eg3T2/b2
8g3HtW7q/RRAPkEKLHBOkHmZ39U0kSEHHYMM6WSD3R1nSEtuBl1ly/uxe4incNP1IrqSqTd96B2L
5m/ykek26Wb7dVI3TvXR6uXfFP//OymmAiB9St/6yJN64zVIIkA9qlby+rtqoqORYLf5WIRd+VSk
4T+W3nXVXhMvfGwmz6AT5PPQ/XVI3lswMlbt+TaUKTrOrCyqV4GxD23dWTxyf7rDKKI+4+GPI+4V
xUJmbv0ASAhbOrlg9z6z1Aay0s0JRHDDQbYQywk8v70iv8xXBgATz1MNIQ1V1s13vxb71gLedlEC
zg2SAgiF5vw7lHfEF5d5bJmi3DYvORia9tEr3peUEwBLvXTel0RL+SnCdzfuWvnFKNkAakbcKfTg
LaBzIL8ULT6T7qS2/TGu5BNoYgMQli7HLhcb0gYLkVY5ux4oLmoQJ69p2PQNhMKhyElKYaQZVuXM
O3/YSVrMRQIDL+M0wV7w7BeQDV7gxg7x/llAqmO++ez6LzEmAD+HYYr5Jup5vxKTF+7jIFBfPMhZ
97KsXlqrTM4ZGKIXI3Q9vlBYDKXHPTiCobNpe4uKDcEuSVm4FWhWXKEx2V7HssL/dZVN/YqXGXQ/
aKw6uwetiG2vR4gKQRfUndbc9LbAMv0dOiraE289QFfdle4+7DcT2SfHmuO5homQydF3I+x4q0Z7
spOJnP/T/tv6+I5/+nl+XZ9+zoAQHR9rS+ZsAnS1bSzDhVr4x2UAka1i/bUvUvC+19JH6aJIvjfc
C9M1sO3I/zQ9SEb0hDmGTwmEXhIPqjAJntL/Xupm+Vhunp6A0tcdcyiEazUEu3T0t6itloHlZxuy
kXZCD+bTi8zMBR8YeLHxKuV2ZO1RGjVn3Jj0M3vhtH5/9sAy/xzX/P0FnFTvYTOMTIcFXdmfwRri
Pqc/w6Zu/Ndqv4bR9DKM8P/m4tvPJxyMocB07SoHmvS89u7jNrbvgfaU6B/GF700T1kHZguKbG3e
7VyX++BKZDiU6PhmikF1KBpw3VKMMhx30bRA0zHUWOYY/QlgX3Y+fYK5msMzGU4n0EbcUTQtOwZ4
bvG5OGS242H0gFqxQyPfZdDBfDErlCRCL4zONATV37bJu/jRgCLdY674Suke1zTj7OxXbbmg4TRZ
fAcyZnP2ZqMAEGYsih15aUkBwY0zDfWSKgMnHy1ZgF4n66Pu7EQhaFGMAMkKsWSUN9GXtskBE4cc
3IlyKX1UTdDEi6MNDa1UyCMzoVk01KJ4ilA3erSzOZVCAU0Nyufb9LatzWXg9Wur41ApjJLgfqzR
qsYilf9VyQG0E14HoHE/gP3h3xHS747NiFf9bxFATiEtrksef1jDw/l9NcYc+vDYs+RsDSQOUiou
t3GdNO3+kBgbItKfbbMfpPog2a8bsMA6hWFtndpGVYKB1RTltPrk0RAlk3lICBvC1AjpzKYbpuZj
EqF1KOrDRCMK/ZjI0I5wEhFaqRNWXvssPUJ+0HsENNh79Bh7QRtXcwZJrAfJ8tpfI789rsnZeUZw
VkhZddpJpqLILqWXMbDSYnYaO8kaLfXNhqb7ZmvhJNp8n2frSZDS2ALeH9+RyfQHbKpA/Lyln2Ac
/P4ooAe8IC+twVCDK0w23JNJVgY6iKSX7uhHgLp2fXCYawIA8vMnArMPVL+MB7J0Zg7Vp+l7mMTD
nhJwLQhyt1PdV3MCT8a8u+BFe09O+pKhGgvR90Tc0xdMpB3aPn6d3uZVtRIuA31zkfr7GO8BYHf9
fRfU+ZPDkuIpxz6Jj+l4jWqO77jD7KXDRLsjJxDS046DKGFJEz6m43mVg8RVeWvfLZML548EmmB4
Ca0A6Z3AvgO++7RGUbmRY/wdNLjf3B76PiAaCfa5gBqjl2XWGyaSnyaqyvBXTgLQTLEyzITtHQ3B
t4xa7VAWtzT0or1HXdhZhFWTbXywFkjIIH3p05iD7TRDBUNXFjst5aLtQNayT/Zf41EzPLOgEf0e
rcsjIKwpkAo68/dbDrDy4mrJYxQ0bo5PycKGMoGeBKtmEeMZPgwluDRkeA8Vr/DetVBlwfY42A6Q
sb0HRwBy/i5av6QfnCiChYl1N/bfJuU4yTILhKvpw3+EnnSTpaPZgRu9JMXSGrSkUzfQ7NOfUA8M
ydse6t3hgKY3fbLDc8mFjF/U7WnYMHMlwAr7HOPkgW3Lv8PoVTE4UNAO8u6PYbVejYDMH2H6HDOv
Rnb6UKO329uH0mr9AEblIZUATkCYbNtNaXqELlh2zC3D3iqgEK5CloCxl5b/2IdIXdfMKb+yWHyN
hax+1An07lJvFAs+AgLdiPJHH9RflSGKr3ldJJDGSb1HxfDHXBkiu0Kg4v1Tamv8/CmuHSdr1MEa
0B+/1dx8Z42B0rQ8ArNFHDGfzNCGnGll/mSjSZqCw48sSGwE/jpD7u0RIjHlwUF1BsI8jv1Itqj9
0kl7eJAWXgeBA9nhZgIX1i0e0leANLYmdqmN1dzPl9ehmyBaWtp3jhrdA9ebVRfYjY2VqgRl7Km9
otg+OovfjLN4PBm5jkzW9mFsff/vMjVPJlhObjeea82W4OfNLzFlEqiXuKvfaI9Mu2XaKKsBYvNt
aO7JLgP/KrgP7EM2fe0jyA7c0ruUBtZ2m0Hs3HajDXUeKPlSRVCqgFSEtYpRZ4TkXDJdeNiaSwpw
gpe0q+2lKNCs3rRRtmwnM9pMsWNfDCBu54sVMHEKWns95CHSW+SgEAm5pWWBP7IN2Qb0/61MJ44g
TNe310GCLqRz0nFTFi1+f3VpIAHZqgM2jeoL2HM9SFQ6xqHXQ8Y2dTB6rxXIa46OD/U+obWjrXzy
ln0LCv/JMwowYVU/KsWNN33jp9X7jQV+3LSFIIhjobpYWJn1UvtdtxJ9a1+lBW2BtInzAwoGYHQI
p2BdMagiJFZYLLMK5DuRFqor9F3vA+0NIA/GpoWiXzKa1vo/x1AgXZIEbCdCR98WozuRfyuKLsBx
i5/oyDmUYrpjxnQiGbI0YepO++iESb6G4duiD6cfvv82D3woYLkf7bcGsgwLEB+JR8FDf6N8YGwk
aAzPLAnidV+31ktp9N/ycgx/sBg8eNjV/QW6Z74Y9SSD/ZwE8O14RkNPAmZNw3yZxnGeBFnVeVJT
IqEFuIkRDukxrh1jmU0yWSLnlB6jcARJO3m6MFHvt+SaUhMJFCefDnxEAa3QbZWlgUbw2ILwOrTA
4lMQgkHDyNvmwbCTallWrXhTubx6Dnq9FoP8NrR+9wMtU/8I3/FfvIyDh9kf7WvqmSl0n1pxwG+2
OqeKs3Vr+94jS9rXOIy2k64f0UWWKgC2RqBvnMYZR7k4dcaDRRWoTzEfbuELdaBRZ0JxvlPBtCVI
UDlCp3xokNGbEUIaPgRKlj/bWhcMFCRKTcEUN37MJdQRrUdx/3E9cHtFZz/tTuDfQHuK6RmrW4Zl
sM0nsKQDc6OTNIUNUGDpuKAq0+hofaFJIbSd1jfblAQXy3ircew+xH5Q4ZRsGiN+h9FqHo4yd69K
5gk6d+MA6QIQJ8X6Qg4w2YUL7hRi+ykau+VVo7LhfAt2PE3snVaPn8Ig5B6vRydvwAX+CoKY4NyW
lcMXHfIB+4CHrxVj4UW1OLesAL/fuBzkY3MIeq6mRRKHBp4uKl8BTwRRg9vzaWRZBYLrNT2YOrLb
qrcvRdblK6mDyRNmqMAtzBYAwaSdg397+NHqOeMWyBbRlq7ZDl1NjxixAn2ZdGsS8eHNRUZpJTZQ
fcBm6CmkgfcpTgxWKVYU6MQW2oN45fE9s+Vsm1fgqto1kGmzxSKvcshNWJZ9F6dTvXPiLtsX3FHX
CUKQ0IhL6q8j5B49IzJ++LLeuSXz3jovH5c0KXeTeiczC8wjQa+uHEvOk3LTPdMTwS66HXJE7jwp
BK7tLkjUmkGhb5HrDgFXdyrQpRrrJZJWwZnb0gKuRh/twbUhQH+F1gMQMr7H4dQE5pK2qoE3R8pn
8THZLGO5hT4a5I1RzrkCMzxe81TWZ+ZCob5luQvxHfComHGjDmVg3tPI1Sa6A29Jtutd3Z6gp9Ii
5CiMKN2YFeB3XtgU76sEWdatWI9Mamz5YbwubBw0x5SBkPD2Uagt4acBgmZHq40q2YVJ0l5akCqs
fV/Ga/qLKvWflRkXj6as2IlGTRh056LuwfsHH12C2pRrF4iLdVIG7zZ0rt6HpeHPf4voqi3O1cSv
FE9/iiCPb9eRkPX6tpAM2zsO2eIzrYPkMOg3lJcgyQRKlUrzX1lp/E8rE+/OGSDe3YZgrSd76zre
0mosdmyiYnxmidh2yre+ZtKCknXRqC2FpSihZxYO9s00sMN/WnZiRrVwJWi4aNk8lMWBEyywMXq+
Q9dguM6dqdsQCxkNE+TWPw2FHhJlmdnU4frmDSWSEmbxT4TXwvMATaFDm+JfSUNbIFteuj4aEbQ3
cTRHpKiAS9RDMwH2sNU0/TREySA+p1WXzsNISfMcVcaPeSVUPC5JVHyjUdQ6zmXozBdvmqbnrmi7
qwEdMfIJi4u7Jgsu5BuBXLxrFAdnAD4RjBr1PTZYuxAEK8+xMRnAFKkN+fKBWQ8uCANpXu/0zaPq
4iX5qimKn9z8nwrfvK1MgHXvw2J4lHmRgpYrG46uJncCbJjvEmZX0NIBX9Qcgm6amjvOPY2SImPA
AMbWhoaDNZaXIg0uNKJJBTboCyQIhiMNaUnP7++9NHlSmvYkG5r0wdBZ26IS9hYbjAFyN6Laj+jd
v1AIijLiAg2K/W1Cl7fmFo0AQFDoRejS53E7LxLl9bDngC4vwDARoJRduYukDoBmrmzbWDDDERDZ
aoOV3U/hXZWV4R26JbNdDHmjhUkxNUObXVH1F/LShYLVoQgi924OShs8XBp8B+Z10wBMSaaTRrvb
pNtnFfpjrAQUtkFaOCs0XAFDEkQmOzr45XzsBXIZA61N409v/zFW2br3kASvOnOb9Nmwc9Et9BgJ
52+RTPlfhRmgcuCVzzno0v4UkDbec6DKag7Ai3fYVQqHLr1ChsPSgwcemUXsQtO+sKLq7GUGf2Xt
Zgrz+LWqx/oyxhFw2trcF1JsUwDHNyhG8dfbpPchdusJMlnTVB7nN+PIAvyNxKJEex/kkT5d+hCA
NzEoqPzC0eh3K91B5t274MAT8zFYkSVgDPuctCy3YVZADc+xA8i6Zu3aaVny3ObYCsZd1P1dIldl
MNv+p0UZq/JU8tXpkNTIgM/GSbvH8RDb74NVNWi209NDiN3M0yffbJ5R8hjWSYbdfqOxEK7GR7SN
jdel119o5JlgU5i6tF1aygK+Q3t7X757owjt8rVTAjGlp37MD/yx2JgBGExjUFgjF4BG+EH3qGQc
tCr4A3lE3d4HVxTOAoPHzLdePpE/BLfbivFgOtLETE/sqLllGp/qLFYHT7dV1J1fXBx9R8PIDfF3
Gg4na4LWNlg4wM9Yl/JEYRQxGVG57XqQxe4BPuqXvpPXqHgqY+4NCLOkXMSWKe+swa8uwL4YQLOi
dOrKqsT3s9LipD9n8CgN7kEICA7zzP7La/32SC+nvomDC2TQtp3Am37ZsGjYgEmvWd22enqCK7Pu
SCYJmr6N6XOApJEebRN3fAuzag/iHeOH5VgnCJdOX1swCyw99PtfwZtl7JzeHHZoLwVqU0/yHPQt
Jma9n0ZRXqfQLhapKsQ5012paQx4tIQk0Dz6sDutU7SrXOaHgoNL8UYyA1godH2M3gO7qlkcyJHh
67UuMxs1fhZCybU31bkGQ9pr/08lrf41YmMEjlywogV1wF9b8H9tEkuOGwoCa+v7HObW9qv1lx1l
O1kX8X1fc/HIcg5gfGaCvqpJ4sesLZsTnjhfyTkJUZ1BUX0uRjc7cZVmKyjjQmBRD4Meb8AF3dIl
NBI8wrRHjSk8HoQ7tVCPuybj4HwHJC67t5VXXzLgRxfdEJhfRDMaq7JmxZ6GKSoWUMeUz6mlj2DA
2S4EmGG+hEk9Alth+ntP+MkRXafuEtuhRZ+27cuUR+JsGioAgS5gABCS7VZG6UeHUg91WKvDzKgW
Z+QroYkWNSiGAYW1ApWNONDwI8zSqwEsBm40AhVMzXd0doBhqyq/BS5y6jpjnpiNBNKq9y9jUJQn
dMS5q48IlCTQApBIuXR1RNiBUp4ioElUfovq9zUowoDiHLiIwJGMB5L50KGYtp5q9ICMZW09oJXe
esjaYNMgS3mliDxOOBAHwbhAdgo8u17iTgs8bdSegm2OxuxWNcBcYSrNaPSaSEc2a7uUU76sXGMz
Ds5XBk2tfQo6pkWnmWGcKayONIRIDX92+vZ9GI0q3sRoVV6NdevuqgKCYXRWd/Gv3rWljFd0kCcv
Dem0fgu2OxkekdRJFlTV6uwOVMFJMWzixjcAUs77Q2tz/2gCtTVXx9IQlFwjKqw0gexUOmvUGG8V
MEDzSrcJv6+JTBFUCVepwLaHZQC6iXxI74IUb7Rx8u7rsIAJGILjyPy3m2lIXEgi2LlcRl3WJ0tP
5O0qMbp0M4+raNKc5THfz2MrxMu3LosLLVHmbnqnxh7nQz0ZeLt5/QwttiCpGw9ZfMwjmZ6w23m/
TH4CsM/vY1FWYF5vjmSnGV0YcNComkQ1wy+eBptPQwjBYA+9lDw02IJsjnbgv79cFgBFrW80IHSH
NDrKqEDaiTh/nBzlPI0tYDIqvvagnHsiCzemPegj+rtWmwZu1ouk6r0jRRSoSKyaFkpojdG42FGh
VbKtwSFFUwWkZA9oxgoWNERLrHX5H5/k8bq/iwFxaVCFD/rMQaf0VOfHTl/ikWPcK5EDMzTlR7oj
d2n3I8iJ+Qjexo85EYWTnyKrqQKfz++35DeaoV5DSive2lmUrkg3fJ/r7rAK35MVa0x57gHAPztZ
lq4yk/Hj6JY/2jDtT5bs3y9RYvcnsrk++PUcOzuSc9IRPdgakEf7CCHPiA46UDqDVy037m9lqmnw
xNFU9df2o7PcRpmBTFSmoovRgaJSR9GIQmniJLp54lzR+rnWbflf1yL7xyfe1mI/P5FWZkXBj+jF
xuMTD6M6RectIXj9jyGOO+w56fBYuXmxnfg8JC8K4iJjzdl2DHkeWRvu8Wo7dCwBYods860PgMo+
sawD2ehSuBX6mfUFbQYgKX0VHU4Q4O1qPfVsAH7vJ8Zr1dXl94L7rz6+CN9BBT3fAE863/ziMsPR
e4FUxkG7Cz3zfyzxfx4DCTB0eYG/e+30jnOqR9deENFDLjKxaaBTO7NDcA/KLlVlOpcO/+QX5j/F
E+Ovf5oU+qyZ2SH+PWlMKv4acTs+yQLNl31ujHd06WIvg1bm8maZkIi7c2O9IU+FFn01NZtlUVlb
K8YZ1ZWW+jQ165dGWJfhvORggavDHHVSQn+Czund1aGwtmkIIliy2ahQLprOK0ANWlTrAUyk+9Br
sxdlTNuiZgC1arvJ0+Bml1H5bvfA2Lavga97cUqcIT/st/hf7WWN/jWqXs2FL129AuUlNJnVXCyr
QVt76oPm6VY/ywZWbwfHH5e3+plECRNZ2Njf3IpivR19zSJ7PJJptotlGaKjjGpukxGmJ8Grp9tH
93jgbOtaqOVtmSYcPi9NDmVl89K0kAkq57veZcvJQodg605IDGaApFyyynWXRtPm6AMYw8vswRNK
7dHX8pxrG8U1LISCIhAkW1phnksLfKwiwe6Dhia96McF29N5pZvptmYdp1u8b7wjOYEDe0icrD8N
aONfjbmHHbfeyMw7D7z4KmWjNKtNPnimd2WmQNWlh7RdcYoItTYZpkeyuT4IDgAKv5JzDtPruiiF
b262gv1zW9ZQ/udlaVJgIJmVyDbFOQrbIFp2AKM1OenSfSwbtjgqqAq7qrEznH3VYWdH+xk/Ag6C
hrSfoaHrDxKNSChN3IbkRS8b/l7Skx/h1DOgg3gbjtO3oMORKPLM4QRCcezxaOxpI93RJQ4LSMSm
zZamhmBZx2tDT6HxbYWwBME/H5qH3+zzyp8+RGVBvPD8Qm6Q4hj2oxc9Mnsw3zwIsQahE/+V98mw
bMbEv0ACuDuBxgPthKoMvln1mQIcqBIvSw+c8vVYVecCOiIrcrhbDo2p71B2rlduLeNzIKL8IiZg
D1Daiv9y2dNQWdM3jqb0FXRsC71tDrcoESP30EK4E+9c9ZabdruIUx7dFYVrX8iBIwB6K7TDQIvd
7KgM8C+HDH0UY33wLKFAW6QhUGMrH8gmOwcoOzWohxqZwQ2PDHkNM8GuVmPet3pTm6CURCPZGWJj
gDEfisBoaIk8jx2QVdlTU8ut0YWGUHd2DiA/n50UT3a6KJSWDk7s7n6362XBDm0cSqvbfYr/6J9J
J0Mc0ZAzO3+bju5d1I9N+f8o+7LluHVk21/p2M+XfUiCAMgTp/uh5lkqDbblF4ZkyZzBEZy+/i5m
abtkb5/d9zocDAJIoFglEgQyc611ubwr3obMkBKp9mORrq/D2sipP8ZuNy+Nuj8KgYBOj5z8m9bH
6xpAs+iuTjyk/eZQbOgrT80txyo+y7oCjK+r0q+uiyyArlPfvATkSUro79pRiyTJJPRD7xAMirFL
Set54TH/O0JnSONOk5c+egVGr3x0tB6WIabGQ2mqfG8huroaXQeLSpAPzILMbb4xO5gbY5p9Bwf3
J80H57Nn9HDuw/N+EoZpbqGKaqwl9mTnWLntvGtM6+vgtNtOWOl3U447PXjlVyRtQqAL7IdS17Ow
a8d701bx2nfKZFfKOrlx3DBYWF7bfUUm/XookvTNHMIvOo2HT23XD9h9WurgWdo54MnOl7KV+Wep
4Q6cTFkzbiPphvuyivi8CGINCmxe7yPXGu+b2roHTwf/Co1mqDn5TnOAflhxB5q2F6rHl4FXpi27
owJt3bmqQyRSR+7C8ACuAwFmcDIyFR1LK8Rmn7H2peJLEUfqG5JrIJM1Gdi1GNbAUIbL2E7ULcAv
6jb3AfCCw6GAv55ntxa019xZkeGKx/SGqoDhMhCZ7jwWznoj3wRGE6+6KekDf2rjbLtpNIPbuNux
6b13afCBFhj9/JZKofDzY2aHx2unNMdbfwgjkHj+GEghYLzAwxSvDEoRwYL6fWCykaFVzzK3+kZk
b+PEx1kketg32UzxifLtQvx2OZINHT6Uiz4Y9zVyXbXl7iBhM+MCLB55yk6XnIUR0hhwDsQrynEI
lF0fAdD4RI1UJULraLP23b5GhjvCZAHfG5XL50RH4eTVlzxyrDsbTrPDb+rbUn2sj+3mC0/rd/sS
CUBzYq/AffPF82P7rg+Aprp4spTf1u/8rgiCHKQANyjlJBBULQP/QlM14J7wnVv8MPljC0mmTQMI
96oZmPVlxMQbaBm+4BUG+pQ6MQ6D5uMNVKpdEGUAkDz1REw3f+ynnnUOx1AgiktPMuA+QGDUkyGj
4kbHEB2Xf/akzzQlUhSpJw9d80uN5CMywEoP2ItgmQWVc4cM8XiFP4Z36JIIfMMQr96wmhWIC4QM
auHahB41A70qs5NvkC5aDYUcA2ASwyU4uqxvsQNkITJm4098NLuFZ3f2Td4Fxrod22YnymY4IM4O
8XGZl3clpnnA81r1hGXEg58guXcW3o26AmNYIYtJVcR5qg1TzX93baNmf7m2oDA/XFtkGBDZnbBf
BN0K+zqb1yxsdhdw1lREQn+zI9hXbRt3wJHU26JLkm4Gzyoo5Mhd51ayXLIIjAGXSoGw7dLtQ2OG
MLbCrrWRqx5iZvOw9/GrU2WdR3hHB/wwTipe/XRQ2pSrOoDYuSz6Neul2hlICTl2QvdHOqODjnMw
lPlCLK4NZem/RLXpz7JK9isWB2zryiK8c4cJ0jaA6heZJwdAPIvPZDE4zEZ8kz0C/dPNocce7HpM
Jewa1v/g47+cktEIIwoByDjiq64Pse0HG90A5y6XLjAofrosp7TimtXNzGqQGdgiLehBcKRIO8n4
hcx8EzSnvCjggWux14iipjk1k1kbAMs3df+dWY8nf62QiggZK6kfqyxbA8qNuB6evJXNw3GdTcUu
LeYxdEM+J6o0d4ktIDtujOaTyfu3IfbcWwSa+xuwaQOxPtkzyxPzWktErqZhM63WZD/E8n3YHH7j
zZgB2Q5qbTDsrlzkjM0RXYy2tLWlYmHG8fay8Z1agdiIPhThy4y2cWkiEl0CXepS4moQ8XZmWS1f
esozD5yyXfGSaMUK8Izb90+EOs0+aOCnSUe7OQBkAnqJDETVBwh0+vYqKAAqz2XfraidDoaMnmNR
2Ote2RoYFhwiFbTHvC5zQPlTDgYZV/Qzqozy+t2GCa3nRV0j+jtZU4OWQQ/+SygtJAWCt9Ba10fd
+UgmhL4USOUg0dglyOZH6B6nWHk1KzC+NTMXrsl+RpXV1EJnLjJltnkpb671hWWD+uPSqtnCKpBo
2GNlwPEa39f0oOERCo9N4uCZo9PQvS9YGkPhDH5zOiBGlXZw6f5ZbsAvpMDrTzUfelJ5TCILmuVz
GuvaB0JCcMVPBzuTbOn0qUhPoAdrVia4wE+F5bOjqR+tKd2LDlRNZ2PYsbmIB7WMsFKR2IP47mEM
sjmZJFQ3eKqCfk/oLK8jVJH5iN1JCJo+V6uZAVWynTcd6CxIeKPApCBQif2ct6TaZqwcpO9OVlw6
UDqvhw3ZUJXD8z9705DXMtlQMc8z7syvLcKS+cISEJSsOgSMOhW9H2J4Iyvg5VFOe7cE4VDwdqlL
qYXMeSXzVZsZ38kD+cFJmUQRVH5CkKc3yGY/YO/40Zv5i3OTOrs8eDQi4xOyoNnRNsAP2LFwgFL8
EB/LIVXgXtLGGSA0e142oQ0fTxrMwBipXvsgWSJJUSH3I4JwDffDNx2XL3kgmi/VgLi9IULzDgse
F9yTtYm/Y55s8dJqwYJTAc0vk6XAyxXPA1f4LeJuOFxODaaNnVVhTaWSEkiiqYUOokNm1gBavB67
wSayAdoDHcYTEi/PEOus7t2x8A4AC1Zzqjc0yBfzKixvEp+Ntx7vsX6ZOoTgCkDEKOd7B/jiBzeH
nG5nqscgH6tZD0a+Ax2GzsgO5nS41lFRd7qe89Re5SMSwjtVH2sR5I8esmDvatefm3YVIq9lUQmV
PvK+yR/heUV6Y6HvyDDI0xOypNwbKlVx9dqrcrgMAr060KqmIZ7Dacx82tBiIuq2VExHPi6QC+Ss
qdi4BcKDcHCvqDhEfo3dWOUu2PSh4AqNtohusDm1IhJv7Moc9BbU6oo2OjYNVqjUavZ2dQOXwZka
sXSNZgUfzE1mGGwE23JSAZBR7RosDuBKyhL/iHvLP9KZ0RVfwJfdbWwr5+PMLv0WDvgBTPBWho1h
BmXm6YwOAVQBdn6Ew7X4O7trN+pBJtTtWvz/H+r6kb8M9csVXD/jFztqkHWnt61174cQWTagEpLP
6PR6APEHX+Ss6GcQSkj31wYZgZK+zLM/u1D52uxOI16LdPbrB6QNIpKWBMvh3w8Tlj8ujD6FruRS
ef1UqhRV6eQz4VjnUUfYu00Xce1CxYsJnVKXoog/Q3mz3Bosym8bSENyhIIOamLspEMxcGSBGH4x
H2z2XtfRWZysDIgaHYfpCUButK5XlU6AlfjRl3rkMbLlemkfr/WjCez2mGImok+9Ngyg1+lEl5yU
G2JlrsNWLJMi8uaXT/wxMLxUAG6Dw7ujz061wi65tOLFZSjqHOqnVHbhzWWoVFvFMoyM8mLiGd6J
gYRoDYYJvRPa1LvLmUzb97Pf1JFJ7zoyxYONfnRQP86udWIa5joqNVzrSrCEzmMHTzzo3by7opXg
pgrBpE5FnyfenbYhod0l9k04WZSQV9uEDW/n1Fg6rneXw9+SlZ15vHTqNJQCAeKB5wspokrX6sZl
7ASalPK1GPnJEGbx6mh5CiVOFGpcP64PMkrBzeSZ/lZW/SMlpFMaejDlosMTcKm/VpEF1WfleAOU
+cwcsCFIeXwLAj3nHEexPGFCWlKJDsYINueUNa/tECSI9DXIyCu8sp67wgeLgcyCfZU6036+FE/N
j7Mktt7r6KxNHfEUhkM6M/NMPl1ag7VpefeJ1smZc56cwXstDnUz7qkK4hDJuUEi/o2PuQyqeX0w
J7O2PYcgY7olKzo0Vb1JWN4dqdRHcXKuVP45lwpMGtPIVNXX4KwQhh1sr3Vtzqq5G5vJmkyoIdUZ
QBc5QDxUR2OGJeREg8ZJFtdPDaRm66QHA/V1vICl9lZaPfK1LBcXHOeju3dEc6Zu9JWQF1FC5rT4
MLpVgoY3vlzC9Ssk2FF2YP86XauUX932ngwP1yvT0o9mFmgSgUnFD0a2taj8mWEI+eFblbaPNFIb
dFVkQgdvBAdIbdXW5VvRoLL1ILqXZXp+/VizUe7GKJG3fv2mbdUaO9Ptvlx/ODhIwfuv0+316nrF
vZs8eKKxLn9Dry8mr+twcymOhbMDw0Y3gWm6rbQhkmDkWf8c182DnWbJQwzJxp00TWToTvXQs2NG
3pxGrMOR/OnWqwZURls3K5xHDaI7MjKFbc0bYVbHiHFjYfA8m2kI8N23vfWpawZ17KaSKLxxhVwR
MCeXnnVfib66dUF61biJdU9VrQVqryALoj3V9W1QbLIoN+eXDtwO7ntr5WttgYkTKXpYV7fxlgYH
J26yg1fEmlGROni4WQxh9Weqake4EtO+rdY0ONAm2SFm6o0a6XKNyNojhBvcXD69YR2yzSKxpMFc
mXQn0ylOZE8HL46f80RaByr1WB6ufWm3oBPBFxqNPjgjU2VBjVSVQyJz5lR+v6NiMhZsIyM468iE
LqEDMs4c76nCkNB48crR3NAFgNbD3AW6x1YSe6ou+mxGrD2PjtS3xdi9+p3nfYG0+7CEIuCwCXoU
Q20sQLqFHM3Y8w5FlUGBDwjqL+ApdECJmzX7oo2QumafL9UtFPh0WYIvBD6a+fuOGxRqm0ue3jU3
P0HoY9+qYvYhUY/FNcTELXZn4LKLwP9M8evAVC+61vlDgSDbRteQ+IGX1nuYDCi0jTXgi1N/NeDk
fIk5EiCTzvmesPSmSQf7ScfNAD1QW50Fi9q1W9r9zi9FAj9FYoI10OkfkgHKuAoCnd+m7tAodb5H
6C4zOINxi/orn6W4NVITkIQJRx65BpgtrATgszTsP0GjAlzOqL+adRP6PPUkwohwqF3MBLD3ZAZ0
xPtow2R2HS2Kv/lEdADJ4wE034B3GLNseM1kiOxSz/4M2eESSYlWtqn7JvlUts5BFlb4AjxPOi+Q
Hn3S0jaPuTUgtMaG6OVHzy6FGAX1zEWAtG3GzIURxwgQBSr9RGcqEMnlrPtN3e/sAtMyMW8W6Yc4
myHYsAcz2OZDVO8SY+PDvcFHsaXw2qVVIkq25EYJmMmPGB0Z0yhpWW+ovo/TmRoR2D0VbVGsBegH
PttZceGzEqlrLRPmVltkIUGcN80vfFZYS6M+bkCgbXvGp8nehZ8MKDWkKXASELeLzl5OufPzUHjg
wS7D5H8pd/NYz/xI+3svgewIUmWS/JSNHAEXq1tQA+KE+SmChiBbxGO/QA6Vv7+a+QMPV0OQynnv
AM3ZIVFjr7O2fQg7Wy3BUtavLsURRGyOqHBJtmwfdGeNIHBND9RIh06CMAygrjOVaLQ+sd5Hc6zu
fbSAGcGq1aqBx8u1kxlxZkF+6NC5VnWiUm2m9Sb2smpORTrAyQtizqA+OaWHhM3JogaB2NyZpESo
7jdjXCymDj+P8btPYSW0X4sW3JPh4BT3RmLtiZvBhzrpJgHWatlPDwU0+qLJF93dlBDtvne6cW9C
/HWJyVHuwzoI5407Ooc6ydknE3TpF9o6rfIdWCiLRYCsuS9k5qelc7DMYO3aeQtQvXihJ6auIVxR
wmdxbkyz2TdB6y7MIIledHbMS+Z9bRPQro7NGO3MLFX3U0dqr5IcGjo20oVYlIhtkmIcUdviNYDD
Jwyb7gXR0m7eOl54m7iWBTHXESyjLB8hopy823IosmjIMaqFheBpC4ZecH845qKnM4ataqe0C3cB
zi6t0xkLn3nTQ8XdBUxoOoAUUwfrGgm9a944CMpqzEQNlhHg95fj2sM8cy4lQusTX9rljxE2w6IW
cLrS3zIN2/gMZblJg+uWeyb/moJrF2KK3Vd77M25TuIOWnpBt2lEa2xMRDpvOkDC54jLjU9l3x+I
Q9tTYO+M8u6rWaaQgwT+wuji7EEBeg/oNs6CqoBsKKbkByPW73XXVjpTplkvO1WBGcjBRAmIRraj
S/ZFmh5EWT1frnj6KqIA2RdZZKHeQLEgfvSy4pDnhvcQg/Bphxllegq74etUn5p4W9hh6OyEBFXK
z/UjAhmz3KrLDaa//ogFf38cueigD+3k68Quollp9hAhoBYZRuOsKXm4zrsBumYGdBBcb3JqTcVr
nUzSYYPcturcTocaxPqIXqCOitRwrctrWa9K327nlOVG+W7YA5+lI/wt5bdd6w0Zj2sTucOzlGha
r8pWHqvOiK3VS6UxewSGZd+ohBvLaDoLxPB+RnW/a0ViKehzkCu5jnH37FyEDlb1KIvHqlKvDF7G
16isV3DEdV+tzE8WyJ8aTtp14dmz8nqlUinmthqNme9m1sElRgRyFFOZwyOHdU6woyo6yMmLTGcI
U0DLtRghRIvk1VUsNdDKE+COkrioDgQA0L9h4ghHTn7ypulXafvJhrLcJnY4puTC6JOtYxp4S5QJ
NNDbOnAgpmPFrz6eCtcW/LnwwnhhcZ6dvMR09+GY18teKw2sN/DiUPN8ders+5C3zYMbRs3a9/Ns
G2QcSmnTYGQxMiiuRzV/hms/XvhyVAtpusMGFIKUo04HT6ly6UtuL6nYAbx3J94NHMbXIsuQLj40
96PyAe1PomyLmAYAhlB4OEMZ5L2ulEfDj7cqFMvfaVb4DK/aqXGcQvFSheYCKYudcQ/vGn6FLgqK
BWH/E4SuNoj12niFyeoMIsXqHMIZc6mjIjUgu73ZsLkhQYDQOq39CBh4u3PsYuKmduE+rCANcS0K
ECjid2XHmAXIkHaFN08mhnFItX4SdRXcS96kh3ZI/Dkxeos/63XO0kPOJnkmeOCX4PJNIUpYzPDY
Wi/g29DI+bfTW6nFAK4X/CFSHrX3pluBcGiaaofw3bYNwWjMbB3ehRbIq7WPQBb2huNXx4QyT6+H
z5CLea+nRAxwZF7qyX5Usb8MjBEYg6ZJNk4XhSsEORDXc0fMi4iVg90GoJAkTTdWkjVfyCJsImcd
Q5xvhsVWNr9QzzeG2a9/WybiecTLgJLhrrexBajhQlFD/Yx+Ul19LFIrPP7dln7/Mur+0vpL36tx
Ow1VuoZej8G46wYEXSGFXu57eABWqrLYvUJKGGSO1fia+zdF3/lvbCy/M+66jzq1sLMMev+ALPDq
0kdnhbFUA5BK9LyZg1OtYyPM4Xua1kB6WvB00yH1RjY3zecrZvqKqy5AJrHNSoj7OEBedyKrIVA8
6Hck9tUOmgxYm7fZo2PWJu7TrgI3TcZWKUdycZSUxREgeLVE2lP5qZLWN4I2GuIbpq3k9drHjMZw
Yfj8SQv8MQm1hgzjcnUtenVfriCPHK5SGQQHPgB6xfvPlP2e5y2k6UJ/OLmO2x1sjY1MVPrWc51c
DFh/b/bWDNGCEhkieCRyrDDhFnaKA8nQZFORT0VqZS2wndSKvaL9SK2/65uIEJGLTIFA1VAnLBOw
roQArV327r7UJpaaU31XCRAGDM1Tqd2cfdeJdO+gR7sAw22QncNgAjDo6ACmbu58U8AQL0Cr4dwY
BVT/BkMmj0GaV0soSY1HQL7SnSgSsR6LnN2yuODzlovwqbXVXZbmzncA+5Hf6OnXsPyzuww10jfa
xAaRP94V4Efw4IrxsgNvWh/ZA/0nevyp3naUWMuiuqgPeYOd3QLbvVcKwkhXQaKsCJs11yHIcEcI
El0brMKB4IdxCwYbMFEVyNqHc2VW8qjbU7EZ8vciQQ/xdvjYOvxcpNbYBDzsf+2bj8jRKVW2ALXt
gddSbb1pgYVsRCiyuWUWHqlMh8nEz0e1jRMZHSwsPonPINbdm8/z8FZ0vXNnjsmJyBCY6tgaaaPx
iqyGbHwDSi+4xdr2YkXV9sBg1aewmlauP8YCf8XFStWFWGm3Zkt4KJEg3Ffm54iBGw7PtX9WYQ0+
bkz+R2BkEIPy2xBOl44dR6SKQxyxZndNXjfz3FL9l9hjz60nkze7bNB9ikPxtMRWyUxehQeh1T7g
JgTZAjzTQQ1ulG5AmKS1oqNvGc+p4TuXBWWbWNkhj8NnWqbRBsEFynXmsjbZ0WLNc3APAgxfLInN
i3i9dO+nR6PCq2Ji/qL6pteAdkz1TufOr6ZUD5nOFC8Gr5yBsHdcAzSTfZaQF1eWG75kPmDQElxs
pzgNu5MLADVSDZrwJYY0ADfBvWHLyF//3DOxovFWZeyzwsrmCAomdcSqVx2xA4k3vDc+uSyK9iyO
VoGdlfdpGre3IpFIaOmgDNrD5zKvfNPcUKvR8uYQBO7XS6s5iNca4I89FkfYtQjHgOQlPGRkSwcQ
1614p4wbKkWlJxZ//OO//v0/3/r/Dt7yW6SRBrn6h9LZbR6ppv7XH8L84x/FpXr7+q8/HM9lLucO
OCy4B/YRIVy0f3u+QxAc1tb/CRvwjUGNyL536ry+b+wFBAiy11j5AbBpQQnXredsmDexKgBJf9ck
A2C4WstXhM4RPlffWmNx2ccGXZjsgVhZJ7TC6jhvN0g14+lJjGG2dolXDnKpziwcymh9URlMouan
MnDEpxCJMNdlRpzweIFoTAaBEDAT0SFI/I91ZFxm6cLEPb6DPDGyZ6cDV1l/ZNOhj5tqlWPSAyPT
n61ppb+ATD/b8NbEip1nokI+ktteTKgvGdMAUFMwZ3//0zv2X396IRyBO4tzxKCF8/NPD3q83Ohq
Ke6bLho2CAIHyJqyxmXmGOVTlSBoMi0nuhE46NJ1qluyEMA8AaptIk3s91aV8o1dFrofxunMiWaD
9RpixcaO8zp8SqPKXsQs6Y4Skpj7sgBPxoDY1KcRpM/4ecXrZAr+aeR4T6amD6WRIB0O9JhZ1XCj
w5jtHMfGnAtIg/wP96XHfv1xHBNeX/w6DlJDBBf85x+nc5PSReq8ur8s0kXBgcvPnU+IUORnKMq2
Z0D1H2k6jGplrGjKo+JkhXQtdR4KaBXbofcMH7BeCp4psKZhYgpVDbEGzpsvtq6Ocloj4qV4p2Iz
/8yNApJBRQfTIXf2tbwNjby6RaL9CgF7fp9PbPoluG1Bd5D4e6oDZViybgrwP1IrdaiifsUnXn54
zaBaW0UOcHssm8M5FW9HqcDa7ytAHnsfnBmsS6p57QNFGDb30K7n97/YOtZtLeytC+WOX5b2pDBn
a+7tpkaSnxvbAOikDk4PLH/Ng+VEb1XnZQ/NdICnsKh4DAIwFLJItLMW0MNd5hXqwdZWtTKsMV9S
K/XuuvTSOwd5783F3+gUtrm0nSb5QC7fNnKala1mRQ2lbYb/4Y5wvJ/uCG6aroX/HIrZEjBkyabH
6cNMhZnFHkAlE9xzvKIgH2f2p84CvTLhDKPyk+XV9jMtwhyj7Q8B9/uTEXpYohkVpCDj5EgSsBeV
WBKPvcjD0mnlFUUxaya1twhJgNDeKWOIyyTlnjpRAxX/17rLYIGZ+Ou6dpFlMzA33chutPam41p7
OnP6hJUzFQ3ItkKgyNw4bry9Nv/F5lLhVHr9H+aen6f96ccEAZRwTOF6NojoPPHzj5mElWmlmenf
yb4eEIrNvJkF/MKtHRkekr4za9mmnnrKTb6ktS5ZVFUIlF7ndGC4BfEswoiFC+xxW2xqxBmmebaa
ZtcPB4CMjq2GeBsMqBoaH3A6WSHcacGo5lVigd7VNrOz5SXRjJwt1GBmxnsDojMRvASgdTccreZx
UYDLxvfSs0Cey9//Kp78yy3GHGlyadmg3DUd9suvghWVE6gmFXcm5HKPbBLMALVJghQ2Cd4q4kQN
RBwv+uIciTFdfKBeziFoQHTJVAf+PABjXVDJE7WyLwfkwfWiWdRVbICLO6vnlAqYc9BzQAo52PMp
YzAO1lIX8vPVqhbITpMmpBu7yTVU+DFIMSIj2FBRT3WdC4RSOLC/1JFdMbmaLsaTHdUNtYultmM8
VRO990wGo3OPaRi6InYQg6lLlFtqiUpobPkVZLio9YO159Q1BHId7xBqe7oFhq+4nYpVbNfjRnEk
qkz1Zt4LzBFwKoI1BTt+EPa7SMbn7qytvf7engAkBYDICN1ipzSVprZugIJS2sAtB4mwMFAgne8s
fwtx7+Kkmwg082Pj791MfkmVbu6oKsera5EihrGiIjVYKSBUpvX89/eIzf/y6HjQ2/AsiAt43MEu
fGr/MA8NnonX3cDKuzC0Jq+z+hzXVfSiOiQd+r0wbxH5iZCehwRg8OuFLwUYMRDf958KhJVW0E0F
S4YU0cPPPb2qNbGBGQ5eZkTAuIKLRXRxBZ8U6Gqp6EbjMiz0eN+GEqwigVpFk7BekRv5ETSxSDWd
ithhNBtXTiw3UzGrQD5aurzfUBFAo/chqQgp5GWEVLOly3CXEyIo8u16GY2i+QC9BlocK6OqugCH
4Kgat6kDqNsFes0zEElACcy6QK+hNpff+Ix/gF4XQV8vdZfpy0fQ5wwA5iDv207kk21LfRa2F9wk
LfCvPUA8T0zbUAo3zeyADAX5YAXl1g8L6wmsIs0Kc6q/JrM4Bv95gVhX17jId2qxg6B64TTP12FZ
MMIDPHWnYQudB3DFF4daOyPyRiHdOJRt+ADOdQf5OfDWVbLeDjUiAoAVyDnYL6JXLJ/ULBtL/zFp
R3vhG316o5AbutF5a29pJN4gAngdqTOz4M4reoCToZPV+v3chmgcnNPAJrvTgep51QzLmjM9t8T4
XkcNZNejFzNNdhnDjdYQsapv3AAeFOXo7CsI4HekDNnEzZ73o/eEJEYxj+UQAj8B+VTZVNamj+Cw
t2zGcAVu9tWN6l3tq0eAGZIbE9PhecDGCJoXELjmefuAOFcAObsgf8izsYZMQNGuqSjKVG/rFonj
VIQIM7uta3MVa5af4WG3FrmZyju7zNMbs5Rra+jlHVX1kd8sfNsfV2yqs52yhnLHxdzvUnWyC7Ul
Zy1Eg8BumIotOYxCipBNdU0vkRvdmgCEY7HkgrrtyVDWOao4nHp5vWV+VX5v7eSZxaMLzGvtz7FN
d25Li9VrJ60N5AONoGsAinNVRDq/+904abLts6Jcw2HRLssWkngqKu6KCY2CNEioJE9AFGXkEG2s
U4VHCnV04BAOIFsxYpZyoxIx+X744ub5Yhzy4TFOANBwS2Eh1oIdO1a3DgAaOV6kE7khT4sFgEX9
rquaChG4ru2SYx3n5by2TO8MftJwzdwiguJMPhwSG955pCTKe2EjUCDy0H0BpmqZZoHzPdDevm0Q
kaHuSAfwzk4QRmskNI2rv58J2a9vS6waHJOZeDEIy7Iwp/w8EcINVTZ2b7QQjLfgYu18hJcIMgC6
qVsv1NYGVGHwiFBdC+2osGkfxkaUELwBS76QhXWOW4X1QFdm33LclUgucz5fLZDDHyBQ7UcbOVGs
EM+KBskq9j+ttyRSFR2A/IjOIOEIYdx5UNfZZR3BkH08186QnHTY2LfUYCICcvv3P4P167p0+hm4
iXXD9E8I2mF/eB/Ivkeet2vq03tOu/QmJCkeeRPKxyDxghuA2SP4Mq8PfRqwhdOz8tfJgHoUKZL8
6ekPC/DZIVIWz//+kh3rl3WOtFzLdfGXczF5OH/ZeQJpakFoMIpPlwX96MsKTOhB9BU+4XRyyoNt
J1mXnm+u/6ymd3xlIZXqr9UBeBsv1SbT0VdIbVyt67iRCx6VChxNS3JzZtKLHm0OLpc8XQ5hDeJg
hDwWKrHCOyMo388ghOAsOg2YhwosZzFMZ1c7BYm8/7Adp/3D1RPC8U7HNtjBxoIJzzFR/vl27oax
j6qRJ5vBB9SLzxlEWdoRUtsSC004kORdN3YQ1J0AJ51ObpH0Vn26WviGMyI+ZPezLvCh2mgDyhD1
PaScQhBMp3jnAAWah/fczMpdN7VSkQ4BAsGD6IND6JjQqvrRX3U8AU7Ysl7Mbv/394A9eRd+/rp4
eF0JlhDHlhKYrJ+/LqAW2YBIVrC5YLhYMb94ZODb9452oBC4BIdKNR2SMajBA476dlDAtIGgepYI
sDgGugUxnynhtg5sth7A5RxivwDo7ofytZ0wYW71H+7mX1wFuHY4rkzpeBLbKNzQzi/fRLvKhTZR
oN4QPgM+epoRSMo6IPlr3lsH22jBVEdZHNfmLmcHViu1u9iFte73Q+EHu3CKPSDeIWZAgYHwjwIQ
VNkSKyydAgcJgtgQv+/FquDirS3N6lQGINse+owtW2i3Pjf4O+Nd8QxYYLgC/aHe6sxxH7hv3VJ7
VodwE1Z2capHX5wq0N7N69Ydn/06ecDdox7g4/tlwHSACjwmR2dS3UjB/jFCGrOVSByE0/FIpWBS
1nyvb2+1dvu9bAtsAFpWhctOOmzhT7qb166Noy5dbcOBfvvohZs8zgWIh8ro5OmovzP98mHoLetJ
8kn20m2m7xIYX6RcAq8HEFKKtYaH6eZSFEN0UuAWu2dgWwTghmfAiKD370adulcMKcJ0k//XT+7N
mtyd3/JiqKIgbH4p/nv9lp+es7f6f6ZeP6x+7vNvrGTw/29NjtG3CmvB782vVj+Ni09/v7rFc/P8
U2GpsDkZzvqtGu7eap02f7ppJ8v/18Z/vNEoALm+/euP59csUgA0wH30rfnjvWly69oMAk8f5oPp
E96bp9/iX3+c3rp/bJ4z0OZG1dtver49182//jCk+U+82l28IJBSCQ9c93aptv/JuSuYxxGvFXiZ
YKoEyWkTwqHM/8lMYXHPk8zC7ojh1QNUJTXZ/xQegHIevDcW/7/MncdyJFmWZP9l9lZinGyNOieA
g25MgABgnHP7+j4eWTWTmU1KejciKcigCMDJe5eoHjVlUfk//3oE/jmo/uOp+68H19pfB4Qcz4bB
Z+L0AsHBXfb3wbUqcF42prFurKgLskQ/KkXsmYknPDUH5i66s0KSNnah7OHSH279h/oruvXPSPDL
0gUOHy7+vDqG8NLX+yEMJN2WSqTPjkYukLixUpe8EcCM8VPWMxHe1uFDHhQu2ywqTEZ2npSiWnbj
J+mr2VuusbWg6P+bK0n6W6v5x/dosQrXNMXgf38bebUhBZ5cmOtGXI3nQZIeyMEKGlO5pJP6a2iH
H0EgnrvOkjfgsQ9/ekH8F5sBVgF/vyF4hFWeKRaAzGK1vw/cqiKcCfZS1o35RCys+FM9tGdKKvG9
94ufmHElesUf41F9qEJX3ccsaR4F3zxaj4QQruem9kg6aY/SodnJH8Vp3d7ly253Ajk9XYfaoc08
LR+maqNR1x6NNFhTt9rMv6rn+KBcxKA2gXbquidY63P2nUFSveCHdScyR0Dh8XeOGKzhqqC0sIf3
5ql4GjssC1uNkEXDAwiFoUaqgZ/a7Hmi1O4OxWHyxa+ZM3DTG5Rjbmm4QmabbvvYsEd1pH0XmDvF
Ld6xEol2/Cu98e3480v5swbCwwr/6xhu0Elnsj1+ROZmOgzn1BNNP/1eNtRqFPtEa9lZbf/Ie0T0
vRXZqbDF0Nt9skwfCC1zi8/OsOGjC9v2HRkZeSDtE2F+RM7IsodkP7pVlW09YTHK0+tyAXseHSPd
ac1bdc2+EZbMhS0cqxvo7QfcxuVLMd2YqVUpTkabGuO1/ND9KXPQjWs/aeMYYBGw0eyyyIPcH0Wb
0fRhskVMsVBDGHZGz7u8jsDDWQCi6s8lrxSvqkgglW1c2/dpr39WlxBb40l+nKhigYtXmyRyYsTC
D0kgnIrddIpIWtpElzvg2FlcHX684tQf+a65+0Ts+Fq5yk/qRb48+BD6xMKePvvUy0Y/zuxUdzUn
fGXuUFcX5iLxEVE9BFXMKrSyHpKP/Rqofuzhl7ZSD0Wg9kZI0rGWbf24vtKlA6s8h07+jr+RUF4e
2q52BVDxkl2QWwEeOjDQntkQE5a9+WKldklFWbmMtq/5bM8nObHVs/gmj572EKFo4163YdZXMpMn
x7qNPBLkT/WOAekBxOYm/Ri2rVOc5QcaH/Mp+tRPA2wIwU5ewifzuiY2L+3aIbxkwAa21U/FedqK
pDgrB+MKP1/IvXpTft7RJE66aTb5q4Uzz7bwGDvp0bpYz2tjV0NgUBp4vVPw7rDz7/FEDuywl9Nb
Sj7oudrq544IZw0WIt5AFGO7iY0GT5raucNoy/YUurnXf+ibxAVCKHkW5B+P0PrKt64axZsNBZ9W
o7C1aSt5YAf0X/g479+g7peeQS6NHa08kLY0Belx2YT1hkwsAkVP2LiHbXzEMUJtHj8pvbswZx+9
EBWgjgjRi0Rb+mI/4+Ub5S0DgRDI9rKZLxmpeMESO9o2ferfF3ezbGJEHA5g4TJyovMdRogm4hZ+
dD9CtyM0TD6O43Z5qXezB1LNAoFrz7MtBEuLitCemQM5nWybZ2V4sq7jsX+Ld6luG2/Lg/giuoRd
q7b4IJ3b6d8czvcF1F/qZ5OdKU2DQe/LNaf9rfuV89XUJhwXmy7q3RIQvFwYL4xW/ihh/lLB/HlB
+58O4fs/o1myYYlcdvLfu8u2FZZBDCVQ39J0u/8T1jJvl2j+XqGs2EvRO+LacMX/T0thWf7Pt6sp
MXY3NZbOhkmQzb2D/FNTq9CH6YTAdhtJKBDWJ6GnzWW6gY3QgscmeEHSOju3cj+sn9PIUl3J/KiU
qXRDvSMLWtC3ar3cqjAcNytaWpcwqdUfNLqKRMGUikl9joQWAVLbIeFfNCcRE9Uz4RD6sGpqH4rt
ZGdNd+pnjgwmN67FOk7EGn0uVxpndVqwX6bGLtP9sAFrKdeD5uh3DPQokhuel5XgEcD3gMUo9HmV
Q0RfNiAybCATT71mDI8RCNujlZf7Jq1HaLcGYC41AnvadwfwBBAWIy6yUKzfrLFi43HOI+SGufZr
iODNlAPJnLrQ2IAOMaX4FSQFmmayy8V1awzl6usZw0m1bANBDxnft3gFLAGsyD2hjO77kpR8Czzt
PceBaZcWqs5WgptDf+jgUHyR61ZwW2utkewkP0PbZyd5akEGVeJjpofqMRkbFaW7PnJQyWR1EqGR
oS0kp+aq5wk856Xw56SJbVUrSeuozB/5FkshZyphzMAp8BtEeV+5WiQpNnEJaqA2henPYukLMvnW
Sioax74zjqn6W7c4cfEZ6nlplSXQBfVzsmawRb2n5nJhh4ORb8YRXq3Ya9026yRvntKLUgm/LJmv
rNRWoo8+Ir5euzKLr7ZSw41Ww32bV/mcjv0xFugQevarPoltz0OirZ5acFGEcEYQgbUsDajRWnyx
q64/amv0KNatk2bSSTTjjbBoF2n+ambtYa0FJVCj5WXW6+d6zj/i80AMudfN3cMcl49pGN3kpPtK
TbwtSFifV9CAjta93H+sTp4EvMYjvCH1tUJxo3mVEEYKfIuZuiFZbiqtwcOawDRVhcMtM9Yu0lRx
2pSpaU2snLweBUFElohLACnpjoaHuPkcdUeLoiodJ7AfmYhqc5ieyxonvTlVzlxHpi9AceClLgr5
ba7lL9ZGKPNKSEYWydGMXgSwMrYeDS0XhX4RDUTfCzcDHAqegSWMqCKgoK5HidlqXUfkkj/WgMT7
Or6r+t16yF11iYOSYKX7cyYSmjDn31Ye+bCQHfbbKMkN72506s1mo170mpm3Ztkjs9eScWSdNa6J
d0yTQnuaDTttt8CGHUw5Tii9a6PgGK1oZxRepfaN1medH1fsV8o8PpnddIDTA7kDO2WdOEa22t26
2B0l2jgn+r4wWn2vRJEaYN49L7EGCRmBu+xhhOLSaAflEAqDCVbUOK3osqtl2qJjJzSO7BJ3KaVm
K+vlskmLYdMBjKnBLMzDvmzIEKmiMFCriDTxLG2dCgHwLupWidBXS7Rrxexcc5SjzTKOO2noQBGG
c+jUdYkHREx2S5X4RifIu98fdCY7IExbajaZGPCA4eMl7MfSKQWtc1OpQ3YK7subYjHbz+qU7Qz9
A60ARevvX0pALo54taukyPe/f0WLreyPH43yL94RgH21UnOMSBIdtJCjh0skt1nTcHySDR7u2K19
N5Es+LLMiuySYEuzxTOm+Il0HIcSoN6YbnesrlZhJwF4PUrG8E1+WjfyW1p7ndse8+N8lD7yzO72
XebolmtdVogunZO9LY+895sDmMD5pw1YBFMhHJST+WZXV7R34pswUy3FH91B9efjgPzyVH0C/LmI
0FJyW37lOdJfzX33GG9UApltg0xyQLR1wCKMk76QyNfmgXLE3p1UOKqOcRIvVgaBwIFCSrwv5SxU
dChSprGVroCkQOyodvsmdc5iHCTOBNU1KBDhUtjap3kxv8xt852Mb/HqZqkLG1Md+IvjT6N42vNd
memUC9l7eL2oepysd/OTFYDAvFHIRxfiP5+NwAjEcxIwCIXNGJYUGspP/r6mQekwXn9PV9sIms6r
ZCpte+Fu4srDILvvMcvRqvjjHqdYFRFDzwF6VzqeIE+0iLel/ZR5kewv02Y2fYXqavKUbi+pW7LH
yHJr+70Fy+DYQn4lsl3E2sGm2a4bL5lt9uvU54I36ReNcSTf3pXEPeKIvckDxgiEx5g4ELhPCJ5x
5sYlVRLvafSS9wFyborTk8lXrlCEwh1uX+U6UCS/nJxqcUxsPppD+AZ5gTsToMvOPJZ8e7DnQlsz
fRP7iTu98hhnvL+WoMe9pWxkHg/9MA++jMsJJsXowS5nyJV4ybXi0aK6/NZCR2n37SfeF56exiYf
UMwgPtj52dJ32FroQvTyYYLKZ70JJ44w66RpO/1NgIi54WVRCFseYmwuBbLwk/rFpE0kVZSstXrX
jmCnJGelZjRvBhMmu0vZuOz1L82DJvscnumfure2oGt/6KG+ufzb0Tul7yv86e34RU9WouH+Vvzk
ROjJx1A5IkkzL9NTMjuJ7lgn3jaZ11cbuHLo8Kun2m8fY1otyC9vvAOUz4JmLXVHyRmA5kCs4QX+
1JCi6Wqn7EmjVF1dWdrrqWfVXui2LyMem2lT8/Xv+HrFgSimextHCSV4c28bon1rIQ00Nra75kmK
bfJi+Tb51ON4qaTXCpAxJn4TUYubZF6aOTyIBo3kiV2YdpAaz9iHO3brg0lfwzPl8zmazOUJKpFu
PQ/ZM6mGBbDwLMiHvfCpgnN5iKTNsDqaFTQUYifrDAFTxIqNWm47HrI7j9nnlatiX7OboN0PmY+R
dJcd08ilssm/FstJX0XrkB9CnJawUUOWkrZYbqtPbE4h3ZwdU5tEtvHK62qBs5XYqPVbsqA2MmcG
/ktP3aAc7g7xppyxDbvZax70ukMxQAOGQ/s5qe3sjLeiwBrkItvFyiOQginbgulMML7oGXQPwD4N
eemu6G7vL3aO5tXL31uBxsWZNSe+0pGXuyy7jeCPbOtmWs7wUt3j7QLTUbbQ614lXw70pzxgmPNW
iPbK9bHNj4mvPJXMFTzjsK8kD6Ns4c2XRrSbS36ln3nr/XQLK049EkxgRG6NrswxvmLogZvipPJ5
x1c1MN/5Hq50uma5iXcjNDA7Atp/yAt39awtS0KCICVnaR0YWWXli6fwoW/snnQdmxZwcmnL+wfi
596avfY48JNX82pV9nu87fYhgxTKhCvB3eRBExE6j4/p4pvByqG/tXzrU/YKAlvt/oJ2VzqQwnaK
Tu2vVbEXg+6KebN1FhSIrJ76VH8OrnbkhFVvyil5IsZro8q7CKHf4oULsC0bVkmeHep+W4sX/aoe
iex8xqJIgcmosoxcvD6ptmm/aA1iBirtVno1ut16pqU7ccMwCqFHTD57y+5l24o8DAIwmQziZ1Sn
KNw63PG4F6762rBPtWvVa18lxVMUXgbmSbtLkH0Dnlq4iYUN3myeJ+bqfC9VdhXnQ6VuZXJ1CSNi
ojD4aHVVe6ooFg50ldJX13xSVViNW/UH9RrfBJuwXck3r3JgETvrNrnNxDsSHSyQauIkHpzIdhvL
rjLY8yHZJFQE1qk5oScT1VOjOxLvyp+xdZUtLzvspL+K0+9jTvWiXfHOdIUAa+m9iDaURZa3XKB6
7bJrlOwU6TMWnNS8RtMxeZ8ovPL9CvcFXmu/N+uBivfI4T+wY0FUO90Gtp6R8GPDzzUNr0oJ9HWt
ZaEFu2W78RGt6C/pRbBcOoLpmL8xgVBepTMDkFGxpXO+Xf3mKpFRSz13jd65lzgMFOXDGv3hOJ6r
h6SztV+9jze8eBFFx7RcnaBcHgDMylxlnI8RrWAES9jLn+b6KTKpwp1MCyzulsrnUpE47d7Sd6I2
sjPA2+U6v4bho5AwDXP6rcIrNsU60bqA/THHvkeRTUZNKXn1Z/NUvVfEyz/XyUN6Meu9pW20DQki
FJ6Cn3yQIweBYkzcFi/FLj2vymbloniRNrWvBoTRoKlnILJhWbmlPYUHlrlxGzSyP3ybmgtoimMz
amwxtYc381FcT4TBbwwvfBu+oePVVAG3sYI7hqjQ5Y0SnUSveDJEJ7xUV9WJHupDsTrZh06mzo/i
D+81842fZVd8yArBlk5HU7fysI/7aeIlbeeP3HnJ1XKWy0heTrLtd4m3vKMPbZ441VGBlnxWZmOn
bN8+jvWOW0TZmM86Y8rCts4MlD4UX/zmJ+RqTtF2Zs7MiHUOwtROGy+XnPAmM73caw81w5IYs8C1
wJ1DFesV35oBuvq6WvsMZyWJB75inCAKjpdRR8xFnyC+q4xbcvVzXEWaE9FWo9dVRzOacUGRsdGR
pMYEi8Z2UjnpJiLlh9bNKYEavL2J6Bn1xKUbMlaTZFs9LjTor2XphMdW+enaX23sthe+p4U7CijK
NvqmhinPLUXCVSGTlP09VcLO6L229azMqd/SgRrXVr9DnsZyp2W0H/bwNGU2r+P4Nh7GL+PX9M5C
Louc9bP5pmu0OrdqnfCn0/2Zi2aiZ94xS9ZeopnYRm4hRwqM3Xpc3OJQEIBjSxAFbWgblBltTfhX
UAm+NLr1vkfxfYLdL9qL5Ktf4pYSMQnawon26rHZMPDjeGm86JS/4eIIQE51n0PtgdSKb82eyBnw
bNwUZzNoTqa5F4P5e/w2T7wqhcgpbusxPsKXvUF5OBJlrX5a2+S5PYy8CtB1P8+Lv5Q/0noB61vm
Dq3XgoePEBiyK34ZZlCzprBoZezI5IUuIMdJCsUZzUh21HkR96us8jjPjRbtVrrYWDPE/RTlEpEO
99+QxP6IrUgIxG5pvT6/+3Tuv/v7w+8/9/tHv/+aMUUc5FnWcSgP0t6aEwmV6v1PV8Za78Llkkf9
hvi/+NqJIDu1WXEVU7STmHOmbzrVJcpHxnTN41Ur0RwUtS4Ro1xQy5sYL9JzRHwqDVo3OkVNfIZm
ZNfEisljNvnaMJO4glqI/ihwg6yGaNlhiRygz+rMJp+qYH4kc3joFcK3lIoK56EfLqLXGWZrZ63I
MIqwV1sKSTVED0Ummh57zdBNj1IB/6woc7+RmbCLFgV3z2LLbcJ0phNuH7tOMQl1MT/kWOXiEvCE
E3Vu5G3kRi2WL9kyWrz/LUNzOSx8JZnj5yTxtebOq0sNyU+AhzkjIiS/0fD6NSVXYdVU/UNDdWQq
sWtZqWm3c0SzNqu0a90E+oN7vc5WBinmtI/T/ApLfnVGUQqPcae86SqytZXzIR2yeFsuTDLvsVt1
Ne1Q/+wNLqcwRqAMnEGC10T9SIU8VeE1T8J3VSErt5dLhvUz7XPK+detmp9nPtR4QGxGtc2iPf31
pa/F3JXVlZG4XGTekhR0IgtFRdGr22iynmK4EE6aDH48mrvOiA5hPb/qWSlvsYCyJ+v1S5h+5EPb
7kJL+sbbQ1s2mrM3LmkaIN/h/hXASaj5m2rSrIQYv5zVrKFVrH3rCeH8sEbXoiy112J47QT4K7PY
v5XDynh5cpM0vDXaj0TENbKC/HmMc+7VJpuZqVk/TWnspW5uAeKETE5KvoZikbxmVr1JNgVa3/VF
6M1x08/K3Zwd/8DnZYxEN2RGuQtLOd6EzPKaYSXKSzU3AyFR4KRNZt/6xIYhml6W+z8my3Sn0uLI
Vlgwgc41MtssT497X5UswUlSWbS7WN6INePpRLGCNVPRbpRxb7fyflhfpkZ4Gcv4pHOHjpbCtHGs
XqDgTn/83SLVfgj2yaSaw3qif2eelhiIDufcJHKJAJJ2EW+9qL6Wc7YZGk8H/QdhRmy4dciveuZU
jmG0RnwFxi8p7F4qbdrFuAjduqREVar+CT5nzuVD1pExWZ/t7EpJ+KnqlMbJOOyNioK5LtggYIW2
1Dcrl17bgYljprLAwhfqZOhTYSHD5aRlkGNWKGmTGF6S54HUEqryEGsslaqFji6Lm6CSEpqZTgRV
Z1wx9MELmWibjJZ6WnzL6ukznblp0CUTSs08qOi3BFruWhmdt5VC0FPTp0avcjtVOFIw5hseurvK
xVbv9YWyeM0iI3YFTWVbZaLvRokLwIhuA0SawFCCkb407TFpSoJ4nbmmug5ko5Dcwjj90FSpZPoE
HpF4yq2cw6pXOjwAOcJ5RxmZWwiRUm67holewgaRI9JTlgaSZDhgNGLfFg312bTKK+7TJ6khKWk0
FhO1Bz5gqX+wJiTSBEA+FSoZFoms08kYi27LHWuLsAfjWrFOFg2icxZGsKQR1VJ1VXhoeXXK5aZV
KWm1ViWwLBteUsKpnDBnF8MZXhys5lkxadGkMn0zeiCCaooNFQm+k0bmjYTUw6p3CC7VjMR2Magq
eul5jGXwKcLippi4zjV7QEGsRl+3INLncEIy+EW2ms2PqYkDC/k0edF0rgCxn+aBG2nkuYK/3NrL
3K+OmjXE9PUBEa3fsY69ZRzQIqep0y1qCgY4JRx8YbEmqvOuG3dmJ7/HM4Vs3b+J+j6SEHOL4aY2
CGo2++7bmlncEzMkdg0FfnmsSO69o5mOzkNlaniCm0fRImeqbolV09m09eK0Ldr2q8531oKbOCq4
TstBwDq2prbQ5QybjPyNhPkuY/vbahBQkeoyHs0peGhxlrcPfbEWMAoU9l3cOOXInFQR5EM/MBVp
hXuvak4PiUmCaJYmV7GFBZZrxYa0nnM6V4OzVtZj1KaFnw8LF2uGEaJbt9AvdmHaivuqFSonFfOH
eezfxjrF9FCslCdyRLNMTVSUI8HHwseMPWmJlXM0lnukE+dptiKejaGz15RWErq4KQDhyLtYR4nP
T/VCbjchCXPx3btaRlFHHZUbbmUVT9U88Us1Y7V2Gvd5HD2Jxux21UjehCYFzZTnrFYnpr+jHHSc
ZrZuZow7gIdLq/yMlF8PEjUb7DXHKlauH6uW7KVoFbapKF0LwHQMnOunac5povX+cVaY4BLfeR14
nRIMyQEvW4GidpmLtZ++iV1rpNJWjYYWdGHtZw3ao6TeKIoQJDWDPiW3cPFI5RZ+3X40k0eB7/85
YXieVdkrANOYmzimWuQik0olY9s2gb1BCyxaQmXLSsEIOVU4p1o18eOaxh7CPw1mqHPtC0O1TVP6
jjUpsahi1CR0czxnc7UbUxOg7UQIWyRbbrxOkq+w18H8QwOcyLSG+vKhZlYKmqrInarOtqsobYrK
3KppT5qYIAl2PGRkn1e6q8PxIQt+cSfyTQiz6ZxO5PnX76JngJA21hfdCVPhsqh9sdVqkuxas6Rl
Lyq/AWYXpJP8MzUjY1wSB8ghFFBMmiScNAs8/gaQcSfHCZvd2IMstlnM/rErTOaaPSaNwQR+RBKn
0WrXqeDKrddhm8zWCRpp5SShcaiB5bt1xGXD0irPk8dmwXLWdNqLPOPnFrPiLQvFp6mNlwA7Hos6
68UQIwZ9I1Y2JKNOYnXFdoz0VxXwBzGBsL4kJWNJUxq2pBo+T/fkV5L82oP+tnWdmYB5n1lrcv6w
CsI+rtfHNmMDwcGuwQqueRsX6nQzywpIvSl9DQV+PDXtAub4tR2rdeOPYf8QddsqNz51ORHdrtTR
6y0/aRWBqtZHvOA8QkTUecPMfE0SqNgSSIOO3i0O9Bf0D80vo2m42XReEjEBsG4/d7qb+VKRNY48
lhKMMukpFIfoMA40CirqiCocRicnCTAr0oFoRFZflokqCD4r01AkEKuf5KHlzmw0lom5RtQbAPip
DDjYjoY4L/ZgXcOwq9DVrmuQlON5VHzBxN8gx4AF17ZUd8RnqrvfP/rbT9H9LdsYiWvUZJ8JmyFP
UhptN5nxnz/8/jWzXSwvEaP338zU3x8a0uPvB5bkFSjd/VCS30QgGrtOL39pFdnrVmbJ7igKoi02
Ub/T4pEJXxzRlEo0sqmpkHE3Ch6iKmaaOZ1bVPe7MYqqrcrUScuH+xA3/+eHYamvQqEY/moJ+q5L
l7a05TuqWY4V/Y8PZYn+pH/7f/jn3zznBHmBumrN9p4CvMvvH0gy5ctpBjjbmvhQYKqXHBLFL2I4
ycE43FHLTab+4YX7pwzvL9Ky/yv/+7tIEPEf//1d2fcXweB/q//7y5/679SG/1+KBCXp34oEd99t
9738VSH4+6/9SyGo/MMSZR2hmKoomqUYf1IJaqgE+XWTNSjqaH7jXxpB6R/kJRuGie8Q6bFyF+z+
UyOomP/Aj4iUnt9BmC5K+v9GIyjJBp/qLyoNKFSioYFqM01+kyP2rzoGGWpWoQxaCwJvdjjahOPa
d7yvLNZbaUvGURdR6QGS6j24DTfi/EIC4YuC9ybinQzFa0Ry9xA1opv2aXYou6l2yAruuWyoMGYT
qkWakxrR4QKwzUF/V/H07sNEPLXVrPnSsiq7UNO3kthlW/z7LGBe0wloioXvyK4KNeTDQJRkPxa+
OhBWo8j3hUiiLI/NRyiln61ZpYiGwHCrDPzLYp0OVZs9y7SXziSAbMm7MXQpbWtOLEHw40lgKpbX
F7MkesAc85sJw2PRxi6g/+ywnDA9F8Vn1J2CF2dW4sTz8pOU5MNGLDQG7m9kHg4b/l2vsolqBrRo
0VycCTsIb0Op/oLS9d4oVhVUojlempTNctNX2z7nOAZyuw4LS8+M41+Uk9Q5tkVlV7JCenmLta0T
W9atHQFrXMGFvxAyu23V8pauEvkIkMI9jRKTZJvVtUgQDdpoelqGttiUU2CSOB7IE5+51pm6RHd5
7JIsLBkqcTcK0Su0ksLm7r+1OjuC2LhVDdZ+9tOHgqN/x4ZFKHHD6DUhyoPK2iaRLKeu1p61fHiD
y89GZkK5WA6ak0oyP8N75MWL5IwWu5ySB9FtR0bDeVSO3Mnyu5qUqS0qpTMQFd9PgJ2Ghnq/63vC
fbnHqxR/izEXvlHzyXMivnIFkq5FEgN+rGrqKxxSCY9bMQIQb8feGyPuoEJk0X//G5NuCF4aCoTY
p4jNrJRfK+aqc1FZXHpQmaLMw9FaKFe7GXnJqEbu2j6LwsyTwuXU83UqSmW6MxyHdVifSU7PbW3F
85cy1l0Xo33soedNSXiUVkM/mFl/mCap8tVFntxFQ1WgYLdxiAXZydnsCWhjUPrz8ILfkY35wWpb
knaXmg1AtltMizHqCB5onXhr1LzoEkk5jB1CeiXcgNww0cTtqnh9lmdeaq2aB7yGZ1/O5dAJEY+s
5q4v0t4jY3SrxCwZZ8sMIqtYfZow1vxU7wazI7nqUM8MraNPinBekuy1XM8Vitp93rDHM/r8BBlv
RtbBsGCmZs5wdDPMTHjNj9Onrr/WqTQ+DsKLJiE85Uldd+og8KTqzCra1DzQ5ORetsavA6XOTplW
DI9LhLCJ3s8r5CqIU7l6bozMN6JOh8U7lRuIDgnenVLbVlL7GPFSOJD3VrPqNn2JnuAqs/0oWmkE
6tVfq3aQA1xxeB5V0n9wbq5HkjZNop5EaDxCHYTssCzyPaUky4IqrJTAYusw1bx4Cg/y3ewIsrRu
Wrh1QohscWTQlhPezaiwTbweLV5dWRsFTQnasnep164t0TVe0uaPlC3RgS/FcKILg0XCMcyyezQV
1nXYCxzJGHMvHJbKN3lKacuGbx3btZuatK+Txh/DZaZhZ9WRUrOkWuntgK9QcM93IF8eo9VMLI7F
jt2MNCKtVuvrbKDencvJcsYi/0xG+pliSb+qO3pajZobztAcdB6zrFXk6U3biYn0mhNy0mXMW8pZ
oBLFzy8NG6xuJroMzIMnxbTWDdaC3WqwIdASKz8s/V1/asS0v8YIlEViKk/EtDe2GB/yynwW9ImX
KPFW16z0pkn4zkSIRyuKLEnAn1vcvR1YG73SCKKm+jarclOHpbaXRUbqMcFXc1HaepxvmE7KW72T
6EOq7LPtAOdNkT+BuXVFQyBzupcg9dW8gVo5O1d9w7IwDnmfzgXKq8H0s2Te561RePr9D80Ry8u5
LDfRWlA+N7kVZJrk0oIyJJhS1Us3ZC2V77JCfxFRSdrzQm+BNO1GzMbqTwoOYsaQsDI8YVsSx8QZ
h2y0NZrhmEnWySzo7acJfopa1aE/lCSdVQkWs7zqEFcnxGAQpQ4yl0M1+Yri8chEYnQQNI2uIFVe
Z94ZbEJBm0OsM6t9NehHlWIxGji2BDLCyyo6ZSIaIL0kGEdPzJ/EoKnWK3kM1lJ/62pRPzRSJ/s4
FrHvKqFIyn1Dy1h0Xlsomb3ouXQIYXM5gzLmxN33zUVeWLSUubCBDnlFhlafDQifhzKPgrgrFGZM
Xe9ahBrPg0h6Gr9JcmCzK6QWWnhXo1XiVhGI50MZJoTXsV9OlpKyTzWSzC8T82sWlF0kyP/B3pks
t61sWfuJcAN9MyUakqA6S5RkaYKwZRuJHokeePr6wHP+e25UDf6oeU0YshrKpIDMnXuv9S0CFwax
HOWo/9n03LpLKl5ErdPS1CEa3sueDuNWsDQN3J61Ts45qfBGKF2SJJrlQ029NSq2naQ4nyox0Mpk
UFJNdeGb+76FWYn8m/7BpIdC55PvWyVrnRMrCsoC0dgPwh7xFyyIaRLxk91+8vP96ZZqelm6H5PK
BGfCkAUce2FMrUL8HrtF850me/Y2mNQpGTZrShSqZ/KCM/EKtkBE1YBsK8W5DtWJm3FDlD210H66
OcHojRzQctOwLcztZE7gzXOsEfaifZCF4h3t0ntwEgYVXvem9xiiZw/12koGDNADjzO1qnAV78Oa
5WGs1e2k2cmXazI7QuFI43F28QrM2DI5JJ483k8EE7l6osf2PChugGvrxVmco2mXuj/MGeodz/qx
6e6VbWgKYNLS33SJ1x7HZQldUnoOQzFNQSEVjsU1UF631/6wMZuatj7k46ogzBwfqlw7rT3CKQKY
CM6rug/DGLgwWG2LBO+3VqyR6XaTv60aaKjincRm/S6hLNy3MkPUQ6yjwFFaCiRrJq52YTd3tL17
ohLGCBwi1gRuknlAL7R6SG0yhpX5R5+pEqU9s+lhFFdACQ/IZ0U0eysvjDfXv0nBtoY+XNma763C
MWhWGuuQAWo6L+4jYZQdUGYrWgXhjEJAhplLahNaHSwMofD0MSzbs6YHNuk7gWAIxF6Y+blNW6kl
m+5OwUvI2jIvvmojgULEDD8wo0deNlnz2PV6Qhds9Z5pIXzBxYWQmkxPmpVHXZ+7z1X9AoIbMRga
SWaIQNRm+mLeaN1Bu48r9sZnJLi8RcXgMdcujWM6RJmakzufOdlTa8qRofXGigpCyuzaQIdhce1c
w7uj9fMrh3vzUjR369KrL+MS5306XW8Pc5u/rsuaP8xOP13NBfU/G+50SlJZhraqb1G64UhtO+Tv
GaBzy+aZBrOtvykKGz15BgHqUY01MOONkDUB8S1pSWsDPd+0kitbYvNgJokapZOQoNEW56qmunMu
yIxAsVUwktsGByu5jrdEbh/2QjKRVmO37kErP1MrH0DnW1d1zwwnrDRSSbRAZLd/Cr4nF7laX1Za
F5YYzGuRcnMQSjWdGlHTuZilflxpv4ZGOTKaFsPyCiaEPkSZ7EpTXoJYzC9rFUyvZ/64On6CVn71
rWcF+qLX9zUQCYQjNna8So/JVszRZSLUibMNv4e9oOSY1SIYU9TUk2S4rqK2bDbA+pt7uJOucJ81
bYPUYk+vZckQhXSE1TdaMjMJhwCDR6YEbR5lwysPbcPHeJueeste/W0errjBgMOjtLaXzAHccrZr
bwpnECQU/G2CZi57K9O1QzDC4LZSpDixxWURemcNzbL2PquMeMUsjwzc6E2PDTMkEtUUY++YTfpp
0I/dhjUg7chzGZkeeJe6kseFXeusefUroSLLsaC9mLbiZI02EgbeIY1y4YTNcHzgwPGNdNmo0hw2
PW9SUUMBIxwIpTAZjOctqYEic80oJ//qMEzOtVoYCc5Zh11paOTRqtKoy7w1lrr2Ewc3onBzwEJi
9A1yDPMyct8QlUADt97aqGb64vKOaJZPhyf/no0MyLtmxF7UDoyLM1U5LDZD22UcghzAJsnQ06/8
E5Y56T8txqWJi9ktOrLRrrbl9ReHESmoKCqUSYEQSShgXXnyUW710RLWT4pztNYbQCN7GePCm3/2
RWt8Y7m5dNIWfqHPJHW5yB08Le1ADUaLZqvUPbpxmhQdGwlSPkh+fyqBAnnBvR/asnhRc/2oW+vZ
pTaBTky/LjXc35bNvaFymqz6RQ96iaJUYV5QzYRtqNVp0bl1mU1l5NkdzO+pZeK7yfrjZNtNMPSo
ftJ1CzqquMCq8xcEt9/dlr9IVRR2OFWIu9xdWDal9/W2UC5O5UvSTMRSJp+uzWElW/qXiTiMoF+H
Xyn77jY7rj9U+GUmB4Wp5IBatLSntqVFQyxEccom53Nt0eJMOAbOtCC30DJxJCnDGHglQYDuUNjo
+zhFqKWr3pH/1fLqUoY0ej7eZdsUpLPinHs3KtPUIEu33bdBhGuzSy2bZn/atIng20xHmSXtQTKI
asUvx5mt41Ci0CtdfTnltjmdiHPtUYeydScFiMNqqNUDRl2OaSYydHpjTjh7c+V7IzSR3WQwFd15
2RBuZMXsXcgk5ktQa3U2ieu0uccE40OwW1FOyVQFMwiri5e2d7ZWDY9zY364JARDMNUfTCY9p6JJ
H9eyxAXVD/f0NRHwkucXmLB4caQ5eJE2+xGhfMaF0vygPPgqHARPGOWEBzFkabYT8/6L6vRXGOdo
IDO3Q6m7a0aKcfBhP3HLm8qbVVvKcebmQn7AcpHpgh2/wpFidngScqkhVNRYJHsG6EqKzLhuCc0G
jQuMTROMqhyappuu3/dbVtxZ3U/bGYeLKcZ7Q7pxluP0qXVbPBDxh2TWrOTZg37G+Xpzz+M8LgGt
pdl3EkpqVyqnRqfKK4Z7TBn3gv3ozBWZcIVq94niMMzXYIpoZCHV2owLREFgCyzjVTMNGVBg/a7z
FowGVGgWYNjU3LGBmKjCZhLQ/DGfykPlqVdLfrkd861kG+sTQym6/vgNd2jqWa3rY0M2C43Kka4/
59SNcV264SurNS9ePHSp1mzoUQEhDoYiVaNJLvmlNvunVB+h8XblR5Oh+LAbUs2bJrLTQHef17G3
T6bqNGHZIa1uxXIQKmLCsUmw4m39gGiHOntLiQ6bwlaiLlj7S1mwlFOFaSpeYtLF9Q5M4zwgEOOA
V/aMpwmtpk6pmdf22j39XO3bQ78uDG27N3auP9PKS6BT/E0aNhNYPGb0aZsgSUdaVNDjggU1Y994
RjjMFWJc1XypOrQ9jklJvqlC8/XlvRSqehyH5agRZBl0A2NNdftt6siEMzv7TCjAa6X2jpQjPyag
o75lsLF/y5sENwHGW7dGBGWUHCas3mXV2MyviXP4mMOWNey291Xx09Qq7aC7ixKMCiWai94hNPos
2gZKQ45+YVOlVTSNj7vph6zJi10uOWiSjOm12WPK06ynbUEIljPn9oXM37Kes8xIaXAY6wJBYsFU
oHE+kaR0H8VjDTzCTwi8C0qbTvWmfImBtlSffoKXSH2POh8ZNKDdGZ2YRyKeU+PznFAf4IVghdZt
DgdpviGwZnCS084K9x5+vVhmxIkSMepG0WT0KlMnRQnTMv9JCKPn6yqtmLXJL7U9eH41Mmygv0Yb
rU2uq7WZPsqN99spLgf5GyjGQ8JmBt55RdOJ5N3kfb4dJYjW5FmpGIV8HcDoQWpyvHBOl1hs32ad
to3SjAoMD4bZc3aoeiamaS4RfjtNdzQH+9DudX+bb1xFMrlwPLOiZOD2lVSFew9N3TrjUNGqqZy6
PUEAQg/L1h/2cgZYU9nTuR/Mn7kycbyf1dgUnJFrnRQftzo75YuiWd+7FU2fSlyRX0vsDbYepHur
cp06FK4qAvKtsl+8oVCCYmaqm5ZSO6WmvK6uk17GvHpKVvJAS7FLOvuKDOk2eSw5ON1PzVof0yT9
mstRxElfvpjjWuKqzL8NNoZepuR3XY8GbODgHdIlwcyy0HTxCrE+V0b2PsqJV8lRo+zbS58BXW5s
ZLdrI+do1MY4SSCgiwoFttkuL9nmhgyIvvrcq6Fl18hONOsvlsf/TTD+P5gDw1B3KsG/rY3/A3Nw
/V3Xv/v+N/7Hv7gJOxzh75/6e4Dhav+yLcdRHZ2VHhKuDd7nb8yBp/4LXycsNt3VHMPl8d8jDMP+
l433Z2en3MYUu/vz/40wzH8B1bUBIHiuxaHGNf83Iwxd1f8bX4j5CaRGDSSNZthI03bYwn9aMenG
GQpk6/osNEehz9a1sbY/zCbn2UF9G6XVxY2ht8QgMKn0FfBbnDv45O0rtwf6NWxggzb//clFEZhr
//09ty/cPlczxfeXsUxw7SAtzdom7qe0ibnj8OPc/v3Xh67RIZrxhmNNUNypZIzx38Idb/8cM5Uo
hnFEkK5I43EfLcZa32O6v31I1q63hbcP5f5bCjNHaasZOLtxM3aRLbMxZp5xxo2asp8QhWq6xZtV
EtslK3IfLSb8JMrNjKGXqhtjODElmrkESRQnJm2Pj79kGzLGqpdrkHnykHPKZwdOf2gLlfKKlBkm
Ni36wvlSHg1T/ahWSo5VzxmL0m6kI7JLzTHRMS/oo7YlJ0qdnmZTFGG54ttbtWSkmmB3xatcjmCw
YZap4dihfNPT7GSZXZylCwlj5GR7HJfQqInvbWdc1iXN6UAY2sFstnsnhVxPJOs32gzoLwbLN4+L
3Agwm18L+rpRhZuHIz3S1rmN9Mp8V+3y2s/DFtocwQik1f2qXhxfq6pva4/9E7IwCFiltSIXJEOq
TVG+4YTaNJdWuU6noFtCctMNrNve3bqXOlrlEtvCFhNmPZbZZvQ4TKPrOigSG/5wzBt1e1XgMA35
R7nUYZ2xOMJWO0g4i7gzJi3yNqLnmRbiDcLCPqOQgHqAAyu1XipHM09qhqPbzYiKHc2IbgqT84y9
SSt7Sh2vJsjTvTf7djmZpvZHqRU7qDPdiyXjLKPo5De9iK2pAzhTKoO/oqlKIQNFbjV3h3TVYUdp
Gp1sZXt2vL6LAJ2HyuqiMyk9cqYxvC5dRlacsXzojNUh+2UcfrWdBJHYP+f9WewVV/vyvU7kcGoz
WtmYiD+BImaR5m7+7UbZXhChVagllye1xiGZWSkm+IzTlymAjAz2iureKYKSLiWCj/ZcZzVH/6o7
9kSI+4Nux5pZoDBGQaOo87OncuJdZNJHs3R3H/waVr0RAQNGhV+4xSmdDERqdherE5pTQmo3e/Zb
8uzuMgXTT/LN04uz5dIrcyeK/c560bMJ5BTizHVrvg3DroZGeKSMOvePpkZtp6MvQDCuFWqoJa30
kT3hycz657qbx2BdgB8saB0UywrQQ3IjDqeauBgO5hRUC3qNopXaRUmLa8fwa4+NudD4Qw77KwPB
61dFZZ3sBvrwAEmqh2p1WDIwka7R/OTqoCwe5yxUMxsTStqIgFxeNFseWh5kdFzFQZZ13yfyii77
fIieVqxVOD2K2rxouAPHYYUeOYzaoWmWg2ttGPx0kyLXLcJeSY/Z5p1KCi6l6bujrZZexAXEuGU9
tCvx7VSvHMV24vX+H5MAo2k04+LfBOPRyrxWmv0JKK6N0PVaagCd7tPu0SjVGqc5L2HKaUTzPZib
36PlDCfbtTf+HEmNGdjE9Ff07yWX2ckxAJKkKCqGDc+OUquXxNuLIFgNrXevmSp/HvT+07AcOHYf
wU+3R+EhbFeISTx6HbAxZwYvs5Iq032nwW75WmvkJxYQOHvcGkJgchP1IxrV7dDI6rghyEUTBmc2
IQga675vLJ31NKrmr9JiTaU7AsjpaZmy4WEtzdWfui49995LsiuuesdKeIOy5bQhxuq4xtRxtYmC
3cU4OqqhNUvX44T0GrnKweJsEMyT+qUX/KtS0x+p4ncZFTCNqCDBjuhW5RQk4nlNE+WoC1bOCQVU
S8c9ADma9i1X494/kIxDPNN+o+nNfZBxaFrStPQ5X1D0dbhAOXL4Su3gUq45BW2zPNuDTmcloa7M
5JxcxG7/mh2OVyvthdn9bS4sL5O9lic6szAEz8wzis/S3jk+7FRuV323zD9KRaaBpliTP5REODdA
TZr2D7MePS4AFygdc6aU3utSIXpblK471sVUBqQHYMfcD7DETfeFkpw3jXVz/NWCLj4lm/GG1nXC
a4w6rOhhIjS1p1PfO1Oks0y1pkb5vZ4d5zl3hd8p0AFcDW8rsDekM64yo/Ue8KNo1XS3Ufy3aIUL
Y7AuSU4PR/+cJvlpdLlxMDErB3I0VtRbWEG9vP65ePMPOvVtlUHoUJbHamrHwFC9OBeyvxjeo+ow
qlrroiSMM/noGlSUrtjdnEI7J5U4WpZu+uZQkyHP2PCklGty7Epxmi0oHR5TqSelJfxXtWjfqHoS
Vg7wTbHaYyCGLvaWC6OwhfkFOopOALBZ8snv37pqSiOFGgRdGn4LplTHxVuIVrQk83qLEWW+iwQk
ujmje6wFc7+mwF5RsRdt+pwcSxVkclGzaMzFHwuhZFjNBkq9fnVQWI4QWN8nsz1503rfjrSEXAyr
EJrfXdW0/Jb03pIeL/VL/af2bMX3LKwntWAYXbOppP36uBYbooF+iEiaWO8mLLCUDRJZomFilMzC
XNmsSyG2C+v0Q2ZjrrcM+cbcHZyJaj8AC5j6cjkqPS7inDPKMMktNBA3MLXqURyY9rOiWCcMCjRm
G9BUlC9xsyaBnVaXXFNJZLJeuHO+q25JB7Jtl2NXiNjbs4pvDwWFREF/Hn/Fc2txvkOAG1iCA5U5
WQvrAJqAXOoHYoebc0WbMG72B0PonxVbegBE6574Kie0Chb1rSi/ibblyhOk14mqYvgDfCm1jGOS
qsyTahN0T7Z3tqe6PhBy84HWIw9n0wsUZGgYF4DZhalb/2jp1MQjjPJ4KhTmLRA3ntUin6J1NyMz
lThnrXWSLj4ap5F4NH4lay9DGAKwLOCx+svsugfqidOsKD9Z8xGoKfIxHSYrSpF/xyhRODbP0GsK
LBGB5nEe7KTb+Oaac5mu/qhn6zG3+m81zq+kUsozmnsSXDZf3ddvlNYtGnwEn3o9AR/tu2fDyyig
C52oSGIVhz3pijReg6q6MJ7t3MKJAoWeTaKVjGCS9FzzO3u1JnZhaNDOMoFGpWjNjxkdTscotVOx
l7a0gK5Grtk+6/892e5L7BhMPZc+j1NbWBEJp48LScbxauqdr60DsnKAvadG0pkTjkSBUEqkEO5z
TVDy2cheVvGGwDgL6OI1/u2/Q+jKvsKKs+NVWVROCXpxuQRiSfDGdTrMJPgEmEXAMpDl5leeXkbK
0F5zr+DVMiwmGWZBBuUVqKpHfWbdQ+4/ExxPXx1zzIoHRMu139JShrCobHGWmKClAw/flnAfkD3u
4tBJBmqGc1MkY8vGMMpYGDrzVpwnffKabxTLvVmlATcJGMrnajC6E7SDN0O3yfRNiZ3Vm3juyyQY
1xG/tWMOp1zDHDgNIho6AAJpr8Z9TXSw8Mzp0JXEVDUAWEMHhHGVdf1xK+t4U8Y+dqijhopLKq0/
5fRS5e7vOWO9EGQh1bmmHBsdkbg0Xhd6uoUsrplUdH9qjSkee+bNRm7/8DIFsIglktgD3s/bkMgg
mwG4NNxOGraTzRsZ6e0iycr7Th0oIk/P75razqKiUaNSn35PRaKEWx0npDv6K1aTYSkv2i69bNVr
S5P2nA7GGmOQeRxM7GeEc1m0jaGYjA3zdp7G8WuvISCgvlrmSHtOpQZT29YJ8Hx8U6S1DymAVLmq
PCmqh9eFfo9P0df6bd2v58p77lbbiWkhOvGcfpWOu563ZKsiXdZvhqEZ9Iw2zTuKIj1likGfMRXQ
lKXVIyipY3MWRuSU7QcVBaazisXGwYA1MEmWLd7wrtpcgCj1q2SxjWwjEO06XYi3eplmUR6b0Zku
irswEHG18zrSRi6VuM9gcSvyrZRNxm3VXywSTLwxN6OK5jBi6Vi3wXAUXgunT1hmPK7WMZPlwuxp
XFBgMA9vq1KPifFzzk7znoH+Cwl5o5ey39TmXH3TJVwCDzgGY36uQr1TZGxjoDgupUMYY9rgGp4+
nVxyubf45yoV+FA6lnflMrB02DhnNU+nK1st3N1uXsM04C1K0LjghcrcU+elQTVW2ZGT1X2WzFBB
niqUsP6MEcV3jPTaoA2KhnwQl7EitxbZCiVfrsaJjT/AE85bCjHRF87GgrdykVjywvwyj+mr1WXG
7x5bE5o87j+oJ/Qbe+8NdRr1AgDrvy7zVaiguMaePAL7w8nwUxRt409re5fvtAHDGEOj2y4l4mtr
xjGYtRsRxNtmxZ1KSe1YTIBbvPJAw8/C/KxADjFiqJA8uX+qcSQFZH9QVUEFllgGOvKNa3Q/u5pp
8/dD2Y5vU9Mv0axgC7h9Xtrg3AwxteHtIbEd1CdlOt6pqn4r0sPNANS9vwxtlxsbxaiFyiB/WMbG
QDUDubAoDIHUjS5lVcspzmxzjMtNuCWY2eY005KwGcVhc5Vk35ALEA3vGYtRnGyqGWeysv76qJht
PFqS1Zp9qD4UVt+F5AdkhxoTADWJUIKB3LNTL02a1h3HSlM+eaQKk5EpndMm7cCRnhdP+9f+ebh9
rsxLuqDK0obe/i0SOmJMFMRzrdkM2tamiI3sm25WK78xWb9Mmiv+OrpWnDfE+R0aG9+4kiJWsVV2
ZrKeg0HqFcrTYYjNznVDs2i+kzUxsDd4KAIaAY8wU3+36I6Mj3akV1AVLhSKshNczC52avaKmBZU
+9cD/GHD1wTVbi6HLb49qDlUPpIv6SbbDJ4Qkh4WJ9ni24Oy0doH1HXb1v75NIPC1uIeWitLhWjF
A+Pdaz2YXli4o0Rvaf6ATZuiZ9Pny+ZwURFTJMONpfiUVs1524qZHvWErWFkvhBCYEK4Z5eRV0/n
VFH8RPci1gCV3UXYXDmV+XR7qBT1J0L1F2twdnSi9io9AymBnaBX8w4rinYcNUxbJn1oj6gY4oWi
9NjnJVAHic2WK883tbQOjEIz79RdKVnmbwXJGB9L/awwnx8HPNzokwKBhPCHOY1Y9koLhsKWfBN1
57y0LaWB6vqtaLnV68R6Spg5nStR/ho65Zh4OCCzdlx8aW5NYC/5GtoFiOaBKuI6CgM5UQr/0eRg
sOhNeun0z02tzi5mno+6z6cD6PimzY33vs2xTqMGRP+UNZdCJXSwTguS2YH4jK66nC3T+j2M5VWo
lce4W8UHbDhHMXM8S0SDZTLLzltd/0iqSvsijjymKfCOg9N47koGRxbRtoGe6gLXAHHlTro8tJn8
hYdqC9AL0BUf0L/S2MG13niQlHTnflIH0IDVuhwqd/busvanNpfGpX1cysp85gSCXqip5n1IHpiC
FbFZt/ac65x801ar/A0edIhNAKSnXetRNzsjHrwl6GQtT0XSdXczYKW71MyfrfnHuojiUzdR86iD
HeYLU3DP/uG+lykyNXbFlHmRpV2FhUtk8PTzgo2R6VdNBlW59cxdPOvorD0RJA1eqrwHCtPB6/Kg
tB0nscRti3BuaosVK+CfTpC2ZFv5zGgK5sNsuEpIRsC12VaqWJUCI3fMBXlXv4YGBq5AuPPPUsn6
R6vu30Xjmr7Q9g1XUWmheqmDEJLN9LYJK1SUMQrU6pRirkgMRnn4YGff25f/YrK32O0YFDVKfr19
ilpojZ+Q9o30tXhY13GK85lgoFLfUC3sXdpp780yV+liuG2B11vcfBDijHUrUHBxARIB1qBkSF+L
fdHuJm8+pYaIyCaoY29/WPXuiVP9/Nen9FvTtdXt12GRYDgdbMW3B0YsLCAw+Rn/l3627zhSkOKM
AeX2dYOdPu45nhGqLqgVKnUBGan3FNf2ljRxmVLH3R70pQ/WhMtXVZEojrZAqWbRQYhvRU/S86Jv
H5VaXkZFrb3dTjoNxxqnEtpxWTT0s1woEIl/aahVjm1WnavJ9k6K3XoXPUVM3eBUST3aKphaaLes
O5Iw5Y83LaVNleuN2Hw5UcrxyA2DQDMRrB/K06IVyEaTQQs2+gUHc4HVjWD0spruxUVXTftvQxU9
I6xqnkWax4IZccyzM/RMiqu9gfzdHLrHmY6Fn5A2FO+NfMwlvwsIH5QNaTHDTZNw2vmH1jpDJyU6
IijXhiWy0QMRKgU0DXcTj+4Qki82HRtDXlIXPrxLk5320Rx47b7UpE+j4Tzlk1mEY5FC7tT1s5M7
z7gY/9DUKo78vYtliVqhdmG5ZYye2um1yFHIm0CIVpfhJWMN/MX8CQ7wI9H7rvVNJbdGXf5aZsbv
cYXXoGYF8rVU/OAc/0iQwrHw4OSgkx+iDs8bUVC3dKdokWzRDpGLB/5KhWacPGVHaSj5FBqEbB3M
cZljT9NZy921DhjyUxFtstpVu7jwDDxIBpav2b0r4ExjxHN+1oV3HtDpVnKFWca9Cufw3ZqdOC9C
qS/Fo0SywQvQrKDthTyoaC1o8gb8Zoqbwuanx30N27bLuGrF0SEWZ9GSgtF2m4d5Rve6R6JcSqO9
0wsYHY6Sa4/NCnpMV7hA3ezO4M2xNZOl3NbniHHGgQGjvLfplZZK/ntR6enOHhw05gHgrKrPbIZL
oldgcFREgIS9P2i9ciHlCzrEoLzQ6H8JZcL8pYX609P23cvYev4BepBECl3tn6st+55SFT33LS+7
lwiGsALScKYczMr0ZccZGvfDWmFtyMRLD8jQNxN2vM2yEE9UV1tP7x1q4qkfxP2y/6Hlaso7J/eX
JrURdul43dwtcoa32itx9VbOK6OfN8sExyhG0zyii7+fHVohng2ph3YzvHrkmeOsVGwZANhFggRG
aPqpTrT7Mmc3qxUimUc1crvlfcwz56xo69V1ywh3pBe0rFnsat2dBPSHx3o+FcYy0MwH4jlqwhdK
npxKy37WdQYC2eQloZrO4abZ9zatODTWjE3IDIorIsLqqky+FQkCVgX/qd5pocrUBPcXADIbr/uq
SBoBM6Avq5h8VUNqkjLqqTzDC3Tjt+INvwxdPOh100LLaUoK449UPIkxTWCmTkjWISaqlAco9GYa
WChu3F3fxu8GK2fovtbPoYNdBBLMJnmzVBYVwFpK94kT+8/yVTMlRGxd3yurat1VqXiv8y9OqoLm
3YCJFvXdNqCWt3WObO3TmqGT3Dy6Viakxapvrz2KFcXZXqSlupyXiAFJzfpCaAYMdchxMwytzf6e
a3gQtdWIhn410CWk2Ffx27WFHagtUYQYvEkmE1rN1mVoQUKbBeKWa1UYGfTvmLAnPN7GqznoPzOj
bkM5qwAEt+YNPTFBQyNi3UwTF8z9TTTsOq6CbmK9ateNdni3RilciUM7mlcUBBiNnemuaoprYY4m
vnxYoPZE8VN5AOhyBDl6Vv9ItV33ZkFyFt2GpjCbfE0+OzRGZqqeHg1vZNclJnI2LJPxEP7frW6m
wHWUZ1VNhhdh6u/N6n3URQuFTRMeoio7wvH8oCfZnzQ3geXNKZL4tt4PaMR/ajW7kaCCytO+PPQu
2AqHLOJDv4q4L5kphHqhIBSib+ytuRbaRpOhbLDAj2tQetjYcDJnys9e6Y9WkgSt1qdRnrWgXRYN
Fi1m4oND8pGlfHGzQxRS+TPWi01bQedwDb7J0R+N6jJp3GkSUgHns4PdtbstimFFn2pvTjlkR87M
Z2gXdymuEBO5AA28ognMprvDcD8cZ3gj9frY627YlZ3tq4bA4N3db5zueCOKF9kaf/Ruw7wDZpPM
po8Z3RTicG/EFV/eiyscJVZDKCpYfWpp8zZ4PMUkWonyCVKPUn6qBQBRJRveGSJYvjT0R8QbxEM3
ykVaA/iAbQKEZu7G4OFxETuUa9oqn7whfJ1ha2UNKC5dCbjrCQEE0ObURrigZ1ekbKKp9L6GpOGd
2Vr7HmnLedpvqJ4eUaJ0mJY6wHYtxwGr5RZhn0BIhN2e/RJvcKphIuAMisyJM5DqYHl2g7lOiOFE
yXVoMVSVzifdzS/Z1F1kZlgG5rOjIcbKGtgfJE5xhqBITI2vbB0uBXrfM2tNsC3V2VaZEXlOGrq/
iKOq0SmVtQOFPd9bRjvzCT4XEqXHUs9/MGGTEWJx5FMOaxmolZeuKWyIEsXzRIbHQd0t7zW3dDBs
a40Gm3iAooZpb/fL1XSauKq6HFXPsgSLYAIpWgSP/YBjOBcsqo7bRNaKHN31N+ZGcdpBE3awapgr
daVKuS6X6kT1+12WRAmQ44VfadLuMwacRGSRX5BbpUFS1vShQF2FaADtzJKADWfHJsHNJquj7htA
za6Nz6D/wxqDw01FOFkv02VImS4srBlHbaLzKjb865X3E7XUxdkYBeczcd2O+8As1460vXXYTGZT
uru9QxxhLPOf/PeDs5fBuZ7/j8/98y3KpiG95TiWwnTqMfgTZRMj5k9R5O8fZmqDooAugvQZ4bQ4
liq+xM7WxEbpsiH+8/3kIDD/rsrX9vbjt+/5jw//err925u9mYBwGj/6/hSuMT5qm4ZX+/YL94fb
z/7zz7/+E//8vv946ts3/fPtf/2+dW7VMNU2luokn/3bDxIcRIbM/uSzlaNsuP1qzRaAAjZUc1Wq
v6qbkR2dFLCymQ5fNMXW0zi0ZCY1bnOqqa7DNre/7LU4TdN7JuHzIDTyBRKoB+e/2DuP5citNeu+
SkfPoQAO/KAn6ZPp6YsTBMmqggfOgQee/l/glVRXCvXf0fMeiEFWijYTOJ/Ze223ustU8e0rGjNC
Q1pEUOg9Il93mpiYWM1diY+clOnE394t4GkA4KfBadr2LZjnhdRPv79JMM9TBcwfozrwgcPP70bC
V6x55ndr3U3uwOdnQWfty/zw98e/vp5LCt3vXyWbv9vX//T1xhHJH1/pX/9oTdSWZHZSyAHs//Pn
+PVj/etr/fr4n/6ff/o3C7zP3q23ah6g2/VIuhKjxoULhXf19WE0v07rPx/9eu/r374e/frw683X
F/j14T997j99qbwtcSmaPBfVvBxh0cZcib1ByG/LC3z++B//0ZQVPcevx8v5k+Jfn/T18dfDjqL7
ab19P68OqpaXNPtq3g1KF2fq17tfD329sYH9a0rb//r0v32Lrw9NvTf/BcT/PxXa/6RCc4SOJuu/
V6G9kJrzH89xFcZF/P4XJdq/PvMPK737mwuI3yCHjKgX1v9oyn5XonlE5xCDjQiMPTg6mPmhP8z0
RPSYOromz/WdORuZjJg/lGjub/jemSe6zM8t4SNt+18E7gjczijN/hJ5YM5hPxZyOcOwfBNz/l+U
aOFocQ4lYbRn+MtBJ8ofeafqpejjS+02FTIsM+NYLIEGtu17g/1iP2rHtDfaM9vAyHL2fYvbqUCg
MbO9CsS1K9vKtUWNZVI67juor0s76MW6dOg26zDEdqwk298kGulUgxOccDlODpKlu1kqsqxC0Fut
qNJ10EPYencsSoypxa3VElvTSrRIodz1Oth2znK10R1/3TXmalJqX3kDQAuLxqcbNbDMtGpuGOVH
y+s3icOxZQQD6c/ZdOzhlE8ucocwUmzUwX0YvmICg2EPVHafCWNPxQVXPaAxKA21spLOWRt4JKI8
ZhrZdhsmTKcMU+R1cAgmQGNmrVVNAVI3ZLwaY4qctpH+ejCJ9LIRx28tjz0Q62N9Dcof1bcYHtIW
KjOXd9XBGB0LZO+ifa/QcQCracZL4utc+mKm0EKopidfO6M8VT0cRxcHJtu7lHNRGwCbZY0CiImO
VbUYdHCubEiKTFaCrXY0jcOj2bGxw/VQk9G3H+wGUJVdnzwDC98ul+JRNl1/ZE/waAgksg2eoKi/
0QAvQTNtFCmXDlIbNuurMn6ZYEChQyb7T8NI5l8cxG4dwnvdle/WHEgmCZpJzWrTpGO1mu/l86Mm
TdaClShem/qtT/xySXRtyJzVZ1FgWOcmhkyqOw2SvKw8mAyPqJWJktQ4dtPGoT6n+BhZ8IWlnR08
vTuJTn+Nyzo9MvHzMFThcI9MZ1EovWOsoxGVUgLT9FPL2DI1R4Dt2e0qMBxkb+wyyw7FfV6TEFPy
Al80NutFIk5tWrdMvU7Q/5vi0HBY84ILSxprKNYSs9WSIT+wbUEyJkHWS2/4bPLwURdkJRuszFd9
mJ4EQgnEFOa9NMQxDewbusoL8gcKp/7NCjMY4UbyqmRUXSqgSAPj251m4mRIWyQvc0fR5iDVtNrf
xBU5VoOWRsfa7iCazsbDwtimmOf4Syq0nJKZQw+faWzHlZoBiaGp9VsaZCKa2xeRZTn7J1QXbVSt
uBNwmTHv0zVm6YyojvjRb52wFXuSipjW/hQgsKLQJ+oYde2izDEp5C64GsYXKbIvNoE+6hqQaEq6
58bK1cklTBgwW/8UPWJIuY+re4+ZzLa0CoJs5PQ9weUzKyS+2546B6R0+QVGQsOqc6AWVbZkXong
cqr6dek10WvPiD5zmh20Sm2FGwI7QuDu4E5z2byyn1E2IqG2l2DnRLxG73t2q4Q6P0R5M74UBokL
WsdcvbPh+Q44RCqBLlEREuCNmyk1oM0N3XUco2zVlnYBeVMgLmi1VcIiych8tXWC8EY22sbXg1vd
XchPntYVYgVeeIg6SuIP0jkrQgpJTeKqZUda3yoswcD6dguSKNZ3ev3ujxPyrvp9GPBXIFdejaH+
rk/zExRihDYEcsmARCD25ssKu+RO8wqM5WH12Qr4jXnOcCerpr0SuFizHq2dbgb3A2GdT1EOazZ7
yCNVrht69bGNrFVpRiHrdYdfpox+SMpaw+/NS9wTp5SZ7sUMg+5uiPpnUthyIhGf2WMChMc5h75q
H6eRd+vgCKYSkCkhmDnIYNBLfljKdRZF9rqXzTH37B9O8pN97XM20WXmo9+s7FT86NtigWkEX68D
w1iz9Uc3x/zd159hbPaAG0qm3BmK1HmJhGLAWPnuBx54eKqjB0vT5IbVmEszwZjkSe5Mqpy2QwlL
rM2s8OZsDcgQp0Yb86WMJc8ucrxtYI8rpwFn2Gm+trAUMTQuI6fUPAxkx5BfFgOIsZ5yyXATF8rM
0t+TxhHf4WxceGUm1qYGfz5E1ZXHiCgjKMe66bYnlYdPSt/Vnrr0Xb8dpPSAggIA7TglA5qXG86h
ZYpRlasg7+9qG8yEYa9tdDi15qNdE8M67DGJ2Cn7RZXCH3cIF2CY+sBIYFxmgFDASfpvju92u/yn
nzWviWelSzdTt3qUw56M54nQAi8dL5l+tjLH4Q7H7aVB/cVkJVhUDYDTWEdNp+MNNx1iRwJfRSvG
jkwAAkLLW3+d2CavnfiZs0BhXSNwhNQc49xF5r6rONb6XKHCrb1raQDrZkvsWG7xinkUhGtErz65
8b5tCsbeVVMeEUmd6h1Gae1iIfhIIqc7u1bLCQm5zdL9h7jGcs9EP71qrc6brM/3WuLsIlnv7MRd
I/B8mFz1ZFv+I6bpkQEtmxhA+IPXv/hoGdDBq00v23FfumyGlWNuyaOcEPL4+J3lBCqBBHhTbUZt
Nsmqi4fR9JZ6B/iaS1O51dnvR2SRTGeImuD/g+i5GTv/NpnaeAtaVcE9n763sxMqHpS34VJ7k1V/
j/4Ud13I69+HjZBjRMSV5vY7dMKgK0aTPorNegvLJS8v7OJXZZnKVVv40arsYUxa8keJwGOjhvKH
QmMJMmQmTyBNhkNS0a5Coit7765Ox4KWNfqWsx2rWi/ddBZyNAqQOGOs1vok0SDNwpxdeks91/fB
2BzrinQuk+MoZva/6vQUZrrTndzulcx35ImDt2Lsjg0n3NkDUSt65a2jWIRvynXrTWxo6U7vSA0q
p+ipKwPW2DlSgyDe9hPcDkgRSFSHF6dK5Vqo/NFI3Rd0Ghu+8NK5K3ugjliKAe82hdghVmo3U8gT
WhoI0If43dam/rXSw89yHkVUHtRNYR4c1ddcQPzFdA1BvCn8p64A+xGTNSEcS2xYZBkrx/U5xmzx
nGfUXY6TvSfsDsER5syXwnZhK2ZQmtbd52PznLXdtCrBmq3KJlixj2AC7DfHcGCPP7ndE8vlEL4i
d66619JTmbDOc/E9nkpgLIuWwBz5QeKpeTYRg9izpnaIh+RuGpt9HkfoGSR6QGm/yy6u1kY13WJN
zlJw1mLh6yh97ojqzam0xzRpoGNGDLstdmWLYNDq3egSvWYB8IyyCVyv3S6Umdi3wDN+5myAZov2
gvLB21eUT0sWqcmePcg68+AVl8FLOr9QK5FsXJ7nPdVKdvQMLPAF97q4B0KM3QEGct3LtRfauOXT
btwoQmkXVXVCXkJqnPuRpGC8hz6TjCBxdooPXPTdshOSCbXQP+pQvFmiRB+gxZeMU/Rg5OR85ROA
Uu1S6Nyiix4OuzYW94FSF8PFJm23yX0ynVUZ3YiXzdeNE1NSZhaqdh/DGc62fCFhsbn9bDvEdI5z
G20bqXNKN8EP6Pfl0BXnhtrHjSjRfY9zbMYP2GK+uSeWAiFC19De2zrRfENZ3VzTPno5Rtd0QsfW
De0u0xyOlwDcj6XVWHftyVwNQ6ftuCMhMKun6ltuqRdKXmq7Gsqn2ZUIHmV9bQsE2b1BUoxVRnuJ
NfQxbWCRF13SnowMN0Btah5XN39v4nbxUGDdRMe6RUrwNLgGvtICMXTsDQH2w3w8gLJmUM8SIB3M
EE3Q0K+CRCBu0X5yj5kVdW2O03HvzmIWs32uWCAznKRItcS5Cz0sBfzOi34id8aQ1X7sTITFvjsg
mq0CwKmYOQ1kPDgevE09sopqNHz8SYBYizpJvSlJVnNhynaHDIxzDb3X2iFUiG1o/2zF7nZyi9Po
Jgl6gLx/DWTy2YE+DpJ0uNRR96M1AekkFoICVDZXnWbjaIMZr2JI2DkhAGbgGMjTeYjXXxlY9d7p
44/a7A66x2s05QJYRZn4iLKjltt8Kw0kABCAl9EefwiV3teJzkBXYzbZDuJYnyzN3hYK2IHBeB4k
DZkqSUVMEbtIF7NnmLaAZRL1lmMy9xwiOKYr+si7upXvdFE3pxufe5xDulaQwSIOeabeGq1vtiEB
UQt8AfcokRn344IFzBzpibWawgwIyD075nt7CN89j5gov1pXLAoyweKxCt8Jntr7lbGEGbwJaW9c
qz+JFI5aYGAu7xg8Zt4dg+h9nMNrFZ2zta2IsbCzYwP9gZJlmKb1RPfWDfKbRBZrOP6T5ZKHArh1
8B/hh3xSfX5zMf4vLBBRmvwmjJNvzXFIaNo4Wjw9ozcorlPD7Y8Q+ykUB1Bez7GG55cp/+TVV8uf
d1yZe28n0yqLJoyYAIIXUUJaDJ5yD1E5sI27+UslWX6TVrPqHBNrRQolnzxwQuCGi+1ER/APV8xC
r0VV7hJWUXZHcE3AHVoLEN6VB70Iz6VdEycyCOSnuY8lueHlyAB9CMWt1I1nU1W4wrCAhqn9QYBQ
UJanSfOgxaO/9C3zlMjqMrraVcCAqJ1vrQRYBBaEbSS7ZkillbWepIyPr1VcJGQE6o9QNKBzc1dG
qV6yRZgS6zJU1psq5aNei1OognObroXGnkK663BI32zfpt5T9keboxNRBHqm0QDX1Wo/8XRuRkqc
FOSLNDJwMgNHAYWAg5ia0s5JirMLaoWA7k/fHm5ZAIYrSGj7hHu1PWdlyu4xxhsONzD/emqw+Sxt
PyfgdOezP0Mps9CEegBVmq4MmBhAbnC44NCTWn43lOKu8c1dZMqlZ4sXj/XOEt/zS8+JNP/Ntd57
rEpr64fRYyBPXS/fXZ2FMhksAZgFDHLuCojLFQnvczgLQOtu7eM24ha0ZAzyRFnxzPQio4yie9ai
4Jo63Qb+bYFg3LIf7iXyANzXaG4HIFZgaNNrCkFub/bUU0xcTlqq68cYaaheTjVEBW4aMqICmOij
ypzMTZ6mDLZK2PlkuNaSRpn9rOkBSGgKhFtmc4pD/TIgz2Zjx9yhlvnJ6bWHGP27RjL1TgusawEu
Yt7KE2CYNcM6HYNDEQ7HKXXnUMR8XZXqR+nwAwRIZE2uoWlws0ut3Bcf0RXm4p6xMv6XocUJPyVk
4EzadM6gLuHM2IlW0r7q0TsKmRsGeMhkJTFHhneEtL1lckUZF5pnOwLz6p4d71QpyoIkEjTz0Yna
8cPtzA8sGXVFGZf0nBa4r9m3K+c8jnMsDC3aYsji3STLD9aeHgYiiQlrFgAZaKUiv77KkC1No5Uv
jpMcBpdcl6DWPyqtHx/1+KI8fN1+UJTLoLEfrdA7cfRdOzMBwaOTSzZqj06nXVqzfxY1I5iyZlql
S3+jxeLi2hnnYjm9GalSRPhG1qbxRq62dsfrEr+JTmpfzrqzL9Ct4gE4x6FxSOeFiicjov7iCF1t
BmeXbSMOZsZNvO5gTLfbSIo3sywpouWn1TXBcqgcSP6ZvTfZ0iXC1JdlWr6X2J2BJKyyyWWhKcqz
jqPvESX+PiCsF8lQc8iYeK5sHS3OtEXwi68AURSMZswCzqxwMeWhMAJ/OyDlYazWf88TBByZqxHs
MlW7WnLbMBh1rvO0P5p9hwPNFQdSJbnIhockIsXDzwPsj82b4RGt1VDY9NkXs2Lc2wYi2dBuDmPE
gK1pg9fQYl9bAerrU32DCLZeYVc3dkbVn/ED4hqzGU7GExoC5fwEyyiXravoJO3u1WF9iVgeohze
qrCqWsg2CXdxn66kh6F+8KvJ2Qip3doMgRL/d7qOBI1fbrvbwWzSnZg1f0Ajdpyp7gJmCAOBrqZL
oDjzEw5btrvZHosGRDvnrooy9FjEWVtWoDFHYbyRG2N3P7TfSVuFN12XFSd3z7TKPKnW8pCq68hk
rDmprqUuyIdjIxlUZrI+90l1he6xNRjFLvqhG9YKg6uhPu2AUWDiJN+nAQllSkO3pBL9dAP7B6bN
gu1joC1az00OndQfKr/e6ZqEt9WG10YPb2asnQMPV1wAXARTBktbuhxqwQGtgafPqS3JVWbWZ1wT
q+4l3TEuQ7Kmg00qqvkSNcmewV+A+arUEPDCrROPwVTgBXD5whARhjE7ZzrjyyJpbllpPraERCwY
274VmiCv29Xv4PmYdGNodcCRnSBjmIEmwVIRquPE1G2oPrZo5/Wlu62C5rmsQ+axZIdJP4GkiJrE
Ema9LHImo0Uo8AWsI1TA3zVdPAHsodVNUGfmeEq2DFRnDAuyCPoOLcYY4lYDG0BW/TIkXso1UMMW
AP2aofWWEQSDSexVcMyMetFU6rPSLLEOeCnPLdMNM4u4c+c3syHuDjsILA+jviKiMXYxKYlamlBb
lLOgP6p/f68KqwlqIewOP9C0Oy4UOkJ6HShuzD6/3iBZdWabCQjmUfEC/PrHBjHrUphc6ggr+rs2
nKVZDKz2X6r5sDXODGRssmxZ5clCj1aMZojAmF3g7N1ZzIazCxy2Tok4buBdMyR7gCnMHLhi7KwR
Hw7jZHUnp27X5/m4NYtC3n1pCL/e6xuKGjwJmeQAy/CWtOUtN1ScrOu0IudqXmN+ffcvsaW0sEcV
JfhJZvIeliq+79cP8/UeI/GSp/0v/0YVuhoSKbAO8CR2OXvAftZa99XkEVjB3IcxNPaYL4/M/AZZ
KLBQ33kxDfwPg20z68pLUgG+3nW9GCm+qmN2yXGQ38UN508h7KP68rXXlk3eeZxAC0Qk2cRs+iLZ
IZOLEcqgNkDwPr9puWoII9Hff/2TsL07qly5VaJlpPbrATnOMvk/PzUZScvEJsQl9ecDfckCwwS4
i5KY21uIE4ZWEp/+n2/8at6yf30cx4CNK0EMgc9VAK2YtELRagjmiOSt8bw2IcGwcLIe3CzITyVO
5qnDCTP0DLBVHhDLOmPEkMJkejetjdYwVnqHzLYi7yZrc28VpbBOkQPmLfpMFIiLxNcAl+UpmUNh
TKwLB39PhvV9FlTnWFIjJZyl2PMnwXnax6jXQqI/Joa8jkgD6KzOj0louK+Ri9MT2Md2JI6p8bCo
MZXShgcRYtvMqW6ZQpLWZgEK5DIE3MlUEQbK04iGemuNRAHyojwkFroQwcEy2Ewg0jF5NIJMHjXJ
Jtpwo1mQckee9nwIhDF9JtAY6O9XK4PIpU/R2ijHaiOLYjN5ClbzgAG3YTS0lC6JS6bvLLnNlcup
a4mza/UB67O+K/SxvSuD7pvS8id9qMUafGSJla3t8xt9IpAAW7r7LGhpl8CPcZM02QdttaTlTUkR
J8IPet/sKjUj3gAT8lnaLGEv96uqkN+VKC+1fg4tsVMmrQp2ysxl7pnbzykg6UVamT9yzXmoaKoz
JQ9ZNmZ7kwTaTrOCpZUlJ9MUT6nyx8VMY0y9PY4L3N5RbC/CbnjEVYkS87ETBfMWs79g1gfzK/e9
n5z1eFxJVT4zjKffL8aBVrJ4Gi3uuFNJelHbvUW5f52/rfTwmjakA7oOUpgoTr4XJRGQTPBZxI2v
gSJnLTAjVNT5g225L+BDSX5lKAs26JUgBvjYU/W9r8xXFNNbO2EwgiJ+Ybai/haNzLBL8VA1x7Il
wIRBpYuSpn6Zf7slrBvvlDrOtEVi9e524dXXKM5Lm58ywvlHPdF0Z7JS6NzI4dDtR4kEBcMk0ySZ
FdtA6k8KbFEnJrrEuP0OaIHyij6XCThnpdhL3dIOdfMokoFsdD1vuJ95e6HibSyqNfdGTnmVozWL
8x+pZUGNBMu/IoY2ickti0IQ13QVhDZXEzSZ8VEK/9MJ7elQS2ZQRtsXy3SsmwssRyxIPULjEpZh
o0UVE4et3TKmJxTEJkmabCMVxc61YIpZ2vCvdXYZWQkqMq+AUBcTv0LBZm/+07EoMt9VOq47ItzP
eUmXKgKWEG5rv4LEXQEveDDaZMuW0joJVnBJ18yGDWbegTHbgtSpcjDWz89HVcbFpoqwZmCzJ3La
e+kq/Z17pbkqSvNbV1YevSy/syLalliRz7TCSK7h/BZVuG16AN5WUD06VsoAAd92bpCAUki56XtF
+Blz4UUMgBUodbdzXADfWZN8jIXHLqS+xU79kwhpbYHbZDHm2CpCG7hp7BOglrKI0HkWV+YQIpcx
3yaJ+bT0PVwb/nHy1X3Qmt/7vCM6NmDmWgKEl00BsIt35ofi2FWkE9bfBdlFSP+fnZkRGMQdl2P5
XLnGxR+7foMGtV9XlrbN1DNNFqlB7O4J9rNIaYGfuPehYdUpLeUMiGSjPicKMfz10d+uJvTZrqvW
ZpISDlSTt4oRaqUIakC5ZhPgweuEp8SrcJSUL7pmny3yoleMEQBrvKCs2wurvzRGiGLN4TsLDApp
3O41jF+7zokek8hWG8+ZY+wqlnceTPgwBLLQ4Fbg7zrX7nRbPlyK2pl17cDWPPItulctMsNN4HGY
H1LXOFaV86Yoweo5Q7738ddK7x6O/YeHsU7jZVOY7Q9RTjeprq4oQSowBhyCmWPBA4mdsghWwev8
gq+iad3G/lqzwr1paXdDjR8JVfItTd2VNibvkGZ2PvFu/GjTqnVmOEKvX8eASQzFAumR4/AUlbNK
OtXu8zQ7yu5DC1HQeV2zn2x9P6rEgn8RztZ4loe2BwgM4gme4rWQHrFsrr8KTG2XOuOZOdXNcZ2r
mTW3OTaoKJxVmZmXr+87NgB/EU1GdHtIHl1cAbUO4nnWwE+U3Bba+UXsABShQKIigiXbWtmTG5HV
l2chvrpinOXI29IT8KqYqSwGmyGbLdQ6ae9rEo4WHUi3pVcVJ78I7h0sBebYV9vcegcGIReObX8S
jnPt0TPVlXpKVLKtq+hgF9rZ9PHIRdwVB//qMU0yGwZFYRNxB7PM9xr/uDa6b43n/fSyD71EFs/u
7LFA+1AjnNULlxzNkq17pe+4ufYMhZmwDvpu6qs3xrg0i15CGwnbhxutVqj3JMzvEVNcKhigQGun
XdMRttbl7rSmBjlGenin+9ajrVtEQPE3g9OIgp0AGhKYiCkFzBiiZoBJuJBIKSRrmIXG+JSafM32
9S6xyfDNWXe2jIzbTD4l3XDXxfe63XzqITWOIBGyr7cEHRw5aLdZ0110DgMjYmVjjXtZMiY25vhD
T2JDUgbb9oqw0mRkJ4bRalsBJAPQJU4eGPpRJ1x20uftVXAog4Y4oXHdumNGlziL+wnwVfJb0nYv
ddoQBRvHF7wCctEQAQXs97vnMUFCC/3qZWpdN/UHGvy3HH9tkVEWtDGRZd03y0WV2xXDjVqj2NA/
4r+cufRZn75Hjbnx2U4QcsCioag+bJ7PwBsILGChP5Az7GVGuvPGhzDRGmB4+lEOK6GDI2DXZ16y
wMiWnDRwhxU2HJtLqTRXscszijUNx2wf80qwUYTnsXxloL9CmKSz8EJ5qhnpe6NQBGAKBlsEZsZp
1EnP2Rdb/GGQE5AZ3aGw70X4rdacjT6C6GuofCyPkxIJyYHJ69XWAKe40T4ZrHfsmdivsASMxjtD
s4zMvg6mP5oGLMWf8/UdlKFa1g1JRgNRTeC8iYK2nEeYhvsu6rj7OGzhesjltsumzaucHN6bO3Ir
xVHoNvYFHh8NqNA+S8VXsbXngrsmSWEEzefULWjzX5AG7KzCqda6Y8C2YWT8Ve67zXfhMJ9qQq1C
dWjMR/Ol6AIKFcUtE+UmlstPzeKnqDXjoybiayJpevKhHuFddBDyLEVl+8g6jH3K5+20O0WsXSoK
YvDKFDeKd4V2EB9aNiUmOZN4UtjIgJTJy+DRj51XUIicTsFwGtPgudG7g1ODqTHAcQQtOu2kkD9G
FLILDBK3Ipm2AMlhYuTpoaQdYqrAKqTxiFI1E1RN7jtoQ5h/rr1yh8RgkJTgQBx2RW6sLTb8SwMj
CFY1TxAYavbbUrNf1BTDf65zpnQG+0k3flFiurQUkdvAEwQTi/RGCYRGYXRfEd7sqokAAMot8lX1
kd/IZMfdjmtDLwifbc8jw9WuVQO3DOdtYFyxnrAczOpla1OAh1IqVFCFyoD0440DjLSM6lcxIcHv
B5hDGsKkmthgAalva5jFgr9+e+eHGGHZ3ixdNq4sgw6ypqsoa/tsBJ27Nb3hiZcCzmJ1FXbf75H9
3DQ3ecLZADRF46iNCw4yFRDlMRD5jDwMOOdAVm4LRZdJP65gtEPByNynrsklA35B+UWy47bDHIQS
wW83fYL/TIZYWLGAhDSEOlJ5LgfWpUZj9cwJnKs/Igwp7ZikBpP+DXHetjPSe1uaH5Icg6Nu7/30
XNFk31BqHoYoNPeszBp94ilpciobDqw86dKFHXrT3pIQmaVuLyaZoJVimifbnDoy0heVP+DWYyEl
inuoEzhsBABbvXpuavBTpv3qy08Hr+xKqwGdwoK8z+PpvjAZ01XsLMc67O+D9ObhQ52YibgaY7GS
6b3TktOVTdrPappYKcU9QMcJoGMpur1ttz+FnzurLBi3VqI/Wdpbljo/dGta9oUoDiZ2aRZm8XEi
E27th8KmfDeh3RdnMWXP1uymLYii0Ri2JVO9yr2s2GhOBHVChru+bs6dMehY9wTDwYYA1wi4CvNo
byFSBYHBBC2PO20V4VuZnzVqm2Rft+O8D8TpluGPKf2tM5DUWRLO4A3PjGeYEToaAWRN9wGqHwaK
DB76wX01BAnyrXpqC2Jf0cJUWy13zkMBUaAevxsVE9mspaSp5sD2zAGZ0QaK28R+knq7xe7ckyAf
2ivOUF6mWX0F7xtB6a+KlZviQsfRoXxm9aGXvE8ZXVubv/YZ8qegfasjf1M0FXt5GUA98foTC/HT
iDifyM7QubGbdc3ihwMcFCQ8W4+2HZJVT/sJZGdXT+7Fiz00Z1NHMjxH9s6ZxAXSGIUWo07bBG4W
b7secK8cjI9+LJplmuFvC5MdZ18Ix/Wp9a18yZoY8UmWkwNNqqGX5dfEhvNRmN3NL8RD536vk5x4
WlBEVOsfsmlfnWQZyCo/YUOgtuE/GAJIHVxiPoNgOpo6/tMcR+kC6NYd6+4dSWHk907M0mt9R9en
Mfdb9zRi+AqcMidAs11EORRXaVU4dHWS8pqIgPaC+Na0XPttSMRF7HyQigCgI0+AOMXGfWTpzX7o
Yf3Vo/PafniliHapYpvEiLF1Cbu1x4xxT0PLVchNFNDSpv2TZ8P/FU689fBBNFNBcIZ6ioNabQmR
eXCElt7FXL8UfBlUOyGtVTtE9aaCyr5GJbMVTcNmrdgZZtMv2W89TGEguFgvdsVk3Qjid8cT8b4T
3aXGvrCshrZbZUOeLKN4GFeTRSh60bn3mj0uHUc/JprZryPGK8gpMbOUFfHSAw4oA265GIN1Ofbd
ztZ2GDvaWxryk4mkQ6HXscMNgSrow/cv9fH/CbX/B6G2YIRL/td/L9S+RHH57/rs3z/hD1Ko/puN
7FnXCWW1Dd82wYH+oc+2fvOMmSDqE1UtsNwhwv5Dn2385ru2cJBLAxJ1+LRf+mzvN9N32TWBmnMM
lNXe/0afbfGF/qLOdn2fY922GR95yAHhjv5FnR30WthFRK7sC7SKrmeNl8Af2H6yAcVaY3+Y3EQT
78PrjHvplzih5vVyV3uvyieUxCabgiIbHWhldXsVUqZXPI7UbtowYriyNkOf2A/BHfhyoBIwE22/
uknDwRrWeYBJ+lwsp4Bposn8G/+qv5+Sc9lQu4/z6Nsm8TfVo7VbQHuqH4tym41TtMsNQclVC7Cg
XH//9uz9Huz3H0WbX5k0NPV//af4hz+JQNJt81cRJrnKPC3/jk71W68KjN639pPm+rtQxCY1pXbO
JHNqglfJmZxTwmpJBspksriKdmJK3zTDYdUnWUqM/KbIstNl6xf8NuHRlzo4s4Q1blo6G6/T2G/7
zuvIgGv////ZDZ6+vz2hnsk607AcmzWf51jm38CvATIT6bSx2gdh8JqrgEQjM7/lA1B/gAjldpyM
S9G/FDF5B6MkmRhIU78HJvJSJmh6jbkPHjjWln0PgQMX+trpZ+NRugZcYaAqIFdiLiZz9dHNjCFT
zAs1DwgeOe0ITLIDFJWcWmXaGtSmMSXrotCqH7mNcEkGzUFlcbaW5XAYu/DFEtMp7fHis2B/Ra3z
5MrGIkPI2OsT7WVHBN5cJjveNYxIO6ll225iP32ajjCsKKs7sc81AqZib0LEVVMTEIRt+sMK1tVS
n6wPxgeKVW/3iSaunYv3fC7jewz1c1lfzwW+MZf6DiV/hIAo4/T0iEUm8I583EjgrbOcF9UP/H9z
61DSQzjaM9F1Dqon7bOZm4xobjci+g53bkD0zs+JkY2I9Wz1o+p5taAgVLyW3f1IB1PMrUw1NzUN
X0Sb2xxG/zeLvgcLLTNfOiF3bol8eqN0fBzmVimlZ/KiveEx+YQyeo1tDzkk8J+pYgiT5oSu5N4m
zJJv0+Sw0idTq6wYHtUWEkiwVifYI+ZGj9Cr2ZPYujBApnT0lo6NvXFifNR21auc279ybgTV3BKi
fGjp4FYNE4Tcn6YlmQQFyhoH5EPmmReGgLQOcGICA0i14hzSiAIDPfr/2DuP5raZBV3/Ikwho7Fl
jsqSLW1Qsmwj59TAr5+noXM+eVyn7q3Zz0IskCBAkQSB7jdmjblVzfX5bJiAePKUe92PoCEaOCL7
tZttKjWKd83NGRF0o0fu5ABSDhxEMhzAXDW95sNzwwV7jYntpWKm3DBj9pg5J8ygPTWVHphTt8yt
TTXJNphtN2raHTP/dpmHo4oGs55WnZqgw+wTOUecOTP3Sk3hcel/95jTo6a41mqSXzLbj9W0P1UA
QAUS4ClIQFfgQKlgAuLxjzq4AVmflAUMtxN4QmR2hIg0+05DJIO5FC7qwzPvFcxCIeNzC2GA0Vq+
k0u+xdlCRhyphA1fiwIySBCB/8/4pQFxCLCOSIEeWtQfHQWDlOAhNriISL2nLI1PtjZfEqIbtpFk
2BUlIWyBDYmQT/Qrlg+J276XCt7OBoqqst2ieyui/q0TB6tAcVN64MGFOLSGgW3CD4yVjo7Mw1bv
gfHMCuzxsh8t2E/A/9KABdH3/q61gEOmgok88KIW3CgenO8J36eRRITxxucUfAl28pk6sRNZzHce
+FOggKjCfodLafYeCFUAUiWS6grFQzi7Ijs15yGzmy3K/mRlmH7ERBcKds4HlLjGL2KggB4VKDaA
jvWgZK6Cy5JP4AwIDQdjQzATNQ0KXmvB2ZhO7gwFvOGjTzhrAAJWoHLkrG0IpV+xZ5pqxF1MHloC
iueD5lWgeoaC9yYF9BGYyOna35Zje0MoC8UYBNKsrZKISOgWohlVC+MP08kvVEE+0spEhSC4YqUA
xllBjQGY4+frKhgyAI+EZKSPLXnPwCnV73tSwCU+6HOTExuaBaC4yOenhlaM8HWoS9xCg/yF4UPN
RzH5aBa+Z+MuqIx7tSLxve8pihVX+j/MLngI3WzTAsStGKQinxFvQlrooM5Biq3RB4wFlZ2PE5F0
qxrjEafefZnNchujKo/qno5IlcehVy45dzh7PQX6xgr+7cGBAwUIJ2BxpoKIIwUWt6DGBugxhtBj
0RnfLGdrJw0KKA8FDGhz6DfnFPS5yziF0Q/FPPpd9wrg6RhdDmosdDmkZ/aUJRDXvPEKIO6qF/aq
77wnKiyh/gl+wBabQBgJokO4vMG9xAHXrxcrjg6UMoy4x4ndsGzgrKp5CSJ553oDXYSF92KAuieg
75GC4X3weAtcvlQAfcFCoyD7QYH3atUEml+B6sP3cA0E5s/B+01wfzSxxSaBCYgUJaDZkAPUESHQ
hC9wFXFAPctvSd62G6vWvfyHq0v9JJsEFbfrXshs4NJOZ9autKCrzMkhkNJ2t7iUEUf1T1IrCenQ
J84vXHsmmjmd1PjIFdVhwXkwO0SvaDmvqWytTRKY75UWfGsiqk0U3VJYZYFSTt9bthtj/bnmHg57
E0XLamgmHG1k1/j+ZF8rM92Pk3hMsIxowvueC/KR0bJFm7ekit+nHEQd5yCqan5VeFAaDXdKQPot
voeu2KaNd0O+PAEiPYdi1bl3s+AN6hYYka+q18f0EMVdc2fDoEW60lGTbUfGgtXdRiZJKDjEq6sL
enju2vDnLPSnGrMHJAmKP3XAo69tKEVbDT1CSUp9M1oBy1+xXqGdNJBoQFpjdkv2IR1OHbQtAxcr
2ArnqQvj8DIER0/RaU3u3en2yJdtjz/n2OoQ4E17czKfo6Yt9raGtttAKNN73tPocgWFtzPh76S+
smHzXEXrBfB7gvNWAN+H/WHeO4oC3DlMQseg/zYLm76rMocoNC9jZz9mEgStS7tX9dF1QRJyAtf3
o+N8D+v+56zxI85hIUfYSEfRklgdvoVG/piTqs6Bbmzb0vjuNWa18yDHOzv7ORQUHFWMtrvYgQKh
mNfPtDscj29khc3rGYZ0hCml2xzKVJGnRCe8iFDZFTJa/+ojir0HzRxvUUbOcNtPDD9PWi+fAkXL
Yhfg1DSrKiyyLmDM59B5Xt7dQunC7eaK5FUva7n2zkz9R5G4v9pEcsxL76Xy4nuC6fcu0qAxtQ8i
uHGn+lbzG/5xaOUIZ5WimUEs4p30/eyuH37MQw6Qn0JKIzLAlWpt3Wr01k47HlE3e8dO4mwa4LQt
RW5zqjcwmyNreB676XWuPXJhR6wpGik7FhKXlelMJapx+sO6JkYCOddrO9YSAp4Y+fiEkVQu9geB
wNCu8u5c+uNd5pkmDWaIrGrYiE1lolcFrtk2sGEOygoyhbInoxOk2yuSP4XtF4r2H3OF7s3kfaEI
MJU0AG1jhhlGPCVKNlCgH+g76ozwuUB5YkaNi23gJPseAPWCeu/IuKQ/+IX/Kw6bYFsogYJQUoVU
iRYmJV9IlZCB32GxztE2EH6jPxRK7mCE8X2tBBDpIoVQoohBySMqEM2sPcqQblNVVdMGoCGVwN4k
TWPe6vg282zUj7WnnTObNMRJSTEKNBmuEmd4qDSiiGD5Zs5Q7kYkTWY455C69ORwEH/izjQHZYFq
JY1VtC3Fg/kGCJXR00i07aBuiD5CqvLP3WXJmNwzcd/xflmJGwLhalHUm2Xl5wbWHeYyychI/3MX
y7pJJw4B5fJdrVQwGED8DWp+ru3WPgpJwtSAaoDbP9UxZYK5IJwYK3PALDe0Afxrl8vdSpp3BQE2
xPSiupFD828BTqoHzC9g6UMhXhd1DtQubaOOAtISUztW2HDzBozL8rx6H8vCPnqNT6Zm5YcnLh+P
HqJvmiiCJ0zCfCxq90rvsywtrxZSY55C1PEgFno0PzZyItoX61WopXV+mNw2Ru1M14Gsx0vchvAX
3rjF/0WwZkJmut/oKuSdXuMsEvNNQl8e53qHzm88HyK25zOHTHTbaAY5wIIcR3g6j/MANQUZefrr
0GiTG+KGs60cKWyqQkhl8hrBMrkoSNJIH3CXZpsm6ZF2OjmjuawmcW+ciCtxywoJjO3cO6YRn8w8
NTb04ZjrCbnF2oNc31LQtcpLKtDLQNSM25EYtGmi36aRtiXR543xCIZoFF2XOAJkppGQUWKxrTNz
N6Fpu+od/mWNkjxD5PRQIj7eabhgkBDy+i3a+cs4OK/gCx9zM6fHPGeU2jbBqdd2WUtjJWnSqNu1
yn6IjOTkTz2OHWeOL27L+aGouFR0Od7alnTpt5kLkkhI6suqoTmjYKqoyhgQyYTNPVbH5mwatECQ
lPdoA/Jex5nJlJ5PRAv3hQHCPa0jeOBbQ8bM1YFpmePbx3YIKPnxO0RD/GQYahQ/hg6lseafSpsL
WKvlBUpURmJJHbbP4RQj/tB8RpcebRNBNGTfPWQ29G55AACJ3JXxED6Nc/Hbqjl/j4hWaWbpjv4Y
WCcUAq9Y+eTeG735yiEiNsLsCibjlBe55sAY0xPnEdz6jA/bd5KHiUiQDVPu76AwTPcqf7rFB3SX
pgklwH34w6GWE67T/pFJL0LDO1B64rb1puri5KYLuvgGpJFUq1ASF4Xwb5rr6UlzNao5CpLXncx8
cMB5n0KtLY7aQKh+ic6dWb17J6fGWosU2d5qSBixFokwL5W6GXT7bhqJyI98I9062A+eY1hzvEP5
Ie7ltaVJ7c73A9SlAJrC6tpzKMfnjCimk2Lb59m7I2UdyP2BohX/EmcY/EKgfaYmD9NUQB02jnEa
K/t77DYuXyLA+uhY4hjJsKP+PCQ6X6n49fp7wGhkw0XMOrZO4h+zoYTzaqqbCpPvirBp+0i1F0Ez
1l2ItPegtbTcppglD1mLXWB8MlqAh9kmeayMwlvTRBcRZrBgcghPsY3EK8qDn92QVg+KokgAcfdI
ZSm2NWjf0Yz5dWgkRYPdXpN6eaQb7AxIW54djtymJX9Qt57zeDhhf7WO3ijbnRcV34IZdsjDzGYE
TYsDnimoTipA5XFADEoG0ufhOQSV8ajjS0nDLILxxpHgJcKV9/Fk+LBNc4t2JXUOkEgMhZzK2XSt
CYWmRdo5sM/dIKCwG7Jfwx7RRdZFxCiI1yC3XgafkYycm301Ts19w5Eb1SHOSUzqtMFbRwPouxqi
HmftzODIBuqem/iNUNKBCsSQoN701ORFeE8t7k1AMfYWLI6iuywn7SnbYI5D5kXDGHbMhHbKl1m1
baCpLfZxkiFFNYFeOk8CKKzCkngme0z7M43TRXPvxPldzJCGuExhy71LKvxa9JBqkaQrI9KmW8bT
yQ62RRxpkJjT3r/VdcT1IPf0onnTDZ4vilAzG81Tbvr7uPPdG8dFe2w3xbQnV4xAdbd4Rhn0vRsM
/dp8U7rvJxR7mxSU4y7AA2RKBozQnw96aLWMqjJ7W9DQUJuYmz1G5zTGNQyyx3STWwj5pBPkm1aK
n6GSt85jX59lNm88h6Ye2mY3YKW7KhRAa679PPl5dxhw4ldk9dIAmfgHiKVBhQVcmvQZagZbZhBu
w24MTsRZiK465yUxMHPWns2y1e/BLFFtcnAiAB3hSpfw4SWQeFmK40tVc0nWas1jaqQWZXNhChyc
SOvUTuGQHMYJsXJCtuQ20MGSNLrbUHFoRb/GvwBsQ5/DiZ6031hBpm2rI49NwItXho65NMaOQeiD
ijD/XIwRIIAo1NmJxkNB4W1wS2YAgRrUgjP+4LfWd8lulOl8sn0m8F2OvDpzvOkUYeWKVJY3Mwyx
Xh5abkhwfZE9UEcKx5kTZWHOJ7z6w78W07KOjzoJ0HpOFPFXKLHpSBQMg6qPW9Z0U0ZKPramTaqi
n2wcyKdlqWAezghfiWNdGWK4Ybi2rOjjUNByk7jY+Rm4oNogEjVxfdg+1APLY8EydPla7XLtp7gk
feM0jw4h9b0/tl12sNx8bfDXXV1XOapow/DwKxfv1ya1x3iWrGoy1v/5Z5a1COjZ5I9FowKydaIw
33xt/ceTlgeF5g50YxDo+vc7WFb/9RI+WY1MgaH7lxVRHcCbmVRJfb3AX1v8p718PcWQ/HJjshMr
NVrkRIiflcrdLQUr1rzWXCdatWVE5pVaXduCj330eZNJ8xCHnn50S7djUseNF8T9CfBU/uu+UA/K
Fr8MzcHlljIfJm9uToS5i+6UMEztMSvEk+vnJaoNjgB+Vx8+kA+lq8TCbTnEyxO0BivChgl+0Mhy
J8yMIsGZ6gJZ7zUkHNM5axFASIgFIABk74mtv0nyg5th/Ik6fNyh6XJJo+nN6lTkHlLrIeACOTkm
pwzUkRxFGLQZpzvDMy5YotrS6hFR4W/Ea7c+6Rmh5eOhD9+JwypXxpDegMT+xq7fDvFdLXsyPvrY
21RufGTa/X2IKwLWHYSPufXDbTWpAB8sQI323mOwc2ePzO+5Omi1/EjznMTJigi6SEOE7oWCV++m
q1VqvwOXAbBvPBaj/Zyk41NUT9W2N8XdwiAUQQzCm40fFkanEPM6cuzqW2P/EhIkl3ap21wfDmZ+
HHQQIL0ZyQqNul82VZ6RJc9elJ5zqpdMI3xTiauAXljS0JQY4uw5ScAAMeLVxk3H+C/BL45q2lmH
YfGI9/M8Ij+gN4RyBjwejn1rOv1LDBgWAaajrhwm58Ehu2VVknLRxdrPVtg6qcjxrVnLR2HMzynO
34NhFxGqifJCysOh0ghOY+yWphRjVF0QHnJ/eqhCUgiG4LensmDTmsrsSLXBBpDZrYuFJqRoN3ax
/HJSs1cqna+xCcUcDWYDfvYsLRGu6pHuznPDYGtdkcq8Icqc8zIZMB7nJAy7DP9DrX7o6ucpncbf
JlNTiDQKQt4mbdzVMjgafXBTOyN1NT6qgJrTpKWG5ze6SJ5skg1XXuk/enKTTNfasddFN1xrQaEW
0mu/exvG1gbe1D5UPG06EH+LbP+lSl4qM/kmA3JtQ1Sse1ElZ9ox8i0KBQj9KH4QmI82wq1+lBYR
E35LFhInkr2VWB5Z9RZRQLXr7Dh6kB2ZtcFufGUlS+iwSfw1/QRIpa1S9Vo68mAZ/AqFMHZ2yUA+
VBMZtywDTAM/cbZJTC80lrQHK7NR3+DGRRjfUqqT8AESfwz+NDEXZKZ+EjhkpgdfQ6JWzeQ09tmt
7dkddX9Bug6IEQ7L4B6jEDraIg3XQIpPhB1OW9qqnkmA3Bd6+8KkDOkKA5h84LsjXIJgPNu5iy3e
MA5oDM0UI5A3+Av3cRqlj2Xm/xajXm+Hsjr5KRExFo04SLLNN5xCJOm2koqcKsEVBCZrZsV69lAX
JbpN6zD4PVmlGUbvEnvUts1iGInW7Ve6rCmakWV6SCvii+GfpN0LxDX1efT43Pww/T4Ru9lTrwZQ
VK3QTVHcoRGcW7zhr0h3pvqtVUSrrswT8eU36i9IpnidMXQF4LS2+NGTneY0TxzwnGlc2uL9Rkn+
qXxtSiA7inwBp2cujiW5JXYjVV+qFa3jxF2X0RwCMZSq2aSHvXEl8pDwhkxjQB3gX0YIIQY7JYYq
Nvqk0Z8bcuXOxgKg+LUF7jm3BBNhhaC2S5cNYQQpdbEzqbkkOXxvgEe2Vt6gSm/qxyDzinVjZ7dp
SxZXoH3PpQdBNfK7cj0AO/fNLP2A/5cP0iDuejU7+Q2zFVit4HGwpzd6oT4a8BC+DeNN7MNGKt9U
QN2A/NXBQzZp+hD75dYbEYUHbvisCGnYLvQiXdTthZvtm7GOld8dV1aKfZR+PbkOSCZYGeksVx6B
uetpTI6WiOIN1dX2yiepdjV1VJQJRF91Q6gRdvt9VqPhiYjZIq6fBhrmJ+vW0e86DTHb4NYf6LXa
fWJOITFXxxYircnoswpNG87P/j0IZsO1c3awcUoF2HfqF1n0tArRRWBiX1gXAboiX/swo+SSZuVH
o/B0c0AyXAEVnq/CD3Fh+/SzWRpRki55R111DMzpg+QA0QA7a4bxMsRAN90Uvwbyt9SmisYsa4NF
8GY0oHc1oG+MvrMOdKq7v1Mgg11VQR2AyNCAVhwiZ6aEKdXJ1WUyg7tKlNN6jqhpISYN7CR2XmMD
1jhJP6zMzLZONoMIJpVHMdh4Pzfig6Sja6U5z15qnPOZX4NpmLdajtWwN+z3ru2J1MU4gpOR/ymj
D4amjngdFO5tQi34moZBfyWIj+bXzqfvEhnBEIGYdfVV2E8QaxQq+k3OiWrigAh0ki587UHws0Tz
RQFAR0RDWQRYSS2k6p1GFsSvJqszcAOYnd7R8HDnIb8BWb+k2W1G/SgViaO5QvdpWZV57RddIwLH
tL/Rld6RdJktSvarr5SQttJE1kodiVDvsBD+/6fK+f+pcizd+n+W+N78Gt5//o/cRGQ8apN/6XJw
TvyXbhFNSFq7Z7sIzf/R5Rgmep9/C3HM/9J1Lgy+jZiQTESBfOffQYkOqxyXR4UNDeYQbPi/CEo0
HPuvoEQkxp6H2sf0LQxgpuf8FZQYdTYpJk1lXSMCGZKhcbZeQ4VASDHDKox6SHcN8C3hIlxF773K
QuzSyLk09eitiD1/Dsoaf4ATyp2rBfuiw1FEGgYjGrhIFzAVopb8FJMsK82Q70Y0IH4b223fk7M7
2nADelsewY4PWY99t5Tec8M5HiKfaAnfKO4CriZ7Q5yaNGyvw+RiTlNpAk01YReKEzpmZzofInFo
ku6RSWJ9aRybq25oYHWkHsAgwGetj4OygQ9HvdP0E0BguTN62b4wtH5yVJZJppffLB+Sr5A3vgja
o9+PzcYaGBzAWXN2sevbiBZCeNuGk0mI41jzw20Ay7yOR884B8gLMx39Dy2n2GojjM1mL1Ba44Zi
qndPBR7Wi7zZFKb+DXJolyC49Z3sUAZh9VqW7V2sT1fUJ9FmHBjPEPF4EkS4rsjqbLdSn+/T8dVh
jgFh6bZb2AK41Nl48EOCApYt3JCEFeH689oUEKAegW0bOtpzIioSXluin2iSYYBEuAPJrPZdSYyZ
tTPA0g0qq3DS2nzY1e++N05cnXsIWC77BIXuZqsIdr7909UqBMnIP7PIcs8jjP5NXK5d4zxPrXM7
wslti/TWrjsigmCONrY//vbaEQQ8pwNMYQdE8m/8YoSZpuQpSeIIfJh5flxANcyBjU1JR7FCLs3a
wzG1ckqmKiMW78zu0fwSsL+iWqmgVcqERTkBCyb72IO6tjoMwMls9ZtBM+6qZkyv1tQkW9H4Vzeb
dCwcqcUAATRhwL9wh1kBUXQ6NASnMVKfE+2J4KUqM5iQlOQdEkrH7wCsaB+WpLxvPICDO9CLcwCw
efEehUnjVoi0ee32v51mCK61Uf4oYqpyqSiiOzPxaTQQEbm3lf4ttLlUhGIErUkD9M1A1yBccO2h
vRqGwbqxiP4ZgV3PlkUOJcOOb2klyP3zDnHjpGdJHExGtt05sZKcy68qFrSx59lx+Oy747CmL47D
ttMrGgX1GzOS7T5qzXwbGHK4NnyLGJ0pUsPtt8aqJonysTKY1ezojo6OLr/BF1AMBwHUuwrHzNki
kkrJWSq+4RhuL6JEDNpaT1YW9a91XzwSePms6yTDlUPmHOgOxJEqz3IYaREyNNokIvLCxziA5zbG
GUtajPEhZA7IFfRqjO1IFoffbiuDc4igvdTQtCNsmH7TxP24D1DA7UScfzO9vLzmpqBQo+Ri6XmJ
s4cysm5ELi6RjUpKna4KKnwxlhI9qL3qmXHtdNH/qslouXh6cJlFiZMWp/oqMoLo3Op8BpMZwQBr
XXmlNkTfR0H5ajpVcA4RDaD7bxm+tGmNzaVDkUH86WbWZIZCMW0x98UBHZF2drUyxi+9UkTjah42
Tke4jdO21KcMZb/F3G+qYllvqw1SxYA6xp5Yj2CT5CMmiQB3RWcnTz2T/7JGdzCYMaa43MXkqUOT
he18x/vsJotPwlRaKtydqzLJLxH9FJ83WZJcCycgrB2vS8FXruHFR9rYdbe+JX/BGTmPaRgTg5V0
21CV3/WF3DgOuYA1ZgiwcHsvKPTk3I/lGnsjhhtf23wZuq3FEB61479M38v9ZTVBeQRyB4I+Q2wh
rJ8mn3h1dX9Z/3X385nLgxBc/37mH4vLKkxn066VyE7ULpatl8f/2mNvgYZYqfks3hcmrjcY96EQ
Ax2JVO/y5+JCzS33l6XlScvN1zapp/oll9UAlmz+teprm6/Hlq2XFcjKIS16J4CqynoAIkUN/uf/
QFv+r+UJny+37OWPxc/Nllf5XLT85MzPPSPN5N+E4x+7/vrH/uN7/XzmX+9z2UY2QbmWXoOT95/9
fj0PDczjRBnl7u+X+nyDX2/9a5Nl6e+nLw/+8e6Wl/7jP/3a/HPLP3a/fAReSIvoH/9hVQ2YKCkv
pzhR45Netl9ubLdudWj2//nJL6u+PqMKIW2VOc2eU+Br6AyKl2eDz2dh6AKUI3O2s1Jayzuc440Z
ONekLAwEpfRmMsdSiYfVPb2kcEMT5VFJlbV4wQrB4bI8+rWqa8yMaFVKCdWzvx5flhy18bKHr7Wf
e2kXXO+PPaomkwRu8STrlGm4vk100uDJ6SG1ZlnUahRvn/enGDgxKmLY+a8HiyAdjmn57fMpy4pl
uyCa6I7XMcensc95QHOJfM993HvFNHPqZ2KeCf9cK5CT9ghUdWqpUXCnRaoaHcsZicv5KS3nm9gP
5P7rJ1otp4LKvDE7Iip6ozxTj8TliuwzgnC94kiOAyam4ZfX/uJMbmNlmN4yrUL7Z+ApOc3qZipV
CZi6cXuV1/Ef7n49b9mMbwP3xVAQbeD1Bymrs2xbD4cSiXa6/FFEfkP7RwtS688RyXTWCMPkPmKh
DMDMWjhwlcjxV0BHLSnpcbviMI17iyHOSWS9i1tUc0++R5pWIPt+3YehSiPhhjQmxmhlGqI7Jqnt
YJchHwz9aD6kxolYBWq51E3VzcZ+EOVRk250Xm7GkhRtLM7QmoOhwSM3oji3Gfp0hm5iYy+0gLrx
ZpizkZTgQTU3yH9u+lj7XRnOiKS5KkuiVShtcKV714xtTM/TDJeuSWicSig9BnNLmaJ/nIujbfve
vAbHsVa9ajgYZgabnZU0m9o0rBOxmtZJU/pk6kbIQbDM+pQ05ELrI21r7lC/GpWLVcaouZzxVSXy
ITeQqUYVyXlbK7UdogTIXxojNzjitXIQftO0EBknwz4TRUeuMMKFDV5rtiViEj8tSyMi9saySmb1
3JPmECHJ0svtkn2Sh73JFQuuZ1nygZH2zAmuSyfu8h1wZNfdIezhEBgATOvl86c4ajiNHeWudfYg
VP2bjrqA/JlBgWeZddBrojeW/4HsAggYzyEkZlSLy/1sLhgaMMzrlbyCnmNVgxqI/EBzxUz5nAUO
oXQZfi7zP27CKRLT2srtm1ErKL8kEJZPXh3QziRiWp7NaTgkEamNCq3/OgCXpb8em4hBINIZHY9Q
Z0PfQ8qphbuWUSCCGUTnn7V4f9x3PeRGzM9wDMWKNFhq7z7fjvqwl+675S37FW0y+TwG9GBxYC1v
bznq8nnip/n5Pag1IjjaEUSHrpQmyxtelr5ulse6FPxtFNb3QEXTRAn5M8wfi5NGixXK9n8elE0F
a98hBECnCr2hbpalr5vlM1jucjVhuJrYB0c1YC812GHNSXy5+bo7ZforOoVsXUygXPHozITUceb6
XLRspegVINOTCvsxG9p2lwSh5eavu8R87nLSpPdLm2Gvyg2/biYtYrijHgtNUe85LE5itEjESUfz
V6dPyEytgOxBdRNh1NhK4OhVW9fBwbaLfdj2v6mbs7etOp6Wz29Qx8+ytDz2dReA69RSKXYMHNvd
9467GyjvWWmzZW6m0WsQjbjmSlZJRSyNWaP+JAVtP3HNW96QzU/aKY12Q5kAop6WSSA6LzPbmBrC
tsxo5MnUbBoZm82gm7ci8KjfHDz3FBPCtCJzHso50rMz+TGXME6exrGLoRIr8vkamyAK9Qb6FGHf
WvVx0zPmHpZ38flT0PQN8sJqRfFltxnh5c89GaBNOGmH5ejoLEA6Qkeelhryz29acBH4Ohg8AmZP
9mMhKf5rqHjfEN/ZnO3snSB86+Q3hXP21I3GZFCruxTBbtucuuWqhhj2BPJWIEeCl6vFIdajHZqB
l77ytV3YZKSDZhbq5CEi39U0nEvcZ3I/R2Ny7uyC1PK2uq9TKpft2dP4nWck6jp2iU6s7zdophDo
Cs4gg1cW23Y2EaXq8cGo2qOVoHfoi5EeCHWyWFhc8jGJBlnuYzJ2iOxXGDgKwlNR4M6xDVGvfcGY
V1djbalG0Z4Jv5L12otFHGthDjf0mQ5bxNV3QoWLgp+iK91bTHvxQKq9086l5mqB+GSTyV+1aFK6
5IW3CT1lrAdVN7qOkY5b0vGkh1B8XN1RcVd0R1LtHXfGpTJ0fSZdmMeWtXMSgbeTGRP1nGvmOXwO
EI/vki4sz639Y7a16WS2xPOhpffQ0J4gA0bqjQcEDC3m4Zy2hJ4QFIIp5nb7SW6LpN33qXkp/fKW
nI9xq8/wkdrvqGWnEcJxSs2mrRi7bRCO5m4QKokCDfnCay43haaFMJj6L7vltygaslBb/VEEdXyg
4qnElZ2pm2Wpn+gnptsUOhZhxdEbbnFw0LcYoR8pOKFsiyZDf7w8gV/vMXXJ3ml6arFHh7yLYDN0
dGnrlIR+vreoQvKty1F8EtytouAHXBMnEkyyTdZzmpnmbwQwvYRaNzPZng2IGPgNz01fusjNtnjq
i7XlxdM16QpBJidhSh1Xh+XTySd13kVRALeglf46H2m5Z7KZn5YlsaR7fT3oqzVaO8Fj6tF+edxU
Z9ll6etmeRrQNFLB5cHl/rLXNC5oLTX4AtUL/fG8ZVE3XQRUrvv7c9vlsTwZjzEt78gYP1I972mX
yMhZL7twY0+2BmmaPBZ5Ol99pSKaGoxSyfiQNL62tcwC2NpTEJo2keKGeAWPCpZY/0c45i9zhRR3
JswRd+ugDN6Dysqp6dp2K1rgin0uELnAzm1RpSN3IPRuVVtDsIFmQTybNR+BbOcVjR1vVF2LVTmB
KQVDTcVy2yMRt8EkNT2Vp5E+lIfZjD4MYoOEZb+1ltDJWxiDW4/Ul2tgaIQrp/H07jW4xmXpPptg
Xwcgpn5nII55S7Xzsh4dNNEAVA6fBlLzH2ujf3blLN9tulXWcR54dFUSY1i0PTUMQC7vkVk+FOQp
XkJ4lFXVxg4Ry2RXLCsxERiyT99b6L1dP2PQS0KveMZFdrPslU+NQz127Ksfl+OtAy6MI4OX64T2
GiV2/jhWjXnCapQiYYcu03vG9SXC1lj682ttSG9XFE5/qFt/fiGj+ri8iakbtTWSUutStbVxx+yH
HwTj9TvhNpzmJzg5aIvgnh5444zxmIR29VZmMIXZd9PvudYQAUH4397I+ui7gyNu+a/6KYLTT1wT
KjET904Ksf/56YSImOIutu6GcDIuhTVRPKB2OXn2YZCO+UKPbXdA/0Acc9uNr3lEuox6o7QaY4Bu
LYtGAi997Af5tjyuE0hObVkgb80pt66ziw/aVhsY9JGJTK+fQQbLYyshYgzNDd+d8fMLRhZk09Xd
usdh1PunOCVVWW03Vk6+HkggvImmyr3Bh0WMrPoXHVE8mzoKtFqmpAD3fXoynIR+U7VSb89+ZI5v
sys6kiItkiIx5j6TkXBZ9jpHnkEqAIdYH7jB7XLYLRvatf4BGm0+2PoUnyPKtzfLv18YDC9Nr3yJ
iYmHMZY7khHtYwTZfp+EAKz+ZBUfRW+f4HnMb1LMxMuYWngKk0beh5TUfz6jD4uj42rJdy22kx3t
feQdckK6xw0OZ67n5Qf+buom4ul7Hxf+NrLqmfEb6KhRQtxRLPO5n3zqd9LOoldGWyTEhZY4GX7Q
3k2dANpU+6F3kV4+bXjNqIzYEveVM34oorumoUtmeUaYl5tQH4LX1veqbUq9xJmJgXELTEy/iHo/
jVQ9PlP3FqrIhS4wudCLvL7VEQp87sP18IB2jnhDse9vZGUkF0IXgxsSpIfPZ/RYRYZ5bt9F62Bn
yWy6PaZYv3HIsf18Fck5AJ/ge1YKuSmkZl1aN6puvBYyePlHfUK8CHy9LE/Qq77FfdHE167z/CuX
CCpM1RvGbVElk/dj6F0yCVyvvaaimzkEaaYdhzb7IKRHPa8vjWgj7dG6WvZYXkmSrDZpMxpkBJA3
xLuWNS3uvaZFNzRQBpc47vpNbdnZj1w7L3sw5spaw792NwiM9UsfRDpi1cx8H+xvyxPaSU7rRq/p
GjKm6kL/jEtYYqfflD1fz0DtCdB985MhOVDk2OlIs6OKa9vc0vtXDA+zIJV7MNz6Z4utInN7+722
co1eGvZRc3yeC/7H7ZDE2ovWhQ+fe/Ojx0qUzkugIXGEzUrPHqJuoqxwKXmRCN4FX9by1NSiqTLH
HowyxiYHGUXUgbhe56F0ITSWpxQlumrA2XfbQ63z3+yd127sSJZFv4gNevOa3iiNvHkh5C5tkEEG
/dfPYtY0arqBwcy8D6ogyKR0pUwy4sQ5e68ts6o+42Hvj5kDR9bsZPWq59X19lDunqdWr5sXWivZ
puGWOFSTH1/6krDWSi/Ul4UZDPF2/WNxqMVk62r3xjiaO4ontJmulT56ES3pgszyH8FVqQed9pFq
pPZC+NVUdI69AaVq5GNcE9xe9mSDAuHpcU3/pdPr5MVWzcwPH4wDibL1ZVAa9CVbzpXR6+2RU4su
uu0M434IuwBh4xy5izx8aKv2sfeY8t8eNqKfL+1g/NBSqVZd2zinHm/3HcIqZmShF79NbQZofn71
ZPCmd60FuUvrNlPhN4dMJw8UwTcwOdo230Z3uj1BFSe5RQQw5b5TfbZP4m7cNtAaHpNu4kw4/zAk
CBufcRVRi6zVvhn0J8/UyrvQJqjXSVTzZgi06fND6dR9JvDM0Uf25RHjjdiSzFXuXUxL9wBNRpqv
lv3dinptBrX2nrUWENOmVHcF3jrkYlmyoohsvoR/P7bC+R40NCpd4GkXpD1oRyo73oRl177W/Xi6
/ay40f9oaZQiHMm9rRraYddObN1e1JbsbfyMLgl2wxgab4EzdWu41sORsN/oIhS0gL9+xvxL3T5s
CV47M3fvj8a8NN2+bf7+28Os6PD/s/GiIZTtf5iNM7/WmWb/98SK7W/JUv8vw/H//J6/oRVI4QgO
9HRubUgTQAT+Ca1w/jEPy9k0PfcW7MeX/nNWPk/X/zkb1/9hOYzVA8fxPQO99v9lNG565gwt+K8Z
ggEwXf5zmJHbtum4/Ev/gmQwCfAJSz/fKUEITsokd6K0mqo/geMehtm+2AIFSER1h0sR+X1MaFoM
HyqfjNOIAtDDGY0HHEidGDIgFtgeFiA5QAtxt+PDQsNUB4RlKBK4VG/c+y3Xaa8s1OcAy6Vv/alH
ZnqW7f1OdGx1VwsYAXbJJo87MrtS+0yATLZSNsu6MRjgmmD1gbmszlaWqnUucrkm61usJ3Km11br
n4X51htM8DHjoZNjeI4fEVAkDuk2c4j4sNRJI7YKbyYLBd9Jaleamks8IjgYADfHmflTDE40z1pX
6nb27Zd1Zp6L0v4waqygROYZfJW8glT/pGAg8YxOu1IcTQIiFqce9E/a+vQt/QuNIOJeXA9XZrH2
R+BEnsecLLGx8XJOe8Q5e1+FiNH8AL96nfjfgdBXqKnjNWWEwFdgQ9auaPg4qfNAcgS/rnxu58C/
CSQZNNG9TRy7UCgmWac4VktbrJOxJxo8Qt6JWvJec8dfO9fu0shd4cbYZniGQMniyTJAbKFlj3PZ
7y08efxvjvl95iLfm6p9JYxpxXN1JXHgxY+D9BDSnHdbjP0YFrp13VTJgpk4VIMZ7FVznsaOieqP
adtIkPliMP0f0SXnOtPQXYYogJj9pUQMxVtncr4Dkyz6ongtItby0t1GLccuLyJsoZEXMDxUAPXV
a5vXUNh3MiiWCbpRphkYp1Ifp2s14EJP2vtJAzyUCv8BJylhzPrSrku8vHdm0/5ILwUs0L62YTq7
BOnleP5c+qALCEzSJOw7vMj2upIDMDKAVGPy2+Tjxvdim0shezAt+cPutrVtuFgw/HHxTTucq4em
QAMyDDRbRtOMjj3UQuSXwQqbNp5Joq66uS/k5urRCQ2YA+O35fyObWiSRq0Ha2vCuxbZ+jqDu0Rv
o0nIuWtOStrMlm1umbDPT9Qe6QYWqLERhWNulOOixyrHhzROxSZRYXxq9XRvZ2P7mKuV32TVjt6z
uO+rI4rx5tgkA5CLKN9pKQ1bggqWI1DFvROEb/j5taU/a6QxxuTkMuHv0uyjj3uLcb2DJEYApFDR
avLSfG1FSLqIc9bAB5hHXWvRfPNiVmHM3tWSVaa3XL7odp9IjYr3cVyNq6LtP2BlhRHG56bylymI
Oo883ROuRUDxUbAfR+M5HSxjgYVpgyLngJQXHIOW3JUl1+5g4Bs2uuk9hvuxjrv6rmhshqgkf7iE
NSwb2yaX0cfx3PfZIpg58GGirUNWKRCP6r7zyfIzfhDe4XamNlgZ5kAUNx2cRRmH62DMXFiK8x8t
h6tfpP0Glj+0gqTaRfBdsMH6WyePg21vGNpKb9XMLGe0bWcV3TfDmp6smKcmiL8SjNdLOVSPw+hn
F1fXKRiC/FB7jrwnhgg69WApxCDZsW8wlZMrUm1cqANaYJwdMuFyN93Q7UVy5ETfqsm6LYkqL32d
uLuy54mNW5DjRGrZC+4KEGyY7Fa+6n06uUAoRelThlVIDSPq7cGU73nrORtbs9tjLldDTc7KNHzb
k0ienCFbTQayETQVYjEYjb6zB7daQ77xlkp4d72G386dNP6eKGvA3R9nR1wlyVGZfkJGrOvKcMm4
QSqdNp3HdyPgCdO8JtaV8X6nE+SYuS+NbXmkIEabDu/4Qpm0Q5u4fijBNkZZMGCuzdUi6EEtsBce
VQWURZNxdXFrY6eQXlgqDjcjUk/LHcpjOSpa9MkHGyjpAFP4kGBNMQ18THrVrOLJCtaZi9OmtxWK
rdmsqE2FeAGqQkjLcAKL2V8Mnw3FD8JvkWr8+zWY9aKOT0b8RTigWnaK8CzX4XzkG8azqdIXzKvW
RhWgJLn41yqB7xbofb4WuiS5Llqablfs6SYuAwumg5N0I7qIwlwrxw825tgefWg/mzZEoKVVpCol
8buG5Ps6EiAQA/fcBB3YGxyAgsb58I4ZpzwbXoS6vjn0QULWal3C9k45nTuGn6waU3twJoWamBQX
wBMPMZKXZeCq/s0m5PJs195DRybmYWBesTViWCSW18crwyeHcsZUPpeafvUrgYwl8yHUDpXYShSX
ZTrFqybphrdYGic2NLUzays5jPJalNPc1LMN3AyhoifPM4L2ZpFNodr6XaEudB7MsKAno7KAxN2S
qBfns0VEuwc1uG6tpn53cNgs48LQQery+hVjf9dGKr6E0Xg2IzmtG6fDbOGUX+w17uvk4dQyn6DK
DsectKF1YQaPHWA6JAz1azbl350VBoc4Cen+ZsFu8qcNrOzA5IC0CIQDXhaIHja1he26b7QOArK6
0nMf0MLtD24zddvYArVOQy+7ixRQJDKMj0SRWRztH8gWGxZz4qtPN3QF8CjdBkYlGBKJVS7a7Oyn
9ikWVXBgqTapRMazzilh1Wpky+nc0MtxbN5TtF0bGh9E6kFPXun+aPHERrQRJ1Img9wjtn6KtSWS
LXSwEty2I4tgJdw6PrQpTJSs2Y+pY56Gut8SUbwNuapIn2MPBHKVnN0831Vdva+mgDKD7QR6p3sc
Ekg77rso6f9mpXzXA/Cg5vxm1KtPH3QYIR8D49RVZxIX6HDTSvKDl7j8Yww6NAbpBSPB9mWzqUvB
MxOYOAekyLeo2GkMktuMp33elxgZDH7rLmXgZcxEY3rTrrvWsA9ue05sW/6G+DWqX9r4j2o+CBqd
T6Cq29IhfYo8M3hIG9pJaJqG2hPbElcZgFgjWtf00mGVYFyTboTQTmxHfLn7Atc9XTJLLkJKEV1X
Z5KriXocBw1vdXky4HYua1oYx6z0PuMoJeoknl/jLJfHKn1M6vwYRhnadZNUWTPi0vR0aaxdmf9S
DgUYkCp7pWc+xCdIMkvoqGyak/lam0UHhhDzv6VpdM4bbhUbPXndmMtGOvh/EwYbVffH5GRtMMNW
Rfxmi8HYuiKxF7KbqLFoASzCsNOovpBeU1eGO8zn7cIMe7lpTVnjCFbfKYLOnSUduTNbZ9OLcYfq
clG1Tn/K+7NvuONRDzlgzpeMzHLnfugeehINEEpmJDW7DUCxYqoQbI6HgIttaaNkPwQm85Gxyx9a
y23I/8m4ZqPoNBChM/Ozt71ENNlywN6OGWkAse9t5FgU17pIMU+qe91r1FWYdXlpGHNORuvQT7EQ
n7ZPGWmCCyDyajkZwJCZoeL5Iax24QQpSq68CdYGQluilkhtZjKDSL91yXvx5BczFjR/Lr6QHpfo
2rFMfW3H2VpCgLsE7ofApAra3Mx3nqiKZayGt6iUd6Mw3x0UUij2YwS7XYbRoiHZUcc6qI1s0l3L
SMIPC3stJVvBoGOt9YdLKQomdgCYOlydBmEY22lKIcgAzTY6YJJ1ay1Byg2ULhq+2SIJHvBo4wdT
e5K6UgAw4UmTxa8u7F1VvYD9+fJqbEHM0lrT3Ge9/xX25W/c0PBP3pl2XYhe2U0dx40XIN3dsvzs
6IZrUUOokrVPnOBEbXrRdHsfhijjwuYyDP2upukVeXOedaadLIqIFkanTzJxjZN+jHu8VkDzNWRw
E/ncWrNt3OnFASoIkIPcRisuFvpsj5+mnW05D5YKQWB53pfTTis/au4GJR95oJYvu3gjTXnvC/eJ
nZaGdfLbUXgvchIbQijUdRs3y7gN4VD1EDh9j2c8g97fGicJVKV6mR9kygy659ykYMLNHKSyQ6If
SUTHsPtYGvVREUW7SAx8e0nFTmsFx3x078vRP3Bl/2mdAEVj4iwzie8BYUIHhLTTWyLEk0UFysyv
5WNTRq99fR8FcssVC6fm6qQ6nAN/zcDuSAvx17Wv9MxRuPIPVpbaGR3njgDSL193OqA4qZ2/4Nam
5e7PBuhFZqgTcmYoJLTmS/sRwo9cdnOukhaba39wvTnjEoUzI1TNJ4i7d+slzcH5BjnhZVwCoVm5
tLIhne1L5lh+HBWYgZLd2Jgrjh77iLSgRaWTYjnZhEM0ZOOZyUnQUPtmmJz4dJyLLHjpMNA0hfGO
rOetrxUNsQ2ik0/kas8whxQ29dAwz5LcpNEZvrVg3E/+h+15r2Ec4zwRT0WbPBSZ+gDYcMZtCI1u
uotrubWHeCdV+WWhFuhM8+TWFCzwapg2AsHzRsbOuDLHwtpqkfnmkXnujtYuNdq96B5Fg3edEoeC
fk3rE0qONYJK8dZOkT85Xb6LL7Jmc51CudGENa60GhSUNqugiAOPNODNaSkZy0ifuyEFKVxfNVNc
VciVIrFq1jokwcZz8AUNwUUcHGpKr8RlyUnvaIMmWuKMcnptoT10jHE0YYIyMQ+uoSPWz9ZtmZ3i
cUJZS3hyFT0o0fNkNMMjMKYnfxJ3nkoObtYyyDU3Tuuc+6I52JO86NV4qdHbLvNS24HwPlceYYkc
w9DurlzNuaM18No53kJDeBD3DmkbtnUQKnlvM/0+LRYe2I2Vh+U1dWz6w+2byrojixB6a/WrW/aR
wJRTALYYR9SZv/TOZpcesNfqhvgYPeusjf7ZsavfbHiqDXEFPEDXgKSpiQkOTJ+eQg8Mju37P0TU
rSzLuAbYqDRP7RMvXQUCLgaztrFjrDFUm1RAZ9fZU3MhrvXg7yLLxrOcYb6yx/cuTm9LZpHbG5Ur
4PH6g+vHn+QIuSEGdKf9LqNkDUToUZTqOPblFy4PoplRAHTqyTcRBuWXwI82OrEKtuK4BWuL5KF7
1OLzgfGZ3/WP4YT3jPo/kLQH/vDhNdUL+X37KXPXZeM+1bn700CN5vr3nzthP+uG+gka7StqAOF5
JeG5+qoMgruUYHe3/45MsdVTGunzxRI56TvZOwwAKd5i+4yUERXaPIN7KpSRLSy93tadvR+q6GSX
xNt0jPqGPoD75nDbj0Ldl7M/1Bj/mD23nFfpr8VAfypz5goYxbVnvBEn+ywyB8VKcB4oJgrpvPUo
1FnTlpHsCLC01jJ/b7X0s+A1QSD92JbxOg30u9HGPhIGBTKZAeg2Z3SnfWTBmO2mxkqTxHlI5EEu
KLUMC5eIt8qqdnozbkEQbyyQn2YQPqYp2H7b2EbmeGodLm13WDvtdQgKmEj8igTzEeWlTG1eFnde
V63jrKKHoCm0IR/emUbjBZCJuaQ51rH7gEAck5ekItVQ5m2DETH+wVS4qTr7kmQ07Dnwwh4ZHGx1
LJg5ynS/wGHZZg8Vqyu57w2pmTdt3Y/IMbHGNbwwPyCjIi3okfRzSDCrW6Y91Wybi1DI08hgFkb8
pjQ8Bt1c1aMUWyhlm3qM96XhnpvgXqbVfQaaY6Fk8a6scuOlNYe26TphYzUz8vpG/QEH7b4i+Dtx
69dgKO8rjIs0vlDmC3tcWDlESkLNUIj1/S7SdnTkJk7ELBx0J3SMH+iFyJbVGvXBaO/eyAgUMM5F
kl9EI/aupm+NpiduQLsIJqCjodb4DvfWADs3e2Zw9Vy48jh63V1rpauR8WSqirdgnJ5SYTzaEjhm
NZ7kRA5iH5qAEiswWCLlSFRiJwBiIeZCrwqnbckx0HZ3DYuJi9fadEH79wAFcLWZ3l0lmrfY2g5w
YaLBfnCs/loT3B6Li5YUx9Rmx+X0pwfDYQQIVwf1srXeGD9TJttHxTVi6e6GlPgD9jfGJenTjG+x
txFrRDd4J1qPZ/Ti3PYl7h/K8zpRH74bnSiAqbT6DK/kqujceyKLG3jW7oZ8rDs4qqjLcKDi5743
3ZXwyp86atepdbvwSYhGASR4VeYgR8f+hfwx+5r/KNMjucxaZVPJbGR8zYz+noT6bctGYRRHhI5r
X69+o8xVi9E0SL6bXmsChYkeWOcTChqru7pYDhaVJklBJ/SVXKmlNwx38+tVteV753Yvgdl8CJWf
Ea1tJdzzFtRMIh9MmeLr1empuWN9Ksaf3I7+JLMVSM8/Q4/wyOkvanILeZ+jsD0hOAqV2c814tJI
rVVc8OiRUxQKGip6K7xEmoclP7w3zObgp6m3SAdA+FpZPjb14xQunWY0FjmZaqbXFitzULvMLvId
uWCKTjaJvi65Mi2e9ELSnsTtyCVAd5PhNQ2VZFk5LRoMhM94hJwVB/TH1MZa2184uVIwIQYnyec+
n/ZeUDzisWe56qa3urPwzJaSDLcI0Upx0TX3vTFLLM1Ntxot8ZOp8TC0v1EF2qbuXvIOT4eVa6hI
xnzbw06l2UPftGqhxGhpdaxD+gqtXxiLmlM9eRpM5V3z3Now9puuvJaqO5Vcy4fc4YCeDRCLkVwf
bAcYmUj0E11nqrpyXPeVu/MmutslRusypT6CmfknbzDvxI25Q43RrVsNVcjE+ukaVEZOoTa2FQfX
xka+EQQsdWqCIllxhN9kMoI958C9gboYsaqNe04AC+A8TYCxKsdPbij1CGG2Ro1JfLaj0K+S6wyo
KnriRPA1wQjaVCqt921HyzzKIQHUsbmYXcUnMx5RZVf2U+oG19CozG1vW1e3ty+qLlFSW9pLFeCk
QXT7hCXmaofFS+h4kpc9UytraMnPbip7l0qSKvJZ55KbBnVzEZDiBGrOC2I0M8QMZL16abMcfMno
vZowqjZJMexr9q3adt8czaL84aiXUMvhho+0tc3kWMOSVsu0WZlAg1GY4aeNUOPVivOUbxZABWXN
6N8PtlWFBK1Nxg1t9ua8CGfoajBHtIed9Vzm3wwZPglQtWdbgY3fUGL1RXa9KzxeQhGudWKZUZH4
nJAR2uG3gZo+K1iY4UQBh3HkY0uaBtms6Oj3UZl+xpLkuFHA0TUsk/pN2nsCDhxsk9Xeyit/FWk6
eoZyvEvH1uPVYI4ZKJ+I3zT8cHrKU/RtCSjp2tmC31+2A5cSamoCXN05y7hDwAW0DJe1K45OmT3m
bf6bdtNOEv23gfQOOcNt2NTca1wPf4Tvs929irLkBADPMbee0dG+lHAyQU5pj2q+kpHH4+72E/ZE
wy4XiB3MdevjGo9cmhs3vIu3iYnfxaGPJG4WbYk2XnFSjQdBYgKx26n1hCTzJR7XkX2tJ3n0ZHGR
hb/ODC5ZpwN1BZLufTT8n8neuoinXeg9i1IL8WpDOi/z31anwzuRyThHw2NEKWFOA1/unQi9+rhv
Tfsom+qLLe6k99AoDZ0Trl3jfoxUfSohPffWt7ENTPs6+fKLqIdV62vVisYyl0WUkh6kHjhfz/yd
/KX15tahNKZFEAeryLB+ciQkPD8opqUG14IiwdnlPupA4a30WANsbC3mOGnBDSwCcz8wdLDBsRPZ
8dTZ3XuoCP5NSjgm2R48+t6NjOcwQchvagZI2Qr9TJWce781sK43O5MozLAffjhWMbpq8083K1YZ
8GvCcwycolnxbgTd3p96xLvGQ58mPzrqGDjXBCxZX2aNeDDMqLWK4VsfnF3m9y9WwqEEIALdoWe9
Z/cJ6m8CnBGIx3ssCyvVuFg4uJNpSWuLhoYdjvl13ET0ZZ2F4XO6qLL04LArpqHlLlJT+/Ii/aBS
+eBgxaQJsoi74cyQ69WlW7iY3OE3jut7iI2I9h6YoawqPSTHvk7YLurHaMifTNFejJColzS+L9v8
6DShBGaq7+kwAzfwkopNHDSfGTVLicFiLAdGIW69pzn94zbhLhuiA6eklZcAiwp6QvFcuNld/hlR
3yN9de77rAeHVm1IEeaHGfvB7X9zN8Ml27zhob7AXWjXscgfESBlJAaPxW+U0tAoqBvthna6h7xI
GCctcNempS0sC+IEZMxzbQSzmHPc5TVCMhulIiGTSPRgZ0i8vEu38x8VpHfbk5/WwFEr0CfqGGI9
O0gNXJynqO/GpYChFpDyuhVS/mpJfRiZKdaTebbL+D5pvHeQKs8h5IfJydFnlolc6D3FSI3fVxNX
X0NrTSziS1QxUkxJKn+OxHBJPSyHcILIWIHk3Q7lb15Ue2Morl0xrhOjYSoLO8drMAPSVbSYUiSw
NVwVAzz3ML/Ob4Iate7fH2rzh//2uX/78N++7fYdf/2ARG2z0WL0JHxKUfcxSUtjo088hXWFZPam
+b6ZAaAwQwe1iP3BH7C4uQ3+9h3cPvzffm5geIKJg7aI1xPefdOQj/HkrpAFzGZFVLk3x8ftze3D
wPOavTc91yDNmuPNAoHlmx/gD160cmJhLnTCwTF2zFL0m1/DHoQ/YRvDxiCFhzj39u7UGJfQ9gdS
cmZV7d/uD21W5N4+1GDHlG7owpMJmq0ugY8B+4brNbsd/nr3b+m7hEVGwy5ceLImOQ5F0gE6+3/1
Hdw+d/Md3L7g+RHey79tCWp2JHh5lhOvaffL0vZRwNy+LIsXvP0NE81/2ica22Rj03sUBlmMEtAG
33Z77+83t88JrdJwwH9hO7mGWv+T57rcu3W5ikM/u/OBJu48K/maGN+cLWglFABxQ65SVKzsXRaM
HEVpvuU6S5yPpcI3+9+s8XtOqbzxOfeAiKmOEk3WKkAeDPzRARpVhCsxYFPMMiPcw+QHMi9HXGjj
Dg8/i+vYnbN6gKDqeGjFuH8G2KgkO+0kp2XSbp1XvRsR5HIISCenPHvQnJem6kYyv4JsG4F3zbM/
ulcdrMG3D0Hbj2d/mKDE99nBtAmJiEvCAcfqq07jatfhpuNsvUgVeVGqku25sauAFdU9MmWAmgzU
s3S6PWGp5M0rgHSTWZbcbryYpRApsQhuSk3qsVX5mjqXo1i5Qgk6H6a+13r93uoNde6cGq0lqpGp
dOHCTiXhHcnimRzd/KSDZIiKxjp3pmWdxybi7reGQ6i5l8mSfzyRJWu+pT0LB+RfYZ/qJHG3XNjX
pBn8vWdY4V0GtCCU1oo04g8joI3iS/NXmY04FSX1+8TwBfQkkQXWKfWHkG7ByLMKihJqLwL7PlCf
xFCQiwwH/KKpqbhMyZ+ydRDJ11O38ukupp2OuM3lVXFUSImrN9M6y0SBjM4TZ117Yro0nJwpqlex
zBmp0G4rJmPYdOTYLzifeycy3z3CInjdk+KB0GSPVlY13iFB9fU/Fi2CiREb1jKy2ApzgpReS5DD
bEyUqmKCjsVRgj6AWMN2WI+xGM/GwECYuMS7ZP5NmD1pTOcobwzw8IvQ81uCYyNelRbTXyBn8VoU
5OesM9/Y7/QdbbonCpC1Pr+ITJRQmjBQEczkeFRccGVlFYzp2+f++vLtK47wEHu2JU/McUp2kGJx
i/YCtoT/07rTXQkmckEYwSOwI1po9TmM3UOqhc/DsISW9okz/1dv06dRRKdMgHGxMIIOxlPS4DJs
bOOltLJqoQXywzN72jcTXdlqeuiJmjwK2Ia2pt85DZWi4fZ3WAOTnQYbDwSitJI7VVDnpbD245m5
YKHx9iIAE2TwLkuve7VLc9dljcKcbxIhGap1EOOddMkDW0C7eKgiiKVlEgP5gl6+tI3uKWCv0gb/
vk8I4Rn78VoZ0AYAXXK8XVhAsxd+47z0YX/yx+y912zKVA6euquuhkA6Y8A92zHapiwZApDWFfiy
VBHtaMmL8E6AkdBbrLoA9mudJY8yCXFa0LbqvKpZWEXWwCmR3z2BgQtP6B+tlFvhiWDdQ8JfacbR
9zNe7Mn643C2I5HAFhtIJQ9hwso/DiWdvkgtXWoHw72GXQQcyEk2mklMTJ9NPhT+7q11rQd7ekDB
jRaojq6thqgbWjJcyCFcmnOmWVcetSQZqCDPuiCpNultuitVuaw67ZUM2pjxXTGzMcpd7UyfYcjt
lHX1g2/Y6z59cJwzK/5T0MCqS5H9j7UgYta6qyqDiFHHvfeNeC+b9Ns2rn0XAwPwmVmUfvNRoPgg
3GfcjMQuUgv8FrIM9jUTkqs2xFD50MlzmjGPRrmx3EjuiAfLVg7nPDQg6WWadOgAPU9DPm5R39/p
KRWlMve4dDZDQWiHaoJFXxYzK5jYJItDjpUYXJT4gB2JYQgwMznsR48qbkUsRrHMRVataVCYWCCr
Xy+yvzwvdBYts0q9tehJpsHjqJIBpyeof0xcxrGKPrvYMF9bh4aLo0ht8aI9gBBrNWbaq6GdSfBl
josCxa6rn7wyWKa7QynjP4bBuu/pJQVifg0ozjr4Fe0YoRXTEgMiHrmEJQdoLc6Wec0OHKvpMJeS
ytKPo8PIziTLYO3WrbGsBzoRqGg/U7+hU0+I+iIkSC4KmJBHP75yiyPpNUjVOPwsItcqLwPthIU5
+jvPnaodp93ioVbyGcXUV2env2n7Y9mOs+nITVvNwXOsu/YVfq4nHJp6hYlcjxM/84Dh2SfkaZUT
PkvvjJzBT90hsbOivdy49rQeq6BcNs1wMeJhJkswfKxCdIFZZjl3zmesWdPG4UTJy32RkeG8h47x
W8XTxU2EuSdn1F+nCOuBixKjGwf6euoRFweQmBcuHPKBpgdeh4iJZqshrg9hn1oyQAZkt/w+0OXE
xNXlRtV9ztFzrZk122/IfKb24PRo6tvssDdq+fSkEaPBihQfIqM4Q0pJtpFuPMZE8y1NUQxLtD3d
0murXUwIASbc4neYAe4qBYYSsLLR0nVPqYNEpwzvACCd7YikEFZcOmOqtpmdof1yYn/tmfVHO+rB
1pX1PW3ZYGf5xiVhKFU78QNmOCB5TCrWgR49MLPe0Rnyz5EHGEw1Ut+nsYSNjxh5F0gKF3/OVSjz
UpA20x8sq/3jVtOL6IuOn+0eHNdEcz+mL3l7iW31Ew3dU4X2gEINAyVY2XUd6ts2Da90WfwNiaKz
M3HE/i7sbUdtDOba+Ko1UIXCmE8LlfsL7w6qoQeRfTAbrPnBj47Hftm1aLmJHvsOK40/wZPkxNo+
lhk0jiKnPRFypE7cSt9UxT7jLwPPS77J6BvhUYt+C+Uhr/MzSP2aNI+ErshNNjBvApvun2Jf909j
DuKjt7GywdtZlyLJ8G4Sj501pNPonmpXkT9DHgu9P3gFvRrJi4i3wUSYhGO7O9N9ybdOi05H78ka
qKrsK29b7WArUKzKRsrVzXkmG+HiKfcafvtMS1KkB5Cc+/J1IIbw+Ndn5k8DYsN9HD8RL4YrXcdf
HyIOO7p1xVaFg2rYtHX1+teHaE62tW30uzHs7Q2HbIaLc/E3Rkwssvh4e8+liQzGOF2PThweEoLj
CtoKvDvVNJzJuyaNtDBeislrmBzy+dsbyMblJi3aNz5qdnofo9HAAKvwix7j+b3E5+jSCGs/0k/l
Fiz2upwKgl8VgEKtDhYFYR7Mpl3Ii6bnyrXZjjA5HebC3jB9jCIuWLaq4sjifowLL13zAt3J2fZf
z28qLew3saO93j6V4Z5YoiyBkNg4ZM73ivCeSnMIozWDnR+pDWpmqMvzm64HlDVIuJFe0O5MV2kr
r3ZZvYpUP/REMyxy2iCEPpq0qjrycEZnG/GKowfUkGEVPCAFSrNqpkge864lczWixGhZArmuxZcR
1RpbV7ZrE//c1gPDRTGHmRBfvsr0TB2RO+qrtkYqIBIuH0dHiZdEQ3K0ojLhd0y/ObZyPaAiPfYc
T5bFwOAireGWGgMNE9djPGWP8khvQR4bvUXRIc2tAQ+AUiKAhNFJvYLXw7OsMPkfTUyYW2yHd01K
dQSSvD4WjjKX2Efn1SViEHL7JGlmKy4pmuAJiEipk37jFzNecYyPmW/T27n9gwkdt8o5lINVHrv5
SYBJb2/b/2DvvHYjV7Zs+yuNfr7coDcN9EsappUvqSS9ECppF33QBt3X30FqH6R2dZ2D0+8NFBJM
r2KSwYi15hyziSGsevJQx+pm+dsTyk+nZauNubbKGVzVjPWNCPL4jiQhsgXqdz1Up4NHzzfT43pX
dOSOFJi31Ko/RSZ00apkPqNM8qbN+QNAVTzrtOA3lVufS9G40NA6e75sv0I3ZbCqrBRFCtO5Ubff
2NE+EO/sirZ2uXFdv0AnFCoWSimXapI9hHDbQ9IL+35AKgFlq1ZjHyrtfdAz1yN+aBdH9qvRNU9J
jhBaURs/L5FcdhO5pTq0TNppyc//s0P8O3YIBJYuIYn/3A5xVYj2TfzNDvHXe/7BClRhBRIF6eCJ
0MAIzuS+v+wQmmb/oVpMb2ice5quqXzTX3YI04MPqM7Jn7aLL90mqPM//rJHmOYfhm1anmPo2PFt
29T+V/4IQkH/7o9QLRtnhME/A2mI+z9SPMupYHGJovgGHP5doKGNpTgr9qKiCoYv+TCxwvSTzDjl
Evdm1sWvboNryWDeQ6IhDf0qOskZl6ZNjFAk7LoUFzPI9C8s1O7NEmWk05kNTX303RrKHKf1xF5W
zhN6yLu8t24wXUL2paqifkvH9seEILNwkmmrxUyT09p4idLhnShoooTy9iZLR/UOculGsMRIFfqq
WQDz1rInpFnIWLt2zj0qtY2R3lbT9KRYLNwI4d4VP8O+2BJKsKupXqw0aZK/gBpvV2XEV4VBtgt5
20qLbAbTOHzOGEfXsTN+DCaiEvbe2q3NEM2Tu1LNhqWHN4K7fxsmNb3L22IrPToXzVQnZ6IcT0oX
mfidKLxnTGY3U8+lMPbijwqeIOEYhY9jhXI2iu1GJQan2BVkIK1jEPioaBBcZMWw00sQB1YKvSZi
FhZ5UHdNjd425ZgVkVvyTI2hDAFL2NQyoIPliDR7sHpWAUdPH2+jzBf0wW8qkW+QMpHhYCIjiw3v
gZUO+pZapZqM+FoqZDlPaVSs7PKh4RjYEjw4rXQze9bqhjBHPXvTJLxhstRCP/Zoa0SlDTiC4ctI
mhcvIQLbngxYL1I96l7RExIQ+eTQbhP0vlyw4UjS8QbExx5A+ySZMTmvWtbd2zTHAe0RJClMVp9u
R178OE0YY9zxpuqjmot29jNJ6UZSyTMxqR+i1jP3Y8dnoAp8ollBoYrlIoFS+ltYWICiLfxhSdQd
sjSCKpwVeDDQ4vDDIiIy8JckFOZRkiKwEKrlIxXCruKwqLTVq3zyuFgmcmenzquYiE8huYMqCVKC
lXpNkkWy7o3yLYf7tlEIPGP4Ta4rDa21XeKXGYyzoduwd0g+94h2I/66gqWs//TUqDxEuXxW42za
1ig6Vq5lECNJu9aoMSG1dnhq7X1TvKdKmx8TwZrUjgrCyAxrPIMXxZEe6XdeQauBko64jyJC7Jhl
mRUMThLAev6eiMZnrq1kw5KEdlQyxPesGVREUdvKfLeqnYiwpar1DW5D4YcaEgoYtlHO+e1oG8tx
WdJq0BppKR9Gt/juAadflXNZKoaWVnsi3Sim85bXpJYwgDH9JHm7HnU/xmmEf5US9Wj96YiBBr7g
s6nJEfYq5WqI8brAnUfc22g0I+IEK77VrjqvnDHygDloTYaiWRHZQtkhea4sdzg4pTHd1uCGBilA
9GI3IX7FpdvvadSNSclAAi839OH51UhtpAi8UysYpa6rvmLA3RSs9kfX8BmB14FjfbDHMaK0unZK
+9u2LWhWoprpWqfzlVBdjwQ4UVPc1ohUAxRSQi10cgl74t0AazZy2FuS5dZkN1hxVdrVMs5Zk3ZF
f0j06Ln0omu1cCmPuU63RqdekalWkjyf0X12kbp4hRmts6TYjkD2fdUUA+L0fI3VpPc9hc5ZkSFo
opPVi8GYuac3lQrJPCFopRkPA2L3zDTpnXWtr5vKG7LJ+zSL3iwR34jcsG4UB4YIa712Q5ryXSLx
YRKEviX8kBTxpG3BcmPRRqFZ9U3hq3ZM9HgENwrLzp4C7bovh40iDxLV9E2U6OmxtakcCEmHi84q
CltoMJSp44LyduZFzbEHo7rzQvV0eWh5RQNxQK+On+/5fG5+45f75OXWcJCxJCWu0h2RVvTHZUvr
jdtJsT+MNGD2bmg7nar1kfSL8mjNPKDl7nKT1na+JZ7+Z9tN/bSunAaiWePd0OqhSp+SBdgMFucC
RoabZmoOto6Wtgsgu1SReZ4YqAGrOvra1R3lmmABPIHAXGKAThBrgXC4C/Vo2Vxumrm0P7Eb1gjc
8+NyI2bsRjMDgC6Pae2gbUTUl2tlmJw7jctoDxdvE80jYTLV9yTd0IsIOj/Up2/FXJFJC/Qs1rSP
mjjbj6ZE+2Box+WmtEL9aIbRQdKV2Qm660e43hxX6TGy7Fs7DL+3QX7XEF1EJ3RQVkV45WLnPxgO
To4VCT35Hmvftp0bDLGlARhow4fBpjW8Xh5jdsqvWY/9oW8f84x+nSs2LloLHEIxsVEi9IfBfWvh
UC0z9ay3fhbjaG0Vl5pq4jQ30NPBfc3IrXTGU6nONa0bTHuGIoq9PrdxHP3d62wIHGPhhzYBhFUb
kXQBg4saAzeeotIryWcG5bKptQyPdVi08EJGZ68A661aQqidAfh6n+bOqjShntkhEB8GO3Z/O9OM
jDRNj+YdoQgPppp3x7w4RtSzWWpHGQhBqB2pTVfW6V5VuGR+3tqHuKePCm5snwuU/3nfaJucFFyO
k1Tbfh4BhiqRDJldvNYWItD8TcvXLTe/PKaHEhptD0Mo79tc3cbzHsnJRMRjAHp/2Ut1XJbbPK7+
XPbN5WZy5jyYeX99uUlQSDiWet+ZtTwuN1M7NpsxRgqXTIUyrs0qbEky0dgnvT1QOvWgAMy/Rjxj
2JYbI4gB4Wr6s0iHbDkcphmDFZrExFaq/pPgS9JbQhmoArm8O8bRD4rL71QfoaB9xuLNh7w7N8cu
d8nNEjnqT54ZnKGetstTeWXbqOi7OUbPQU/81yuW52p4VWbXRNhWR2Tm8w+3vB3SFF0V3UDWPH+a
MZ9+y9bnx3x+xfI9882Xr1mekbl8dEFU+b+8bvmYzz/n8lWX1yyPFQFRtKPihrs8cV5/efKf3l2e
+OUzP//Uz69bnv98YNlnX/4bXzaXVwFHRUc1DOlwzmql+Nydl4/+8vLf/k9+//xvX/q7P9rJqQ7S
RfExz2ZrtOXRaQBFghtNGxBUqtqOGIt6vzwRjFppf74mD2P0G8X88uUpK3/kJOGUj6wHB/KkH04E
6LgZQTcQDH632ZRM8ZQKV7LQAto5XtYjPWrpszhz4g7VeZIblrcu95cbLYJuXAdkIWq0nBDNuO2G
2hIx49VJoM3wTTTQq7LR1Y3KZXSLoRruVGbn/oLlGwW4spXJhWiDTOcG18Un4q6Yx/AvcLtY5ci9
3F8weEtbeNlabi5vKXp8PB1YrqWtvNzUc4N42ZoT+zZmwjzgs6M8nz5FXniEUc6bXRChoFk+C3wF
jy6bXx7tXeNZWExI7AZT8uh5BnL16gUeO4MxvC2yJZWMvnmZTOvEpQU7pGTlddFbqCOxXUB0y80C
90uYDK+A+yRb/M8/xKgfvcRg7AP5nJqlvmqoO0XziKENOjQ/D+c6zTl6qfCnOR2N9iPvFbJ45pOW
hSl//rwVNJuWoNuDHZOj23u31UJumvdokNoPQdWnvlgGhOX/tuwGxl7nwPsuf58+XzG7EQLmZS9+
NuuXDnuO42ITWIT11DPuk5nSc6dBpSwnb8ayza3+BTdYG9lzOZCYrtYz5HUBJqrwM3ej61DxM+5p
gNIgIWGzpeqYJ9mAr2PGJsqKsJgYvzd8bl1DhT6zINP2ujZSw18+f/m7AjseDq1O01a0zN6Mu88X
zq++yAaElO8JMairAbHgaiySFNzs/C1yvm4s/E+i0Vl6LPfThdOo5fuySMfMWDWoJrXcRgFvtaLH
+gxRCZEYjMJ57oMZEm96M/4sozz//H2XX2JB+f3yw6CA+DProItDo0MZkXqcJY6xTj7lEl1QEVNN
nhW7bPlllsM6VDtjbbG8mIGAy39ueW65Geef/HJ3eXb5Xy+P/e7u8sRlx1ze+8tHtaIbmHtcLafc
cqwtf8xyNy8yrvCX+8vW54MT8XAr+vLZ5+8VKhJ+4QQgfMZWLl/LWpMzedkko4hT7XNzOb+Xv4aZ
3z9OwHT5osufTN2UxiHzRMWT3xZBy4I4jZRAmbbLaULZBE1eOJqv+DDLnRd1aEMbyszb5eWfm8G8
14gbuShHliN10ZBcbi6PjVNuEn2qY/2AQjGfd8t/53JDqCCX/OW+t8xPl83Pv76chhsruRoKAu2R
MN3AYMI2OtBZB15APINt/vjUrZj1UYdgcbiIepaty75fhD7L3dm1AoaR8uLlxctXXu4uW5eby894
eezyeb+8NxaPMlWaT+3PMnBKJ6rFftk3y5nHHk9x+V9EN1OpUUhBeAGb7B+/9OXY8qY3/DnisBxj
MSSSkVOJ3yCSkqnMcpj+fnP5iM+hasCLTZ8PHOA8eVtURhf46rL1qTyan13uLje/QFr/jdctLyEu
rtdqcVi+f/n7uuUAXTaXBz8lSp8H8/Kopws5EcfFIPvrq5YHv7zr8qLPT/38rMujv770y/OKVsdr
DC7apCbrZZhZLiPL1vK1v3vs8pLlWX2ZBS6bl5vl97jcXbaW9/3TTy2BDaery1uWF/7yVb977JdP
/eWbwnnAH9QtRkDJGp0OFqDevYHidLec65cbwqfw3i5Q4cuDy9blsWkRsy33q9ZgBfH5ymW4XT78
8tIvzyybgYlACMUxQ/J8RNuTACd5OVG+3P/cXM6rL48u95fXL+fZX+/0nPUQo0FOJ42SHpPj6p1+
sa2TrpthXmLx1PqWKL1dW1F88/pHFLvGWm2k+shwAnhuKJ076sJ0WiZZPZYpfILKUPHH2uOLMMUe
kYvyqGuBd9vpRbXRg+4hTcqY9FREICqR54c4puJgW/cklMPHMQKKek1WnqcxFqjx2+RA/+I8OTHl
Ruok62gks8Ht8mrXO1TruoGA22WM+/U//DmcTMjv5byomnLYV3nPTlsur8uF9XLjXa62Xy65y+bv
Xv7LY8ule3ns8xt+977PbyBIhVzpnaoSeT2fmsvNF+Dncn9BcA6Uzr+SPPt5gPp88LfPXz5uedrG
noFHzylXSjsPasvbc9cRyc3yyi6t6CwO1d3yxLicgr/fjEMs1BbZX1pMuKhWIH5pxn6d9S3x7rGJ
OaiP3h1xlkrJD108QdIhy0Q8pzki47ip9xTsnGNPBMmaddSxc1vzqSnjW622z+7gXRsYjGM3KV9d
RNl6k1svlrTugwFYIqD+9Tw8I3X1sn2vuST3TQ55V7HoV5OY0H9rWIVhmDebqiHJvrKIKyUDg7om
dcZdS9ezfrXDyPJ1cnGx1rgtX3EbZoCZgh5MWzYW9SqeWujFUTH5cdbsQR2qa40oFo3r7J5L/HNq
69OGSD9royjBky3lSxgNyjrMcmILwDQP1Nmo8nVUwSiEryp3rsAD0aHpjzgchYxBpWC87iJCXhQb
EZ1Q88IPCA0sA4oWY8mWhYXMDPsJBAZkCxrsGXG/xQcxHTemYmKc7bCOl8rPXBnGba7oiAEJVIwz
6ymzsYQ5FOaqsnBusTu+RUS6YEUh5FLALS6C79KusDgnGzeJq3Vms1e7LF7rPwxPtNdyJIzBQ2YA
WMl36sAGJiU+YB8cLAW0cxENg88iWYK/ELcVjIUb1n3vjkeMr1o4SGIQQk469WsIqSboqIhYd9TK
jSj9CiVdM8F0gYyBsN2dUSdKtmXZRuW8wYRTCBvhtXlUks72aTXXMAJSpp80ETw3A+NZAlDE/E/0
irJLQ8oWGiBro6XiqQjjASSMe7JGiAXodTZ11Tx6U4CHBxPP1nS9h2RAmpGqTXyHzfM5inAI5IPy
rfCgyEyu9k0pBPhC3TNXDFDJSWrBlZhq4csQHHFJjuYYxepJIOTaig6Lh+yJUfGqtzG3UOBMqU6I
I6KHEann2dFAzNuKeMF1JkZsonrWNitaEhTKNecxH7U3Vp+sKs1MI9ao2w/AZPnvDhSdBWUmCZgr
17ofdp+h+TaLY5cp9rkyyKlyynQ9j/4ROisKL5irB9RXgqTEMSOwWYa7yMSz3PZtuTIOdBcVFAfx
iwmz0CfbRlSy3uc3Juxb1rn0KjytfpmM5iMnv3ybafY3zD2rqREfTqlFP0ZD/ZGUg3ioO5wCAmnP
xi7wceqxRkgNtXL6LYCl+pM3xe4DVoaz07NSCczSL/rwPNSi2fcW15WCDpvU56AE7FhI+2/TPv1w
0XTEDaaLpC5ozrX29TgzN+z+QZfqj8kW+hUjRUoFQSIXVc2XFJX+Si8Z/uuqegaqAsrVq501BgQW
h8nBGjnYUhm9Ta1d4lvKoNFnCXIG87nw9aJv8AM0r3ZPKyEZn8Me/cvU6me7118VF2BTocRIu7ut
2tyP5TuYyOguUXPIEqUYfHwnFJvgk3QoKM+OW7drxJYvqD44SKgRjzHkB09x3skbAtyu5ECPFtUO
QA+n0Er0sc63MTTzjdboxbYIBvA+o772GkYMXeWYTVRt1c29xKzMwSOV3kdOqS0f+l0ZjNM5i8Sd
U6UnyrHD1nEgV7PW1LLvXszVsFtB7uHwg7jyQLrPhiLpvtCpewrL2plGeqe7GSnS8TWXP9tKyXSo
nEPI74jM7KFQa/09JL+7K773Igo2phupfp8Fa7IpuGpo2alPOsDgfN0mHJ90q/vu9bniZ+M4C5n4
UYS8xT+KZpWBlBRHvDplHu1dE5+/VnHWShO8OZi3p84qVBhZ3yd4cVbmbBEXPpnMdzD+OviiJv3k
1kpKEYRA1SDeFnWQ+K5EndrjMyJqkyI59PNTXWhXroz3Zl0O1+agEO9hNlwhRq5LeVgRQjLU45n5
DMT3+qdZ4DytiJdoYfVh0nd3nZHmrOBN6rSkY7Q1Fpa8l+JQmawIbd2UNDQ5y8NCA4yqEwwCyhsW
b99fBWULQYIms1/StIm9st6jWoxWCeKTeeTnDJSELGQUdgHGJIwujklTdjDbjeu9lC09U72mFRSq
4U/gF+/h1JGWZ9x1veEcjAJoq1kjwzTTdDZc8ftF4ZUx6Y8WjgJUPGl6kopxNMa3qkF4mpEPlQGK
uOpBsazNPOkONOVWCNTBaCcmqaAMlgwN6GSRq4OEndPim5MbOqgzqfd/Z3w8oaUOgdZyoArUS9Jg
sNI1pdyi8b+nurxpMansVPbYJiWsaAfa5hVz+nXiFjigQY3OAfQI60L9Sle626lNTl7N8Abz+Acr
5l1TUaz14iua4jrOZXtc0dajERqEV7qtl2tZudcg7WMiWckxBp5Kt8oe7nApRRhbTf5bxbQ3hPBO
RPjRCx44HeGtPcLfgRJPmZ4cFLxrRvxdhf+1xeUa0NVHbZP5A1ZHVElyH48AXG2YFspdlaXxEezj
3TAaOxpzaRQaPk4PAzvheEYqr6wr19ui8aF7M8hXutucoAEfVJg5YQZg/axce0zHqL0LAxQ2eqHv
yHw7yIw9JBhcaghJJ02tvJWCSBD/09B492GMabA2Icbl01a3gWw7JIT1mPVw0Pf7RB2PKR3lDGR6
Elq3ox13DOOII7lCwfPx2nWfMR/H5gD8ify9ss2HbRBrDH1T/CD1EaRNbjObrhR6mCjgVxpI262O
2R5BUfUYaLfOhNK975BXvBrelK5Ho6O0pVdbI5oQDEMLo/ADi0lESYkjbpwPW1JqZCyhhuAhLFNw
Ds8YsJ1daPSc9Rl5CV3cvKAsXVU18LdhVG7jhkBkQS7AioNE33Dt2gm9xB/uWi8jSo0hL0+9kmnb
DMP+yhjybB93/ZPbRHvNwdPUJghN7TkHMDIOgVPBKncjefDscWN5IRNmZFirQbmNYAS2zJtKL9wY
Wjnd4zqnMpxFyM2nUL12lGC4DvrK91KaT3rCdL8e36i0BSsypT9KMZ0Hwwm29GvZE7Hm48t3QiA9
cXczAZwsjQdUEu4KZruyGVouqJmNiD+tmWCW05GrEp1gWXEKxiOW/+a5Q32xCa3yxcUe4klHg0Th
4nSJfuao4FGaqCuVusS5Fu29Phoewr/O2g+h+4P82m84UNMtghiAuw408SbD9o2q9yFyvgOyFrSj
AdnVWWnjdYjPuXXlKK/wnBF3SdYOo3JS+qk/93OvalRsjO7MW8KWqRijKXiK6D7umpNTTM7BCZD/
p7NzZ2RQrggSwdjv0PXtuzXi7zTLb/GdJIe+l0/u6P6sK1tDlmjDA+oqrlAjGTzIO+uKiHkXdAN8
uD6akC+ksjzEyq2n2xD4cEdwQtUHLOF48RM0xuFgH/TGs84sLlgz5HhVgyNIGhXnZWH6yrPodSbq
5ESc9Jhmeu4euBqaDzGjg+Pidasf84lgI8pUJ7W+TZHP+lnev0/S/EkgJ95rJEBxgnwoN69ATiab
qSR0R+k8v0pgachZ7muBjOmD4BpICHkV1cGZe4Ux/c4pJoNQJFU9+z9tjLlqvM2NeQRi8DOa/pbY
5qPHPIhZFd69Zmw37EiOe69nEp6qO2WQ3coAHjggs7vDnYLohUZotCcH6UWM9XVDFuI1HnCkJFGt
3GQhtsBS+IDBy+uWBbTmquI6jQffbOelSY9acnRf81ynQWjAHSxt8mfU2H2M7GozMgMYgvI+ccZd
oZk7s4PcJI2hpBjboPvEB5KJaYvwHy6rrT+NlfbhTFg2kYyyWIDn7JeWAfiFLE2WDc8Vsm1YpxMu
EGyjyLNJqei5fGqI3D1R7waJksBztgN//xHv0WOPaOEoklupGvMM3cZhJPI3/LNngkESeBkYpT3Y
dnjWrA7xZmGvuvCQSY7CXm+nay/LHwbpvluu1T8Xrve9qjPSB4zsI04UexPIGWeCEnowOL4yE14q
OQFZ7XxvUPbQINW2bWhnx0kQvSgMsYZw0fvqgC4pqOAyCDAdLQkJxAlYm5w41GFC7ATJ/FEQVu43
KpkHWLO2qksVXWjTdzuqq606ZD56aTIVrYQjp2jImoCrg5028m3mA/UIKM5FmLYuKOUBeO8U47o3
+p5giqzckbbYrRC8kzZVrHs9A2HieCOWTYzO2YBfwUaWGptMdHTYVuvQUl1Uu4my7cI7neuNrzg9
fRgAlW2K5kuzoF47EWIVDYIjwJLCCiSXszZYDRWq0bABei8jcBY9HaSMq/+x7kfisUsMMm2JK7el
+Jy5Z+JVcf5AGf+es1xKQlr5Baq0NZihbB0gYZu6ChGM2uZ7jO/YJ2iLoXTH/J6QcZkDBFwxD75p
YXcNGYsPRrIsbY7IiS0fp23AMhG3A35xMmPwY65sk1UyHsBdjrkVFM+4H5vkLredYht5w4GTmtCA
ACl80jqzkDbw3cFQ1ratrvFDdncJyeRWgHgrcsj6UWvUaaoHqJjVOSccR6CPKVcg/7G0Y+QZcMTH
7ElNDIZ5LlqEkCk7z4nojrgovevifgA84Mb3kdk+JS2hpjJMi3Xq+p1I7AO/Rh02Np78Ndm+/Him
i7OsGRBYyYoTmiB4o4A4gA/6KSqbaEvfGxJGaO9QlImdYxJdqyUpWmjIXtpEsoGm58jpAiYzWq3r
mz7cjk70M2NfQiobvR15UH/Gvf2D/v1u/hMPiS1fLapcJM5nj/VARE4ytnurDXdePtM8AgFgRD7r
QeN3jneOPT+0CL1NkYmfflaVkh6DIOR/4Lj3OkuQlREmpW+GOFYCfOzWxE9aWp3PumIVQpm8lgVe
aGuAxUZhGA0ehulKl+RWyOecxKjrgr130071tTrEc0egcKiCCAJ9JAp/rzYeEnfuwdp4aDXQWLky
3siqqP1GM9RNXA3lShiACx3E0idXa1f/py3+d7TFaG7nmO5/ri3ev/VvcUzq+PJph4///s+/3vIP
abFl/uGi3bV0wzQcsOb/0BXb6h+6iTDYRGBpOapB7vhfumJd/0NHAayjLXVMYCezuPkvXbHm/uFx
1rmIlVWkIOCO/je6Ys2AGv8Fu256LqkiJgh13VZd1zTdX7Drqu0BhEC89KCWCcmFYyb3SlaMq0Ro
V2mMJ4zrGWvUXpy0VpqP7kThlOSBedpMUbrTpqemATKVBaIHhKNqG3Uyh2OrAgxPK+WkgmPGzaTV
u85rcO62uOzKtj30EoQWa/3wvncVcTbS5huYNl9tIUuZ8JxHjL1HNUBuQNDuuvVYFzk6kCCpQVsK
OqbkYd/skT/Yry7GSdwNjrPOPIRqrtsbe6I0SqbjvcMKJhBbD6bu7URhBDMk1RQqaikNY3lX4dFY
Typ4NtlDBWibxL1qZbidGvuxEtFG95qHqhj2ph2U20nhvA8hdA0SdXFiTHtvthsLVE6zm0Ezkwzf
n1Wv1Zj07QBhzSZwOpSB5sx06fr3Bq8ECGgTX14p4RT0ctcr9o/WGr/jDKmv+9C501lag2qf/Roj
Gqoqze/oMWcg7Vg6wrRhJYOG9L4vkw2N4vZ74wY/cUt3Kzv1cmSttoLoGRJ9LNGA5NqGig8MXU/i
rdUawSQp9pOul8DfwqucsIxD4oDvYCpyLIrhZ1H06U0vFQJs1Num0Kf73CLsRKZN+EDGIfEfYJmi
yixJZgmhhrFOPCRC/QkUrT/FkfqetJ59XTsZ+IMhKQmgads94m4cXCSosQoXO0qkFcY8+ENfzrnb
z6CA/xBEuhexaJv//k9b/58Hsm27DicHinxXczmbvuYH5AiUsfY29oOosAurgdwzWFvbaMhGvK4d
rHGtbFl2IKPNkldMfxur5ILnZiY0jkhvbjqPWYYCOQz+W7Hr0067QyFrbZqpM24rIANe+E0rSofM
Pjc8OmV3F6dqR5hdMrKokj5IqXjXS+0609LyUJrW2psVwgMclbCvnB3w44KyjIOQWCmnc+f1GmfZ
VoXYfU06/C4iRHRrZzJe2y3YnDIlIm1qvjdIyr3JeeoyivIRpFhklK8Y/AhzajhUvdCG0IhDMtHG
+8Z027UhgTWD0NSB3iEaFwZIPNxU3sO/3uG6yij496HDVJ15EEKmq5qmZc6JDu9v97EI+X20/1e6
thtijRQP1MckrsbWObbQaXDNGldGiIQ1sADqR+FNdh7SEkAhy9Sh7F5bVVE2aYyKtRoN4rlk/W5J
gT8668SeQnd9Jj0SOqZ+xTo78RMXrjcaJdhVFXARLWRq2JS9Rhxqz9wwkChzE+NWS4oD+dgQPYcf
oTBTggm7702quBhu49sqArmrxvjFJzd/qhXmK7imHvWy0E7sJXFWdGPnytBBY9mvjbAabi03eArN
Qd8BCYPjSH76OhUs1hzC5igvlS8YO89ZVpKYJif8Te4ZtRQ++aJGD0ktYk2U8EvMYvQWqNPRm4E8
6mR8CFue+1rX9g6D2wgNe5d3WrWuRFI8jWF/NqmfWzktl9ZU2g2+LKSxQ+lTHHDWRgLU3AwL7zSO
OcVwNd3EUWEw2YvMY4K9lOvQdaZCktRGy6NMD+AIJ1oeM5PoCsj2ZRdgAPWenRm6OMXnNAJaUJqP
RLfED5ZJnnFL7yVrEipTRrqLiuie1DMXrC6yS6VP6BhKVo65J3fENQC7EaDw1aYm+kmhvdLACIMG
cSpt7REC8A3ko8pXm3TYjEOFw6KJUVCTu7WPKVdABXKQx0wsK6daX+uxdDdlWe2pFJnXMmSKPs6Z
VS5Xko5TeurK8VQxezVKGvq4/jYohuXBpGofeG5PQwXrV+UoLqGgsMoQzUvwi6b14LpyX3ZyJB84
JFHAynec6B8t4Q0IlQi/kzqEKVAb7yJqiGjKQAjiQsvaVr3iuFq7yOp1fUrPCHDp/KrlSTKY6BgS
r/p+FMhANJ+1DzK8ZkpvhvHOiHLzNiDgC9+utRtiehdytMqd7Tnl1XLjCPRvFSKhkf8Z8+m03Isc
yqdntbC5gxEXivtq6DHic8nyBD3fnpMAUyD+EG+0mp0CV3g1r9spYBneukvC9GhQiO310NiZk4nw
dHK4PKXhOeq5OupuedvazTvBGP3+Xw8DNLj/NgxYqkpgEchTIKCGZ+i6Z/x9GNDDjmkwsKP7JKst
lgGaTWGaKhwpzt6ms6bD5Jn1XVq5IHlIHawd6a0nuY4UJz5wsjRbFYgJxHBKwMRjrR0kvk8h5u61
xuX90IXDB8UK6yFGq0ZPSMrh3FjBCqcICmjF3ik1EAqgP6gRW7nOI6O9rtzyefDMdIM3Sh56OM07
JRzjdd+O+tkL8eDYzi66UVs4TnpYY1fXtTPxHcmqaJp2m1OG3ZqG+NMODHmKQlxLkc58uiiD7jTp
ur2udTGuQ3GuIuinRU0VwYwCPn+Ik62l6hsRrEkU+TEQb7vPVTM/1Y25kQWiXtAURxX5GnAlxn4w
7/Hamo0jwCMkGTAE+46cWGejBD7bqjirE9lSP7Ezk16qk5PZ2OZ+S+IMnhjFOlWj+tTl0WtXxj9s
JfR2OqwIT8Wjkmt0ULpQ20prBOfn9OsIRrMvYClsHdOiA0IL91gjwEtItl1NnMBUpHWqM53R+XHQ
9vCSW/OqF0a5ckc00rk3Mi/DZHuKQ37edkiADw8ZmXAqGdE1v6ge9/vGK9OrdrAhkxdYaouwnxk2
6UfhaPauGu9jxYt808FHqRpKc68nqjxnlf2NWkJgFvlZE9hNqzI/y8mB/zDf7IdOfhol34f/Cv+E
CJiNYSH+NluYD8ovaUMctAaTZ0d1bVvHkODMbrsv164edIYSTnVwT4YHvLqOenxgl96JzlSzV039
qazzvaJMw31nvSeTN16ZFq44vaDgPVVvamDsFJHhz1czZsGwFzcxBWkIbvpwzvu0JfbhXmH5TQQC
y+K0du8UKxtfXAHU1MVkdI9wkhQZT413Js3qGKjGFt9fty6t2iOltu42psiHq6pgLDOcevKneMjO
tDc8cD99sOPP+IGaUzu1VjptSeTcEth41Q13gvXoeQgoJ9lCghAGbXhvBVnNJJofza7VJ49e0wQo
cd8bE4hVM7TPVr9tOXNuE1SSoHDJAXMsCq6xVPx/PVyY83rilx1vzmsbDQmL4ejWL6OFmNKm1ujD
32f21GL/0gYy7xg9nwEEBrcCXvZONSNw2C7k+balt4fMuYnlubToG42mktznxf+n7LyWHEe2LPsv
8447DjikWfd9IEEtQkdkxgssUkFr4QC+fhaY1VVZ2ff2zJiVsYIkCDJB0OF+zt5rXwvc23gNiMeZ
yDTy+7R6FYGwiAcJMTqZg3cluAenCC7J0tWta9EIjdiL7KQzMzgEJQHWLkPG2ihbh45dxprAGnBk
TzJ91qGZZan7uSmi8jgPUbQmSrQ42zgYiXFpn7oQVewssnDLLPmgoRT4GWr2b09O3RP/4iA5poMT
1XCA6f1+kFTexM1sKuuROSJXzCQ17mL9oZ1Ff2yiQex4z0+2kaTA0cb+KPp5ZLlCCkE96OYhHxjq
NM8qdmnbE+9rUfOaAgh7NhYEoA9VjcPc0/0uIXMu9OaL8Ohky4CWK3IF+wAfA6dPF1+cOnlDV2ii
lzxH+XAWAOG3bRWB2jOww7i02jo793Ze63yZotzCRAKh1sEg1YzSO1RwP2a3jc/0v3wsbNOqEQQ/
VMwYfcNFDKS7yXTNTAa5NB4EVJcWVB6tMErR5rEmtfecC4IAgBr2h4nyE/2/axLG0Sdcj9a+iN8G
rW9IlEaK2afRxbFl6PdTZD4LfaLxm872KW8ruWIiwUByhPCOpTDOWV8tFqNoUOBtKftqosM8oWtr
j4STVVdbn2zFz1Kx1tmMqrBWjUsCk1lC91S5TV23sPUTWSM6/qXQs7W9xqTpnvhEOsJeQ/5Bl+UX
1aA/IKPMpyNwBsnXP8YztPguIEehq+3rXJIZkhCXfQaC86mXLcNGO65lmX6hSNl9uKlBxpQLRoeK
3D5nTqiYioPNkd8GPLpjThdmCjK/yEEK6BTBdrcrkBkV9y4D1LkU9TWuKHej2blrag1SRZSBqjX8
ucjaq2mpQy0gAZbEhJQ0ykmrB3UOBsNIHO1YRfZBFE34SveRxiwRAg9w848NBkWwLeINtJj+okYP
7iZ9GVI9kfiahHZMRkyvjDCWbafBWUhc576rXnIjT+7AhF5Lo4u2huVBNGkZecJ8FxuDPLXUaPMa
ppIy4yXPW3139B4gZElsIrIDsZoMOjXEwESxFp0htZTbqqUjebsLn2Hn5MlXiWL/MI3M4vhJsew1
CNJBKcI5w2EHAnZmtpStRtU9STnl22iC1e50IejBMRQXDq77s172b3/FDGa//4o9DOPCw5to3Qo2
v61IIdrmsPMHaKo2k4Mx94jatHrn2FJRuXJRepxthn6gj+adk2pPRgS7x6C/vMnUooYP6PToic2M
YuHfSKs5yYQOeRzca3nxYBpJ8byAUqnqPwgjifYxmTYUGyLjxcN4DFvPprc6EPxSGtVzl7jWTrRc
t2/jrGw6SuJZqw4Irvkmwl7duWnwbXCHR5FJ7zkMi23J13wd0gBSv54024ACCl4PADcWwS1rY3BH
YnYs4VOdQYhW6tm2VW3qOxoWsgDhEMJsG/antrQHlbNtgM6ftNml7VyXkHJzcj8quy5447C4s3p5
IvIMxonnUSUtwv6zgzuNpKr52dbrYZOFItrUo2Gti+phKDqLgkwZvci5rvdpzPtm2pg858GT7S1b
i1m7jIGbHTw84Ic+hmVTB4xuwgkfBj0Xl2DhSOZCnhMMA7RJGyoflnxrbT1D4mikZxvU3AF3eI74
QiQbWotf84U7FPbCXrdRHJ4cSW+rKveFJ9VJX6YzYYIULCMtCjzSSIWaKdNjp6M0oIawaz2Qw7HF
lSsu+oNMWdCN+sxsPtbqLS52+mBg0vFIB1ejLmljC9taR1Do6XM3AMk6DTTemFLXUNprPBB7VwSV
2DWTzhhHFt6mZ9JRluT4FsYzAscaeO0ASzYAvRuUibXp7ciPZYQ4Ilf0hXov3AageGkS2+A+orqG
zlP16T7zkKUQXfMWJVSz61FIQGAt4rpQR+SQeaxh2+A8oCl44Dj4Vpt+VVamP2EJSndWScpnDF/j
bulFOmVHAqKq86+6eccVN/igvTP5QccvMkSvdiDqRVJQDE6BmafX2I2PJU4KVAbWFwo2+qVe7nW1
d/LC+RG2mgQDbZPJVCB5CUmSxDT0mreacdeKVt4HkXTWGECzrQsgC3sr3cwh8tJHFBFkRZUsv830
R9CoL3bt2g/JKyjS8Bi1QLLHPb7J8iHWvsVd5K4Rp7inKIMLQji43NF8cn3ciO6LOZPJShWx3mhJ
Vu6gKyNY8exXDeMnRGaulWko6aSR8yIjrr9jS2irsSSeZROyi24skkNoFS9VWJLZIgpxrMQz6iam
PKWMPyOs3dfNBUBMCafacrdd2X3TZeKeJlqSW6cDYTmnMabwKCbvqYsfVAh1UkO+F5L6wPBaTa9p
wGnH5Ai77PypHkFEdpgA/dzC041WJzpDu0mhHX2uxtxZm7bj7I3EOg9mVd47C0hOG8bsvjKbp74D
jJV5tUYXzMsuSIwHdB+UJ4d4ZE6mwfoO++StiA1ryeggs8718l1eIE0oQqQ/lqFHdDeceq3U4Nwn
VkXNoflGncK4RmFFqnSM+otG+bz1nMymoQqCokMWQL/Nfd4XzI0IFvEOGgjDs2tGL0nQaZsq3GdJ
1+zrSUGab5FA2SRX+T3rJww7ZrDPNbfd6g3IKJnow6NebXNhlRvRAWbNiigm17oJ7keLwqk5FNkh
D4fORy0VHM00bzhQqMocnVZc0cYw/0Zc8V2tnsISTqThImyVw3TMcziIt2nzZH10WdUcWLwDZp/Q
eEwodgqEZlcSPWCN7ao++ZolKsPE6oqzQT9w1gYXZeWiti7bdWhPwVlT9XxVAxgjr6qRrJomk1mh
u/tZl5+dwtnrbfvZ0WdjL0AhHjydSULaJfY6jR11RZfzPlMs3giSfleDqx7pIXgcNO+eHwuxWKJX
16wCNFAX8kdWh3AjgZq/mVNxFy5YcrOqGdPMtIHiZW897xVKdPHJpXZOlCTNrDHq273N3P3nlfJ/
/+1S2f7zP7j/lQSzJg6j7re7/3wuc/77j+U1f27z91f88xJ/bcq2/NH9j1sRfHv9yL+3v2/0tz3z
7n98Ov+j+/jbnc2ti/PQf2+mx+9tn3W3T8Gqctny//XJP3pB/5cQX0OnFvDL8ml5hz9eufwT/vN/
XWI86fxXVX9rL/3xuj/aS677D12Yuu6STEvvjwjdPztMnv4Pm8IsK11WYX+0lqS1IGsk0b4W7w5Q
j5XvH60lKf4BFd6Bt2yAdgPI7P7/tJYMQ/9vkb5MfLzlk9lSeqawlgnSL4vsGO60lVZtiiYZNqan
uvfetK9e3nlrsxgD3JyG72nDvMuJAdwncXEIR3488G3FnhYueuwKkr0z3aP7I6TNm++8ABoEQdkf
2YhMOdT772MeQM8LZ1ztecqVLFQ/htIozu1U3WVOUq4JFZq3LXyulSRQLpx2k7OQqrXhKpNPAqd7
ahilP4+IhgSdix29DCz0pAEbGRcFKzyZKoeofd8vdWdRte95HSIxAYxD6i7ECCQ4Uf81jGS0xmL5
ZBfjsG5iik+SjKAlOX4LtG7e58jHx75KSW5sIhalsba39dK7S1IknrNWFNskomSuBYjFNCtlbGqR
4M1DSzgu7fw5Q6mm5+FXDV72Eb6OfO46Ge+7OvgcySS+YraIrkhjSGfURew7YzCdE2dWm2agB5XH
+cHMJcmxRVvBEkw0bUOlRlKko5ybjqDEGlx4O6+m025JNKRBT3DSlHWw6PILqXnt2koHgpZJ6itT
ZOBBrO6zaH5ybTDnLEXTJ1d8GYeSy20xfG8SCrZt8FmZ+NJybx7Xmh70uympdb9WFBZocCvW3qt4
pL6LvP+1WIQHhj4965DlWFI27IjuBZ17B9cCib0JehZXqfF+RqS2rWSEAofsnMNcQ0SetexMOOKq
bNixXHwMcdl8yAhh/LL11EUQEmePKuMjWUUnNzDro1ZpEILYYZLXZG0KL/VVEFM69ZKSIrPm7dGG
HANi63au5B9JA/c4ZXZ0AgodUpuIvw7AFk8gEpKTiNQfN0yI0l/u3p69bXfb5F/dvT0RmInA9Gqe
b/c0m5lfPozlukl6Gqi/vcdtf9XtmdufuBERW4X2428fwwSvCSy/f8P9jRH47x/0tk8Mj6jouloi
v+Jf8G8/3u21t2fNVEJcQA24ur3irydud0OghYTGL/v65fP93FIjIc5GExuGOEJ/2fCXP28b3t5m
ZhmkBVa1HglVXEdgts+3m5YwFCIMaHPZxPScVchK3hygCg1T2h1Zh6VbGY7PRU69ZmAO/+eNNpnp
2TEyHoNjg3UEG4O3PDYqU9/KYOfU6vNt89ujvTsT8+MaMyIh82ip9q0RrJ9rg3oxc4qa3vNwjrT6
Eo9lgbyGU0kXuXambqqdb3/RBiAaLhDN6haAnDnjUXlqPjSJQbGNCQCEWjII9L1NiuHZc1151pYb
6gHGGepvaMjK5wL1tkgHdrfngTeTcNIO58DRphP1Xw61jUBpqJR5DkPbPN/+6rKCLs80PRK1ApOe
L1jjxJqXGV5Y4IYA+tJBqP6vx5yIwNEesse4bDE1wdeGHo2fpbTRlbJPVV7YJzgpqNKitNyay3Gf
x0iWflJB0kPwU3jJNkgaws9awJLzMsO5bXW7ETYGhdtf0sX/Uan0kwHRlcEz+1ABwa8yRyMaeBNw
Fqffo3igXM0apiX0Y5+zWOl0lMKBWXxNgwUFVRM4XQi9uuRO+lpUnU1/TuVblrYIcMvcoEMliPOY
y/GM+2o8T0nkIugpn/NiGs/lcjMmRruq9Ia4x2ULo7lXwww4jZH+qKzoGt0DFbZ9Fq76SgyldRjj
8hBNRUSgCDfDmMhjC1JN4FLfZFLzXfK0EAKwwyGG7WODXbjI4t1Gs3iegx05EXBSWgtzTaHNZ/Ih
57OA2HBukzw9zFVwjGYeuj0+q7CmmOIm29td1N7i5xNfavNI96A8T9lBaW7EDBm8olxghoWnlnyt
yrgrTDFAL87ttXAb5FoEDQ9Dk51Z7GbncNaSPfrLwuqeQJQQnUuY+TTO+mHK1d4kJq1C60vMWFEp
Tn4tJOFIWsSocWI1UhvRTGaY+90gAx5e5pe5HQjRMqcGmxF3TRrZ28kMmtUgpvwCKrVkfltSGmio
ReNtRCkaPsAEvW+Ydm1Kxw38MkW6l4YUxWVSsUxPp3aNPtlb9eQz3zn06kops7eYWjusp+TOsCN9
bywm0NFKoArcLN4389/NvDkFCfq+Rg2gGytBgfhPh6daSCs3G+fPB/+6f3vhT7/9T8fnAlf46+nb
YwZfz9aT/d3trR2jQ/MB/H392wt+2fXPP4s8e2kDI9qWf32S2/vd9v/Ti9qooGL6jy/slw/xy/a4
efS1EZJABN6XXpBWt83xduMuOJ6/7qZG0hx/e+z2bE82yc40oywDJKXpBj3zJWordK6yZxU7ZSO+
mIQfnP2lLsIvJNsDAM3rL/YM+21sBtqgSeenQ5ztkvmTRVL8yHE9ZKSmbgCmYp3wLBxR+B5MQ1/Q
HynlDxKnUgynCERNxOdzXKGtzkhQqvQ3qqQHmwSomIWFOVNSWPJ215ZTPQ52sQf3TslELQFv9LJC
LbpD+6P3KQBUS8Y+DXuK1SSGa6GtNnaYk2jvUiWmyoJRNYPRTO9qv9jfnKD0dR18RquWhmp9yLTY
FybIz7Zj9yWWH9upCR8OjU+K7ruvRYmDJWGTN5SHHKOGQNW1zzr0wiJ4i4aebD3b7vZ2SdSkMuuR
DBj3miDAg4dLey3X3vMKeXVPqOo6JAURzYFBmDRRjSWpUr470MXocy61DIQrQZPO10sobglNhMbt
sdi13qHkFsHvTFuwDOjGR8sUxYo3QT0eoliS9U0XwzdqO0CkgF23dOUBQTsACSHGjV63kKXmGg14
u1gwPQLl4la9ZdCt1kFmjetUOg8a3wNJbMk+cPBD5Cly6oQaDq3biIOgso9qaA+o93d9uOQ/y28x
oEIW0E+2PibY54jZ06TYGYjvgfrD2w7MAVU7jA/YJ8cgy5vDUoIB1at5a21InyuKLyiBUUd2s/2O
9SY8RaJpt4rTk7mYfT9ZfX4u0ua9eHX6zPZnVL2KQtE6F/2n1gaj7o3OF+WIZmOgtU67Jt5VOCyk
1wK9V4XyDUUNGnbrzhHwdN22ejcIw/G9i+Oqe3oewSboveygY/2aibIbUOuCeLPMtdthigq+R72H
j7KtUZfjrkY9dfBmCY5wlJemCMeVOOnzkF06TseOrp2vlMeiAQwXaw94JFZ1NPFzvUTtNsLWs+rK
H47Z6OEq6IGfR2xefJRFQDtALFh6HIlT3p29xD6Lqo8uBdp2NHVc3dBXdQW2Yy8efIpC3kliSDEN
6qi1Lt/HeZoebLKhmihtLrHiXHIXXpcHa8HqOEFB09412vCU90dngMqO8I/p82w1CHs9vilzGZO9
F6yjaE/NkcysJEDoKrNdnNFSpsiMf98tcQ7keAMZdPw0HM/I0uWS/bCLLP7vuVt0uC8omV7NBA+g
CML90Ai575Wxj3o7PjqlBp/EuYRTUfueODZGBypUL++cic9oDfu2oK6GKtLc5jAc971Ue508VRkw
y85M15diPyTB9Iog4sWW8ceIJWQ1ZmlILjk6HWLEydu16W0yrFhxygyE5FvftsFtgzxz0FR5L2Mr
X5MUyN5QZcT7NnW6q1YkE3Fs56JZMwvbWYXE+5mzBiRkzTwleAf11F7VEfW/WACbqQpyPM0BB0ic
8LMMPwV9JgBEj59UvYTSqu4axbRb+xH7SUcRW7gkj2XwHXXVGXugHtrHGDXgPWOE73Ni+PnE504q
koKsOsfq4CkIN9j+rDB9xZinbYyoxBhcYYfCFWtue7x+k0xQVhNAv6WoW/mxGxpUftvLMsXJQoWz
kBzCwslQKHStfQSjRtudDucoptnvK+0yW34cMOxjhd3qHa7PToWPge25p7IfCBV1OB81210PE9V8
e+H8F6F7j5oeVb2TrscPN4TQb2uut7cYQ7TEiJlIeQitBVN5bEZHbNQe4qMfRuCQKO5QQpvoIKxM
okK2RZ/c6fgkWIRzaA19V7QYiyeHNqDGt5FYijDKuPoWWuek++JKCJMmznu/iMd3VqzjyhlgLdIz
iVduhPeNqV2wnytEO2ZQcgbL4dI4ZM8keetj1GavrZAXHc2/7sGR67xZrFSqHqPZ+VwM2Bpi03VX
+TLioeQnMLpOPukkiW6yIINtOxyIB0yZf5vRBrJ8zsCOWh8d7cZqiCQfNPNb2C+JR8FTy0FfhfeA
gChfTyFGUDCHESWMldHF/V6S/Y4q/shIRbKN9xkH66HJIpbp5KUaWpPgZdiwQI4YmmvazVyU8KD8
qHDOrXMONI7eAZvFshxFxXWJtGhgyImfG/InNkwe7uWA5TEW+dcAKADOW1KzGlq5ePCTPTx9HFxo
PRKLzGqNdgN5JZlqqGT3Pl0/bCcTcWN5a5IVWIgrZ8FZuvkdTpfHQqWXUDyGqr8If8xIXtAi6uBN
dyoyhhM8waGRvSqLr8HWExAUMfqv8NWaB9CHthp2Q/FYsfKkd0kFlW6RX8WUOJH+JzpNfIqeEOML
+93M+25dDh6Bzy1uluirkeDL601FSEwdn3ChFZAuPLx2pHukcq16+75Fzo8VM1o1dBfBJlHava/c
EuRWjfTTFQ9pseBVo0gtUfbfsoKuLRGku260vtpzJB5N7bubD/u+Db3HsaaDNrMaskdrJ2t9j17/
U5MwsXCne8RUzPzz8AMZBSaFlMp3TsnaZ4lTIi4wKnPLYR/oThIhMlfxd1Wbn+2OugmDCPEL1eIs
S9g8CJAYUteCU8OXqCHMctEfcmEsfHtg2K2s8qPL3XFd2og/yyT67MTWhyywzMmRwpYhi+cIPnwS
vlT5/C0i/W6TmlO/7W3304wwcV9GiKKN+a4s+V6jUMfpTy5VbI3vXZHDsHCnZN/Cro3Gx7jGQR0W
X5Hn4X3euYgvXiptP4nivcPS4KNBYkwcIBImzXWAV3Boo4FGWWrSuTan+ToEuHZBT78X1GiQ/jxO
qnjXrCpBdF350wC3uZsWIVgYvrhJPq1vUy4jpc1EDE+40xNWp9my9p1xK0Epdo9OHYKHd7fkkF7I
BxWLf3YBLw9bmGQ4CcMYN2HA+CGaNWDdeINs6a0ssMsM4B3kKNp11lXe3YTGoM0seSLBkXZoaq9N
5WGnbBCVjEPg+S1Ffy8b7yb1w5IdmSC5VqAKS0nNmutkQzLyW9+Tm2Y25hOI5NcpalCFgnnokv6i
Z6U8hfJoSaEO72lKZKyHnGYdN0h9TXch5S8psxahw2b9CTB4tsst57vWld9Dg2ETVK23qqIYkG9b
JhtS0MptFuD6MNUdPAMs1l6wtmHP3seRGx9M92BWrksAAf2AwCV3kwlvd24eEnQgfhwniO7dckbZ
YBJGq9qVU7uTX0I3PtVV9LKXonzHthjOmST/KrkHFKJvRE7zPUcVU5CyuQNmZ67yPqvWXCcD5tfB
3nDM8E5JUnSrgYC5hoQ5fH5GLkhtjQEsG900ItNDSeElyF+Z15Wp/iVi0tQHY7qpnMbaJrWDfJ1F
6RbX1ThfetwwNb/+I2Zx6g7806dkRCntvKWBx+zayAe/n+FXp/KsZ0CMaagfy7kZyYVU8cHV5UVo
4UtR0hOxZrchoRCBuWPnn8mMeuogqnGlrcXG8prPFMPtA9on0t7N1PjaU5nxLWOOD500XtVE2uw8
eb7eSGxY4i7Dm0EgJ8GIUX/yErJ5EdFdurC6Di2ZgrgUmVhbpbmRVX02XGtP7gge8tlDz2qHhPVA
RrCg6ayG+n4wokfh0S12E4PL1dg9i/Bs68VAWAdyx5YsB4SFHH1Ds9akRwg/zBFfmKPLMfGAz5r9
W0sMlN6p5atghRNY9tVpqQSi9r+zkQRTBQamgE0ZR8fJyruLDgKO+nh/4TgRgBHcGZFpbO3OfZtG
opVHYpcrTz2mlfmKcZYZb+cNfqGlj5m+2EMrHLoZ+HakENF7piKM9Wiw/TSpd6jd8ZfR9xzVY5wg
Qam06CLc2jnNfWL7QEyxvbXubiK8SMi2OPREZEEpYR1jN9ah1ofk2vfFNWtHPM6MFlU1LZriQO5b
qvzRVpH95YXoegOVR5tKGtexECM+11QylQ5dsm6Mb5WtOScWQcBcKP5XC8WYrLl1Xh2akd05UXXS
UloHeVDhHbU8OAcywlPYVYB6XAJnufxQWv8ms6e+TidK8qG769z0MYZnsZkaxwXwmpl+FX7Pq16d
a3QQq6Jf9wnidOHk9DQrl8VXg2RUEW3It1jkW+Jk9osAR7PhulNNpITV7dHn5htWPTTjmBObiyyn
tj0MKwRfBS1ES5uhI6gHkPERMj+TeGfHvKSJO2w5ky2S7tSzkQz3jdu662DSyEn1NMRUEIltUbKY
bg+EujB3haM54p9J8v0cTSe3hIg8mAFocN04z5mN4q81e6iKkGYDRVe2NimRhu7sYM4D/dmFPwIx
YP4uHJ+RHHFh0dsrAYwX5qZ3JLmrIb+SMXjgWojoIR3XtdfNFGS656RtjWMbsejJEZuf8qE50Gug
TSE01oWORngrSUpT8qzbyDm9unscnTjchCitVm1vU4vT8wrTNnY64MVtwOUdOczQt8XWQVYE58pd
Uoy3QpfV3kFEjL6KVDgnJj9jUktECtntgOJAKnizse65WtakJUIBBWYujPhUqfBznOzdDo5iF5nJ
Nuqt9y4rGT+WePk0mPHgOh9TWKH/y3rmwY7a98109ag3r8M2QWEIqgMHjbfmiLG0kTbZpGoP5Oq5
CQrSfHoCg6tOGFuLob8S+WcSUpmqFO4rVIKeY1xQrfG0GhsGi2dRGEf82TVQoeiBJNwD8zeaR0LU
67l+x1581NvXJoOGY/ZteZljbeIr+gTlgNVso31pKFLoYpTnVq+R7c0YNcOtm9fOo5ZZgLQi69gV
GP9kPQWUIczv3hy+AqzL/RyPE+0kA0WXVB9l1aJ5EsnrXF/DpAsvTVSQW5il9RZpf4cX8bUA6sr1
hEKOo2Xbzqy3FqbkTUg02SrNExcxtQh2g8qfJWnrm7FjWmqI4q2V1IBnAqrmdP7GUnC2DIHAML9U
U/YQ8Y1R4yYGL76Xiil0J6hBjIA7es9+MOvkRzqad0M+PDeacjZI7sq13lXAnrDlsOAaNvIDhW6+
02qcTTbWE3+WdrM2p/g5Y2V20E3vsScCr3DGXewal0YECYIn4MyuYK0av1I0yrc0J/El4/Yxze6x
W36k1COXREONoC7zqLowPilnlX6B07ucaiYGCkX2RCkDDyRVtsZIH6/7yNyN2rx3Jdxo1NjT1us4
Mz1aqjvhqK1KzFdlhxZnaMuqLJp/zEq2m04z+eG7Yl1/RSe/k5F6cgdF5s/4zZr7cfH9HBu3/hSM
hNwXZeWtI+ktWc7ej7x3xm1VW++zhH3NZZN88gyyEV2WO04LpOqw8FeuxE8Q52EEm4uro4vNRtCY
JfrqS9YCPnCrZzkQThMTLwaKjZz1Nn3A0vOsCJ1YoSnIqdk7b7WR0oQ0wbXl+sYRIWvg+YtuQugd
6+YUNcD8Z4ulYtiQlA2CepOZdnKeIsjEOsEcSpV3FacIv2uYdpkKMfGDLW0k8GpsS3LNxbZd6QZV
W2os0D4Kz9vnPVk6Ig+OoTMdZOMwtRZ+EprfLM3BvtTfZZqB7y0dPwq3Klb65NYbiAhO0rUXypOA
x9psr+VPQ/slqSMF5li+58Q9VCO9V9zKpOeJVhzs8RtzzOTJwYTjI/pAl4pZaCAVksPNolxtBqIX
Usti0RaTTxdSBVt12dAuXdHvoGLQV5nWFQ4pv7S2pfJS3KNZWuR22kTMg+KjMWJX7uBePVnqeyvh
n58J+S0N+wIhSvYN0n28jwgL8B3LpsnYQ04wmV4Sqaclq1FDiUKyV4x6VKMuSbYrbrF8m87hRdhT
cygb5oe6cneVG+74Aa30RPVHL4vjgxYVWzc2432axZwa9fRCbsESloggb2rcQxfXydHEdezlODNV
Cc4gwkINlAHHxVDo8dnULm0y0FVpgFQl7XkqKB7iXyx3JMJERzlQfWnlWxkozI+FRf/Bbq7o3Rkh
aI8juFl3mronBRAttWRGgtzkwesTrpmqaTY9nDq/hVtUJ+TTm5KYXvg+910mPtuWAH4RldthKL2z
tF+yGIJK1i7LI/JRwbT1PuPTLhfFByuryywOxqy5d6r2ruME98MbtfeuohY2UCkAIJzLtczai4ZK
ZT16SU0wmT1sywjGk1Vch+JbPGHQR/xqtFw3W7wzztAbXE7Mr7Hd53CUn2R2r0i7o0iuMZ8Nwm5T
afhEtMIM1rU1gTygyqBpj67cqxbveaOTMWPBoKEIRN1c3LtUS9H+eCRsW4pJfSYvsWk/O06zs9yu
R6+XNcgDZ6JCY7JPe/w53ni2A8qdQw/WDO/HQ+FOJ4L8phVhGcMhzkZURzWxWuhNfQsMjRA4XbWB
KfoYb2RcPIBC+6A3Zaycg1FO4zZvyLHR05gqNNI8igRfCCMMHxmbfzhRQBEFGuImSQzs6SyUNo1+
iF0nu4/z8rzEvKcd7paiD49tAExaJ8Blb8jhns5/SxeHJJckweYjAqDdE7kth6EGrR0W3kWMwxvp
K91m7lIOcNq7BP2MeFG76JWZiPQNTmpDQJGss/gwt5RUJ+09cNpt0JrDJ2fC0CMGBc7GzBCmddp2
EuW0Hgecf1hq+x1UmvmotJAywhD2O67ilD/b8cPhTKAhse9ENHB+tOgdTDTNpAkil9RX4VS+9Avf
+ZYGcMsisG4syr/u3/5q/owNuG1ze4kbav+VX3C7f3vmr9fdHovpYhM4EZPWsOyhMIaYEEFcNVvN
NZ5+2c3Pd/2Xu4SJgUF5amEa3j7a7X24GtKE/v3DkLZ26kqVMEtTrCmDYD+kbsiE94awXojft4/x
cz9Fp59xzXrbX3bbNP2JNVO8RK8BvV5e9stn+rnhbRetS+ilCgY8bGwTUXqCif3nu/x1KG4H7nY3
yoto7RQgm293/zqihGwVu1jqp7jRXgKQSnQbqVXGkCczo9H8CHO2j7iGiOYe6SAII1YuA1fMEVsS
ihouuoZO8MPAopg588PVlrbw3dHwDokkN1iYuh92VMImQCkZI1wCqM/Uw68s+cNVtFDBuMSqDbpV
hvk8WymP9j2ZPlrQJ/5IUuqKrMEXj8jMSaJnsZLHbPgyZHA7rDnHKdOnVyGWlskE53bSnMUDgWFp
wnaSYGHNz80Enj/pqwuBOB9pSzJdXwPeMcydh5aEfBFCCrdaoV1lDoUqm5d01yRUfjugkqVAAZgq
uMcXZa6xZSNYsmLOepKH3RmtMD/YYvbusGxQcyXyai7xfyXeESJQvoml2a2Jo+7pxa+KLLrgpxtA
exAiW+XGiZCLL3PD4S1pccnK2YQwW6gYti8d2ajglWjXOJy0RNegKwy8vQatjUKavops6E3U8ial
LRhOoJs4nJDmrCU1W1SGIDoswvfgzqoNAcZbq50+I8th5dCR2t6GCLySrTm2AUG9cAaFWb3mmf2t
VHL0h3r6ppwcxWJqMnCDYYOSwjVQ77vFGPopCo1nGLeYJRnJ/GGoYCq99YIq6Ajlw9Y3hiHidaPF
1l6lfbAp9MRbuQ0N9CSeK3RH7q4WFftLTwHMLr+ZqAyYsgC32zGaDmQ1rgBG6RC/TO//sHdmzW0j
aZf+RejAkthuuZMiJcpabOsGYckW9h2ZCeDXzwNWd5e7pqc7voi5mYi5KJUsUSQIArm87znPQZAp
v7XaJr5E5M86Yl3hNdli0fo+E5tFIc2nHdW9T5tYFu8Tk9rWQOKxGypjZaWAf/zOBofnPrWUONux
i4mNXOTcaP0ZxrbhiHjBHQxjnZUuB9+GJ0JBH5seFigSuBqdsPdK7Pea7F9vXRmkMwzTjt/SZgo7
ZPSyhg0SvvYzCTv58KMc0+s80bUUifxujtLbusSqoeXx/d1N8+Q1wAl+Ux/+G9ecvQj2fjNv3TgR
ruOIAJAFYXfO4gj/TdCXRGIqsOni25xoupTKCE9+TmchtYprYaLuSEX07KJd3WJRsOnPJDBmYqrC
paytteEc+87e00OxYMHE8s4qjfBRjBPKUr98yLkQar9/YiiI/8uBW38xVP0dcMHlAO3C8aj7/+uB
z2nVecQYMePoID/CGUKuQTlvNfp0ziTUgg3oB3r6RfLgZkl6ghNW/7dj+Dcnj/qH51iLFDJglfev
x5C2aeaNCdmiiDWmB6LZj7mVJUdWftY6nH3jUBc62EXsDoyWJYM0TwTPJ1Xz/T9/iM5fHHjLuUAq
KkJh2WZgwUz41+PISQUSXU7sswRwCXepE0c50J4nCX2j++wbsZyk3BUgxYO4vQS5NcLxi9eqEccm
6o2LCof2zIKeQOlAX2IEM8xXBTO6lYAAiRmmUYRal8iP0fS75DPp/oJQ3F43Pv1wknnbTVVEsDhT
64cXKDisdbvPw9o/376ky3dDMX/7z2/731y78FQcAQfECkwMn8vH89u1K80hSAYIwEfPskso4Q0w
pDCftlbsw+Sy14mYu7NqNXtLNR9cuzkSpEp/vyDvqR3PFRJxvLxaHCy3VMdIJOlKxUlIdFOk9gVB
zAdp6ycZ1c4flsn/L4/+r/JortDfPuR/I4+uql99Pfwl1vP2V/8QR4d/E4Hj+IRzhlR+xcKw+Dt+
J/Rh7GC19QIy4FwL08g/NdLEejoMce7ig3ZCG3TnPzXSwvmbIMDFDWEqBW7IM/9PNNK8DFfdbyMq
7jAflI8fLNemZdq3geu3q9JJwLYMooJxbOJmaiU3ieqcuxofhLOdCPCMsDYMzq9oTOglNazRA268
CPzYM6k8ZfzpW452f5qJVxsvIsLV8qqbbug/Sbwo6h+zz+btpwIc1RFDhXBodkhUg+Wp0hxMdoCz
alVT8MloHHhF/0Rs82RvTLfvX1O7Uvk2w+8pD2M7tPkhiTui7cFCq+jDTeQYQ7K2Y/uuSVTxAGgD
vWKkjYQeaQ34BEUKgNazDMO2voOggRrBDIg+f4hli3vaKwLX3tuwFKYV7wTdsgnm6g1IEaC5AdG2
B3bR9Qh581yaBAiToAvtC2OwftnY/Po12CHIKmMSU1LkBh08FlAU0dZeKnsPkZzMVfIgK2GPxlYP
Rdj3vFo2mf2RoMglizIrXEYgdNlDckysvKNQ1RcU2QnDATeok5JmaZSIL8R1sZTEZ0aUEi52pGr4
eAwosxFezV5LZ2UIGhK0DeC8lqvCj+wOC7nAJlTOsLtZxlFM/16VKP13ZsQEvuopSjmwi63pFOrR
wcMSlhgsMOJMIQ2dxNcvDool52mkwZp8ZJB0P+JQFx/EAGEY60HH55us68D4DyAueCraWW9esiyC
nFBH94BLayoAkfNcWS5LbDhi8bZFD04Vi7hE+NZ6pDIpbPFYeQUSUbipNfRjC2blum8j/0WimdG7
SjXDyF7eZsom4TDLNrY9mdap63irLJ6IcpMbyMqi2YoF/wxkqUetlHqTDXcPL6MH4oTgnhV0xJrJ
RiYgHFepoSr6cMDgP12fEtnKCBHlAL+jbosVtCYkYkXcgE+9W6VxatyVsYfmqrQ9M16LppmDZlN5
yh/WMuxZVCu6VsE+C3TrrpqiILo7Mvsyvo8bOdn4CvqSpghh3XS5G2U9ZaKxMwA/rm4vIMLj+GIA
6vZfK9cI7cPUorU9kQgjHMEyBV9dvk1R6cwJNTtWufeeluMW8Gu29djlkYkYG99oh0xPynecL/Dn
Y5TLqbvuc6Gvpj/FZ+4AikOD6z5YVIwT3mdBvKqw82ekkXqvKzvZu7ZO31vlxZQYUb+WZtDguxbR
NgzKam83FPuQDUChCrwlqRt37jYpBucOlREi5Lg113NVOQ9GPhubMDXG56Lz7L1Og/qu9Fv/PCZQ
GkKaLZvY8j0KkqI8dm6sn7w2BiI4uBNCFCs7xNKxj0h63FdzagFuJGHq3vez80uUevoh0f/fC0OJ
x1rq6BHZ7JIMZlWPTaVizkefoHhQ/WNQx5Kdk9UcpZk6T8mCgIcR7ieXgL0YlKPW2/ejtr6VGKwO
aHrzozdxqxQyQcAdpvUhp3fc07muokOfxvkB0eC07QwvPsd1lAarlgDOLwUj5EM3Z9VbRR7atsXR
ePW8zt/LLou2vkvsfIrBcTtPY3dg7dkfhGyqx5DW8Cb1h+7icCnuldHPOzHn7pVGivEDsCxRurJu
XlXaDNdALmxhvFw77CQwamEbH70MwRbAcfaEbiqotg7IGV2sovc5NDMoMZn5WZoZBHfSEu8tcKQh
2xVmp5U0S/tIQ9D4SqR9fxmUT0tPT5OnUM3nzTVxCv8xVPRIJozJG9vBtx/TE9+Wqgm3WW2LxZxH
VdkhXhTfBbe5JMkSK3Erd/BKLHTx0QTNdmoInY/tAAq+DqHuo18JepetStk6iEYkuDTtztWHtOyM
K8RkuDVl8qTqDoAX5pP7uk3qbcTnc7DThv5UmY9QbyjIiDwzdk3iOKc2ZW2IX9sl18MeL+iCisWI
V+2DgVJ2VGKDxSDsf3QaIH4+t+nZdLKJ2lRjbH3bQeMX0Nly0rBds6Hv7qG7w22c6F5HfTFdEmIz
li1etoPjAqI2o3Uc1iUd+IDdeGIUYk3Vh4JAkY57AeDzAhAzeA16SX5YkLnYGcb2gvMRreKsx8eI
7Rs4WMNnSK4yogh0XWPHwS2TNZZ30NNsb8MosPdTh08a+lmzM0tyfysQkzsjtuCUU1vbWF403PsT
eCGIHvKU5CXt08LVO7w4kFpjH1VerazD7KnoIq1Y7SaH/FImhGA/ckeDiEQT3jYEmEbCBJYydfZP
dFzdvZsBX2p8lx5kUJf7wISb3uSZ2Bjl3K8B241HI08Ja6YHS4/SASHtU632pkkdE0PDRCipNjuQ
es6G6ZvHUmbhV98vvRcAJPaDEfkSCG7s7zVJ0LtyGGhM0D+FcOYwiMIT2BYDs0XjJhOSbif4TIQZ
31mpCSJ1NrovQTBR9HOltc0ofW4sZbU0sWfEAnMQr8vJ81YlLveTnAltzdTiKTdg0RmyVPdUSbv9
HGUkfviIV2cqevtMOIRspH61Lc1Z7lwEuOgpnZQNR+zQjK7i7KT6hu0Dhe5NaQHfTNK02IwhPASn
nhdTtqKuMhd6vouB5CwTLrJvPxwRCqqaLbE3H2Wmo60303r3hyLb+GHWbUfgMOuSXseO4M6eNIeQ
azjtINxlWQU4RefrBr/kPtHlMoHo+m5ivttYgIjWY4NtTZdZvClGdA8Ar0L84+6QbTNFX6/BKHJO
Jym/GEaGDpICwGG2au84TOmwM1w6XFE7R7RRGGaoQBtL/dJFvBCN+MI9uSf1hyATMeX9D6r+7SYz
ldhXxFSIFZg5CMEG+o5H5RXNsQjgmCIO6buvjSQ9xQHXfy9uPtNcCBvCRKy1vevzvo+oCIkBPCNp
MnIHpAk1w2iNej6zR5wRC7bQCJ5HMTfJjvVlNyCCafSFSb2g1mMlLOKIOaEiXba2BCIosFthJejQ
DEYNKFdpYAuRfiDe0fcCoq02t6X9/+1d0P9L9k9cHJgv/89g0csPWgE/qp+/o0XtP/7o79sbHzOn
8BmcqW1i6mQz88/tjc/OJzRdJ3RdMN3/4gAN/8bgarHxsKnghEhc/rm7cfy/BYEPncdj7+MzRDj/
k92NtUCUftvc8PrsrkAtLcVlDKViYY/+trmhe5N1ZZLPh2aWeiMBF5JI0Z8mMkPzySjX9Wjnm7yg
Ata2IZE4o45ORY54KGiRTk/ezzApz6IaQAH72fa3U/lvalnWQt/4y8H5Dpsv1+ZtBuKvZRB2BAmc
ZkrBRi9PLCAFrgLs8e6AGmsgEFWU3esk/L0o1d4qyTxqFuH1fz6IxYf714MIQj4NXLoe+1Z7qVv9
doYGtzdV6ybjYRpawh4UM3fb0Hukt4VIKHpu6N2UsXMfdd6v96yucCsopm9WDzmHWET000K4C1T6
WAoITD9piSiheCuGN2E0UMj6ZXWdBMX6vx24+78fuuVhIMZ2HGAXNsO/1lPkFKRq8gEmOyhJQvmV
pUyztR1U8xHwx2xEuBSU6Z0PMw8QaOdu4FAqbwaJuKxPDNps2OrXt3M9M0evzKxb2d6AMsMWh9yt
kYHr8kVZ5vNoJ90pDb2ZLd53TpJzyMrhzq94GaJFHhE1aQh/SDlHRN6xyXajlDb8nTZID2lQYYEk
44AQiHKU2MNYgiyBnw5bBayhQfPFFo7NVGzlO28WmyjJNORoAw0q3HbHnJFqYBOocgbQjo1FqTdh
RJnfUpRnoVJCJ48UAQTVkbXlUxwbV3YTrNNrHlOUHp8MCOcidwPAkfYh73jzRYQAeSyaN4BKK4Sp
uA5Uuc/KJRB9vrVF9MmTSbtx3OVMLo/uvBIs+JUcep/HyHSfkWKyyhvkzCwpprUFlq3xna1lmOEm
6b1gS+89rnx6zgkymyLC76Xs+DOMa/a2JeoyGRD0YUfyLdYCEvwMH2W5wCMia1ZFWpHvFDIHhzRn
dErOaJnf+V7zUZiLszkL8s0Ebg7/1QN/Pq0SgaeBTAO98VF8YvdhEiWMb5dmr0JiJ0opb2Lx466q
nbOf2Uiv5+baeqyLjb5IVkGGcjicC3yA1Nz7N6sHnhE8AEBYtW0/7QfsXKtQI9prLMKGBnaG+Jh/
4T2G2IRneiUC6EMR1InbXWoo83PRlhNzdG25HeLAfW4hRa4CX0N4yd7cKrknOnRjhPlbRw/aaeGG
sGB9lo5FfljisgxDrbA0UScM0hNPspq6+E6D2cA5QwC2k30d3fzt9hvo3eUakRN2cfE0tXzmoQTP
iYuFTSCLSlDDSHUUfRbP6FaV7l8EmSkbSH+vRpxvW49YALK1D7moajLdq/VA1MXOXwr47Zx8ovnB
sli82CRdeQYLtESikfcCRCI1poCc2BSohAhAB3BP2GA6n8Gjg5VE3ER7H1lciOQur7RFgMEgYpQY
lXl0sgrNIbFSUjUBayveQZz6LL+q6UloPOy0mfAFdZQlTJVe8+VzZ2L/1J46kD11djL9rOeSNCVK
SBqVKSoND893tbcoHKw6o8+/kKWQRONmpCZ0rLSWm8jrdhVeUyQrzbUH5rP1fbI63OhCu5QzHMAU
xTOwlfVyYSgfvC006RWFAIWsri42rp6/Z4rwO9u0K4o/7McQEK/6kcfHS4uy3du+2wDkDEY6T9OD
movXjLLcydbOu20hh2rpXezisn7pOo9oDf0rll2DCYLuRKb1a4V4Z90YLvUO5BGIaAnKipD5Y/qi
jR5iNarS8mUodbFOC/4QV+mhA/m1afuQjzTAe3UbxmuKaCsKD/nOFFEBAqc+g4Cle664lPiY/QSK
wG3wa8NJrY3IfoiNV2EGH9IFQIAL5ty1+DI6a1m27txQvkqLkS3I0GndPptGcn3UYfE2LaobA2wi
TdC2t2mXSW4SndIMQ3JOBLXX4LZprItpifelcANja7K3cF3p5DZYYUZu5+xB+ejuiQYIsG1wa98+
ETkwMGudbOfR+OWOyRfIbj1gbYZ2yuRr6I/kOR0CWKuo23l3VTSvaSMOjG48e6LzfVlGm6TiM6rt
7LNubpepx3U8cFKaukS12qFTfZl18pMl74o60Jvl4Mq7vRCrFO7o8QQcCgoLFzuamvS1D9oHJ2N6
uV0mzA02MPD4y2z3KTYRbg3VI2sKfxCLeKrb+NvtEkGKpdakDn72VL/KIjEJHURKh06VUtOXRHOE
OFLesNnkO23lnzZVsk3TM3nIjMKEhbxzraziwXWrmvQdd9vHuUUlh/PreCXHu8mhOUQ5mgxKjvWK
KJtwmSuMctoMFkFfjgnzJYXxsFz7N9peRYWW98AJDcyRXw5Sr7T42hcWKQhjdLxdmNHE5E0B5NOI
lqBFfACTA728nvv3IWXlDZ5gAzvt6XYVoerQG7aXkA/yhw5SF0CIYWXafJztcoH3uYuqYi7PE0bN
tcSguPJgvZNtbzKUcG3jMSjXhle/2UXIniDOd53yvld8dPBMQRIsQ3TdYQcAhIdUAaFD6wYcA79r
yuaUxy0UXR/jZIavwUpBI2psUiVDMcLHtRlyTmHgLWyDlrSClChHXnmqGzQF+UOJZbphWl2yGleZ
ip4VoO+VWxpkIDaOYm5gSKa1RqNumTiIxdnRJ0IXHzPvZG22sYz5wRJVg6Qg+ykiHqOa9qXn3EaB
0619MJHb1uWfgx2fa6Y+DztVhyoFJzc775R6xW3GBitFsESY/Mrw8/WIITak0RCuUjo7Ebkvine/
UUH5dlsHGCPX/WgyTfKZrObSZryv7gGUSsKD4N0649cB2ihBhA43fJ9/5o383gif5DZ2h/Vwnmo8
oBajy5zln9X4bNdUYsc2ejNGLi58UsvS+azqER68YEwOaafGY4SSj4HMnktMGERNs2phyx09O2b8
AxP64fZGcM4C4Z/WhcEsBOceHX4XfNBjTkP0A8vIOWvOaWrbe5/RBv8+J/ePJYhFg0AtkVIh41jT
c1kMAa6uBs+vnz00ABNw4gGY4jaHbv6khvk19E4jN3Qei3snr7Zpg0AChDgL2ZHoIRW2BwGADMIu
EOCOC0lGxrYGTBq5+aVz7qfW+MmmRHF3cqvICJYY1O87NE/cg2L8Ghcdd+QyrFoJUyx292LV1c1b
GDPatdTD1vY9KUWYKJOZ8Yxz0UsA2c0t6t5ackZ8vYpL1leOyyFk4ylBXLW+3bI2Evg4c9v1QKzB
1iBhfS386WccmOjZBQPpwFYESHTgrgfX+BXieqacSfFrboONipal7tok5wdSHm7qWBivtS4+fdTj
aFy4furUKFlsfLLf2LlNmGw6puCpsr8BsfKnGQ4EWLo+6WHamN20n5d1/Ch6ajTFc2MAonEm3mQF
Ni+R07G3GZUN10cVbtbIBMSB8HCWRQkDqJpAV2V5/FB7ANDskgum6suPnnqE3SIJacH+bqhHwedw
vxosN5Qz39vye78M7Ki67qgYgwQb5bSX+jWXCKBb9RkV3DqzaGPcNvKOWxBGnj0gSEiBrBXJZ7C8
fqmQXef+yjO13hZeeZVd8UY95doY78WIwd2OiC7NbvNofR1iKD/owOl65G9A3oJNVTMPGd1wwhGJ
TKI27W0pBZUXH9nIaII841rtHeBWfc0SEVPB7fILlag3vbEpAeJ5sHnLmQL8GFz8ZVC9refqsbze
lkGp/R0gJrWXZTDOrOD5tga5DeJZz+RqZeZj5JB2I3OLdQ+GZDuOiPAuPqXsX8KOinQFDp/yYfDc
lOl1rPq3bHEh2Xvlj/cjOMIGDdLMMuOWDYFukXQZ8Hi3ta/vDfY2MpjDHVoaijV4I1oq3Q1ejCAt
Ps2Go1oW3EWff0dIzqStWEJ6ZnRKZfqZWvlbEi04TLRPbYQADk8qpFRr6q7YEXe1hPtaBey0M7p2
qzEfxGpZos7L8D/n+SFuPdSL5bLaQCaM9OF7pBgCuk4dkt59A3xmb8XkPRVh/lhlnGsc/29+LzSW
DtQ5y97dWps6eIam+EwKNWPk4N0Nk/t2mx3nRTRre/IeM8qpZQnOhiId4PZcKX2+LYK+FQE4P1mg
bPxlFV+U0bMd85aX945D8ozc+4roi/mkFKw/4eoFdfbJKpFtCPMeqIFkBX/6zVqmgDCvz1Q+WAS0
5673tuOy+I/xzdnVLxz4jMS1h13RvmL7NfJft2vf93S6T6MUvMTyCGqKgrUyqktWMZXsn0rAe361
zC/5zKIl/basF+gsP9N0zTgbXDMOxtRyOTeBni+pYWNnHtV7PbzlLRPm7WOek8dcUigNs3jedW5y
jSG4gSA9a2gVm1ZWb3QNSXuiB5U6DUGNKB4Amn6YEfpm3GGFkX0uWyQy7JYB7UnPjHa363iZh1sh
DubEYZXg8iFeXZUOztp6nMwRfyx+7P1ky18sNd+E58ldr0hZdIvPwYH8rxRm4m7Z5+oEYPXC52PL
d6Jb9EUnuThiL6M/lV4aIgdvdCRRB7vWm0HcGu13MqpeBjP4kYThvV/U18Lj/qqtfsm0LX5WSMP3
GVfu7iE3GWJa9ZziTWRQwg8qjsay+TOXXUpak2kYaWz4GxtY3bhUT20fGfvifguBMN0WlUsNAFOo
va1dtOWI+P7YdNbxziuTkGUeC0IS+ZD3R9/8ejpLp1EbbJXu2vaiF48JErSVMbL/YpKcSdcFD5vu
KWqv69YGx5daZ9mEEocHEt7WAvZEHuVDVYSfKiKgNtfFJsuBCYXvhKYP+0hx18g42o0I6dejrM5M
1uc4YCXWz8XRjjUhMx25C3i26lVaoWmqremH2fEhLde5j4oX4rsPr6dBolYOT9yM9ckN0+Y0+PQs
WTDX4FBqtOBmVSIcHGcfwE5AwRUuIjxmJ+tO+oqyrza3qgysXWh4917a1Kc/vzQsPE9mNeI20jYh
FSAmwU7MET/EYy1K3z2QrgJ+vVUvNNma0+0gIpvFCrw1/vb2QwmwhDvVSmEtdM2pUOlDq2JvZ05S
nRQLsZPvAuaO6T1Q+J+QtclF8nr7Ylr2Ni1I3/vzR388JLgpWm/4lNuvjFvcO54ddsBRu8rb8fen
uT3kzwf/+WS3iPcb7+X2s9s/b9/9+TOEzf84pD9T4f98hn/3s788a1riPFJUav7+9srbm1Q34Myf
r3M7vN73o80wgOO//eL2JTKLU5JNNVVD2rt3tyfPB5yBv5+U8GcdpiPJs+10AitK6KZnIGowS9qY
uBNx+nSLNx2Hd9Tf5Tg8Trd/x773KJug3UVWWZ0ISqfFW4x7YNlgwJM3OdDx5FzqUyRj2FlYZ9ZF
Ungn6YsaB38weCeO2z3dfnj7AlI1wReXGSs3dowTVbCYXRxI+b4f/VNcZMHp9h3DqQ/W1VzbZDgd
XKu/Dk0kdvUU2yciGGwgqnyJJvVoT6HaGSgAtn3XfuQsfZuIDccxViFydcnui9gPjz7k1iqw5Ggz
I8/C5Q0i9F6Vhsb4CAamDtUBmuu89yoyeVOB+8MPxQuR3OFP0oyyyUGEMNF/ygKs5RE2ArsBoe+V
3lZk6UXVbOWPoTubkN2ifN+ibZ2iaFmDGA0on5VYkHA99M2kwrfGiTxxrzrc9CkLiJ5dp3KfYfM9
ks7s45Gp7g3C09dVFxKLWWNJe4nN+KSLwVg7qIcZ0HCW9NYcHaDP7SbMkjmS0LRP4RL73kcf5ddm
QVZYgSXXg5rZ0pC7aEM+Xks8ras5ih9GM310ZHydjQaSQS0Ps0Q6HpA9rIs0ZqILluZegP5FfASV
L2gEGT51p/Jn2GMf6dvhAy+iGhXc8hYtqEHoSJ0OVzeT932zoHvL8RwnE9sVj4G3dfWmkdiMaRNc
qkEDUq2pTjl6JPXuZ2FN6kvf987WoSnO7s7ftgmH7HFBBAVGj8gqjqOrnfWAK6krFkY1QgOGalaA
U+wfYNhbqwHl7qHMwj3pI9UKVSSUj9qH/94lX8bS81i05OLOdAHKTgUpybGQcpX09OB08OQORLSE
5fTNTshnrpTT0CeAIhXg1ZtDaI4aTdBqLKd7VRrk6WQTedWttWvhFa0FjCY3iL+3rSKKvlfgI+mV
18qZjgr/BQFCyJHIFIoc9WaJLqICo0CjPNn43hFq23e2VsC9cn1GfhVshyaArlC1hwZIAgkMbDKb
aPjJEbBfIbt+nzvNHdkYm4rG3KpNcRpS0gjI+9oLMznlIZmTcQJBIQzxmadQv+IUQ2Vo1/f57J+h
z8JyZoWf1z+ox5nrTGCcMAf3GLb+xlFDhJi++WBreIgb+00wNdK+Dp6rVptbGQGziWAeq6zjpdp0
Szk12cEBALMDbltRu+YCAtfR0Z9s23Rnm+rgevPG1yTAuv3QrqRrvQXYeejkiQdTR7uqN8ga7C3Q
wY5+9YbkShnhxYuCvQRHsvKS9lp74QW073MUURIBC8Z6NX3oDT09Q+B4Z+NKScXL7qRRf7VQ/oA1
ktemH6llEaVUiAZARaqCI5Ek74XODpaGKDJPjlxRQr33h5AYL43OfegQGMTjkZ3KO6Whd4RwF2VB
Cy+wYKeoq++JuEaiEdMnAdnLZNzsA/jUxNgxzsAPgU//2Jf5DzzPFGT7mMsWH5dn3VdjrIjEoFwV
e3rGbUTEAOvyQ9f6GKj94sGGv7xU5ypv7o8IpH6VIcL0Zc8729M5r6gilGQ4R2GK5Bw8+mYGZtQ5
hJO30tlNdvI8NOUlzMZsNcml9hhaD1qpy7SYt6AH7Z0079YUvrlRi2jlZgFBb8TPRQ0cYz2nWwlF
vVcCrT8HkJD8E+Wmea6KLLnYejpmo4GzvcyvMAwaxk5Lbgkg7u4eHYUQ3UjZnWX4n6IEV8EQUmyK
i2I7TN4rorGXsVoHEbuXule06CFT2/oVbvGVlRyBKPTyQZXjNAj2c9r/iOYLVJHnthZ7hrpnwIBr
NVP7q6OvPs29te/aXwdFvbd1D4PnENlbn9CErJEfhiuXBUlexzlKlvapKXGs0AqKpsOQ1ruSVkEW
sUcs6fUlKTlQjXoWAQwo279i5sTwziQWuONj0ScfzkKaiur7CRVVIEkdYBXfjuW6tYpNbmEHDgC4
tqxVhPzIkpHaRFvba8LPzhgx3pFG0w2jwkhpnU4JHBwCXJrofu7tC0j758Gz3qrSfpDL8r0fjpEq
30M6hO5ySVtxtjurgASCAdqIgX9UxxGzdHkekBIDZrYiQGc+SdxN94C69JK0+fNkMGyEdX3JyHNR
9ntiswy22+4AwfBVx/ajD99iSZZ1HUCczaJLFxbLciii92Pf3uVZTB9AHoQaTss5L7v6kM72N2ts
rlYRn0ncgYlH/cD1KbTPtX2qSbxPi/LRR4XQxazV8G7obB1nOdh38nlZkFOmEtm86Qv/i8Oea6W4
L4t5XKXJuEVU+GqYDoqg+LES4nX5aJanAjB9aBnZAipjdnfJgm8iN9fs2HGedup7FHgfY+s/9xsR
YrofRx+CO1pDuEgT95Ce521gvbhR8u72HvyTeAONjI4XImqr8I/xDCXHKE+hhZowx23hCX2hBo9f
19oFlMAllndjfBsnWEwOQSUFPlAS5DdijH9QT/kyfZnigj2jiViGiqeIAC4WKEySOfxilHQoGJaG
fVG0bFXvZmDiG82JnwpGttR/7AMilOf4NNSovcZDAdjEBaZtZHKmmGT86BnJsDvndJlKgSER5g2d
+4tjuHtI7SPZEkbOHEg2GPl++ZfRnX5RE/vKUmWDzOejS+8ClFsLUogNuhWQegXtilSosSwPYzFS
F+3v5rmNduCnQHbmweNEgcNflPVyWAzqaIErqAxYaP0ruG4TKzLu75qUJBg5i1/dJbupPVhhdzK4
mbW4G6DjbKvinnV1vMH2Qi52Gr21Y/urAQDuDX24Bk/mbUxr25YESY2TecgafMR1NSxdJrKQg/Ed
oem7h3BnVQkuQjOnxepSVG7OpTVuLarcCHrxTKIu7PVnoppyX4EX7F0bUUrVsI1y4+/a4FrTs0Vj
leXBSG63NhQgr8CdkfwOHQiApF/xcRwNP3txJvZHbWmDhBZsL7A/bIyRLVXZFa9CO/4diuVmlRlf
qHA/egb8rqxgovdGarQ2jkNBTraVWV8mFklL5QUXMIgPFbEdTEAXTVITMG3eZWMu9ox+H5YVvbqx
ke6HRn2XlRPvqC9hfh3lW00DNcF8ZKXXup7x2FQaFxBzOnnTAE3LvWswYwuxN+r6q7K5RoAyfJUh
hdOcHFCYX0uUM+U2JtcLyfNc81p+n5JkJ00Sw3wEdkAAoAxWxGPDo+WcFO2LoaaLlyYvpUnSuY1U
bZo7+DNa3mW2u9eejc7Kfsgj6iZ4tBtaeOmWblkKvUF9QuMuVvBO9BJ7lDy3bnjVZfACusdz8ncx
s75mrect2L+pZC+cl+ljRtaIjsRB2M13JR/QN7uB9d7OdF75b0IXwXp9DduNDpzeea56Mum+Q5oj
Dnogsm2XUhVrK7SaLjJtREqmzrfLnwXM3fbff4fNbi1Y3ncFZfSMvlNQrnsuEJOX8Hj65dnSmp14
Y+1V8qNTBkbRP57WBvKxHEG9PCSkdzUSScHL1W54WJ5CVvQ5o2g9+XI78XSs5Jd/2k6FsvBlnq/L
88YtGQz8f3kwydt7SYz6KrJyRkKOanSq1zmX6zR/DmC9gSZqqJ2FFdF7TEiE4WwavneQH96+X37H
f03YEW5CSj1KwNvPWaRarYTTtBAx3vWhq42VA0t7+T/62AO7CuQ4exww/B2Mf/7+9ivLB7bfrZbb
MeS1Mmy0neoPMHJFf2eLB8ahtUXFTg3m53Jg1QBMquEZEKY9NplNbU7twOAcrAyIDW7mMqSEAwdt
3JNCuloesbxekzSnpMZEzGu4fVuAEIvenDQ8LC/ewERvljdA49pB6UkvecQitzzdclzLyxrL20E4
f3vvPEfr7mN2W8tfE97+0NHJtkoqJjwUpul6OT3L21tO4T/earhEPxGpioeQq4vNBPGfKY21ehRb
xm8c4lxt/KynAzaRdrd8vzxmIZ+Y3rvJtkUQAW/yUIJ1bg9PY3NP4O464ulyYE+BDd+KOhYVihYr
wvKjmF/XfXBYHtIM6WaW7FDgMgsLQT1PBRwE5AFHQ9F96rp3XVfX5SmXx4T1fTE/LI9YjqmqfyX3
/ziomB8uBxwDCF5eipe4aJUxUs/YJqzbyy1Ph178wNP8L+rOYzlyJEvX73L3aIN2wGzuLEIrkkEy
KDewzGQSGg6tnn4+R/aMdVfb9Opu7qKrK0WRwQjAcc4vLYSKrChP/nzAW8D0gn68kJe8ftclJJZX
FNfRBFisw/lEWFG9QaJKFk1dbXoTpiO0Yrwe4mZxVyWDRhYD9sR9FOoaj/vpuhD4ZZt887i9aSOX
a+6Q7RHltzAx/bOeYzSHMTcHEzo40bmWwKL1gksRV9RdEgQj4ez2d+k3B+qnMkYJAiOKNFi5g1Md
nBpPeJWQj/MjAdBTRYGPbAs/iSjPIdzFwyKDIM6j4+K75yEJWKZIEbu62ZLQCTMXRCk0k2SRJyuo
wFJl5tHRCotn2Re3YPZQ6xC2XDHjADdkp0b2j+p/uV+Z21LJxJQUrEE0ZBJ/tSPGUBCPP/MQQW8e
fesElu1i8UvDmraunemtDeoepgaIWo9BvmcmNgcb8ZaICRqDkg+rEN7arah+ZGGgshKi8JPqjOc0
ZB4iLpM71YRtslT4vN2zxulHQfLBcVIPrDrBt0t0Ub52S2ZPL9RvC9xN0wZ/U8bEUmzqPL9oiq80
FAMDYJdRSwcfE1uHSSOrgXDkaA3GyuUNKDzl05XguGxFo8wd+sxpRSCds9Ypzlk3RfrLrunVkiHb
oznw+ovf0pOQtVb2gX6CtMuWiQly/zjUBtUgEEgmmt21TplSW74VpVFcBlTbm4Dsg9qyiXyBaGm9
Tq7tTn8uMzBtyLTPQHaQkFXhERhecc8F8aGy2HUWcpLZ+VAIsIMiAug20fWtWmw8c9DCxGY8hnFN
YRKe9pYraaEZ+7Ne0g6NGvZMXJfNH8UE+Cky0zHlZYHws2MueZmL8koiFVvp5YD+j/bJkWYAArLj
vaFoaJKX6MSSzyENVNyoUJGeiMZNV7jkFvjO1h6DbpezyUxknpIuCelX5GXDhAXv3KlLngQHl33c
SXZOdXExyxwn2ldWXe+th5S5keD1Q+FMw51gWoJWcR50cfKl9joH46/Ym41tTMT58q2rEf2Fm2rx
djTxufd2WBx15munqNbIGRCRjJa8/2IVVHulQMfIzYrMTcnBiuIumWPs3qF3zgk8AvtyX7PRq9fl
AHDaZc6uV5Fsc/wQSDnt44n/UiQOUWVMVCjCbpZSZgyc0fR4t2jfFyXDvnAq0s2BmqNBUMYwBSfL
NrPN0B+zjs82fnMCiWMCdMMdaZIsDHq4h/EXE6ekbnQy92gazi2+sGA033UDciIasgt7IFE245zu
SAu50qXwC76bLllEgdvILk9dUF27JroYbvLtZXe+z2hUZTURSuQsL/dC0HFta/n4gtYFZxuxJ5AP
tMP2LBGGTv6tcaTN2dyOEeqtnKY9V0n6/tCpilBcVFK55PUw5BFuE3+6g3VnMO+LDIkI6U0IJRKm
QRq+cmCbyI/0VarYY9sdoLooFUyy+NR5RAlBFy2kQZ2hmmH8+EwZmNaBUi6oX+m2vJKH8pSjIITs
gbjhBu5K877trFcnYYErtL3KMUt7eendasvjYKcnLpzP0KU7kpQvs+wo5aNPhGIhncqt2sOoPqOL
KyymMvVNhsADWzXeslJ+NpnznJK3zCrKLKN49wGybCa7Jo+5gXOXyyzzsh2mhd+KP1uEOXPPOcw3
PTsWugmwYiJ2A3hadjQ7SlGwX9g9QJHUnjuG4G9W75ERkH6aBmmhpQpV9aMPbYjIEYLUxg8ndlSz
cT+P26glks4JeOBjM+8u1I7fj/r4FoXNR6RgIKdHyRNHJAR7SiODCOVmzGBEBT9hPZYjO4mVrpMo
5JGtKldIbfxCIGZBqhqUPgCRkdjNjdChiXDr4TB0hMnbVeZfKGtSDtwLQWVPM9Q30CEXiNvzQ8Tq
Q7IJ3uIcrbeykg0tU9Zz2fgVuVrTJpbdiLMGpQf9ZnS9ufaDJZ3PxDV/lV3zU0/gkK2ZGaCg5DHu
+Qh8nP5VuDaE+EMzVnl0inDsIarrhw2aHtrw0jpcqWSD1XLFdDXbg915OwEnlUPO1WHzmo7+PnF4
52oBpy3a7yLxbn/EU0Pzoyi/teGR0oDC7s5ppnSxivLLYvduNo2TrmSdjVJ6ppHY0HYFboIxDTSD
Ft0gLD4VY4f/HgUO5M12muJvRQq6XvnamMNzqrqB1b7RT1y9AMHxOi7dR66bp6ImQVmzGVwVd9ah
Eiml/14P8/swcgDJBO6z8slGdYySAvks2f97XfCSAPDPqmrDpYXIRFotPAvd+T8LmmuTGw0NbHsI
SjQUE5nbkKIwv56XFNgsnGcMjHzADTCiTcoP3on1ol1IOt6kQoN1V/IoveXgG3mwK61SRfTHRtby
qiklowgZi0iYOi6/coJRXe7ZJ+9JdYpCd29GrXs3EZ7K0+SUZB37Ww8d6SsCT1Vus4A+zSHv27//
wZ1/lZP/+bFxBBv87H9NGEDGJXPS6doDa9oh4+AYZ+POV+06Go/m1VzfpeU3yTzehnonsgE9gzBL
Q2kuJNlqLpscqgDGFWoRWLp4NkQoAbYwS98MIT+qRg1gs//Tq2gN671d5/DuLU9RADZS3bVzT/Dp
0YzIwqoDbgQkyIEWf6uxKVLXaaqkyCPBYn/X2iuBQ1EABQXVdGXK+hhqphd1whGxzUoU9eQ5V4RK
RefydxXPxIrjt/r3b5pFNdVf5O/4TGgUt3CbUFz11zfNE14qes1qDlpsIYArg9sMRynUSLRwuWP9
3JrQYouYcpFHwLocpQ0cpx4tLCwXIX2XM0h76YlVCSvMLkocs8ia5pnDQ7jEextxRowkDU+9yyUU
6dEjMOnHHzWbbb30JjzuzIqkxA3hEB/IO3ps+5GHanSs5Y5yp26l7sB//+OLf71m8Jij2lU/PgaD
v1oQMEKndM+HFE7rjUnOHI0j+KjIZyKemlpChBkxym3OCp1+T8TM8XkR6WkWH2WcKxG4UpMHU/Dg
lPPFqsSWww/fGUcdEQVNicRyGRjGanocURpI9VAJ7fxz8nhnyF+7FVnONzSAW9BAcP5o5yAf4Iio
4FykQ4RhIJljrchKndTHodnS6HEaQw8lVTKi8MjGg9CLQzJPiw4poRfh5DTl0fUqtIXq2WZHhr/H
JXmUSohFGgjF7hRndxbwUcwKTvA96s/0Uw/QHoXTS4o0YSb2FD8AT1foqpKBPK3Qk/OJm1TKo+MG
ALOPFUqsPyajfyqi+8dacFMXOGb+ckkKy8S0gr3ft1yh/yUdwyFbusymoT4kEsNXz7C6b71k3Jg2
mp0C9+/sEnPZCh6lVXdy3YpIiz765plMNb1OPm74MilNXal0VkVVnOkDuPOc0F1rkv9Ii4u32mT5
L+Cv/hxKjXG03W7VECK0pZ3jhz7MX8RmfqI92w1NfDP97NtLOThy7RnggwdqTfqkUpWltauvGynu
Erv7nPOy3GLZ5fNwPyql4yQenUriPooJ3M22uSB0qY1oPiTp9MEX47ad27NWtfqOoo6NVxf0hhqD
c3aQu6aplR9qaJKIL33p85EerL7mdwrjSKroJs6rhwas7mCRys/g1RgBQ4yOmhzt7KYcgBszPd9y
tGHekJ9Kgy8qF7CTA08pwxY5m9WiQHesL3Xi1xkzkhrS3Dr7zigmpfu4WTmUbf5RUi1/bjLIWbX2
qPfhN9UqZMQRZGw2X8tASQ7A1dVgMIlAD1eLz0IJt2rh3Oagvqi9OCzjd5HUR18GL5yUn2o1ZYvG
Pq+wIezU74PvvAc6DRNOh6S3J8uO8J09MOSlmpm4fI0ZYSamiL65DyUMYuJf21rEmOak3zbt61We
n009clkS0dDHFlP47H9NRfga1tlhUaq20Q/ljtZM9bUidggfH2uBJcLJc+KUscr2KVfKHMHY6Z3c
apg3N3FVXGpX3FINBa9SdamJkyxIU4lBsjWi8ouXRUePiOZA/6Nv69TeUfTcdHresUfW1YGyKnB4
cRMRUIcS0FEKE6xSHfRQ1daZTT7v4J7Q3tvlrTPQ81dNv/bUKswku20QRu6aznr0AvlONCqWg5lv
rrfVa1yZ78sNTuIneTDF+BglPQqAMsQAU5nXMqHvT9bs+A3AA6Ex1BjUb144XB1L47Bh7yGWL9k7
7OSeVjPKEdCPiJu1yBD601jJpzKWV+Ibhk0LlYyZHnMTD389yAZil4KbBni+CQxjXVu4d5e1mzpQ
xOAGUMDMeG8o+aPU+A8T1aUyXLrwB0i/pi2XbRSdDaPm6QFnlFneuXRR+CetFZ9r3mRskYgkiuJ9
yOdt5WFkSweIa5jxly6VxrlDnuZokhDMNL4m5kBAkjccpOkD9OC/XQ1zH9DeIIAsuvSJkheeJ7rv
7O05ujrslvh63WxTBjoEoDdcsCL/dNLJfE5nsOS0v2gRXrAZE0srXjzSLuBgch1jAIhTjN5Tj/JN
LcoWeKsAkG1je1dEJO4MptVv2dA9svA3UOvZ3m2JlxxV1KEkkQqUtGVTtSHuWiXsQaRZHARu1EUY
1GLrmeIVeVXNdnSi4ISq7GSlZbVLNcq65hjPON3AhFfOdyao+T7qNYQsRXHM28k8zVTLR9Tt4vw2
r1pnENNhlyoUL93PNhHmVvJeThVBTE5FnZ7TfI8mv+toYAzSNKwTkjTrJETz93+DNiTANz9ppv44
G665Q752KHWLhgTXurm+nE9++zpUsQu+hBSFsG+i2Jd/bSGDujbeyygd0StW2tkU9RnJw3ioglk7
xyIRp3r+Xn7RqN9Z/g1HHSRoTRNYWkzJlue4gwDQu5sRrx9sW/hnmpWJ0C+st7jyaZIj15p2inzj
G7kDNTXp55BQ34795yCH+T4UIqG3liiNOKMWMc6q/JyRBreWBA2sgRGdc9SbV0R0zn55lcursETD
j2E13zJAwxJIukuQzEGpeJOxDlhD12SpOfvc6/dmOEVHWpfhd6r0kgWJTzYb306XMfkyensoM4Bz
A/JwaxHZem5QCJ69/LXqkNeZTnhMRU3fmxpCaJRATzc24x6z2aMdtu1hcLy9MIBUUuZOiJbxlQj4
3RxPG/L5vqwBa3fSmfXZrtr6PEbGrwpx+i4fZXeOyrGjYjsPd9KdaJ3tjaOwC8gcUMLzYNqCRFto
Q87i5yD0XtO4jzHZ6chZAkxHtJl1BTukZSXnYXp02um+aLhdIt+4mhqrBYgJ+kGNRqPxOaQo+OTF
p5kX0M20mOdJYOwROfX7xsgoK57avZ67bMlVNTcn0gAakAzKdmdIlHUyGdcChdMJgX1yTEia4JZV
Ias81toTa2GKyeTkcVLz4EnEZvkaIVJe0gOscW2KNmbLi+5jFOIMK0CgLGOEkDOaUeN1WhTAaYMT
RcoWZRbtA8SFAKuL6LBYuGTbggCn/XfootdBtXZZTq1CeTOQV39lkfti5/PLMl3k/SQ38GT7wYTO
C9vmvQ9RO2LSV0ru7NObOKbmsaX0ilfjSID2xCbKm2QMJY3OxjHG4D7D0MrdUKc/qWw5L/LswiQh
WTBIQ9fV3IyY1gZXu0cftVte5SKYVhDRHOTXMdogajwZkXFv2BUiE+b1ufOhv5rbMifVhNDClef7
KEFulQV+vaYvfpnmDQBvmoLmR/X4XDTkmF9Q9dec/fwUCSjF0xyA/uZN+jkoabCO7Jwxvb7NVf6p
9LBKfe5aKNAxNkEljpsGS0CMCTKQM1H9oOZDOG146jNKu3ylckCaI7NLEzBdtpgQrRQerqzWaZWd
EnDFVdfxfVqkz2mF6EzrKlYrfmcxycxhqa8+F21/H7G5i3gnMqSoeTrsjW64zS11TVRu0J1qRXd1
Nsid3uwWz9YiEB5rbAS1zi7ao7PfEsyikH3xbZUhmpIGnDO32G+rcfZWsZufjBbna0KjF/e8eRi1
6r7W/VvozHCV5pXtFm+IO9wclLukYHzT/MW9CgXVabd0BHFwXbwD9fTZeyhUWr3akltzrYR9KCYX
o4lzWBZoodTGXSMeUEs8DHlj7foGFVcr6iPx6qBpyg9Ih0wd1FedkLpNHk5YIqip6uSJGllaaaxn
wodRzSl3jZaAx+hUtg9Rx9BiXRwT3RSbft/gfOH/4wGsciIilLYnilL0Kt1V9M2CGp8oCEghZHBR
hcHvPhqYi9UVMUcWWCRj5Coxy3uG6GG1gC1jwH4i+uxNkCqcxPU71rRjCL+CrzgdNnpCkWHCi27I
wkCuYo9MT7TYk4yJYcAipwKLbv7ZaBrtdNrb8g1Ch64wpVa26HBYUYx2U6Ydm/OB07Z6U7Pngh8E
NpNI5ZDRwnzeVPVzCnWNSYbZNwe0ISsJPFaTF8JOy7U3CMJqrPtKa+9igQqavqSUOhKfkogYUS38
revz1vk6Kfdxcu+YLhUavDS9c24E+EYUyr3pBpiOKXg72oGPJ6QoFB0Cf9EAfV7rk/gC3ELPPygT
GClKfELub6/35bZ3Y//SKitqrKxIgW7x0mx4umVFpPoJkTHRPH34Rf2FxHMOWv2iW8F3qc0knaKf
pKWnIhleMpMP83UoeK3BRFqHRyLs2u7lA9m1G04frC5jto218Ce5qNh5mVJ5YG/dSXzOQ/V5kJP/
oef5t2FiFlD3bWtEj66XH/q2/J0G6dFQAEgO8ouvV6eFrv7qQU4t9RpH5t9SkFKY+DNdVyQsrxNK
44jYlMFprgnsI2pq3ZICx6JxIImsRiFrOxtNGzZRb2Fu7Cp770Soda2R5HmFiHgoHUItaNYCIHBj
Q7ovv61FtKb2xrOXej+80b8Hg1IJnmtaALd67wVKa8U7oNx+MvwsHLqiZgLHAPXOqVrY/5xlIR/0
IJNPf0x/eGH0u4jcCjS6xEndFRuqsordaOxIUMfXmAfoCxt8ExNsqDUwVFv7UnYsOMpz15C9te6p
nFamFbWPq5XEmVivmcn4JpSRVuhnJjmxKih/fWL9iNMJw6ByeCz7URnx1A4jwsdkm9Gp5d8W49Ti
wDDURVVN2gthsIcCO/UCwC24tammZkGfXkaO46ohUAFdKQmrA4NfrnBmeyAyzOJGTQEiD91oYLNP
oz8EwOLP0fE5rgLUX4bokdKqrcMmfSWm/08/1pSX0Q4lr72h2XifH13/vpvbfU6G/8pAe3KMG5Km
G9eDxYmzUzyRdl7EL53t8mE458QO6QAwnbXViGyXuC77GMJ/TLrafT+7T21ZBFRLgkVqbQ/qbf2a
1CmbsoMOLY21Wo3wnH0NP5lbchMVB5vE/QhJqx67YmsTWN3yKS6OWJ2Ow01e+FvstGNmNGujYNHP
qfhaLy/BTjhxqbT9sCMdfzo3t0a5AZUhPF05kZKcZbGyce0LAFq9YThIB3tbBdPVmAwEGLguutkv
jlZJCp2cMBJh1jgtBtEhPNhOx2rUbrB6asXDQnAuS67Z49uzxKXT6HvwQd/rXH5Y5DSFcr5vBm7U
xXUbCPhKpxq7nfWz88ebrzXjprUxqMVjYR8TfcC3SC4vNohdm4tLWSCgJeeYqu1Jt44y+GnLCOxB
N3H6BoclpmPqtOnOtF+z0KHle+gxlijExwltPH+NR4K4sE/Cx3swcoTWtC7JlBpZR6TcdESiZdk1
iVEJeUxNUlkMF8/y4jyJ5urIiXbz7epjodymiWed104fs29cEn1+7EnXXiGFBxjzU6VSKDaVn3ws
sNUCOYdR91ME88OoErakuLXV+GpnxVakLvG+lMZJZ++p/ZVOP1LReA2LnzMINbnNlctL0c1uhVmW
F7/sk5pOXgPZ4wlh0imQT0zCkFvRsczzbnnyJWV9bTrYY9jMnXIgLndXak07WzVdFibSpfTFDvlR
SKM++h0auqBdZWq8q1qO5+WWyxUjs5Aaiijq+p+CpngQcL3aZ9NrZrO7t1xcFp1Ojv5VdNyXmhbt
epeT089JO1DIsSfQuuo+sg/1SPbS8KeW0Jyj2NM/lLRRU1wv1q7yRHUzzdWa87wwvctniNQCrj4B
dK4h8+uyPnYCbqIRN4gmnixqRpI6J1PnYZdDf30cxzxRFaLfmq797u3+vQ2GR+AwCIc0TDbRgYxk
BgQAjOVq0Oq43C73xYIhaBAsUD58QfDJ/aSLJzUzI9qklF0xFwuB1To/Aq99XrxEPtbmFaVsNEIl
BDh5IaXx9fwajRqShiCi3pZJenmtNqDhKsucNVQjXz4FgqoyEi30KMA9wJsDkEiMgYIzxvkSqguy
pBOAsRHm0yJPgR2UhlYSCz3l7eXgNTIO34aZKQ41FA+ovRmExoOlnni0bzDJtdlVzWOWHDc50TXK
L0g2hMK+1KRlMHou73IS2W8Dc6c3AvgsFi/jRcxuwqskaKprNJ5i6Spk2jGC7jzZ4bfi+uIIfQpF
LmWf7Jev5ShWdy5hUpO6urH4fxcaluhREyePT369GItzdY5z6gPb7bMm3i8Y0IjqZMGbx9BAcAon
oVgX9GcUSDPtUV9a7hK8h9XQzjtFYSI1g/Py+Fjy+oq9+b1huZ0r/wXrA8QFWAaKevMuzaL35R6q
DGPYibHGsCLkNpTT1mtxmKiMGmWJo++Fy98Lr4uR1lMGfOXmFdoX7cKsjKa/x1vCmKESV7w++wQ4
0mf24OWk6CC0DVK0UgalMTHVm/G6UBxzTihB6T5P0Uv325mku6IrBsGXuMeX81mwUq98oAvyGaCX
iuzbEsVnnNM64E/YLUNSz1lubLGrLLTHi39S83iomiVPzrwpLpMKE6B/vNiVJM/hB5A2e4O6WKeY
2b5V6JQaW+DI4g11PLvFVajmuVhFIVg59lflQFxkIw4FNbTdABlXkNrIp1QU+cESkgoZyyUfjfpb
kE5ucm4saJ+TM9qPZghfpmvTsCO4cDOU9sEK5fciGEBiD2datJvBCtvNZ11rBory/BrPHQNK6H7i
hTmot4yT7l33p51aZ2LlrbWb/BoJpmNFfqtTLymphk/YUtMqtFbDmH0pDHLomCEXBzfPj1eaFQi3
lFzXXoo1WMfro+b0Eui3wyc6B85xcL14vfwIEd3pa7+gzVZGLrrw54XBKNS1OXrBbcm1SLFZ84xE
/duG9IkUn2mpd+vUMT/9iXUp476KJXg6fQdPowZxVpm83UtgEGtIaeJXDRvNRQyMp8XGbc4KQZOU
UT1NmUv3CR9tQ8j85Jf4YzsqUDSMxFwWy7CCE+paFB4+2uhbvaPqu0VWzUamHB2Nqf/BpHPb3MCe
lSvHSS8FCPLsFNlugfl1FlODzMD8q8viOzU5zSkjGrPtLktiXMUF1w60yqtuAMMEeERzg34sc36r
Ogy4AqDDVYOEY9oG+R3zeTkzGuVLTxIETSn+yRU+lnNQjztg8S0vl0UPMv2PLZ7JZqSwEroILNcg
Yal2gUkl1cFrpo0USwXbbpiT3pesgImgd5TDIa/b3zqEB43M/trsOUjyb6SjgLuBOHaGD57CBmYr
w63TUtdnoiQnb3ZGjdH/cglTVJf7ciamScy365Ldwoe4Oq5/qkUxe2PRUmOmHnlI+Z1fnsQCQWdC
YkcR2YZFcILTXA+V5m4UBr5EFngxbYKJd79EFRjKFB9NoLzSwSyVM0Mu909kCQwcwLyrPMutbT2H
FzV72QI+tAzn+3FIg3UT16j4xMtEJi0y7pcFTFhwDK2ZCLLtzeclHKPOJtS2aYPaEz9Qn3KMen7E
Dm2JU5TJRyviypl52LimF+6a22zz6KaCDpzJ67BrfE8kwa5TDetp5TjPEQw4FXTzYWy5Bgr6YhF7
98ZOpodOxbzkQt5pHRWs0JQ/vOH34lIPqhR5CVXadL0FW48l1SnjS4RT11PFUcaMr8sfTJrQEAa0
bETA8HT79dxEZBKT9Mo5ZAUVj2tah538FBkdPFqxUey7LkAfe/WoG8rXliNZISu5BI8xykPFZiRo
2lTi4e9lgW7n5tmyutd+GO21yedDUURM9TanUQBdosHaDp21GYcxYj1HfDuwYAg3/Z2W8jhlOiMg
1dW2UFJfBdSjLvsgSfGHGXFEwM7162HWOeuQbJkCcYaGSSeutnaJkGvI3HMc6BOSOvsxV4qPbOjv
q9qc4Wvie9tDg0VJEsCYEk+VIcM7NfQF4Oy259ESTi6BiTPoWwVKutGpv14kF63rsXk6dDMypNBt
x3kczL8Fgy3aHFwvhaDr+A/rOufveYUbw6lJAaoFX29MnA13KMKu1N0u4qHIRUs3haynTcChZGfZ
++hYi4qhMfofFFXRQshLFvWnZULIOkhy1+pJrjixJXkndiFAKocvSq/Qt2br2wVA4aOumErelnCV
OK3uNNk/q+dmhQYd4L47k1CFjVyt8AnsECVc7Ilh9kt29GpyhC7nWZF8xi5LgVWipbTfMj/eBzH4
gNuPtKHU9Z2Ae92x5n9qkbOlnu8xqn73XvejrODVvYTPLDMZ2WJUdetRYMC00ktDbudC4y1RIQzj
5Yo0P/DXT7XdFaF/8OJh1SPUsQoXkCfcV/PF7CMVD9CA16Bf3tmlf9a0YJ8b6c8llCPXOOFyBU3j
IVjVSvQRBt7Nb5nAAosJjCKBjUK/BKEAi6ZjmKPT4MXvKA4B98bVAnOWUD1r/IR7vxfxYQmGWpRe
Q7WyQp4Di3BAkX+pi4iWctXfSJ6YjIIuWNlV+nsJFnJcnii+tDY8gd+6xP6dNNmLCjBSj01dJpg0
ZP3lyeYOEeXXQteh9ttPTfk2e8xBpO6UZLuo3AbgM6UZ6lvUlg3MbqRuvrqVNyyax4UANgSMHQDN
iuD5K1mADwFyvy2mDI7aEM17Gzyr9WkcGe8lgUxQkoB5vVAJVkyHuZL4dXZ+56Y+5faF9nsBh01X
2YnHHniqW8OQIGSllW5jNCjhi5riE5YDFEQhOhn4OUxF3a5H/LZeLlKI0X7t9C710PRjQMQ/dRHq
WfXuc3Gj64GAzNvyAkx4UVol3AuHZfZbdjep3cd5QFI1nGbmxg6eEYH/q0b4iDBb9Xsj0Y33o52S
6eu+GSZHMmrTn5GS1EZGvfUbE4qUOcSqvSePnfYU9+Vba3jVBnqHRPj2Hq0ZQngVJaa2tFFFIuH3
s1d2/KEw3z7PiA7QAD8VvC6bG01dlFaplJ1WJY0tNGrXmV+OXRSbzvnKnBFHoYqTUJuNQkdjnoCE
Uxtra6R4VW2fGX8slH1WSUFspCFJ7z1MnX4XyRmpgMV+ZjvVibROjtFC/FA3RJKrJGF8NWqKXgRw
acOkRRD7R/WQ1CwUufpBIzUBtN2DdnDrvNgGo0dKiNE8LvldJIzn0KU7dPMeG6BJdh9069ZFGt5I
K+JeDrRdMWGcNqGs1iWtM4bp3hQ6PkvxVWj1D5VopXZGiI8XPC2HKquuKlNExs5lBvQARGZmHG3Y
U/+Z2NJ3XIT4MDnJOe44V675rN+W7MNMvXxfu4y6RtIuGeqbRqXRkSSS7wMLmW5zBsT8saAsxsjJ
ETUzi2j9IsH5MZ7GyABja6PewmlOqdFO+idPiXmkJEzXFIhgWLWsrHjN9IVVXySUavFc7txZpeup
HWzBnsAoThbTS2bnvyyFn6p32Svnu7ykVbqErpvdX/lQYZNBoqvn35PKPBL2lxmPj+rjIZo/3UXQ
m6zFkAEu1yGfhgbIBGdTCeZDPlO7esLCxwMdGk/9scmINuLSWFVqslJv8zIRKzh92a9HwU2/pBWp
vz2RDodanJF52QBb4hVwHqfnSR0U6gmO5yil8GDVjQkiCfoyu0lTvk2QbUvbOjn7MFvDJ77kD6fh
4NVql4GbnBreiVmN2hQOkyvixQ/uiF9NqTznDsV1XXlPy5OkR+VD3JHOKA+/n5RMIlyiHy6Bhfmc
n+wgJLONI6q7S4vuQ501y7PfCeZ7C+HRFp2oPe1UFFuHHGdFV8N3QA7GytHjs1GSbRgX5XsrnyfL
uS0JUmroda35kw7oMw48FT9o0bMehm/tvd5EH6VmfZWP9i61pbOpSz5QNVUsDxvNww06TTskkV6g
RlWFXpj3DWEJK7vvj0kxHLFJPSDRf20GapNx19+K4SnKYZKxRNwq07QgEhOOrpRGc+Zbmvu0NRnd
ceO8yLqip1OhcYYBGOA4OBvN0Pqjgvx/nVV8F/+qZSO/2/9QX/mXLKcaF3b7n//xT7/6/yjR2LIM
m5jY/z3R+PZ7/NH8Y5zx3/+Lv8cZ+9bfHAzpnu4aFK/Yqlzlv9taDN39m2uZZPWiKaWAwUSXVaAX
if7v/7Fcko5dmA1DF76h0+TyP3nGpvM3SHmHvipdR0yo8pGXdzf8La9/VKvNX379j+owTNB/Uexx
UThg0yT22rwgRPRK0PgPeb16q2l9JaV+tJO6P7hN/1z1TciiSgmJFO6d61vBygzKp5w2YMqaJ0oU
/U2Mdqaf+CtmVl6sYGZA8TnOvfrJcvIfMMDQjLo4lCR4syaBeRqEmPkUBjve80B5H0jlpiaOch30
UYekwX5Jyehbp7rZ0G5Y/1A1mZpdgeDD0cTmg2uIlRUbGCElzv4yONQIyUXXvM1F6gCKFZe09FDR
Vs5jZTX3Tj16a1ng2QIYhoWvLJhFt4GxnvfUZe2csT2bXRsSbIWqXfuF1SPcuakpVkMtVnlkriCl
iESneS/LjHw7i2MdR/gTYzZcL53BZbrXHJHRbKQDP1ix17T41qjuv0HYLBCIG2cQJkCd0dzr4cQj
LN95QfOJSnbX1Ta54kKuSAE+uoL3A7ZB9CejPsleTKdFRiEHjRdghuG67EPzLsd0cxaJ9+dX9ljh
71a/b8BGHmE07zxhG/czuySWrtjfyzS0+Cns5kJH4XhuAANpeMezarq+9lA4MrwG1hxeZaWRxE5m
OjEFybbOWkJGnUq/hrODwZmSsz+/7GRQXfFxIKzyd5Y5RdsYAeRN9HgTJZWqLGV9RERJ8BYibX8A
pS13XRgzhWpe8LD8owZHfChN+UzoQe6PAjeZwOXjZe58n5MteManjrsv5/f0uqJwhE85iTUKrK2c
x9icNhilHcmzJTENJLyFoDWXy3vdail5UYUQlBU6q0gbia3oR3HxB1nzVA5K7GR9dB1rEd/HSKDy
iWg2yrS7Dt7aHPf0Kl59V9cYN6fuuZniaD+FcbPpCAV6LmrHfjT0+94/RrZRv9BpxD/0z9Cag+fl
F6ZT7+xB9ldBCZ4xJO4L+rUV5or4Xc9Edrb0fl6nUP/vc4kOb9IdFzOd9T7KZroRzfaKJq//mQw5
28ts24+9GxiEfBb4FwJ9WI+dDk7KNS20UPtduRoX8Fje93Tyraj7k1tdD8nNKWBVTde6992kvXf1
QXU8mM+jJqcvr8ohkEskhBJ+2qBJ9kMO3OIZSGRq50CRo/tEsCm7Dss6obrSe54Sp6RRUUS7ZnCJ
dyr6+ZjRsn2o+JwfSZ9CCZh6zqc3h8eyT4OfPSbFQBsf/LEdXhoh8cMBXO+8xmreU7oAs8A1H6Dm
WcuH2tozRlF1Ow3hK0iDvSuBG7ewkuFrnhJN0juo8pY/BRRAhWDjwrCFp3LlpjfRGG9TqslrY+Oj
HOsmPXqBE65peOq/8h//Rdh5NbcKbV32F1HFhk16VUDJcg7HfqEcyRk24df3QKf7863Tt6tfXJJs
IcmCHdaac0wNWO99Orcm5bf6lOXKu27HhcMibG8Hs8+9imDmUk1sq8eIbAKcMHKbtUIjTGhWj8RK
tUdbGU+eIc+yysL3XGNvAkNkvi2FToRHGnWYgEfcwFxsp5pG1XF08WFmmTc+lNowPhQGyWkWi4Sh
LZSfLI8TITNvO4qZLOH5C4dyzh5HLJseJm7l5NNd2jjjnSW74Uyw1PH3Ib7LhQAen2LbZmswFtWL
Xpn5jrxnbXu5O014T0lM5V3l4akZ0A5YIsVvlbZ3xHGnT/RQ8XcNb0RpzeehjopHcjyv46INby73
RlizGyPKwn3KNTGi6H9EyBWvo5yknylO9ZdcD5HTWtbjNA79bWN5zxYSQ2S52T3ZutldVxY7INB0
KrGibfUky8+yGbOzRgO5NKmcuSG7N7i3iA8D41ES4H4sief1S8DOD5W0G2A5Qf0debu+ThShdY6x
wbLvIVVKi3NRt80N359GUUxFO2cKij3k1edQau2DVoj81DNdIlKIK9+pqnhPOecm1FX85brixs10
7XP0KaUfMiecXjRZWEdsHPr6cndTqkhumr42Dk0rnT8ZZ1VGetYLm1fv5Cx2pynPXYS0JJbonF6r
eKjMrWOH5Z+edqqD3XUeglMW1/VaVN2Pwt5/b9jiphpy9YyjX/P1WOQHxLcWtmg0QJL+/B0xViWN
NvIxl4TLjatqeduwyUD5yiWMZxFGqJeT6YlbZ29LyqtOyZeSI8g6jUBigrLybgbqjWvyT0L4VyJ5
cqwMTWIGXwhNki9kGD/ketnfuZAZY6g9D/WARsIK7GpvlUiG2F1dpbWrbmVaaVzmSf/SWJqfxGVx
tLU+fhrbhvhAp2gPVR3HT0ZDIS/W+USX32JJcVKNFUE+H0Io9Tj6nGa+tez+ToRzf/r72HK3UEm5
rXL9Oajm7sx+pjtfbg0QOVaDsqJtN6bqNDqGOl1upYQqrdO5IgsH4PbWpNq6GguGJx00IrawOFoY
rxV0K4RrMGzq20wMeydtf4SuC0ol4F8yaZbUA0qmQZs+exGEvnARWc/8Ezh/XBoMOaXhKDMJln81
bTEc0hgeaab3+DhjmFcJE/tgscoBqnhFWQpeUpdcG0fyuW9zEuHuNEZZ9hCpAA/2LRCs4/DTyh3h
L/TcDHAnKq3ojMX6wxDA2xUo9/azGdgbx208aqbVwTTr15CdJqk62AZVOsBmwbAtyhlokObdkHrH
5oYKWO2kUILk+C4BLADm7yHUMD/0qe2sq+khhgHlGwTGrcyu42UbeAxSdkfT+XSm5HFOakbUdI2G
BMFyM94Ja6Zi0tQ/xMhSImj0TW3r5Ft34haecbkyDfVljtMha0YUAbDzfHS29aqUSb13E1BdNP/+
zKiB9aSHza5nhu/YY+0PcYXGPiLZz6s+wxYHMFfrs9ZZMz39rWcRCD2F+daLvWezNj4hyp07R7/W
dPpSvXx1q2g3CPeuL+vFOzx8O8A0EDbmsAxi+ynsMao51q61A3tXL83maqIyi7fCyjQycEeModWn
KrHleXN4YqnhmAOlUnQj3YjmL4ruELqTc+Trg46QWAVvJbqBVfHVxzYnc9evPbZvu5Aw+7XeiF1n
SB8PcLS2MijqZLd9Gpdcvdy6A+vR1dknu9g/M5qcOVO7YqLGMMRATER2rIcqx+ghXspOfwgcRNK9
5/lIP6WjA50HQj49B5O5rdjrVqG1DwztGKruBrXusZmcDWfTlh3mela3Y+uukQNiKY+0e2Vq7+nQ
3umhfiCOfJNo9n5yoK4u+z/XGB9dwwzXJcg1gL4w8iIsrSuSJsoQF4TK7gtneDRiRL2zKwDlJfWG
qx+AA8AbOueRD6iSZXByoAnVEuasr8eBvaZt2lc1aeehrJ9wB4IPZq434efVN3Uo1aqJ2ivWT+mO
UY3+K34rMV4bxeBtMjlgk6UiFFjAz/SAhpXn3CCyW5mNidmvCE5Gza1l2R2jnKN+9Mfqg+I689Sr
k9enklCvotOrXatNjzrX4waAFjw0x9znxnw1VDW0IaroHJzoKGE5GIEWBQotJzNZsgfYd68qvp4m
6h+mNCeKbgERuHqznkwEkUEjfE71iM4/NOc51J/10rxOdWDPo2fGALaT17kmUKrN+NwtWmIvTrbI
F4ELteq5zc3XdjmOENYrnohrswcGOrnU6afou5ZcI6ZWf6qKCnLbt8nafnJy742Im4/EBXRn3gYN
Aguzoq5YE5TVuj9uPn1Igt6Nru1oAuR4OeP+Nm3J0aLjt4m16V2Z7jMam29lD99TXF/J6rttJaKV
cgmYiQ5Wy1eOzO4zsuI71HXAdazqndSm8oqKH9MXLiSduQih9pudcC4zD+xca9yXUXRmwfyHRttL
2Fv3rW1fu5V3lxkT1Bgzh7Myvupufy7r9ihRnrM0MkCoR18RLLPLCZjLKVhRN/Ph0DaY4OybJrVR
Ak1bzBw2VbaQoljptrfBInYbmoKTZLZ65NDc0wZskcltUsk3yjG3IfOvrQE5od9XouLsr8JW7mtl
RtuWLHEd7VwDMlYFFZoPpM0hpFGavTfEHDJkRX7TwNjVeshK9RBtKiCyqYcybJ6/exeZSZPWiMav
tTzZIuYN1iwaEDvMdro3B9BvmdHtbKFu3alf8IZvpMIcSqg+vlTUc7K29YsxPvc1gMKuE2Jnx0Rq
yXrJ11jMJeV7Sf7VQTpoyIhDta7Z7xOWVjWsN8AnSZv9MeSCZV89RmeZBKsJ6c2t0wSPcdn8pBPe
qF6Z1MDw40jpfob3yYPbmw+2V8SPaWm+BBC9aA5XGk674YjBOKeBT2/B8jilCg/202wUN7LuANbR
QhqaRXGP6stPhy10N8ix0d7ThnNbJ/q9lj3Gpot3hZbOJjMj0iLVDTs/CFQTo0moxglFUnyUU+T5
+CCDda0SaweaOmLstp8j8Gdbyy1unHRKMP73LTRa55TyrZ00PmlLLulkEqtI0+cGDaOxqS33Zhjc
dk8p07cTkARCNh5M9G7euAz9axNGlt04/YF94sGKoqUIj7aysdLXGALVscnZxQNI+BIdUCEyLxBm
k6jHXCMTFsREHIqu/tPm5KARHjCx8X8AEUTHIbDfDRNVYlgy9r1ZmkEiDoHJ+85l32zz5S8AdnTV
wLSiKfDZ1tKcpXhvw4JehY35rBs202UD2ovy5Srs3JvWKu6mgAHeyfRz28OtKki6OXnaaWB6dUkw
PRJNzQa9QpfYEnGDlDHeNF78x8qyzG+s4TwU+k80mUuce1zsqzQPt6KWbKxDz297EAWNrRYTcARf
9/f+5UHTs19SY3a2l8eHvKiOdjv93393+XWix0d2Y/Xu8tQm4+yOKUb8c8jLL/WAFaEc9avLIS8P
DbXawEZDPuAy0QbYiE66QxchyRFOyGHXmigkmhJpCoWkYvgmVJ5UoEn/Q8HjHB9aTcdCpXWHsu1u
ZNdgy0WQGNMHKnr7jxWrj7Sif5lM37XZoMea6HN65sEchu85DRgJyuiRSeyURzQ7uxEYHmsFxAWY
ZKXxPdGsTl149JU4l1NMtMXXTNPAz5ZsKWWJq5oIVxkXxRot6uI48gASuhW4BqwKx3T5oSasEZdb
M8FGK9qWztpALbbvB31z+eXlR9R1uQ+D46lOSeRVBpzVCDKt3mV7Ncia7aqDJaEn0tcAKZKU3kBD
L9Q3guDcI5lzlNpdt2+Pl/sVe/xj1e/TLrsrLaHv2gSebNGWwyqgmjR5ESBMG7GfCfpiNRv5S4bV
yp8dQLr1TP2+iJK3GfTNSpmhcdKVKf7+MP7nlk39j6UU5oF6JPzIVUZ6mAZSK4zkIcsJA27NaxpG
X4ZNDU7Hpxw+Z0N4QqixOPrPntV8Rm3w5JBmCOXOMsbr3N4MaX41mPrWwEAlRb9TyXw2xVACvDOu
Qo3OtwXAAxBDXKpdPML+6Tcgn9cB58ZinPB4s1iAQuBZdI6wdRAqdXdhMk/9tkOw2nnaG+FpzAxO
cR2P3lc1uUhoEaixRLAslrNNQARidtcLiwSt5tjVd2PYn6uiRlYf+h5aNqFrb4j3cBilLPHrrYXh
se6jNzHrZ7NGAtXOIZV5soZ1vUFVLfVbF4jnJrovUgMAbj9ce8BRaGezkMr8uZUn5RNbC6dLq64k
vN98bGhi1UQ2EUtpBMlNGo6w4ZLexr057BQb6pUWo1xrHc7gos4eS4Q6ssyOFrsoN3skwp6NoRG8
CPJbAy1hfzEePeNGOjDK9Kz7CFxao4TA4jOsFmjQwUTSvJJmRfzGtPYy7ehOLnStrj9aNhWBJSVM
jWCaKgb+FXJCKGjlwVhA3lmlqkNr5dvRpZnQ9Ve4kp6Iy9bx1aQ3SY1Qq6xuJgkps5GvQIYftCwq
cCeSPpPc9ha9pK6tnHVkRRbrRoGsA31zMbO+bBN/KPOXoHdJpERfg3WICmsUP1Zy1wM9I4GDXQAL
Dk79FspY8zCz3F+5Xmcg60GS1Ur6eRaDt1TNIt55jSg7uPM2YMcEM6/9lKVz7JZIpSROPrE0I7JM
WbGmE/T14SzT7A14TnM0W07OImy2cqjgd6LIySuJDiSIviaIrNexZPVoLqECTGOZ670AR1/Ugf1j
Eiu2MuBOEML8qQl5Sbrse7DbFyGnXZLOn52HHRNxculbBqGzRkADZ37IjMYgIKfX6DpO8G20J9dJ
8XZH5RHNDP3/3jrRK0R+dZ87+k2oAd/qpjsVVtpBdH+kbPda99I78dGkTzb0qIUzeZ8UIKZ0R1wP
yEjWWR2Tmqqsn0Yzz5ogyKFObgBur1ihnzNEIavZnExqKNdtpr5rWrKIv0xRv9BIJmC6yjHeF7bp
wyZ01pbV+WoJKVBB+NpX5aew04PZ0giV/U0QPrtciKZiFeKaZIC6wZ3wRg/gaebbon2oW/1FWgne
6uIhNCBFZwNzdHrCsLNuG+cBes1BduV7WhPhAXtMrEqyfBAi9a+R9KIdqoaPILHzleNOWCit8jGK
0od8rn4iBgpjrn8qrUar1d1lOmOOIyAyBojIi485Hj8CBgUh8h/XE+eurwhgdN4mciZQm7PHBIZM
7hgSPmr/SpS5T7N4jfAbDxNk/tdGjsnem+fH1hUPGYDnQG65up5Kfbgjf/StCtIYeRUq9KH3BG9w
PrvjuPempz7vXB954LFYlqpBVfx0GuY7o4dLE5hPDVNAH4ob6WHUwui8ElNBrpHjTzFbwWQOz0x9
PtW2uwz0mmZ9ggwDutyvOYNfTXHds3qzp+K6nIdDN4Z3iZrvbcmibKZS3FP2IFfPHtJbWdJcj2Pt
ZuzyY2uZycqT51hAeYxN56FO6BU208Ey0WQXgUt1WrwOuncfoWQK3RhFHmtDPTTm1VAbzcrJ+Lhl
hiNLT/FXGhMr6Gxrhyx45nK8W/7FfV49eplHcgcjQgqJ2eiiT419GfE5ZJQUfIToNYHPTyh9sekm
MS00nidjFOcBPSsRIzPCpobRM5+tg5Xlt278qVprOssYpTlG4z9ZnJHHQIw7IV8Q/tPnJkyA/j8N
RSl4WnxzuZA67O9a9cPi4ymPF/ntSKpBp7NHc29ru0bROXlU2zXDWDu6YP/RAHyE+ePYfCgjYM2u
zWwWbQQFCqmfIdgX2ekV7TGOpVaZyRnDjA5UnW7XLur1D+xYAFyj23gQH5njMsh7NfkXHdd9S6pi
WXFVGvwDm4QK9rLdLieCr+mqX9kwgbGke9d8+wdVFDH6Tsoh2qjDWpOUjVI+YEhoLVHegNeIi94E
1pNV22+jhdTNEU8BKePQ0H9Y4z732YPVL0w4/DDBYJcbzi1ECiZ2MNpOzCuxq216spBZR07HoCHC
kE3fjzXYiBoG10/H6T6seP2sVz1KRsmEahgfuYvcvx2OCaG3Z6vvkRGONJr1+hoJdLbvwL2jqzkZ
SyoVWtOAyEI0fv1kUXJlXdpSfNIRZilB020mgKku/SjDFMCMTia3IV5n8Z4PyfNEC4bExYA6wzJC
1u2rNqp323RTckeirZ0rgd2fdWjm5gZsGd7eWFqQO/EvjQFzqxoL6u6GNNmdWRPzj7OuUf7R9vLt
XkCBs3C4qIwkZwrc0JAS6PVVF4ldHIW3jhbZ23iCrCXD1D12EQDfzBHgJqOnBm4HI1bjN533Muvg
3obus6+x4BIdPHHNhTdO5t3hHb2VnfnQ1eNLZXrXKqSXkdXaHyq2ll70yMzLApgSJUo7iplnmdDi
ePqIowkpEjIktnk/sz1D1VXsWenzQSIDoN05TASkV2+pr3uHIP6gbA9BaSKhU3aAtoxX0h+YsrP4
a3T1LZEXfHFRmm4RSKpQOPcru+2UHxnlcySBZXe8ARVht1ENVWW4V0jgyvBKs9wNWfJqJcqlu6lI
sKxzk/gQZfmd8D5Z3jyFM7tcgtw3YT8r1iTTzxh1n6CrfGyhrF093HmBsNlA4vwvYMKJrn8WHvun
vkW9imU0OAEzqjdTOdxoeGs2vaIR3CIYha+FDQCkMNZaJP7y2rHr8aR0gyptWIqrKIeNmoRB9Kwv
4vh6CD0oVwFozvZdzna9DlV/dLC4FKOMN9Ill4QodMprrc/wPG2wi+7o2rDBar0V6S+PelqdnZAx
zyvZoJEjdXC86l0SCyaiEMD4SBFLfbuVvqOv8pIKfCGDyJ9Q1k5+XOtU4SPQenZ1KFJ93pJ8cg3A
+BsTguVruEkldX5RPYuOvrQdg+IDWvBRncY2V0eXdHYNkKWV3Nh5arAycb/71qX+T1+voFwNn4ER
IJe0oAfcFxOW8hoCtMIWvkqJKU0qNGyF4b3YI/9xkNfvBUFIq6DbeqKJ1h0aMdzWOoRu544N7WMU
DO9GiiJt6ghJLdxu1+nma5M70y7o+nCtxgY4G/UtEWM1jFCpbUWPa34SNxaNQgs8yDpyGfnANZ21
KvbVGEEt5ZxM6aZsjYApnSV7tW+R0rJks1mCZu6+wmw+9RZ+EKW1vm1/DVJnB+Pg+uvNdhPoAvKr
LcRGtclXTctsPRTJo5OxbTaoBKwb4FgrmyIgr2zQEdgo2lxYPNo3qNoQty/Eq8DYelgO1gInTIi6
krGHsJ3BHWIyzd1p0+vjZ+/wkJUbt24fJWt3PIZ0XjYUxnh0vO+sft46ETKDqDwpaKBVAwsosF2o
qoL8t9yEZWtoaLnL+X5qEdVOAvFbVRfd1nDtfDPE+iIqYDFpvQSOeSfHEARYTJXQFUR9OsVrGcbr
Jc0ywQMZld60zxToH7PZicKpfWngvWkencpwNooB5ggI8JrhwY9p69vXQcaVTOeJCGAHkoUWSlRi
JiFHEMKp7NuEtohUfMds/tYRyUGRZ/lNWTJkA37Ps0M6TVcRBtl9ns3ZNpP2YYAOx2jYHFhL35U9
zR5yI88anItDnI2HOIUwqWf6IczEvJ9dliG2BNiCpHf02mCn9VjrExNYassSQaLJh3uM1DMGFJoA
s+Gi0/6UDdkpNQ6Aqtq0JKkDbob6HVJQQeEotnJKjKPKVIejdGYsKr3Wn7rpw0A8cc50BR6M7FM9
v4/DcUb07pxxS480abkwQn1blmQRFUH8EPQDCw+Xdzahta0lhk9atfs4Som5X6oLTX/PPhb+tO5t
RbKoSFGkH1VRwvg/tkZxaxU0Fir22SvNze4HFXovQXekhlNWlvZFdW5LIPwuU/jtJqYZ6bU3BAYr
/CkItnm990hVjJrgTTonpx0vq9I3VfGhJ9GmbJMQqg2YZqGZHRHL/LtCrM6FcWQKva8c+6CcIt9Y
XR8xm5QlGjjWm4G9WD2dnmKb84n+p9hbfZ4yqifuVjBH2SV8ltIALWBR8cHzsgod8VFoYXvqK+2m
TptT5DhP+HfouZNjB04ZfXDmV3ykfViG0YFtyQkzkqR/QDkEacQhrWEW23LGm57fTj1sLQc6F80d
jLHtbd6ktDrMEZWlo5gd6hhjVUdAy6Kcb5x5O6fRgwkWZF2HRb/LSM2BmBPSStTMp9or71XU9Ww7
IracynyKA0C9EtqRpOl4UKIiTANK+kzNH5do3m2CYr7NtGupdcWO8+5spto1ogKUH2NzbcyKugR7
OMQ7MeytWXuvo+TJ/UNBH7rIM5GRB7NkuzeElr02PKYe/dscFOTMNntOC7BD1ILoOPTvOpsvu0Ih
hLzhTqmyAsjENzmbIytXdwnWga+0ohv9ogyX9ltBxMVc1Yhb5n0yVXeKLKBVFHoFHupuXJml7VJH
cq8jT8Jr1lntQUw9Q3J3rrXUOYUJyQAgeimt9a8x6qHdVLkjp3lAoeKsa9Er1UF2Il0TrsGep0aP
Mbxzi7Vsoi2dD3mdwUIeenxyrr138hw0Os1lbV3bqt3AjWMI96qTokm3rlr1YWMrWVkSqrWp/jC2
QwYsxJdo3XqdOEm8yk3d3eZef84hw5MF00T7QIOXMqasf9Ne7bysrFkdbqc+ZktFUb42CwOPCFBr
9nSADFMZbAGcYroApNsoCt+W7TE/B8F0bRaZw5wN9L8Syk/7mmCiOt9Lp/0JiR1k1PqRJaAMSOMr
V9nm1q4hlyKJYR7wnUh+TEQ9eJZ2NESyDTDmEpunnroyeUjwHPCVJcdgHp4IIMa+071N8XtndWBz
0aFsI32B5DiFj9g525aTzqmuhuVrSu47M7d3+H09IfrbwPM2Bd8a2/38IZXwD6o5ynaqdMJ1V6Zf
RkSXR7dLIl9GMqDS1572+6pNGYi8un2fk2jPSlp3ZmefhYp+d1n+0Kh6npXPUM7rU7VFHN8/Iyo+
tyhgfSACES1tYEZFCWU+zt7tyTQYOQ1Yx/oXSVCsaFn7s751H5UNYsgkNCgZbqepvibSx16hQNoj
rOm3AUVcjL5Gu3PT9isV+BpoB5uAlpz6Duc/mB/L2+YdsAkHF10mjAeoNoquCo1CEL5ZFLzQmGr8
xUnt1l1EwclINmlLRHLO5CmpaKzjMX+zXafblsu05EYj4753TJjHsREnuypX7VZjxkROTrrSogQv
8/abVlzJ7gPhVYhvSlGnKyYPGA2UI3uksz3Q7KKiKde2Wsj2c8bIkLRy15xsp6bSIb0HIGMW4ov2
C2kXm6gMu7Jhw7KZTBOESmvjUjG0XRmz2BTieda1ryYc5bHFh4NsP713r9xHMUbFCfjwAiWwqXeG
D7b5bWdJe1sm813Y1x2JPJtgjEbolSsuEXZcbUr240DaxGTjINPrczDn6lx2bbNzTeLAYvDXCKG7
Yl235YsFWe+P3Vr3jWl9lFb6JyQcaSeTSfcZ1ZRzb1Fg3ZlempyQRmGdJrKE3U9nnYnsoywlSQcj
PmejO6qEqewexuolbefxEFTE5elW/UFaTX3Mcdz1QU8EGVQHlAOmX/YUfKpGa7ZNh7k8tHZwQMs1
joxwW9dYBbTsOpg0+BJqmm6Ek1xlYdccg7jRD/as31A4oIadzLuG1D3AQNjU+nrfSVz+cUzGUkeF
fk2cBCnpQ8sCe2iviAQOvqKcFtuI5SixAdwS5L4L6C9tdEPb9uSwbSiO7IgbutYIel8NJqeBq5Lr
abIfBHr3exKgD97QyB3+24eYXtR+1Mn9nDpgaZYtdkQBHhWN/aNwvbPmGMFGH8WToEJoQSQBNaxj
ySoGcTRM9z2pKDtOjcz8KQfhZYFaLoVi19LNWyH7BW0B4gB9V4pEP34Wcxtt8FO/t5n0dhEjTWGT
Ujs1VMiCqCPRiqQQQS7FgY2wWlmF1x7QgegMJW8Zkgoc/4Xm03sHXx3TBuLWxBymE+yeQ2IbBBig
7F1ZtbgRvdoO+UegW+lzFmR3cWZ+WJm9JR1JoxirSqrSJBV7fh8N9/ABF0UtYDLtsvvVIGXYX13T
vWh1721juwC3jJsjKwnEqJmX9ar5ssOchanntOwDq5uhI9DYUMehrOatqsMD4xS7qSJ6GRKN0ddE
2pd7wW5cdpxfsdsV1zKOX6uSeTmnXB1riwesTY85J/XedCWmDuKzTUT2jDBjv2m2jsnyaQrnN5PN
8JIjbFcAsPSSLkbc/QEoHG+9tHttDaLFAkp4uAe676Gpsl3aLsy/rms3XkzRri5YIPfDlG4dx881
ztd56FtEt/hM9IY3axTAneIYymKR0IZwThWDjVPKmeqw/gKydNg4SgGSaYg8WMrEsoyrTV92j3ns
dX7XgtwqAsvcWBFgeYfBSSVpcJysQt8kbQTzw8rXRinRzoKLWzfE4/hglhIknVG9Dc3pvenyny4d
K4RSzi0cArmzvdnyM5BxxDxU8LpYAg5z8Yw7nTxfuDp4ZcprpQPH9IyZ+KZqeNSVmvf1JhebCVy8
iwyhtdI1LapD5IUjH1RGJy8fc65yPIuXW9RTEGv+/x8z2L2noA/+z5On5Qi/h6lYCgH7j7riJBIw
7Zc/vPxNVdsI7S73qeO70/r3FYMUIwVrJN4BzBF+dXnCf9z8Pf7f3+DqAx4It/D/8S7+vsm/r8h8
187b/3wklEGycWrZZye7MTk/lsNcXv3vG7m8mhHZZb7/fWGCbVlCXP60Tu25+fv/+3vwy6O/R7nc
0jHicz1wkuI8ewtt2R/dvIVSnY/GoSPPh2GGVNDLrQDtw99bv49hRcXb+3s/QWRFVe1//vJyK1xG
6t/HWuyJsNQkuXU8/vcIl9/+ffLva/0+75/DWNoi6xGhWAubOvo27oVg3RDe/L6R2tDoQFyO9R83
8V40+vb3aFDUQp/4kaf0EkaqUn3y3V6/4SrkS15+JNNc0H/gxz+P/d693MJ3dIX73/P/efzy/Mtj
l4P83p1ZhbL3weN5+e3vL35f7Pexy5+QdkaM6X871uWxfw5zuet1eGBEa0WEGdN7+Z+P8ffjXu5f
Xq7oq2Re/3OYv3/03w57eU46e0ev7audXdrdsS1YlgmpKXZf3HWCmDba8uOfu/rYYVj659eD7iez
6yfeUnHRm//9pMszLz/+eUwvSS42R1yzv6/wz8v8Pvefl/pvfye8gPf0eyz0hfWxgVa5PHx5gqwG
eoD/HPQ/fv/Pi1zu/vtrzcur/ZT02//6L/hv7+u/Hubyh7/v9fI3l8ciFGSwmM3vPu7lGp0vMkJB
C21VDB2tD5GbTXcbdkPs/x0uBvNZs9qMGL/IqJ4uo0FJCY+g2rI8SDN1ImZwqg/51khTop8Gtmy2
icPao3jKBffe4TrY0f1tThMypJO13KJa10i22DaOa5FaOz7ztZFSOtPd/JH8Dn3vRckO3ONj3ceU
HJeUNNzVtBFb1H+9HfpVoG6wmJ6tmYkj6Fkzt0ShTJX6kkEAHR89gZl07D3ow1IDrBe57rTR3RpF
mqEv7mH9y8vGR1F5+PhqRBHwJhEXNdZqEgEJxjmrpDA954Rt4SkmaBdoQ3Rlo4I6h0sfpsTJPkz5
dS7QAtDEtjaeXSAIYClMF73ayrQL7qq6P4zQiFYObvU7wgmN/Tzwzmy2q6PzwtKErU2XCiTsLHQM
Ihxx7S4rMXrgKmerz/90U7JXYad3Iw1hr+n5aPDZYVMs9RhMLQj95ydTZoeiqs6odCsc1/K1Huoj
QSCZzwIq3lrM7axQrqKQjlQSUXZjx15uCNQBIUaQUMoeI6E/rullC9lGrHSTLkDQydgfav53Vmfu
AzeKHkN6iCBSBzJP3XZTsTFv3ekmVeNP6/CPARn3Sk+d9qjysNGnCahSjlMk+lFUAE/oneHm1iNE
Twn7liZ6qdVPErCA1HVWBOMMKBRahqNV3b4zaH9r2LFjiV1xkJTTq3ahXo3DM2vJ0W9rvVxnXfvl
xLd5SNMeXSDPBeKa7oDvTPeGFqJqGTRW5hk2+iB9a5UXbWnf5/tKo0BQ9VHjk9Ey7GQHgwONxtYA
f7IO0TXuydIbY6/Zuy1vepzRfIZYAQjJ5ouufDNyPEIxBX790IWImXEtdYsHNdJ+uiCfN814Xs4g
I7G7cxbN37SwWSa3tAdq+dZpTnBdGj2YUpIuDS6/NTJARRQ0UrkoAsAklzzCAHcNbQrM63hDZAt2
C96Ub8pU282pvsBaJ5oiOb1FlC8vQZwi5idpEc0akcW54A3zWjZKsk3RgXjoRzWRVWyho9P8PGyD
u0l0q7l2P6C7kkalh++T0vzO1aBpCNZlwjxTT4hOEaFQlhd9wRhfeCARde1x/uPVgG1swta1b8cj
Z8OIzfhgCj1fQ3e9m7vAXZtTRnifepyEiz+NKE2X1XcJqABwOGQULf1Ma9H7M3CxDYXHytfcZ9Cm
5P0m2MCbrOg3UhXUQqAhzlzS66Fb+M9C3IQj1Qnyig69/m7VkmUPET7bvoHFUT8hps/WHpVK26te
Raeu6aFB1jM7P+vUc6ljF5ZtQmUcXzJFGsV+Q4wgFMMyQD5FuwOa596SGniqWtzbiXwmXL2W2Nay
jD1Sm9c6GVvVkRSLcAtbcS9MBJdZNr2EnnoPwrqha1x+JfOf2UhJOEUdqseAllvjCerYk8J9cCri
TvjDyRO+bivvvRuhWFGuGifEeAn2xZUdAGPK/hd7Z7LbvJJt6Vcp5LiYYB/kICeSqNaSLdtyNyHc
/eybIIPt09+P5yYusrIKVSjUtHJwgHPStiSKjNix91rfQk+tu+/p4FzQZb72ZJ7YJj8G+OVs6ejv
1Ezsd4+kRdXtXYg+hNbUBHYcRk4yl/F++nL7XR/mzxh0PwxC7Da6mh7sVNsMHZ5Bl04iJgnWbptB
mOxLRFKE4aGF2UTcE+uGLOk6Sz97LhLACIQw2CwONUxnkMxMeRVnxFinZhf4fdrqZNXbpnDCK2oU
FQwhQbzLCNkdi41VQhUpNToOcC6GqMs3hk9ocNvQjmjb4rUm0gJAzLTJxywhTQUYptvoNGRGJmKo
7APc+i9ual77cWlOv/bwYdYyybBSIohIzJ9Ky36KxPxupUWXo0HlrjtYowXJkkNHuVaEhIEbCGm8
nKlWPEVvBiqFsUDXOUzVk57Ki2wnwoSmu7qj0dnSsDIH3nBsbv0W652uzCYYNeBSs17fM7daJZVr
bywRcW6NxkNlsClA9wUHuEUvQntUudE6NQ7wZe9FKzAP5dWlyGhsWeIgpfvZAjIjwO4h9rBZ23q+
jw0BbyhUsPqGEP2HNxwVk/XILe2NZNcNOiATKP96Qm40ZjeI+4CcwEzfhJb27UkGfGG/ZANbTAYG
NErC3TH1fraNeSdUYe8q29w583DGB3+DxLklyA4heow8ZJL5e+Jwm2nVmw+o4ghHNfZWTi0f0QA/
w2p4mWbi3eymfY6b+bsa3VezQldDa7ggEdWNxvPsbaCb0OFvkbIarnuuamQ0VcsktWIo49rtgYBF
Az7tbkg03CUo1YC61KC78me37u5GF+O9PiBwzfetnb9nI/cEIJSt2VEbWP1dPCMimvC56Q1Nraw2
HxKt2VgNz2eGnDbfc+pGfZgz60sGF4l9Na15Nj8mNX5ELTNBkSMJ9SraBAkT3yL7HkRys+T43sv5
N2VI2+Ppnvvk0NnFM/NVJnI6AHlcpV2iMR3PyDPiejzZBBjtqjnpg8ywOijD8872ocJ77SHqsOXQ
3QxKWJ6rQYnf1iZFVbHDrjqFhKG0GT/pyC00gFOy1AF6Lh4hVV6zCFO+gTAiwBS1G13/8F4skeaS
sWY1MqbHpBattcmuVnHC3qyZJ5l3nJdDBO22MPeLjlrWYbmqRXZSzrdeYDzSh7eON3XQ69ekhnun
T/mL32gnVr6npAlruMXksLrRxSCPsnJM2BrDfqzCbbtvaSG3XBYWCaQSCZar1cCY8CMmlA1mcn1J
vEW9oNpAbyd3M/p3WVU95Z2FmsGEXpnw9A5e+Jvn47HKBjKHxuYVVcid6auHDkiU6IZrraIPp0BM
0Pm0odKBbLolEm7G7AkWlaaWZdMbnrk3Mlt3lyTOV9kYAxXNGHiWfscjubO7aT74OJOr4oI3ALUN
ZiA8Mzwu3asLjGg1594I5QbebEqDBJcPV9Ne2OBF9Fy5+W+9GFcKBbZG+t0toRG/b2KmKgh6BK4F
PAbozsuoPyHdildoGD+wwWxYcs2tW8itaPuz1fhnVdUgFUK09HmC54vROjwoskbb1yJDnepF5KxZ
s0OT3+IiCy6jEDgIClRWm84U/qrFw06fhclq8YSeuuaeQ8yEhnrltE3yqPpAha56ZoOjkrz6P/rY
dXfGpNatAiPhhepZsydOc373geYXToRGUvLQfTStD/jeY6oBp9DwkczlNGkapiJ5VckNsnkeHoow
iSZQwrth/QRuSUT4HsYa4QIzqGSK+podvOtrdODUxtPA41n1bIbJHeEquz4a7kc/5XaRyaPB8rMB
8YH+FAwwkhUIidUf0Sa0xw3G5Zl1C1vvguDkyxhRpcwN6G4Dk1AIsYRx77mL5MmlWIxosvV+dKEE
AclMIm6SvVBrv3iuBSsnMtBHm+M3XSmGLV4/Xjy4NaE7bTJgRAR3sJu7V9CbtMddiXRb8nQMa7eh
d+uQT0Ixni/5zNRgbm5vUxgV/da31cmpjGbF3J0EsXG4OdUQGKYzUlhp7K2Cc7DbPWAyZdirZQ8W
vXFmrl+0xModY7Z7+O5MMWfg8ehyrZb5tuGVNxREX5yU5ZpcGmSvBhN/wU2j/TFD8zOpskPoMh1M
YnWq7UtR6/bajxET5wWF6OxECO4yb+1jykln59x0/nOhgSnUjpZv3yVjGCB530w4pcHOEgHVRw9p
b9uISOT72KTHrpwfZ4vmDJmV0iaEdPQRjelVfKttJKNjHd68AQGt1ImnzzDlo5XFAO6h5QAqCdF+
YLwy73t3AtzhfKYdUY79MK3tiFAF25qeTR3zUsoTGHOFMzuJFsnZLwnj/SYHCssZMTZclCDjxzwe
mfvccsFTWsBZgZvKdbIH+xKNxXnCyrwckkzKsfYMXu1VgzFgYyNDrtq/me1JM7auPjIGcLQnu7K3
vc1xjEWqwhjo4QOdXrzFuzuEQZ1lLGyadbLi9r2PrS/T1aYtiQhP+hQGkzLS9US4/TppqAgdn7u/
0iY/oDCJeEIIhqbGVwmSviqz/liMK1bu2P0y1P5r3Vwl0jGhiunXBHX9KpZik/nM7jWfu0Q45qfj
eb8J8yWsgtXBMod9P5nEbpnGo3R8pFMG4EjfwjqXVc7yC0GSOGqDAGs/ehmDcXNaG4gihdF71AEp
EUg+Eh7EHW+pIeGqE8SDQFFWiP7avL6leXmOdffYg/iZK+rnQUEIxzwsAf0tlr90s6ra+UIr4K22
fyYkSTU43A0DK3xibXcV5fAu2uE7KdR+ZqjtmsYH+k5nU1tDti5nSdRjg61vJiax5eap7ScoVteO
YehqSotzj2NJY0ZJrJ7/njroT9A/PYfqsbN1BqEc3ReIFDA/EW4YKp1zx76zDSafWaQCdx4xauji
vubU0QOW2MRMBXx7uJm9dtP9riRRa3rE4dZvQBtci9BnEJ6GB45ab57/6NFrR2RSiFXJHHmtFLHG
BgWmK/AlpWa1mQbniGxs1TfdTokY/RCu5/wmcYAe9TTcc0+uiaGxgjEFu4Pcjh81kzLQTJfO87GN
MF0aLT6/KJkDH3K1WYpgkPqblsNibTpzF47TrhrDbdXnmF6kAKDXq+9YtpsJqiD1BZ5wCoyB6HGq
Sk5fw72eHaiknYO2KE/6xEch07u8jBtQ72v4Pvy3Ulpo8Lz0ZxLxW6xikv0wJGt9t8SnmoiuptfK
TnLAcrscDMmq7IlbbnG1uCmjPbt7y0om7CHTzk2Y8q35LmG0rT/gdgQ05Is9Pwbj6jK52W0c2b1B
kHnbeqDk6OH5+h6gLYYAJSIh/2hXP3UIdiiL64uK4q1Fujum1/FUZ+YXIIh9GKcdhzb0yFJ9J8N0
y1CxbbXKB3zEEx/4Ghm6ls+jNAztpZy2fo5bdUoitJ5KMvmKGIVWwIVkGNh5X69STHabPKQXkiQ/
VZjf6QJNE0cwsFqhQ8xX0u7jBQjrUWeTHW3+DBamjvxG8l65Q/j2IVCziHmkf+IXh8yqfypmQFtR
5T9pjtV36IetNOPLHCFUlfyD8Fzm9/p838T+XjyM7KY8ihecyp+JGW5Np/8DkuUS+vi8EtYoQzRB
0YsX3xhPcJtQckhO8ZXV3PeNja6M6Z9gegVobactrfC4nu5yR1dBnpTdNkHA6DJsXtX18MIzihrE
qBG5DDZBtSAj+T1Y9WStZGl8MHL9hgeV9Gamfy+2iXZkkOFVxT/++Co96xX9zLMoiBRdUgocdBbr
NgyTFaIOFEloKQWnBQpenk00u5XcycbdWu+6a+L/sF7GotO4oM1jxcWjKWhdtTybNsq23nq4H0Y0
EE6KVotvxo9ICLSfo9ndG4vuzY5IYGN1ogIAssoZFpcs/q7OApFV4XrszQc/jq71LwsvyEPetgVz
sr/mNic1tzHR7QwSCYH+FjetuSJb6+Lkw/OITgHWPfFIor+zfHRkHjNZmzHshkPg3YDNe5ysJ+MT
KfWnwLnc6tyYmfMiYvfJdMkvipJz7M+7TGFByadj2/C0QJZGNLJvLf2tU86XJpCE8LkOmKq2uHFp
xqTs/+DWLDh3/UF2l0y6Z6LxEIGDE22U8R4uh1dPi+5m8l2kUd1lJsxKrW+/azkuWoGXvJNoGWLk
WgNAHV13EIuE3C1UMV1Z+ftZx00FzvNYheqrtPtrHXckesOKtJruSeT2CZFFu2ZIQU2F1N5jYskb
07QNEcW/FAAGQxlTrey0+o6LeJ862bHBW6xnzk/sNfSpmqbe2LkRbYlsMaf6krnZuG4gCNb9iJ9E
h+JaOZ8ZAQKNySTWd5IgzfDfpsr6isPy2iROwFs4dfG9gIbQzsNdqUG/ycCMk8B+Hw7WY6g03Bnh
n7nUns3Fs4Zj51nLPno0Ds5srgn/qqm5TLSdBWlYyvgWnToQYPgEEYdUxjL7UeFyseP8YzL616zE
qlJaOI3bis+cDBfiIc5VmjxhofikhPgkfD1GI9JvnXr66OpoWHk6G7lW+Nk6nisb9LJA3tz91akc
dyNL5saaaM3qiXlEtU43If7wsQQtM1UCUKITKujHwhvsldC19zka7nTpH2O/PJss4UBRdqqqkBgM
4L0RLCZD8pYsicV/pFN/O1b+FdZ1SAFfXQuNvBRRsLi4uGNCzB+uPM3lEITYXl06enlm1CcrL54Q
Q65KgYakRP0yDViYYiN8TVNUsU4H+WUexCmZCRLQa8T0WhXtXFmS7wBvboQTKBKiJyNxyqvy07Xl
B9Lx+56kxCDhPuUJecXtIAKt2/hldU46L9qZTboWQxcFAjCzlc4XLSyPJfjXnXSIOe8g/bDlQY6D
mG3ydKGi7PdOj8J80VOPHha75UPVlv84Cpo3YJo4lVPRcReXZyt/gSCzgXX70MTqLe7Rvi634DxJ
AKmUR9vI5Uahl3/B7rejI/4WCnWhc3sftiGZGKE5sDoZgZPWJ7h8Tyo234sRdmqlYsraod55/kyA
tGJjLJMn1AvswzpNGZrH9Z7T2JOaijei7L85/T4PnlIHgR/EKudwA0HgzanvYJ7C+cfmGseUKCGN
+jvNswkDx36P2D4DxWTuG82mrZdOFiWDjO6KSburRK1dOGu+jgW93bkT2wZW5galxcCZHiEOhho6
43ae7cvmXFbA3WP+AAwr7Ztz72rq+mc7Cb39OGuXmlP5ISoymphedOyTgUOj1mytqdXWdYrovp6c
3dQWxlHL0TLLmZSzKBMc1LxY3xWEUk2TLw+O5iHHn3xvjQOseCT9DE0NZI7dX//6n/8tLPYpzyXj
m43IkwwtcG2yVymHY3xR7fLY20Tl+ObZyZnBT7d1BZ4qsM6HShTEwHviw6WPbGCgXgmr0/Z8nu1s
UKh2dkinzyjWHG1e5rxpdz0VejOwh/WEUGeJeqrH6rNTIKASl91n1oaDbfT+ToR/hIC8OOWMhiR9
47mVYK1xbCJ9zd81YrawMFHau4PxixuYh4YKuwjDLyu1wea4tNChKtk+FvlYR4LVuCxLnjziHFma
5xqiTW8vQvEd+ybmF3uVTizCUFoP1pzc6TYdK+Wbr35GXIizxSN8lsvLJcsExnINAkpieMLei2dD
xPCI9cB/s+6nFNyl+1jU93UKhgFlzRO4WrYTD8V5bdPSFPd4GFeN8H6a0RFshpC8nPyaLqMDXyto
G47NydajAReExRPhl1PQ6erY9egeZSTHVTUhWUPoxmNtHcre/vV1h9Mb/BR04jKL6YS6YbcyBBH1
XmaJlTlhvAMhdd+k/dtYtJRDY4qt0QLBncztWWVqF9He1h1Oylbks8FOQFhwVQV+rL8lkzj70R9U
UOlJbxYvAgfOOvFKlsf0qRheQgtbSu9xRiPcA64V1u9RVaiEYVp6fsrZWSDLgyFDgpJuvGY+q3Wm
gNRltFigQTk7IznZHd0Xt7fhLnvPrl68ttDBA63BYNAbICgiAP2FZ+6SRQqXosjkS4w4tOt7m84h
TSp0mrQ9Mf7OS5oDluZak0eIjZfRybIdyiB+yzxZzMK2uud+zhgSi4FWZdgzXOkjfqtdGG9q5Ayn
WRCWytxbZ65rBOHcPxt5RaFqSZzFkH5WFg0rp/7JUvnQ+OWwz6fFXZTjGTHtgyoUbFOI2Ng3aD4J
kX12NPnYbSoNsykds7yKD1HaLwW0+e64+F/pVkY7frp5IL2IwYqJvG0ZPYUfkg4LxiWN2lWRyDlh
GsRQGeXQ9ChGriGYFyBzNDs7XfN3/aXXFgRN0YH6L52Gmp+xh9sP3qGTdPzg8A7My7hhfCvKYHA0
G8RzwO+arLvKgiFQ67R8NUN1oi9/jhy4Ch19mxH+sTHQ1qSWqgHTYqHhNLWLpQ12oEv0s2LsjqOU
RYzwbjw2ybm09XsY+NbO1ju5JUvuMMsUg0ZWBrFpg+SL2ByiyG7J8aJp52FpSLPxxS3xgerqxtSM
77+cgc3RkQUqnR7zirY659YC46t7aqx+W+pWA9O9TO6UYH4qG5r2tTVqp4a7GAYYsECF3JMDxJvv
l0HpLPVnpZzT3B+cjJWUjJUXEOLWHs9ZyhJWTUe7XWZCja6tOqPAtyWyhro2d1YLHDkg0dRba4Nt
npg3FooHjWOW67wUObYx0N3h2rPXpQklwhlqfLM8om1Nrpwb3ucjL5FNPMJW3gC7t20LFZ28w1/7
qlyubWgoF8pehoaGx35TjC+NyyeWDi9pZhjMxshlWWMk43r9q+M7BC9g+PZoSp6i6qrTQuGOYtDN
txLEWQvlESRCEPLaRj1tLckSaixVlmDWE7geSvA06vc2B3dS3QstAMRa7hgWW7FTbn1kmHHc83ry
U3dt9ViYYdCn0ys4hru6Fz3UhCXyBfMlqB1GRDMAgTGZ+SHtj10AHXec6Ku23G4jvO4YMUOlceib
fgPAgra5W/+YKucSTelDvzh1Ada+kKPo7fEp9UEk63ql0KBuTCn3XXlqSu5kJ8Q1xYMEmaU+2xPJ
m9VYmgdh4uxcQgi55+za+Bkj51M3//Tj/NOV8urXaeA48mFuXf3YJhjL2/AT7R6/bZsuhu7nELLU
ZqxZMnMqHleDBL8E+bn4p9K4D9pYe/cb20Oq0Ohr1jskBbYmgnz2vuMMrHHM2GuNMpZaY6YWmahY
OdfuzIq1shjJdWLbPqRWOB1drDirhKOPXXYUs1E1bqFa7/I6eVIaTOLGezBtjcJQn176EUBVq9MV
Hpub6pmIuAO+u6hswQD54HVGCNR6Hp3jVr3nxFi11h+zTx48TvscgtkV+358tU2OAx1+tVXswwpO
903lxPdRhSuB+As6L4R9tuh5q/4deASa7vCcdVm/srufwaOhT9QGCcCR9qxoClRm7q8is3Rpfli3
nsRndjlVBGhBPjWO7k0sJshhiX0o0vRKzi8QGge6DREC1ary6V8bPWc+qHE0/+vyV7eGL9XrVCzu
sDdYe3ZZWcH6zL9wlIf8LuYSzeNkbIrmkU+UclfhK2pqJ9/FJJt4s9xkWrovdNhCTWg9EDCRHit0
yWtLwkfCC0hu3on7qFwbEq9NrIbhUmPNshuELCPorLj7nKbqnh02pQq2VphKEpioJTqQejulVXuH
s4yuP7FH5OLUP2mLFkTF6ZMJ9H8dS1qvceVA6JM0TjDQdfelu04K7Zte+/ChRXumr8jYNfvSt4zZ
5rH8FgI+qLA5GjXtRS7OnNTQ510E1e4+Wf7h0H0rNF8c//pP+FS+e4fOQ50RFqu13jPggnFfIBBf
ZUggaBCRy0luEefjftrUknU4rI1ncNUp94H+2tYxbHbTFEQ37z0Xz5g9+69REgOVaehpV20xBE3I
QaYYZmqhVTNW8iDH9rkX9bwzMSAFPTClMbMjZsdM52CBgK7Gq7RyPSxKysP7azCJo4RjjXVR2XPy
yqrAatru0tfeYw4IXS9n/Kq10VyUr+pVloCk5PcRwGuK8YYc0vsmnGjy02bEUfgF9xomqWAsn3bG
i+VKgbrjo5ZluItHDNYV6LJG3BdMxDZY2JETo5wPa23bM2I1cq3dVEDLUkxb4cLP16tj1nTjtigk
8LDwApTsHLmcVTiWoYOt4cVqGf0YAz20X9cUOeMvSy4wNuE9GFZzlV1GG8aFxDEx/7TZl6JccRLA
mxn2D2mIazyBX79RJVG0Wg7+TRreH+H0eA/Vy6hQmtkN5YaYUNi2WPEta/6xR2/fWNBZ0z/C5Qad
i/xbkm9L81NR+2mo/sspOg1WfWuI3Fspbi6zfR4zSOgNCh98mgE685uRwTUQvv1t9w0+ecsALeeb
1jo0xZ1JjE3O/CXoI5d4cnY5ArPJVMLCF9Ua0/aKCwC3HG7ArotJDKb5uh1DL90Maf4MIYK5qcDJ
j4wcDd5031tMDxw7fI8fUKCwqqzDYQ46U220vjkDHst3yDIOUx/e1y0DYkEvIjNGpDqCv4kN6rUo
nd9mHs82eAOq1E0cxkQb8hPcnRqCoBZ6Nz4touNHziuYN8myopxtMWz21l466mBATOqK8UmbZuPc
oQUya4dtINnDpXAo3q1fM7PAGcOK0Cpiabs5YzPgupFsUkhET40XnxSzNHpun6at1B36T1Z7b9pq
SvmbFo6yb8fcLck1r+DyRaz1VbNrbePg9jlbOYDkIDeILnQJQglH7Eqm9hs53WdmZ18KojJ3v7kb
JN+LnQxrfFAk2M0tuFqakGlaBJqWMkGz8POZFUgQGxcbHQYmtg6XuUezjPCJFfaYqvTG9/8ovhr8
kuRWOLyeR9O/9YlLHDhWOdHv2I6PrSl+61y9elP7xBQCCmmqEWMmFHNn3GUy5DhgG4t6hzmqhufa
JWpjrcdQ67tilhz5dabOIrROtTS+jHAAs1SiE1umWaWKEL7kHrCwsj70o3vqm+NE2pfgCSpR7xUs
3KGrvVlA8hsTJzYs63FXAWoeQtzzzW8p2le/juhGl9W9tLdGyM7Jmk5ogr8v7P48ApTAOzswPAk6
L0FSp9v1NqJQlbXIA7K7EdiFxo8wfxloegHw9zOkfJRLhv2dF9EVs3B8hCF0HJ35L0P5uQYQRuFe
3LkN31gpi52aHD1ANudQXUBsLN2dMYxk+iiCx6NWPuIDC3Sn4vHP7GPDoTRSUsMoD3qg8KVihcdI
lv7GENcwLaiDVWp8bnCKtksXh/KWQ5gbBWRnYYGI/ROdjfXYlss+mBjBKMrnuG4erCXWBqgDbyPZ
DPhoNx7d8nVDz88FmLuSjMvXRN4aa0EiSurKawTrdmWONROrkSEGcXg0q/KdVBqAkvpezboBtbnf
4poAr5ZRlNXtvipBfXT0hBNyvlZqLAMvns8J/Op1GMsy0GuyqL30EEY6QnUURwYAxgB+zWvCYTEf
8bv0LSWAiuDAUfQDgPiJGOjJFLCCH2nJRpvMT1fJe7JN94WfT4EyqHdzhTuEulpbl3kFa3t4UJH1
VdunyGLVHJNBMA7746NxqGwHYmXv/4pJfdL8sqX3wgRlN5YRs5LsZHEojSPKiDEy70U63scDkuqh
Q+1hkL+UF1uD9oBbuA+jiRmO9lSzq6V+hCsD2qwxX9sR3o2kYeoUYFZUvwSEuZdytp5CK320WVO2
nuh2WTPv/No4huzktpeuu4oBmQsyKU3pRmKBI/53ZZIVuUFGyb95EcVOjS6mhWesq+KQVKCqyV4S
SlGV0Gz0S/Laa42kt7H5CdP+h8QUGabzypCPuew6HpoJK0z1hu7+Jxmd366vghDSuaXn9U7XRuZl
EyBDyandjb9oyTKwx0BG80y7t6r5OXbESyrGvW5aB0yZcqMp8y4ZtAUvi0anY0N0Wry2d3/QUgdS
r9kw2mbd+/bWIbNC6cMXkvWHPPuyrQVwkB1o6l6xhJl8f9XrHPqbBvQBVifjRiANaiT/Pe5wnTPp
vNPAJBAUDCgwKsY7p/Ce8FrR4C68m970d11Y3f+F8v//qQfPU/37j799ojsrN0mrmuRb/WuGgeET
L/DXpSK3gWSBzaf6/G+/pUrUdPks+M3zZ1L+/i9+45+pB677d99yHZt4A8clrsC3/yv1QBh/173F
GG8IF9S8Y5FH8M/UA1v8HT+1MD3h6yaUPd36r9QD2/o7R0nh6EBbfN02ffF/k3pgEJ9Q/2c4wuHn
H39zbE8I39L5Q74HFc9weXv/mnmgRKpraiTDrJtWDrMtSuEVhYTerQDSHpuP7lk7YOym8D8M0epf
LtQ/Ixj+NXLB+LfABV7cM1zH8Yg749M4xr+9eAV7H9KuP++tEfN1sp7VKR8uRbV1KRcR/hETAkp4
+H99WYIo/vUz0xd1+oZCf9+8dRK0932n7YIuZ01che3JqREL/R9ekvyKf7vK/+MHXb6F78/HpIza
f/zN+O+Z6zchwmuQilgb56uBjawN2NCnZKPSl//9VYXt+j+9nGcYtD6FaeocZQzz364raec1rQXZ
7DkXhkfMwTthWxCSfEYBpSfPSZvFgQV1dIWDWW0mC5yyXwzZKhYO4l8zOwsQZkGKgnzLneuvS9AQ
dHo41s1oR5HJUNpZrY4sWOiAIBCeVhyhcCa2KwK1fnqgYDSBHTp1otyXpLJuGqvAdIitPURwBV90
uA81DGRFCqfMNdBpzm26wRZXblzpbXv+t2n1Q6yWNI7KfOyiZWDEoWMcpwh+EiIfyy0uIWshdqRm
U9oNrU16Lloy3iyvXmJ+xBMTkPDpTELbSEMy2Q8I/IGnAXCHDECgYmsQyPTZTiN3nvWJEwbldDnd
HN1lp+3UmrbTsXV7hN9WexYDdaLjHMu4Owym+rYq/2KGcLQ4tP46RXcG/0sIXH8bJjAQbXvWnOF1
MtlqBcjZ1ZwaYg2qmUIcM/+w0PPaEeeT0we5+9UlLUCpCV3R3KPl97rhNrYISeq6+dAjyRdjVmtS
r7dIxaC3VbTw3RF/glXtZfZtlOavtUSEDBbfBASmjWvyp8yI4xSEUJKs52tlVLt6oEBokK2C34/3
mpzeSo0DRVbgqZjdDaZPo8iZ2ScQuTiFB7ZdfdAiWdMUC0QHXHoeb7GL1TDiVNCMNwSG8TqHNtuX
Lrw7Mf9aVnGL6h+gjp9dK3PAAh76n5RWHx0mvAZFIIb6YzloaMLdmiV5B5bb35y6+NWHKkgY/m6W
v1NY402fnPupenAlEpyMsp9+7jqpmSx4Cp+tGz9GDstV3YwbZpr8SFUFNpEpcxKWa1GgEew06pbC
JQI8tzgWFi1XzavpMrv6n9bkMx5Gj74yeQu/HIyg4ShqDzoZgAwfmHNxikuTP4i5+CMth8lYQ6eJ
dp6e20wpmDdvqWWPsCzbH79CLaPFgro5w1aa8dPabP3qwCEI+eSeM2cX5AQtToPKVnq8EWm7IXlu
Mw1lILB0KMxzjsZDupR5seQ9i7a8+kbzaM/cJrlh3CHWgV+j+XmAqpyhhhYfVK4HpWnYOEC4f2Sm
CH1GpgEDYEO2Ik36TDbcMvxCL/F28UX7pNtPMvz0fO+BvwUbW7HGh1yMwaRyQ/bPq+P+iodzVJvX
SaB9XG5fEDwceiRgvNRleOzl12gCHN1H7bxStveYNYsTkIMsyRfEAlT42FeWMyPmBaS33DfjVD7j
QrugfIvWVq4+DInyugUMW4HqYHpLooHmNxNaHpAoI8KM0ul+c23pIMX6vkfdy+N7or2d4ieYgViT
ngva/SEpR2MHSxqSvrrBoEed3HH5/rrzdNQorLvIwaL6wzT5HCQTFLs0DQNEtVHgLE9cJRjmip0u
Y5qu0IgweMDTIld638Pv7kzy5CPanp6aeTozTASNpv8Whnoyh/SCSIyR4iL5Wv5hOcgoWgQ/nY1v
2HeHWy+4xq3TfDCYb0BzdtdmQl6V+tPOKyPkWFo8rfuXsCcctnNQHBUKdxCDJmgBVOZGlM+bsCsO
y+2EtaVHOchiFqlkI+qEuMaXRkJlp1XGNKNwr05FYoHLAxkD+iDr4kWhVlmFOt98HJIiXbLk//V9
AlObWiMjzkGdO6fLVl0ed+ge+FC+pF/Oi6SR/ataFqp+4hvJl341lvfSDB/JLOD/5ku1Z/O3yQfW
Yh+dhOU+xhxIXd6YGvmPpV9dEzu5Nj1tjaa8aeDit00CvsmnmF9+f5zV1hEVKZjDTfbTrUE3B7z5
XidIEhnASMMsHW8d7ZxIJE8dR2QW1cUFZ/+aFe+zI14bS3vxgQLixnkKgKRY+Y31W6XTzVxOkaxl
B320rnj+iK4piMmUf/wZ+JBj0kddnmObb3QeuVytRm5lX5HKAnJ87cgiWoeYGG2tgL3RnhnwAIIa
+Xa69K5FPImhhxtlRGNYC4/Zq2Ii5mSAR6IBjhxccgF5cDw3ucau6UccXxrzNwFxtk7S5DlX9323
k7N6mbL92LN+aj4fjdMgUzltOrR+87FckkmyxZg2cb4RT1OR5SB9+/mvD2hojEVAtwKo4IZ3avUh
GdOUviBAdg5aXhMnGvtoUjk7QYuaHRlXihkHTcoX7ocofCDQXAkaPbO1f8RW9NZkdL4SgQUcQhlR
z7A9RRsYcGN3/hjnG2VaGHjyr9lw63W6rGoQsypwYbgKwVLJVT6jZ0Z5EYTDsAbNmF29oZn2mAza
tarDdD2I9ppOKCcqvzEAvXH+jx1m/v/B03ktR24sW/SLEAFvXhu2vWHTzQuCHIrw3uPrz8LciPsg
xWgkcdoUqioz914buocUtwgpp+LeljwU8jwBd4wvA1qcpkR4OiHZzLeTD+fBGd/gHTXzAL42fuGM
PvIVhqDkqkObyZFtTq/1bBQe2sx1l6UV4PvZ+u2j0ketDS6lIH1IAi9GjDKT5jipnFgD/woAyhZ4
Yg9mUoIh7JdXy4jR06KkYpcV/Lou6BRA0XMSONhLd2ynJ/GNrmhkV5wn9J/1Blj3bH60jQGuXLaU
HdM1ucH3VEgjZllC4uw+6nJ6HPwoDtWfjnCpulBvaSpLHIDzKeOvqmfetIR9UMuj/D7FGDG0AjIT
15owHY5T2g9HuhKsUtSKhEWdGLXmjAxw2CWJ2tiT9qkbLGUMKfxRs/xnoqvaMdMsY+weVbsO+1Fv
3GqKrOtKAka8xgJ7rPo1h7gsszximj51+DjoG+9MhTcV45TwVOgNWHuz57gilUJIFdpZnn8LVTZw
Iq8bKYmIkXjAlbXEIGAblSFcVSikOUXQSmRe0Tj1ewJtFdsSJlK8UaXq4be65Jmd9cIfSmjuOsLC
p7GMQUJrPELtORf4Mdn4HgIi99bqTUQfeIQ6IiBLYfZoSwDtnCI6RC0ISHFYTaAq7Ulem6sy6UBR
QGgiYWm9cYbcoaypW6v2rI1iANATzKhUA+ZJ6BMZCm65DjBjI9FWkFYtCUZz+rsaNe5xpcXOydBv
1Ex76cen2Q8EH6Hx43SoWEQi7EfRpCfHmd6qkwDj6Yfdbjrq43wiI0ty+xlykDkNz1Si6ZhoTMGQ
NQD83V5E0sQoGDQQO1dZWE9ktf2RtolwI070JhWUqhJUWOxLVccIjDDYCqBzKojvAmYkO+nrAFm6
GKx1v/nqiGCYCQog1Kb1K4pQhKDqc1GSB6bIwjGQnaMlU0sHiZzkKlZYOlLF9ace6d/Ms4lyT+Ee
qBywVwRpE1b7hFBzVzP2c2WAXybjIxcK2QfmIq3zD2MKGROhVJ+TlNzblvlr34c0YnrsW7SPRJyi
1aPMN+Rn0/3teDTdqv5JtmjqeIz/IpBEXLpCGEnzbUAaro7FjZfheB+6c+1k2vyDzon+HUooLlo0
cOWV9J1ty0UWTDKdwov/t6LYKBLcLzwv4RnvFzOlGaAIkRsIOvNoOUlTrcPgBnluqnIZ8EkoWyUh
oetaiFqOwuQ0C+Et136inC+70yuGl2V51jKIcurASuvm1aVPnLiLGTaukiTfWT/mLlIKKpB0w6bp
AuBdpBoUt9xsTMSfYdkzm2n01jMigGaD1CmOIIuvCULJIZIzN6f6gpXSGD4OnK+iGB0uW/vVbMdb
kSxsA1A8tCjEeVtiru+YfitT/wvwgYvbnH1TFTFclhmf1Y3KXbhofUEZLOqHiBMdQzDLOHV6AEiU
PhqDe/lNk+nE91K+WRoBn0jVBbGaYCsxYuME0YVdx9mjFhEAp2NIvsIQ+5bUDLsWy8dOhnPnjSn7
EWhPK8bUahagPCtNOalJ9h2XU8nZtodGCPYpJ4F5VlX07NrPQMFqG82Wt6bJvWtSbrWq8VNEGCnV
FWGkxtW2Rka4a9Ae0iDvNo9Vs9e1Dr0vXiHAvMN7ro8PozbgNqKB4ghCz2G2rAI57O8tOrTRkCY3
NtKLEA2/BCCGrlYzu6iW9JXuXuwJ8jTtuaOCp8s9OUe9mZionyV5JAGDqwW2TwFdNMVmlrrcKXXm
eZ2EhGWg2CDslLC03KFSgFCcEJBjhGg4Z4JqO/MDozhxjqoA78d4yDUi8UwoOj9XkFJMRgQHBbdQ
hEKmaTsusWRJ+CEE5lFLzooWvoCuLjXt0RGoTEhMFpN4fkhT2oNihbuDsTBKv5Waw9Acbe1LdCzr
t7GinJQE3ZusUXUjQBFOvKTsNqOvqO+WOfVfc25Bg1r6PTcrpBkzud18ajApLYMtfNJOXIQLf4TD
4FjTFqW1EWtpGcSga2y9a0ucQKbp9aL81GT1Kpjzt9rmi2OQOTjk0SWdrGlftty2c33yi3r+NjXN
YlPkOZOAw7lTWFK7mzCJ+HRZ7v3kVhi/HEONrH0/FVR0uBaZrmHwV7v+NPfb45a2U6ADewZKZSKk
Wq2t2mR5Qpiy56j1JkMTELVtKy0HcydpIhAD2eXP9ia8r7tWArM9sVtiiNe4UArKAYP1fhW468cN
o6YtebOKHDoQARk4GuRheg8d/YYyc4URZZCQGnZfimtgEepbTfW5x0IMZXjxZaIHDLx6DkkZIK1i
r55n0UE/81kSjIlkPzuQU/0NbvfPBD2UtFhxPajcana11nxBq6MumKVDJqmHRgxPg4xaxpx9pjYG
PZLiLq7Nf/As9ypHMEFMcBXiVFzY/1m/9Avx1JafIjonsj2lPezle5UIX3WEr4J7NuIYkSnrghhm
lDjTuObsOt169DHwvKtU6ehR2vYHqyJm2Bp1kVxK4AcTWIWZ0TjVMFtgVR+DRiUb9lXMhCz7TpUI
clapEuijoqTkj3khfHcNsnUJQnQnpqk6+qBIJ/j06EVE5mJvAhMXf9W12Aul4iIjDg0SckzjsM/d
okS3DCOpGpLVU+vhv6KrH2MRvxCD9FamEelAOcwTMy5hK+RsqoZAgqQmEIOmtvtEq97rXpOdvNQr
D0mtTD8KtAW2ZwvBbpuZ67FeFZi6vAI+3dPcKvcuUc8K3E67xT7rpzUBpHCu96rKq8l1M1BxugA/
WomCTs8CeC8SdUg+yVflxiiBVxktOKBwn7eLoPoqFQpuWpi1efMK97i2ZxzH4ZzC7sKN7ER1cdM7
lZ2ZbpK71JR3/UjAz8DFHukkmyDTclCA461X5pbuEJv4IOpvCMb6ba5iFy3kR0Md9KNiivvkJojm
GCwx+MUiHX71eJuY+gYidbus+bjkLuKOZOBSRxmDJRNkHcUR4V2NBBEvBPg3hE5eZGWgVxXQbtN4
rRdCTLf6LiM1yl2ad5kOhs24196AAnqaAnsQF8tWY95BU18Gg8cxXvL4lKdcfxZVOFSi/MiReBll
Lzrqsqb2WCyXDM8cGwq4VwXhDERDnOya6gAbKe2p69AK41fS4jCBcKZ2jhJv8PGZIWQ/z1RtcYM+
Ye2CBf+it0jVHAhozSyFf6ogU70PqXEaGjKuVwLFfVVdq2OVzVhpVuSBIjECo5Y+jEgo9nhI7kqj
KMeSS1C4bfWkWR3EELPLnHY8cyk3ViOUcErR+VWiqLAbIdICRZzxA60o7Lv2OXX1VTZiw1HCFhTk
shyJ2CNjDiUJj7N1noq13Q9Tvh9l+Zqj1j/Oq4ynoZn8uuB03SZ+7RjTcGqObDgU9ttZrZO8aE+U
aWlM1WRZHNjaNq9fQubimYGtclqb92ot/AI6Ag8CO/u8UsJL7UBQuW5ykzPCm6VUiClJ+SSFd/Vq
OT+1jMhgESzXeZrekYkhpZJFE1d2fKgtgcsyY7p9M/3bF9PXcXvxlkSnmMhjp2vRQk7hiKtILnK3
VWm1NtB+q1Vx5Rn9sN7+AHb7zDPWWZfN+WHNOBVQX7qIMgnERfYodVwryE71augCUbaoBBERxFsa
KfMv9l4Jd5jXldabqXUbtZPPtMy6jrykzCtMRJGwDfOlPepacY8FuoadxYk5oYqx+8xJ6bRtQDKi
GwweH1i50oL8CK4u6iFRgCebLt6CtJ3ACdZXPygJ6ncTRy3hOO7EyskFKM1L91cPVdp1mvxmRfRv
CZTpEOU4WRtRGn3q+JdP2HnyBXNC2+4rcDSHfqL5WK4pz4qU/5a6PtrZPyeVxrU8HPre7STWPIt7
PtLx/dGGhqZgzitDsX7OFeE6pq2nz/OpJKvTXmeZCINa+C6xTaEfd2Sx/rJanC0TDumAo0g6RH90
vKdrjSw7ZwOOOsTXcRVbxLVGKOfhrmHbpATCVrYsMb6VIqg61hxvhVvWMN0TpTxBwJ1wI0sayvHs
p5zZ39Gnp375Wq2zWxg1YjVNhPdhNJXdzNzYMug8M9ZaW0ERbndGccLbS3tOY/2ZCHs1o1F2qYyd
xChH00nASNq9GMfuGmJ9N9oCurtOJ8jCIS420USXFkHO9pPFHgWVufTu3PDxyvj7pxlH5lLck+UL
MC5QobQ+E3QmcCm32E1y/LgWyJIS8Wy3SjvUAxaKmK0JiPRqV03NdZJNvJETPrhiql6nHhhsRBwu
ok5OCWnY7tZIDVtJv04CDehe3OcIoQFLPIUfLQyP6wpgGmo0g/FYuzcLeWm1Mm1fmqeNsdfUNbSB
5qvR9kuLvT9uKMk7LfxGNu+FqXnhcoUhuXVXi5Esngt0Lbr5rszKUc+7HYT7FQWHhA2eNnbTeUXH
8z7xLsyq/cpaNGSpxXZKbxTqvFu1448l01JOpPyiZ+gus4iLe9otbvWY9ZOiLwIt/llwe63giril
Lfdt6NV6d8L9iMB7kJ4C+E4ZWJEzbkVGLGBf1Uh83OLwWrgGTUXwkJiRmgZ+VW2aLwQtDG0G4c4N
9auWU/wQy3samSfmBPdOYrObhEOdGDCv5fZrzhZwrHUV6AlvDb3aF43B92RWnqugPqcsh5E0nQVm
jrtMQYIf1czxWfFfuARfVKH8VFt+IxOg2nUEIi0aPhvBql1dqB95HSMH57DMVk1wl1mCtiR99A04
6DqxTgjzuMor1V9FQMsJe4PACVhW9vKGQf9Ps5h8LKrsMtWkSsxIDDUqdnIENnaDlVsrW3QI277Q
JtTAuYEIeQnEEOmt2qQddcyErowEutEC90tZmzMfcgricSFQP4CJWC9K2P/zllInAooIManMHT7g
FplrrzFmgT+l22MvY5PdLzyStkUynS+KLWhWExVEnabTvRqbwDDmP3IaOhTacLIQCaRk3du1Pt8o
JAl514IyLOg1yfqZxO/1vHTG+6rpH9BoEkfGxGTHMZZ3tbwgqxw5o1sFKgGVuxgNXDprMGe4Ordq
BUnhVuTlGBsknBGs/9SLheQbSdt86TS2/YREpl0RpbwGaj9UM0CWDaMml6p6kUbFvGsZHb0Fpg8M
4aXeyzKCHT3srftU+GLx3zRa36Wp3ASZx1wjQ3Ye2S36jY1gPoV25s9L0QDl1sIoOSJskYsR6HkR
cfWUsOqVdKGnvBW2cKy0EPw4sRWXXMHZbRR3E4aUM6RskERLHMxMp9ofuJYYkvHEoPBom4EG6kiq
4VIf/l1YmoYWEcCm/KgJ965M4Y02eETRPp0mJg53HWyEIr4VE2muXYvYRJuT93RoooMgbfK3RcEM
K8bHilndTmz1V62Z1CBXb7QFEr9F1X0kgTjbFLZNU2NIKrIHquzmgiBzX/V5669dlPqq5KfmKpzJ
J3zGy/zTCeBqBZr+Ry57gNaAQQpzAZdZYAQTUs0P84ovt6s4dCO+CDkkqXn7zEyjIrN7bJ+t9koM
d7RXMGQGwnsDtl/qaRW0JkJK+lfNdk/9dxZGAj8glR8oADgNZv0SaRzZ6EUvClz7HRpAwc01nDVm
6ACoMR2hNp7aZtJv5xjiMAmtSQiOeJ0ZI4p8ef82ehQLWCsmzKxaDXEpTr7/LV2465T4In5Z0jO3
G2hM228SfnNJ5SKkWCexMG+iBFmwyMZLskZeU3Q948Bw2On1+EedjQtpETQUtueceuVXafne5fS7
TfD75E39O0Sxa4b8WKtDg5zWleKESwx+iNWAC/tpba+REKyESdiKJpbWRVNtNyL6iA0kPJRzFTMx
vKVVb0F0ZdyLcCOYk4ofWXOaxWndOamyeoNkIvOUNPkgp9aXhabrkBCMVOfmgkuCG0BqoMISpWHb
iFLYMCr9DoIO7oP6otBYPBD6ToMud9l+MCLmyJ/oDseYtVwLURpLA8UZzUpKduE3Bc9wkJZkcMoS
oJJh8Awqxcr9hBcpU2/I6yQEvVBC4aZ8ovbi5igKrjmLv4lUS9iEUCqPxkHq9R+ovxZ5X1CbUQWg
6zT6+fLvV0M3Sg4LVWKgPyeeFYLWHchFs3OuAgkx1kB5xylAikT6B7dju4Zxj7ysftX6DLByFpDJ
Lgs8s2lfYHSNO8LyZuKfFpPdOpLe5STEyN/mB2mEQJPGtClkQmivtahgH51GkmLBCcRpRNXD+Yhu
d74BlDZoWMBe6sX8v1zllJn1Fi8R10fYWvlHkyp+K1q+kqufVRbP9xUPiRcmt5jOjBet6U8pGoxJ
sdMjtFEcFcuONqI5lHn5dl38WcBY0crOuTUaZ8ha6zpYO0Enudqy4Pg064jrO2ney4xIEZNiCnpc
0nVgP9KPhVfOMzkQ7NVS29WR5SQZRSuH9qmCDEBfn6SDoakT36j0vxMDeE3OeWZrkhY1M/JK5Luf
RtXcpu1AW7WrUrciB14a7WIlHQl+bhGYJcsv1pYjZl6AXbDPR+qInZZ0n2XZ+LT+f8I6OZMOIEHk
E2m9EWKLGp65RhKtVIdR+B71gvDHIKlNwW2drs+qGcngMbr/kNrNDngsU6XfW/dGi+SZVouajlyQ
Ga06aproXm9of+REXg/wLSAmoKTbGBJXCRpMXcYMkcCe75s6A3bSyH4pY0rAveNVCgMsKRy/BLjA
z3mgFWuhPKav9VoShbWfEtmWubHasAoUW7SYfyaKeAg7nH40xi4GwaiBpkQ4EfE30gWfR5J71dgl
CaYkn+5VpjyrR0SKQhg/yUIFj62PoFXKRd2H/FW1gJ2BlIS6GNFbS60D5vIziSWQWQrpK+8HOnh5
LvkTq9HJWbwe2AISbIyx9Qsw8KT6ZSclW35lBiLOMC7rQaa35KtZ+VHGDDuJNaY5xJTfAwU/hjq4
rsbaAygKfV3ruR2RoYPTm8W3rh1zoipnYjsy3hUGEbUJKefE16CdwC8L+Ym6sZxeanGpHF3jCOVi
Y9nI1/emsTYPQ3WBkuv+UFm3SabRCWiDIpzwg5K4Eq9Px2umTtKhXgvTpuPqYpmlmUI9FJEc60k5
RA4jAm2QWnF3+Pe3ilP8oEhlLLsoDf7/l7LIApM6tRfpD6u615Td5f/+V+aH/Kt//y0E0FX5+PcT
EvGZhogSEStQWYBM7lXo/y3fI/14fmxa9Al2/PCV4BNtv5bnJ07i9pqT1sGQDVYXlU1h4/SzUKCs
1t3iCbCVGqzNHNdWIFleJkCWmtPoasWt8PXQ16rFTWOFl8VgsZTyN0je/7L7EgnSPukRndbLJm2f
jhnIgBvvITmINWjsVHMNMyFKURytqyhjIrDMyCW4IrmXBE+5+QAXsYXGo7GPFaJqIGwDwgPJpn2R
ONBXU3gJp52SwfDDZbYvtb7y0rr+zIDM0EmYPtOCcFTsBmdRj0d/MtUCdQBS6dxSzlGr9t6S8x0q
yfo616hkmevj4h6S7FgUs28lfCJFXVC8FNp4biqwYWDhg7qi1pO5MhVp6SWWcmyTEGhekj2Komo9
0hVfZ2J9CGUuDiu6L/bmmW+wGN77KjzpWf2yYEtxgTnd9BYazkTcjxt27ZGeVInebIRHlY8apnqB
LUbK1L2C7o+oLrhJsUQUC+lamVH90lrkkq7l71YF2SoxvIkEeb7eQxsNdEqbXSVhQi22J11Fnmcp
c/LYsq/GyTB2MZ1DV4rIS2CKv282cM8kV16/JQyVE2gXIjywggOd0BdOYQspGMEIpmcYSofLlxtU
1PUXRZRRWK9Wu7XRLL9jrEb3QRteUelAhV0XL07kek8DMLnGohUAf+upSA/wgP5bSjN7R1CBIVg6
jDG4v7JD+5HETJubcpltpOe8lhEfoW7Jg4c5nVQ93FENia9HkuEZfdUZPJZQJ5FO4PnP6vpnjRXD
q2PzUdcTnYmaKW6zMJpONxnSGGvpUZ2hpRetflhkEFJJN/3KKdL2qsBTzOzOWKvfVNHetGn5O8QN
sqJEPWmGdmT25tAYohlJWPjWWXpHlhe7ETYJFrF2UYHccoPO26CPV/VFv5lCMtyxe1J2RzQsoSkg
ViZ4sKvAa+jSZOxLEpcFwlLcnOnWoUWPyqMykigEn8fXjJymGQV5APLdPKa0i/ZxJ1iHcQytfaMQ
aTppvA2Wf7GPLF05VrBmqUEs+aQP4epj3lDOaViToKeMSJxDJuxpTF62Gl7QQ8luK6fizZBCvJ6k
pwSgKwwULuSe9FUXPST6kI4maeODDizUI0ETHspkOnhmtzxAzCS9ymi9Ffrk2aiCagttIz7JGFzs
CPbVK5KdlqC7igtwDIYHAP+8l0IKKpj0CRFYYfs2UcbYRZq1wPMAKWhaUr9F0G7tWRzKt75hiFTP
ev4mmSYW2om5sAi036Z9mb512w+VAd6+0QtFNCdl0RtRLHBRNgfFXCIiyFPLfGVj2vJfa+MVeVVl
S6Pa3sKM6IKlkulwI48yWxSJ//4Rjq98IaRYdOfkY8h1HcQGs3UiOxktNsItTjVtn4DHvJAgNF76
Ho7GVNbKCRsQnnx+v2+m3q0tnAVybmjnTuqPbWoE0qCbb31mvvYTushy/c5n4svIjaInAvrDLcyI
EMqe0NkYFKkakaOnz/g99DKdt0SSlmjsgt76yBchzJXkoHX7y7ySxDdMELSpdRXoCLPRVpSWs8y9
hMZIprhZX3xh+TmJolTdCNec/LW+TJMCp6DJjNvKKxZS/UTi4cFKm/xRaGzHTIALeq/klBQjCSzU
tkGYtYShT5jxpY6JoFqjlFBLbRPsYGeq4pYGuOCCSdHRBRgjfs+R6ckUmgdEO4pTtsOjj9Jj31aA
MbqJaY2W3dokCYZ2Sg/zpvkKiV3ajSPz5FnJT2FlTkA5DmFj6C6NfW52XKc4BPo/pVgRcZSqnVss
7Q8mRxpu2UXedu0orzd3w4DXiewqocY4nIRbXcuUZLOJa2zubCLl2J0aUAu2DlzsIev+GiHEQghG
tK8s0+WJFYuMXkwZStVxYc9HACGE9Z0UTdfPKZdNiibLM5VlOErqRKAJLeCrUcEzKMZj17ZwhkKz
8mogqns2hDlg+Wm8sKswzg0i1tWbxoTmubGA7lo6pCDGyi0tj7Vg0HVqekKeQFxLeHZGKoeUwaKa
vnaQFG4R0Ys7haYY2/bqKyToHiiF5Ch5W9dxfUS0EU5Gg7alVMTw3MVTbCsk7w2wew9I4kj2UaAg
xzlbSdTaRB8ZzjLTE+BNrvs87tebsUpwoQmOFaUMCoTuwVFRT3kycs8DSntQRz3ZDcB3d7m4+Fhd
t7pMvjIVRKiqKO9CCo0ob18B5hqsrOWq1wzLZw30sbCy48YdWOaOXSvICZUhS4he7dCmJzHsaAqk
ONNna7oitADlSBWyOdg5++HK6aAsxWV8r2bmI4sI5S0ZSrh8szodSWxQfNm49uoAhDtmYDPUcnEQ
4hHicAwGFXnZ3lzGCS9K1Zy4mV2iNRxJX4PCJcuZrYDvflLWSaiNsMvP1nzoZ7Wldz92fk08JePY
waMyIfbaINlmWlDiVdGnIFrI3mkZ+8vQ3CAdczS0khpwhn7IMmVQrJhb8ydojfZiyYIIJzlPvbIx
SafJQGpZIeIqsLYHsAccnnV77xQq4JELgVMMEz3UkjjKdZ6ZxYbiiZvNwmIcT4bRe9OctyQ36td/
hSOf5K4tdAHQwBoYOLxoF6AgGDU8UBG8Rr2VwQ9ouTvwfrxcNs6agRw3L0fdzUTq6EaUUYYL0WUt
5PqEpW91BWUhHRPjGyoPiy4hYjx72hIvxzR9U6KQoJ613OuirB8tvT8tqdYHapretGqhS5JHOsZi
ddgbyUQt1BPbh/d+kCAKMB+EE0IjdPu9f38bt1+Fq4UsTWsXmtXAN5xCN5Sg1bsg0gzxiIzNBHfT
pp4aNsVemRfxmGz/4t+v5JIxf2lpW0e8Dx3zbLaeeh97H9gJZmOUCvohwdnE8Po+fkzI3Z94v/aJ
I93KD/PP+Nc6SYwL43c8fwKNX5drlfpGuaDeGxaC6k53czmHX4QW99O9a3BAsXvvtrYK5kLVIw5Y
+oxGr/bTQAxyv3T1v/zGtXrR+V+R0UvUG9WueJPvSXdZP410x4OByE67ldijaF+/GqfEW8/ASYXg
rcUCntLk3q3XAhvWkxGh+G3s5Uuq2MpL9q0bnlo5K/wHf8bC5pQ/9RMUrtWcjRqWsqPfoze1CLrm
e6zPbAgQXhTOEUaZGNc6d8l3iuwMkYc5czijjCboh7Y1y8wCEA/jk1i+9ESGElIY+dF8Y00cCGo8
m8ZTEP7y1hHnecorzFekPfSYpp9mj7AEOmH8BRNsvhDbjVe5PtR+kz2LF27dKnB8yRWRK7J33PGQ
DPvyLX0T/iAloJWE7cGt/EFzlTf1O5ePskjUhL3G//Vn5ZVcL5ZqgLddNYKIYeJuPDYn9G15s0v/
jF/FuFPusWPeeHOLrf6d/em9ng/jR/wc3iSvVWyktmegxkDglhdONSREPhWn5CIXGS+qsSPKMkeF
sStfxcpBTSI8UwEw2G4e3ZHcv/6yXuHGpyeL8CI0lDgSYCtpNuTQ7rC+QJ5lNE5SJFuYy3TrCOmG
72Y5wMJ6k67aE8yUqt8HgMIofM/qAYTNOBxm5hAv4t14wiCQWTjCXmRdN87HcMAbsNIbBsF1Ko7m
mcYxheQz3efztgIiKo4liN4Z2EH2+K89N5/CfT6AW1X8Yr+66vEV4aRLxB9v5p3sdQQ1dJP/dlx5
v1qH3t8F8gPt/p0GW9fJrqAa+j/YId7ZgAtlX9WulPiT6qPE6DlUL9Y+Rnzd2cZ+KfCI7ok1BPBE
JTsfDJrMPKrO8Gy88kIdjpZgsQXxEL/lm66awGfMt0x4nO4k79JD9DK/Ake8aH6yN17b8qYlex2M
YuS8S3f5Fu65mwJVLt97GJb/tccCJsmOzJatt+pFsFtRgn5iV/9ojyFtwPfBUx3hAZW2RMe264M4
9lCTxJf5Kz+0Z+NW+19zbHcnxa8xjO8ax3Tm9+wPhpAX447GpfoAiEUvOiJhwksiNzbt/jf9BdmG
eKJrdogQL6Jy6wOSUePd9IetTPlmzrcJ6lGA+3S/c2R5F4UPBqVmUL5Y3yB0mj/Vq2AzMql99dkf
ceo2UBu+uz9i5jJotVwwSXtxsFGBWjb0n49mb75I+Or/khXmtP5wLV42Rw9S3HUnBtlLPgXCk15R
2vOV0g4Sn6oHnf0j/QoZU7mGr91XWI3vde6YL9SJ66+EWzgPipP4otyte5zuaYOFe+BdwoVPiGI9
PWSg378F1el9rhuly5hIP8SH6qp/TJ7xJzy1x8gvg/q38+LQTr8J+1gGUpqOBtMTfviuVncD3K8q
YE53HIxHfs/pdXmjsMtf6dt/iIqdXfG9a1yacNoEUGIQIyOtm34j8QylJB04EnfGDzpO4KimeZmQ
1ig2HMD2iWeh4axh0ZBMB8XLQprnaNw94b8oez75Xf0WfwkGXiO7+0vFOrvg21EnMoyFCOl2gXSL
UR/7KXj343BKWr5sFlOJQZ2jadM+7MxrfRcBK+JL5shKjsLkG5qNABp5ne52h/BVJTyCuL32gSBy
Xm/CC2iI5ZG+oucWaAXDEsbn7krnJcB4pwbMTHubXfdvdDHPdeqMDpF1J+Flvlmn9YrfOOPGcLZO
kXYO/8M0np4EjyoRH4by5ESUuLt9aE/jZnxGLxwJn8Ze+RFOG45zl1LU0zDAswpEP2jf2gNioASl
qA0+yMXMYMef+m90RCaOk52W5ycIP5DoTCRGZqSBdMH1m/gMcq1DF6FTsBEAi4pjWa750hZO+yti
xj6kf0S+0oe0l67N8JWeineg23TtthCkadfbVG3IZCqHf6j6a85WtoRBw34okvux70CJ7IvFS3+t
/g2yjeloE0emivvcZtAr4MkHqcF2iLrWGT6LfVcHjJTQVJBCK+6FMyNYVNaLoyCWYQASrPe49EEB
l27k9JMduwbS7Luy7GSvf7POkujXgPkdzdg1/nzSfYvHRLoKH5lLpCRj1VvyX3ROK8f8Ece9zp56
WyTQ0h6sncJHJ8wlSP1bBv2RGSdptknzCmMEELdc2vMRmW/sVpfy0/rgji6dGmFnkCfBI/RFnx85
bvijXbJpJ98yleS8FT3Lrv+2RHR6CIzPbci24Ah3/SUa7zp8yGPudH5nRxiA/OYc7cbv8l1+Lh8F
Y5RvWj/xwTyWl0J1u8/4rV7c7i+PnARd/6h8Cw8+XQ/bNQRv5tYT8e7IVO2kc5JnFgeWdScDBqe3
zBgNaAJp9fw8eOzvYnLQTXcG43SSdmMg+SsijY8+6FHumrsaBskPYIFsdjpbF4+h6Bjn8bcXA2DA
skwvyC/fOgSD9vgKyZFPmgRBirGreUwU5k0EaD7yY14eof1S+++aUxyo36p1H64IE4kLshev+wss
jnzBxBseqRYIk9e9QlvAvwh4AYlqwYd3xKC4uCTLR3UwXbXhpMc+bgz5ZPySR9olOw1M3pmZvHYf
OO6Fl4X7RmJrb+19Qib/XaK5dAWcHjfBi5DUoKw1UCYDsXJ5MEsf2mEAg7ldr6yw7lbUe4nUaxHU
DdO13XDMe8fEilQe5Af/vQF/DLfB6C6PeTwambdpK8Ga45mE7BV7SumZ2oGaPdHv3BTS6lVXz+RM
AJyhkBSGMxe2+r/20VsvfRqEXEP/pMVeurNBIX+Sk1eaguUDhM21xFN5mP5H2nntNpJm2fpVDs59
YMIbYNAXtEErUaRESTcBKqUM7308/XyhHhxUMnlEDAboTmRVZYomfrv3Wt8i3u9Yn8N8GdJ40Vij
MA7NjBUArUX2SzSmHpv+i/ZAfkPRL7gVowzQyUze5+Ga4hzHOVRI/t69mO8ykaCT6Cs4NO/ku3s2
EL73dJuvvHW9qd7UJ3IPezrCaEqPSupNamxTYCoHmzwV2KWGbb1XxO6iKIo3qTLtk4fEmGEB9IBO
PbjDEVbxe+bh3Jhw9fNNjuZfrka0zCT5jbcrVr/wlvWveBexYcFZQiWHcHAUfOOiXxgPBVnJa8qk
pwQ+3aY80u10zgLQwt3wO93qx/Q1MKeObZ5cjl/r5AUP6pRkUVBz0S4Dms3DwjqiT3MmK0+JwXbI
pWmBAmUaPXOOq5KL601SSqO7jrremfeJORTzANvXOkTXTVrvEx03JztrzUF4jI84ZToopUwzbh1I
RT8Qew5fbGw5xoiNy1FiYjob8Yxu5Vhy61iDxAaR7OxNu0QwTV1xmGoHbYeOPngBhM4Z9YOBL6yb
aM25FcMPCezT5N3PZ8VXvS1nElOG7QlVHYL8F+IYhLVjc26ZxQcYDsVMW6Rr0pNW/s7cZnjBTE7B
U2PnwbWeuwQ7TCJQ3msC7lE1VuIkO+oDjJrF6LcNUbDPC+vkYI1htGlrbW/AkNhQV6dOodoODj7w
NcwIeZodaf+67xILFieqYIaxJNmE5jJ6cSRQ559vwnvWvYvpoSFe+ZWqsyusnAUnKH+JRAEhNccz
GE2dmi/NJxh6jsuxvsK3z9mH7J9PHga7asgxngvNSp4Iu/jUPYPYbN4tY1as4dpRZf8EgaydMLTQ
nZTU2fBY0PJb5GfR5jE6Tw6Sopb9buNx8JMBWRBBYnvPTNAU5fhCXccHF+rmwmT9XEeraJteGjg/
m+jk7r8pWpyVYOMEXxQCntQP+jNcRDmwmnNsMtYWxTLYbcTia/8xeeJtS4/iu3iArz7HnonxzeeO
8IbXp0GRjJx9k854uMImeqd2x0Uh+iqdDQKSsct+cj9ZjWNhjaKq2ptnDLsfwe/CDmjprYgv++Vs
TcyaZJDicwDnvrOe8DJS18u2LbHrU21Wzr1PUCVct8HEkk/IPCrWAWScCeOlfqVUwH5dv1L6qPJp
gbFlJs/cB/VJeIsX4i8iFDPyf5iqj9AzMEmRZLOrLsRCqr8KEKFYwmfVAL9q1q5g1Slz55ezKc9u
sQkQ867krTAz1kSk5d4sbya1uRIX+ZsFzKZjhvJl/0ZCL2gTa40PxEArQZrWgqC5Q3GonhFzAtKZ
pfgfEX4yV1GELvqtd+FUHcDlWUrRTPdn0UdPgc+dfDVE1rIrqHP02ezy1bk+eMo2+tReGZ1P/oU4
OduCZ+/PrI2xl/AXftJbQHRhDS8eBcy5oSCFn6jvwla0yZMDv0mEwozVX9/QOpl5O4ZVV86DVbn2
sMA/SsdxsRlFYtzhjJX0mI2XWJMOw5J6nrvvn6XX11yiLT+j7EPTFs85GyMQYLTs026h7hk4PCTv
IG+8L+yvULrSif87ODW/2ASEo7RI3pJTHy8JyNEP5NmujCNrFJPC+KTrtlW2/Ro0lPEWgm6IpsOR
H9a9EYlQDysVJqjCKW3qrTgRO18ox7muo70NvmCIxZyMVJSTE2+HvUp8YpV3wcJMqEXigTml+/SC
HN3ajvVNga7P3Hlyj/CPiaA7R1+M4eaVI3S/Ro9JqMIDyxHsEQHL2YR2V3kuz9pbeWZ59J7EDUaC
x3zRnrm7qrtkC6FlswoP4tx4LZhtpLAU6YLFk8VSe+Ns/dy8tzbdmHP2jEBNmPXoSNcNR+lF/8qF
HSBQuc3QSeazciHS8qPZ92KtGU0fAMIEyjLTEFFYMmtP5iu4e2vW7J1fbXcOyoUQLzUR0j53ywmq
ftvYh2N0EEWROStgDlRUmohv4wTq9nm7yX47C40sQHUBz62rF2Juu0v+YLrUNv0+e2AVRHNorXve
bLEsnrR1t+QbELcKwELuKniMvQk5M5QkOkA71IXYKGlu7cfjM17CDwLG9t68m4ufuQnjes4CfhZY
yEfhwiSzjV12KV+xU0Ce66SDQN7N1IWgw1Sq1aWBCLq1ImdNso6z/v5d2OkEOYfZCM8SyZstmNKI
9zE0vbuhw8NTSOyi0OADfMUr64nhxv/+9yEiLJJvcoaKFW5KYizmQcE+jufJmfkBhilliIhPUMoF
WGI+tw6slQjehN+6ZrjGcUjHL8Bd4nP2QqWMQrStH0PyugCR8X68rMHq3DMZ2vGXANnNtKazgcd7
hH8a5VaVOo5LXfrfv3RmsavVTF+Guhetu5bc4UrlQBkVUb62vqyvtLSarSXU8HWQc1GERZ8wjzOB
m8r3L/pAbongLmkuUMREYEzUSkHkHjTlMyLLwvYyDuboHrEgUnhW8Z6i5KBE2w+fohZARn90qVi0
mWsiGpCwPhf7VpU/5VAsCTXgMqebB4fPu/Zz2n95XM/SnDuXI3D/tnB3527/pWTOzqkcmSMsCfYk
PAS6XDJVRPzHPIhalW30yjDV2oHtsTsYZU0ID1YLKjM0zpzsRS3PvYp6dfy9b3YQiPzyUwiCkxVl
x6IrnyphIHySXLi0iy6tnlFC7c99JijLSgXO2+gLqTcew94lTVHeK1w8rcZ5Ath1hL48TAwZ9qve
c2MpFFuOnINDc2feVuZLNoKXQxc1kNMNz+0gQ/YEN5inqkOdKPs0hZHu3tSzQux+mTL5NpZD2DZ8
e0cptmXSlasalxXrTBStAC6zaHV2K/bevhAwnWDGIB82r5eN6PpTXx27mKWxMyOr2zQJh0yroRgI
zog2EAwky5J/9RSN56YMZdVHnDFzJQf/6Hmotd9qi/BRcJh1YR0ttBGiXYv1GgP7PoDMtBUkc/p/
/89//Os//434uUWuAQH0J9DFRLxkaLql4s7kRa+ALqA/5aQRzMJuVfgQqQWmoGG/kB1/VcbVBMbh
slADMOyEumRF//zzy//Ndxlf3ZIU0dTpEKlXfBej07pKS43CFsP2t9OpM7F0KR0EVDGEUaDkFDrV
LhGv9M+vK4Ed+utjS7JiWKZGc0uVxzf2D46NWOpZJ3dSQaclhqONU6wgK8hoH3sdL/wgoqaPix02
vJ1O2AiUZsS2QaqsVKtd33kr42f8A1zEE5BkQ1ZUctZ4R1dPgERaMtIU3oojgkUIcgEshAAXzkQV
+QBgNaM/OQJhGL4d3bPmWXPyYWpxEm7c/s5wMG68F1lCi6qYqiZb1+9F8x1JFlICTpKcTJckYIMf
sQJRn108vGgO/Po7T0K5NQBlLB4GFhNRV/WrJxHSsRuyTChsPaHcZ7Txs6Fo6CQ5adVDhXiTr9+Q
qnciDwDGJEugjGrecbRHDoDLJForETRXhSKaiJWWkBzO+qrGX3LCBbZbHFdF8WKiAcl6lKlVzOPN
alrgOeQILkSIw+a+WR1+fqi3nqmsKAYWWXOkXl2N695VM3Ylt7TNmI1QBw8z0fP2zuT5HqTXI0eR
mTuaCH/LMOQ/B3GH07mvLLmwm0I7waY5NLGxaQ2K3xUzJqMEa7TJYcgghLsWv2nNVRdoO/wfHfZ1
EG0eIyoqs8d266jmlme/zExA8NXILIFHmRe7oQegken5EtTxo1h7v9MiLhY/f1nyX/QsZoAi6xqg
W1OyJHUcIv+YjJamdpIrK1wHLI6mrpFCK9DRONFq6WOe6VD4sR0byqqD9kSewbIwF0kRvbhSi8Ax
hDCid1+uJX+ZYfFcjswFIPbAMFr30YnN4s4cubl2KCqNu5E5Juvf//0fb1cpLT01fN4uI2taS1Bt
MFxNhxE7JcXNc0hLffT0v3faJlCoXboI4KjJQO8Xq3vv5dbsUVi4RRVFPcLQqyHgIiyRBLMv7JDw
Gq78hOeMtJHeoyaUy/nS1ZhPVUOL3aWN0Xrx58/P7ub0VSwN6CicN52BePXs8Jv8ewx2CIpmhSRT
ZG58RKL9s1kHwURW0kk5zjx8WSFAkPHhNPIxMKkrjTiZDpscNvbuyxmBKANi/2kVSF+VEVJwdXdZ
lMHuibhlWxX2/v5EhPgHnIgNNkoKpkGzHilL1Yih+vmDSbe/WVM32I1lwrKv1yU0qAwgsbBJmtVq
Suy6gisQ1dqiAzVTBWiJB8laRRTOA8gvP7/6rX2RETYSz0SAe8rVnqB2jkomKHtCP3J6BEoT7UA3
tWmDpeQaz4GWUCBpqzuf+daqpYoQk1T4PpDsrnByYUcQTB+1pP91PEsEN++6mb7//MnuvcbVJyNv
TsYnyoBF5Lcb9GKpmvGdxffmmGQySArR3CpN7usxaQWwWuSKSZFLC6WlBdCzilgdAwyu/aH7xgSp
JJXn9Q6/zAFTE8149MNRtI2cfOMXzQ6UPFxvWZq1PRRN0jl6qlLeu5+5i6pEAUwuaw8LrH/2Mvbm
fgRGucZT5jsfI3DMJPTqzsORxqn852qviKJmKiZrj4Vk/2pPUbWsVog14/KGOH1SsY1P1IgwZURQ
0yBmmhll9Iy7m5YDuBviCemaZBx9MxI/fn6G1q13YpgWh1VNlozrRSfXDdHsMyW38+S34NJs92Tq
10Yl0cftD11RORsFYIWnbH5+3b9PJ6gmTYR1BmmM5F2P39A/Fl7LlaqhCKPcHgZvZsjMSfjsmECz
Bj8aiy7Q7zvr6zjir75zPp+pGRjnNUW9Ph1bpe+TS2jiDlNN+BEosznKvmZF8PLzJ7v5OqosSjxg
VnN1/OT/+GQ6dzjFKozUNqndDATrgUWd+rlz56xpKrc+zz9e52pRE5RIdxCOpDZIikqw1Bmab275
+kTokAVIqUpf8Ykwi1VaBgTY9tmbGqyMPDjx8ak1NHWzEKxRc6XExNfoc0nxxEXASWgyeDHvOOlN
/hvkgxYFW64CuKldakaq1WG/z8RkCT9UmHeaiKIXuk9tmYgqHPfoxvjAZIdrfqCstLx0F0OzSGMv
3rbkOkykxgCi7aoI4NNq7qXDL3zmwqrlQolnskUeSS8/q381poi8IPRI7MnxiwEUubTGjOsprTa3
q9CrmW+SgVIC7GOGuamtZukKGZJ0wse4Nl3vrY11EeEqdB2tUw9u5v0WYeLNQlJuJoZmUsMcJPKY
NO2VmNxgeOTSnC8BnHNzogHe6NhtSB9BKNd5L/4wnFz/3/ja//+F7cbGxIHS0FgMRJRhRFH8OVai
aBAUrmmpHcQAAWSvPTZRclBa+WgW1gfViGYi9uEBO8/ZioPH0oJ4LmotVv9t6mvrPlGPmNdfNSmf
S172PAjRu6QrETt1VUzSSF4OvUdhJ9dnvui+FI2e8HCdeoopcdk54mdR4q82wgO2NrpUqveSkpc7
EQCCKtZH1LZHrbL2Q1Uf5ZCSa+Ms1CChIRJb+yL35io2wor0agA5/lTp6pnX4uUMDrGsbvGSHOSq
OWKZc4vPoE9WiiJ99q60dARjDw8G0n0hX+pEWmYdrUefr91x6GL5fkSpaU5uC+IKPAvT8X3KahvO
SqM+err0+f33Gn1bpuUB9e2sJLlckJHzVZG17hTH1mgL1oV4KYPGdjrWNEl9VeRkhc9iTWzibvDk
R1dTH9wQNoRXPAtDusPtAnPH8569NnwrvGzYVh5MHscVnqqk3Km18WlpUM1VkwxA7IiPYWPh3Uoe
scalT9xBGVMOhquf15JbG4VsQUul+KShyjSuFhMnhloqFz3qaDBkqVv06wpy6VS3qEPGxKn6sfXp
I2BHklEgZxF57GHZ0QR1lNa+817G7fxqAVVkQwU3YcHysK6vKFRZmqbN4tQGB4I8fR0Kgj8a1eK5
iV6u1qVmjfBenApZe+mM6peUiseyQFnjeUSlpQ1kbIXQw1VL/PWdt/b3rUPhhibquiyZUDGv1/bC
7RvBq/XEdrEMUO/KTKSyNF4Ql7sbpyvenHiATmjIxMMbcLY8QsXqWnTubGojHPn6K4Jvy35mmhr/
v74rVn1IcnBfg5c1nyECxEv8f4TofHNDMHVMuqDrN0mEOFFJV8VI06hGz7naWMiKCb4xRf2XFm8i
7ASU5btHeH/DLnUE5E8YS2SVzD8L5Sz5kbNBFx6VJuKz+JUMcQ62FoFjC4c0QCwb0Z3N89ZKxf1I
AcmgUduQ5auVqgyrLArxVEForfeVbNF6Ly4wqCZNVJzyNjlFdY/0RxmAxaSXnx/v3ydoddxNJQMk
tGFp2tU5M2wy3E1SgB3FpN2EX4nYzv5EtY7gDWI85fhpEBAP/fyi0t/PklM7uGuD8GROAvrVJ86I
kKzdpo7sNETyiZYwC8vLoNdAP4IHzUEnneCR6y5xYJDPqn/+/PLfR8A/Z5sqKnxsWSLFWNeuD2au
H2WJGuUR8d2VSm8RSL1JWnaPQYrS6kMQ6YcGcwDtbY2etADaoqU6kTfqpBPNc1Erp3r8zyZRm32J
lz/rTComKbk2T0q9A+O3Dsj8mRjFvaf19zLBG+fSwaFd03j7Vye7XKNurdcxbxzTvafgBh7MzwAT
PgjKw89f0q2BoVD00/maOAlpVy/lIRV2zMoK7TCEa2Dg8HCNZazVOwOdN5YxbpSVdf75Nf8+MPPx
IKYrQM7Hxeb62KVmgDUFM0QJxI+3skvaSyeQDDMxk56/v/LQieeqbNwZj38fK1WRK7kijod1Xvhq
EmglRYzKMUJbICagj8joUsMHXxe3P3886dZ3qomUuxQTsqB8Xcbl2NX5Pj/bdhPtoDfc4VMmGgU3
tsr0LReUbajKi0DUFiZsAbVklS0UnFZ1v/IRBQKp0uDADcZZcO6NrBuLEN+BJHJ+N2VR50b453Gp
E+QuCQJsvwU+oMH3jorWsQY4W8j4m7p5k5wAkU8AI0q6N9S0cae9no/j0mdoQMLYaa5emw2ksqAc
hbalAZdQMfpRAYG1IBop63rariqYbhMMmuAaIJEkissubaIqjt0HDxP8pG2cYQp8cPcNvDUljIAm
k1qR8B53cQixhp3AJawuUSmYSXIxwxmHKCQjvNwpk6dIxUTejQSZb+hYlakY6HGT4BOLRkfb6Ztl
IOTmXGuBF33/cYB4FuwkoE+YyCm1goNr2/eq1NZFA5JhSMXRFO8uPFPJp7CPQXL4H9T1UL51wP2E
tLEBcVlTWcovAJ4X2XgNuDPgxkn61xdrWmNpRjItIu7+fKhDAMPVU1no+lZ4dwL0cp421/t1XKBG
ywGiOFq9JpFeJdZI+MSdM1ey8vHnN3FzchE5QPvCkuH/Xy0ksZpzeHDTyMbTiaSKjy2G0sk0qjuX
thv1RkawpXPvZVHXqfX9+WFxuykJYVWR3So0ndAmmvW8GzGpZd6sOUKdYB6gB+fZVIp28Gp5WzjN
tjWHe2/k1u6mc7A0ZZPiJ9/+n29kCERsxKBZbamEe1Hzy6wjyMi9hHH/qo1WzrKMPopc249G+Nj8
+J9/4XwLKhu6aoridUWOaaA3ocdq1ocOkeqNXaAviwvnzmIt/31JpgjGykifgfK9fD1ruzJMpCFl
xdBDWgwWnP9JlEWos4xD2EtQHlizAqWy/Ua3Jm3FKAdIPmnQmMgFFPEQwwM3B3uwOPKO7Ttftc4x
zBzZIWygQx5YSgic7i/Dt1Yb0hlUibbDjbKMqRcmCL8mRNlZr4W2WgtZduGrJEdS3vbi3VX/5vck
K7DuwF6Yf3VuIr4kQ6f6ZffdgyDVIJHD7FJTNgUJaaKsifyPOvpQAb+0AriqlhOpTnJuggDm54Fh
jDPgejngQdHkVSWFcJKrfc6qZQBPbh7amIxx6QD6NwE/QKDMoVb6aL8wSaVV+ehxmuBIcLDMcima
b4apnmK0NSnxbFhX/LixS45LARskqGkSxwd+aSzSGNtO22mWs+sr+WR2FDMyBoOoZBfSbl4spTrG
WXqxOnGbAaqflCgn1eKtMLV57pLqhI3yQqmaEqR1GkjtUaA1ZZY/goe//JRmu2fGyjyV9S0e46dG
AQGTGcXGqxXwFuKCDv/MMQyAp/o58bnmMuxFFKedCNZS3noMh0mo+bB23r9/b+jx/PtbznIqKl76
EYj3dlX15rM3qLCy/uHtuz7aF045lhRidrac1C5gS2bYrFuanLNxQhRtiz7I621NIpyyCz50vunA
kk5BkVwCt/hVe+VqENWT4HPKrFoW7LzIj7A4Hge1IGKQ6ldYeL+CD8kCOVJ7iBL0/hGHl53CIgtH
zpQR6SijBf2zYXCZmVZOGwXd47gWKwb/SYSAD14qw63T4CRI3aeqpJ9lCHe2gVsHDElUuUZi8CYI
7/pwFxl1F/gARGyhIr26S57czlmLwVxy8+e06C9ihlbHiQ5W2t+548g3tiCJxXA8NNOsVa7P+7LE
rFaxb9sDaWbg2l6B/b8YkjfPreQYZO+1pNiK3X/po7FMQ7jjvYqpsU0d5WI21THJAeqZGV2/bKxU
LcsOAYXsJAvqPViqrOroFdHq57l6a3WVJFHSOe9zHvvr2t1AW+0KN03tNkDRZiSrvKa+E7fHIkxW
QxauxdZYKB4OLVSafcKbQ0cyacX6GFWoIwwP64z3EBnDr6BTX2NT/BxgwQXmMym7l7AU79ypbj5e
SaItSS+GO9317qsKFoldZpna2On2ud4WiIZe3CrbiKJ/cDlsJVE37wPS3Eztbq7QjYM1rz1WnmVJ
s1ir/9xxWfLaqlRzxhbhKVOZ0Sx16pZZs9TSmUZuNs76tTeIn1kkflKnXkBsWyats9fk+og1fxJW
ZHvWwKcVMdn9/CRvXXZ5c1xnFM5g3NyuVt3YKVSA8zzJoUpfwY0t+kF7DbQxvNYjoFnXtmJCbcnV
tL3uWmu1c1/uvIMb9yqejGgpps4Fy7w+BmaG6ldxQnUp75vj+Hxa3bJdgqer6lW1mqMohi9prG+7
0Nz7+MnQeaSB8hqUw2dluAchUV8TIPuCimvWkO7MzhvbsaSgqrEUlT3pr+58A98yGahDo4SuuVen
X5qWn6KSAeS7+cGsk3vN4FuDRSFmS9YkGUnJ9ULEyHBSuRwSm+rAoiAfsYBnMoG8Ost07xh4Pf+y
uzOdx2d8tfPSrxc1RaEDrcrWuEL9o3GRDW1XiA7FKxzL5wEdY4c33Kh2bprcK3wbt572P1/rarxZ
QhAGqjoWyiz4WOQvYzCVIHVxw5H8S96lANhMZI2qsvTEfD9kqYEJx9yYvcWk1WdY1k8j0TdWjYVL
P6/I+pWYqmdA9TGdfNJJwC1FwzKTah8Mj7gqheyEJdYDoa9UFGuhSGyMTVYXp2/yMRLNmPYjbL7s
S00ku1c4F2oN2JVgWJWetMoTY56kzUPvf7qyMScXESWdsTbxYFNykbvUrtJ+KebWJiuavRUDfRH6
ZTGUe6HNTyEAn1rAaooBNGp2cdOvlBqXWl7/DoLq1JS8SzfZdwkEk9gZjlpEp4Tswo7L94jCMkDY
RN0wyT7MlRdyPUtVsp5jR3wlyuYtLHW7AFkm9Eo/BaRtdbNGJCRHgUizyPGjfRMuLT7KQkUliRtP
XetogozAzRdxh1JajC8Z0iwqiyU5WNVmcAlDLZOEfUQnlbNNGYHgBZaqMpC+a7n+mhmME5RWyzJw
W4SbVQubDlBU2wcERNThUx1zSFQsFTBIJEb8iJG6jywRVoK29zrDW0IWQjJOBXtCCMOrk6OzDixl
mRALZArZAYweHh1G/WAmB1DnMyXjPGaI3apM2Ao1qHEhfmECdHsr/LKwBxl+eSIxfKOZxVfjpwe3
SA5CWaGlcNA8qVja01+lKZ3lCN9iEqYvQbeCZTgxdHC3NA7OBnAkJ8PkDaTY8mxP42eFzk4k1KoG
HEAG+qISVuOQ6PT8YPXGxtR7TKS8yXEdAJK+RN+6VEK4h463bf36NTXcbpbU/fLn5fLm/JEMQ2Jx
UJCtXF1Y9bzMq15nQZJLZ1borMhe+9hnJF6gElJ7fV4P1oaPeGcdvHVIof7B7RUxBVqlq5fVvB6G
itvjIqP9I4nWPglj6vnJnZXo5nakccJU6NjSRrSuXkdFHAS83krstrfsuq3xREGCj3HrUk1JkdMB
3fQOViGPuaXTXLp/Uri14rOpGjrfMVXY64ujlcV5nLUaHQU8HFGO4rRG/94K+pZ/vUcowKXPnDju
8MTiP/d8FK8gEbdiASDZpPhYE8hTVcVjKBOpZeobJ5bpYGnAkh2CaFrImZNYSpiCpWO7UfKZutVT
7blruOIbq2+AKZA21WgFDoWEar5LUIiLgThu61mf6ielBgMXslzW/dgjjISpXEAr9frR6ST2FyUZ
7GQgcMczppJl7GNPRMj/KZchwpwGAz65XgRC+095dijMFA27imlArIbL+DRTyGD4v7pwZgb6C1ep
MNaBNvTgs4JDAW8Jci8nkXdHaBEujB07j3VDgaM3k1yfQk0T7EwOqWQVBOAUqEKVsVHN5KBxqTKA
cZRACEeOvyTygxQCBOpVlH1hpAJMKsLm7hqw/AgjWlcl0qBST1nX5osezb9B7Cx4BwuHtgSHgt6j
0ejrUsREGRVEvXZ4bJvgZQgz6BvxKBLH8+k7vMCIFfx5Dt7aL3WFK7qF3o2hOs7Rf+yXvlhqcRI2
CfRDekzyc6xHm74Vl6FEXM3/6qWur2hNBm84BfloewYkxQS+cEKNHUzitK2EOx/r5ilZ516FLgU5
Gte5Pz+XmMtZmqsFnyu0S480PTeZe126GM/tgdS/SS7xYjjZwQ3f+Zi3Tj1UaShJcdTiHnZ1RNYL
ZAVJxPLS0faFgB7HWF6qam941kbKeL78889f7O1X1Kjkj8Gmf1UbgFOjboFjaBdBgQGsOEGVuUhO
f06j4qtiD4HqNP/5Jb+Xjutz1qiPpdaJWtm4Fv8MZQbVnwQFO+gib6oSctigccRsaRE0KhaTodKP
JWwmsuDa6GiapzyE4lj0nBGKdmz1pXjMq4PARlVidsVnGlecSH3CinukDZqQQp0gecSItU2I6I1C
l4MpbljpmaFPB0KNXSerpobJfGtxpZE1QG1708DRnTFXNr4PX4rmbTmVnGMRYYyrYMLFlmKnsfzc
WfljIiSkFFOJRdA88yoPmrAlhDOZ/ARqsy2u49F9npdAkxAAEhKWTrl9JlM4/m+BCXVCA47387d6
c9QyZhVaQbSm0aD+OWrbziErzbNiu82zr6h/saCNhM6wAl+3l9V5Vc8C/I7DvULmrQEED4hCJgVd
9a+bQdkIvZfJemxDqP4KBh6fNZSXPqou8ajB6IrsAPfn9POHvbX703lC8S6Ov3yfrv+x8ohWESJI
hnwYsoWk4GqmFjqtcesvUm0dmNJDlOan8Xzy8+veWvH+8brX9+dgUKMm1cQYY3O3NCPGWGCW+1aW
zkXa7H9+LetGhZoUYh2RGNdSVoWrUnnVmgR6EMpkK0nw1HVNO/ORrbtUY+UiqohxyX5rhLnRfRqW
vejhZTdhZlA3lHjQjlMaE620FfczSqEf6Xr3ELjKAVZlFzsATpUIkZ8gfbo6XqxSBZbnaG8BGsm5
LCPL64jdK2EMegHgHG14rmqQJkN4ZG2E3Qt5auElK8602KJxm5S4tUluO3+bS3QzEIl9wnZn7cMU
N1IucN+QwF9PuHlRME456wvJiZiNEksIdWdHWrqNRsZdVZKmRzAkUqp5orVvzaC2hMBx7ZEqbYnc
a+/oLiTnFvglmSZswRWMiXDqyjCEQ6U7qJG3Hs/NeaGcTU7EXcnYIFJh7nrdWXUHYrCqU5DWe+Ie
srkRCpsu1OYt+Flf8H4LQ9HPNa9akzFb7bXCIy0K8ysJvXe2mFuTxhoDqGk8MFuvRZ1RlJXoLjPq
6hm3q1Q5N+AoKlE9a5m2oeF7rogou7PSy7cGr4UmAzeEQav4ejxxv3TJLWSB0CNjLwO8R3bryDOJ
BHZIuP6YDiWNLbjSt2zdCYg0jJ195weB7Qbxsahpa2Yybd+Y1A45+J042St6e8KtmmFES4QbWLzw
EmqA6mCz5lGDBVjSoEH8PC9uOAVUPBboPGSWG2qVV/PCFfoITWUE88iJF+incLiLVLy7QtqrMZ+K
/K1s4mPqE3r466HgEbZnWQiz+5QKuYsRUbCqZVOzClfJkVQ99FtYnZakFuDEhd9OpEf00igLR1eA
x2cQLyuBAIpIHKOhRXJf/cazf/5Qfyd+g35ENCCNhymT8s84Yv6xoll6b8aVrER2JwfznKI6KDXz
VKVEWRRyt5AsJ5ulMejwWJZOHnwF7vAJ9l6XbJAqCZd+yDUAaqXpmXfWoVtCDETbtI7GU4LxV2HW
7bQhcxoW28z0trUfXYQoP3gpxmhNxYhckXFSwPEute4E/PHB66qdRutr0jjcPKvSeGkXsZd8VSEP
Cko9Mrf4qyetwGj5EXVibgitQe2jCr/vfKfijRUUbQRSAQRuNHauu5pi4Lg6ZaMYfXZBkFKI36/u
WTYccU3yMxoRvt1uSP1V662tFvRAGoTDzhJhN7Tep9jn8gMNNLrbEcQgxRnzOesc1ZvUX9yB6dJH
H+RDJvM2qR6go8I9IVnRyqhxJDqzRfMbYRbAVSW3k8nWQx3XTP+JxQpAZZIadhRaKmm7CXcpU1mn
Mgk5ikddeOx8wU3x1gDUgPRFFCiaZuSaOl/4FJ/OZa54aA0tYS7mGcpTQXkyNf+cIEOaKLUqTdqM
s5IpmNvQ+mW0LMF6UH+6mjhzNE4zSWMjZJvl+jvE0i/XcdedC/vJDbSZq6SHcT9pjGdiMN/HQ2EV
KeeyKE5SXX/K9Prom58bX5bo/vODFbE6eZz527ZZWVlFg9zbQK1vZq7f/t45orK32A1cNQiXVAux
pBc5kSmWcSAOmesjRECW2AbmV1bZQzRyR3vxPUn7X3fGwq2hgCBNERGtcKm97qr1NBOislJiuwvS
CCykMgHv+xS7ZbfkPsf341uHRhUI8RzXL3w2YSzdUZbcOLRgEDTRmWvjjn5d4CXuOs/j8YBmpTy+
NspedAPEcGPlfDfISW2rz+cDPtKJD2v53iy+sfpTKqGnQxmXE+J19T2hx163sZ/YYU2IZJYEtprC
MDMA3c+UHHtVihlpa2pHjTmwiB0PeGhpO1lK7rNXmUs5CfZOncsrpR8jABsLCCG5XKK2aurO2UHL
nBGYdPJNgkM5Wyw51XAmLIp/72L/8YdmuPw2ff5KM4JXXa+6+sd/ndKY//3n+Hf+35/582/8a0dy
W1qmv6sf/9TyK91f4q/y+g/98ZN59f9+d7NLdfnjH+YJupr+UH8V/dNX+V/sncdy3Mi2rl/lRM/R
AW8GPSlfRRaNRNkJgmpK8B4J9/T3yyztLjZ7n9a98xvBQGQCKBA2zVq/EXn/H7Kq3PP/duP/fFdH
eZrr73/89vzCI0CNGNrzn/1vPzcdX/747fLK/sWGlf/g51Z5BX/8hm8BpjQv1T9/8/256//4TWNa
8LsOpikIHBUv8/lCxu8/NwW/E+Ah+SkJpETdeXfKqu3jP36zjd914msuvwR7yBjU+u1/ukrITZb7
OzgsMyAQ5jgWQaLgt/9c/sNltnd5btH36mf9f0pRPFRJ2Xd//MZp0MO9mhUykJcDepg60CFA2L59
QfUirvVQW9DcaOMCBX3RnMYOYjnE8J+ly7p6QuIxnROMVEZVVnv9Yxueucumhd6+erVdHk9V1aIy
zOZk+tG4i8bgoc+ETbwIKmE8ILpZ5n55yjrsHgGCdNO6iEAfqZV465Qntajnmc2XndqS72atVqu9
cvn7666vDnfd57pZlSYNG4BWMOwVONZdN775r6OdQi69blalN/tczqzTPPSbMK1F95hzVvuURvdJ
T8Hbanl/JDM/7LuwJO29jO2JiARE0hHXBdAvcq1aeG73t3pWOT+3LDFCKpoTHdWv1c75YBQn40mV
rzteD3bd87K7/Lev/sF/2/xmXVRiYdZl7jnWiXe5en28HkmVQG6fPR0KVJzU1QmfAxjGqqgWqVx5
rWKexmZbRD9XCoCwqyXovMujvD5FdfPeVEv1/H0syzez66F75Nbusm5tvz4h99ucUpuEZTV5yTaN
AVet1EtaFXWMuDhGUGpHtU6VLr9TrzTMfWtn9Madek9ntU5thrdwQ+ePr5H8J/no+muRwAt+9VtV
NEf7wRXeuFO1y8chz0hVLweVVWgek6GhodCKk52YwLBUUS2S0Rhw8HwukxS8ZdQi/1Z0bs83waI0
px4tG0q2h4TUrFlYJxtWh8cKVLuDKsKlRF2liY5GXCD94qN0lfkWH5VciG4C1sDTRyhHJAfPn7dq
PQOhn3voWUin0+p7xr8VLjpudUqxGM1X17rVVtY2d8svJmGGk1q4DvdFlSxMi0+GXKhqvsyflrn2
t3RMNfQYXCAChJImR35MCESwxEN82MNcOuhE20+DNFVA/AitsFdFK3mcHFS48J9qNlmVs1U5ABSq
6BtFeRqBGR4dTCYjeO2No5/VhZULEaLLDfAdgW5ZXhSYsQcIw5bEyBCNxszKw331kNpzoG+vp+8Z
qZRWwRjFle9uLW8HcePqpKpqYcsNqpQVzdnHrnDnBEl96r0a00FzsSHS6fIeFQVuCMvcPaq7kAre
AVVS/02HAniYcDJIjXY60c1Pp3RhdhSXDEym0UuQ5BDTeMKahSIkk2xTZ1Cp8swkEbg0kNETlHLn
tEN+6HJexpIAZ0x5QyvmwWt1UuqZ2Bp047AzD2qVekLXZ4X6VD2UBMgXGnl07z/WXYmCrarm8pzn
tEJyM6zsFajgVUGk8BjJty/0nI8BBna7kWhfilT6ftFEd1LbVIk5wtZE/OLAE29PqDq3J1UKJONX
2mC3J6K6uDZY4sXvR8lNjD2+k0xrePFkUdXxGnxv+Fm9cwa7PmmDhW6TKoK/pceSK/2uSHiZotuc
8f7JKMsaLHY0cWOWsOJusYhazApc7GgQBog+6xoOIWgldydVulb9BZ0Ue4G9JTcKEX3xhwlhuErw
Snia152YDGN2DFNCGFl/UqviqDf3iVsdgAt8qu2c9v6vi/VLG8vza33SgZWZk1bju/ufK7xcphWj
Wu52c4NPjWEiWnsbZVzg9SpVVV1vbdcNouHDjsRFuE9yxGB1HEmY6HDl6nI9beA1dNRSragaFEK9
0Txg2VKdxISYpTDTbPvqfVVvR5V1wQZ7PRhTnez8L1+w/IwDoe0BvRlytMl/kQvbLu6amC+PfBAt
MFIfrxbRQsbII1KM6Rr/svKbETns4SF1soqBQV8R+aHbVlWAZrEE/lEHx8n4eBlS0t5yQCC0hhZM
LnS/QASwaYZdnmDK5Q5WsKnNvt548p13pxDFLy8Dw1cM45qAz3RS68Jy/uoRGkbnDKsKtXDzDH/2
SoekGxf2xoL1sBIGveMUVe1JldBr4SUts3ZCu+W9MRLv87CiWVcNfi81Xia8DjrmMoFcDNMUrQJ9
KraRbtB/Z2bKCy9f8EvdblAFKgPohYRENm6N48LlBW/lg1SLZfZZia8GyhlNgM7R4hnL2vSGmhQM
T7XXdHSrq3QVoGdEj8ftUy+3Kl2rfesa20ofxdY3CMrPi3FSiygykOZL8LWr+Nh12XSqhZdIR5W/
1qlqtZQBghpyi9pHbb5W1TorjeK9Obs3qmbTYZPqk4e5FNXaV8e5FH1jXLs97Z4Lg2rXds2tWRYd
gs20DGY3OUe9ewTMOGyE8OyNbWQWzhhRtMZqSl+NZUHQv+Y9A65O06CGTAZqDivcQ5tTp4pqO43K
PQh6dD1yhKhL2bWMspNpI5gUKLJQVCvVopabVUlj1EynId+0629UdXi0hJNcDqI2qbXqQLMr+6zM
xOu+RhqGoYmsJ/Ig1yPFISKzZuLg3skABbVYublS4xlVjNUgV65MZUlVs2LkIVzrasdr9bK5UONm
taf6Ua6+mOsx1f7X6mXzm/+WXn/jBGm170V9OQP1u1dnednxcgwSVyEIed/EZZpOv5pkp0fMoUbC
knpo2gQlwh5JULlOLcRfJVVdfLpMtbMqXX+rqmJp4hNawKpiR+g4XIq64y4LzpgcVLNld6uKl7XX
41z/FT0iAZGczJfaqv7f9d+r0nXnV0e8HuvNKb75yXW/KaGl8JODKT9WQ362arH8VXpTxQQgWNPB
Y9EodzFlN9bI0cZ1YTtFuw2d+UWt0gWpb1z6GJpdd3lTVRv+13VVFeOxKzIsEeQ/stR44c2xLv/l
v24XgxNC28C98XLGf12oOne1rlONlCpe91GbWyul+bqslJd63ccxIsIazSGoR+swJoAV5YHVQt28
EbbdQgJ+LLCBct/XdYl6dS4GNL/kIK8YhnOM5/uuk6M03G6qk6eGfKp+XVxWtiXZyaBpTDomOS68
brfkLy+HVAdRdbX5slLV0Vuatka5ELTyMI7ytXFdjxgR8lZgBZIjMKdrDi7hbQL6q00RP3cI8OEa
jlCkbaHzOKhub7KX8b2BJauHPdlhsJGqE0ar017x7dhyLCnUWHJRI+045vr9lvzXbOjVNhSBfQrA
QJ9UKW4K51Kyk8HbM9U/xLL3AYuBTpwaVaUl6uDkMNv1nEcJlNkbw6T9B/pFjzMlzPhjoPXozsr+
O5ILtdLVOm09mB1C7p7xzoyDdpfr0aSvk9g/6VOPUYlArXeSC2FXNb5kCGJFNVw/OVdRpQLfvBQt
m32rl/qpl4vRC5dT11rGNqqcb7bkOQxySnRdqHUuI4QNelNEh30kabSlGbdVZ2l0FAi35pqLg3iT
fl5a398Wqjv2ZU+sFt3iDMeq+qTTBPOM5Z1w5LhK3RhVUgu1Ia8jtMWHEB+ywh1Pl4WZx4duQfdO
tY29apkXGX4YZfucqqJaq5fJ3WynAYYu8XAKXCNgrpFwvZCngRP9fWdDttbqZ2qLKsETqC0eBhGi
/tWi+HtVbVXrkga7Cy2YHKwyIfGEoHdObmpjx2TFiAnKddcNqjTJWxVMAQlqOZpXz1eVrotBvgPq
mat1qtobMuhzrV9KC5Kiy4xx2GW2IA+oNqgfq98lkXfXkyPYLbKfFbJ3ZWxYnq5VvCfpIrFXYdnJ
7Q2ZEMZ5f+0aJxjoKgvbVzvlWJgnCeCngalqsFRhd5hmMZx82JcnSbNicGTUzHpdmYmsBzT/Pa8C
7FCLW7UQyD14vfAPgPo6OgWDQYdaiII41Mq2CYfror404AjN0Llc2zCMz6dtPRDoJ4cyn3LsJBBM
HU8wLsaTIRfXqlhs9BSvdVVS+6i9VbXG9veS1fr/wdpfBGsJs0u1kv89WntbCaYDz+Xz63Dtz1/9
jNf6/u8y+R/AR0JCBUFB8Bw/47WBTSTXN/kLgOaxhVDqz3itZf0OZxvtMcQ5TFKJAbC+n/FakwPS
1JIAAVANjxa8wf9DvJbw8d/jtaDlcZ0F/QVI0LChiL9BSSVoNokqMVr8GAcSWHEX7P12fmqWDJ9m
YqVkFCH+A9bdz+20diYw9Wbuo4ePUQLWRWfcMnezFxurwM1ufcOZ92VznnrhoGlRfIDtvgnK0dhU
NtbhgXSa7nvf34d1Q/piio+FwfDO7veNqMTJNdsvOXqnu67FloEgRLMRLbYH7Sf/vovJr3htJ/Fw
/aquPucu9sNlapGlQ0Q/HTRsORwxokzl3S4B/pATyp1+XXQ4OAhAtkLfg50LVkAHuk1TPDe5LdDQ
aZ9aAD4XC290J9CvJiS3IsAgsQyrENoYPpuaQP1r0I8Crfs8xnTEI/uCfRm2CQACiazkz7X0Rga+
fZqaudghd1StiS1NN4YP0JtwT+CP9+3cHfB209dTYGlbPLoOqYtttf8lNtp6E6CpurZTlNH9yrRQ
/UaStEjQTh8NrC0jJEEDGyeOAuUZnNxMBPQ0fzkIN9z6kdcBYbG/zplj/Sql/c8XxLbJ0QPxkloZ
EKv+ntJOZ78dEL2oj7UVPOm9MazVIodKsHbcDi25WQTrJRf3uuCkbER/lwTUtrqZr76u/5Zd+Me7
CtLC0i0b1JlPquJNdt0kOzJFWVYfR43MX1KXXyz0ndpDpYmHyCw+aEH5PbF/Nn9/S1W9zmkY8hN4
ldLgE7E9SL3waX2HVMnbpOMCn3WRBoaA75NbHT27FS92CNQepvK27812P2vga9JxAc/bYgChdWSV
Q9iOXIZ7hNH08d/vw1t1QnVGULjBavHBwjuVSZhXMANIr91YlF2OqDA3Ii3xc+yCHtXosd9PFZbb
mszIunbubt00uxlLbMu1PDthHA0iEZTAmlTJ92Gqg7XrLsY+qPK9OpQbZtvJMs11F6bv//2krTeZ
IXXSkCHBBKIm5f5DcSDiC0hKJD2OdoCnXtLNhz4lXtxLS+k2dY0NCkPJxhqbL65B7r2J+A6TkDg+
oLVq25ovOCiWeyvoNSI31aOLSGqM+0ceWluIAQAS4k1oZsE6b9JvfYU0XQ5M+DSEEkuizd8C0d01
jrwRZvIyaVO/I4sO+CE235lg+bYCl/NfXPGbZK28Ynj2MiFG2k2CF/7+mKYswqk9wwm07Ef8NHJc
Mwi57qPxQ+wv5i0M1i3Ba6kSipytYWOLo2nMIvIFz7569KIdXrSrdkCt13NRTdelUI6wUFM0cTCZ
gqehwdwzDe9EmGG7WtMIBLXASiEPnwMYIytHYDfhZIa+Kx3x3FTTcmg1whqVXm6bkNxIZKPZEv6q
xXiDOeeyHcQ/pXYqCADvHwplOa6TcyGs9NjD5q8CMXLLl/s2zL9pIkSw/keJS3Np4kE5dXMHh9Rp
t+3W66JlF3R4n03uTd/h+FMYjv2L/Ln1386N8wObi7AN7KA3qCNgC7lFJCs9NvNBbzPvtOTV58oH
0tB07lOteagJaPhjyDShOeiIVOIsUUYuWhDMDNfjsGXSyGcuzK+dF3+zlxnfmsh95LXsIFc0PlBR
J10bS/vDgdK9Ks2nJZhPTnmD1M5DE6GfqJk4CFcpBj4EfB8Qd8IPC53m2qiLU5ImXxM7dH/Fi/tn
E+booEqhDLouQqVvBX2yKB2TyK3T4+KGsPTy9MHulmCtu8iYewsOzg3+7mW/H3vrJgipLOT0V0YT
v0sLuziUCRYS//5x/EMSCpkpHXVhQ2co48BWfTPwsBONzBQQqGMcBnyr+nKvx66NPVd5LHPPPsaM
4g/RoN+Qu3Y2+KvfoYWs4Yxm/OpM5Gf4qn235ZnAT+N18D3EGd+SBrHYdrVW4zPtk3Dt2C9djJBb
kUdil6QjxkK0Q9kMp2ExwZDX+oZoR33oCwzr5jHHmKr3PuQ+KOJYLO6O1Py2Au7z73frH/qR6hzh
7AUuPR+tieylX7X4ws271q0mmpLOuQt6I2Duk23soPqomX73lVnDEun4fCHQd6jjb94AeM4ZTf3O
SYo7BpQvWcpc169fMkJx7ycDD4x2xBfSLx5MLcfOLYF0WAV2iQgWtqipqX0QGCqvq9nszvnEaI+o
w0bz6l/e/Tfdgrz7BgIiNj0Dykz62y9ymI0saZw+Oer2rK0aPHli5kg3ie/jH9WRkbGkzR+Y7FVv
NAwrcpFuQ2JcTLwrbWV6TJDKg5el2i++Gect0IcTQyaMG468JWPxt/yBAUhttYQesDKgg14Pk61L
q5S+fn5ydIwEpzQb10m2vENZE3cNSRuPWe7sdjeZomAQGtGxeZjtdVOoHcmBbKra8o62ORuApLrd
grEZiZP8Xh+KZgcBJNoMiY/ZleYekjwRT9akA45dUu2ZbPPRsYZunc/9y5TZMpNkiDWSrKgRYvZd
OcWjaKoYcon0/KpwQ2tAea2DamxvY79/CYdiucmEuCvNzLgvB54jGjCNU/fP/pKeJ/PErUaQIM4P
AfNTEUTBXsuWFHdpd1mFMmIfciKP//5aK621N5+ew8sMXIQZEoiVN80xw9VwhP+uHWyGHwd8dum9
IUcsCxeeC8d9sIrhMQwk9ygcyl2DEetuKZp65xrSOyMygVwhMhJkhPg929o4MfKCs69v5oGwUVuV
33HQbXauHX0K86A78D376yhonQ0YGXs1BmNy9HsboDUWyuSQ6vt6aO0vdfiErVPHzOm2cvJ81y7B
Z9IS7iZtTYiXZRge58GqTosMYcWmvso1bETCTLYP080I+qIW44+xgyzkjGSAIpusgws0ZzVCQzT5
lp/jbr4HKTevW5/5goXcG/bu0aHPrEaCmLHvCdv4YDXYwPmQrGoXIfYxD746kWY+gqy754x7VC2q
3aJV6clephOKA8H63x+Q8aa/5OuUMFb0vJmg+ki9vHlAelBiL55zl7SkF4iTd/dZWOqHegJrPRvz
PiUoWY1ESxu/ZyAzlU9kwEjx+NVj7Bik9T3znGlVvrYyG3OHDvDkL87wzSBLnSH9uGQzSxrB20lB
ooGFCrUuuYyFmxGtxjCKyFTRtwOjXo18ZqsEqvUYoiuXt4x/oqb6OicMk73Z6jCfig724uFsszAB
+8XZES9407dIFXREeX3klqCkv7l/s985nY0Yw9FvTZswk47nmhi/5ikWZaFZR2soYTM8tB49vQJ/
Nic9kF8yIc3KTi/G++/fTwiU+ZuxgLxhAPQRoXOYSnFqb0aleYtbxdCY4QHrbhN/xg7rcOQPNoZ/
LIdS+8ymXU+k7DZKknhf1N+D3KwRlMGdEKGYyrLQyvDlUDWGpLL48Y1dfWc4I25CpN03SejmQHYs
ZM7xmhvjBgwDzSJ0Yb6KwcArckAlXZA3H+J+O2RT9NB6CVMqvuojj/KcTt1LVVfpGQGs+gAG4SE0
K77zaAhPHndyF0cRFlvBYO3dNvnWpnF8OzkwG7OqHbDqZBSMhs7JSr0HwQjjFAec59Bu5s72/9Sx
kcC+3CbLY1tTgFpwdCNyDpUGVbeDLog/rR69C9zFP1YxnX8BdQ/9iSLBsisc11a1TPt46H7wuAHc
p8DLzdl/scgJb/O85aJw/+196M8lbuAH3cLQsPCdmyrCq9qL7fTJ9L9ws+OzVY7vQt0Od94YL5uo
z1DDZAJNJ+cbt27dO9swj8aPoZfvRNfZxwCB52TvRiYK0HV7Q4f6VfPG5dHC/8b2CEk4y5yvizF2
TrmMXERzmuyNKv/iGdp0k+QCxZikYDwLbQRAsv2lKG2HsV6yybD3qjPNPS+TP92g5ESymN73EAgs
oCqBZ2UQh/G+akP382LukU3bQ6mYj31h/kDE2nwn8vTZW2bEFjy8d/zOnlcTGCRBdGvvjjiYf6YR
vCsMDffH1Dl2Yx/e5Qsx2r7Eiy2dRp6kP+zMIDUPVlhI/ELYb2svGLdTj1GvvWjxQ20WmHXb5YEM
IFqrKIvse5OvekHp5bjYmEFaGlaIceWhwa+7m7ku77pxwqwT+D+Y+gkvJsf94vcLLkyAz05zEoiN
O/p/xnZe70pvzG4Z9MNwafJ2VaRT+8S0udi5IvP45QzXRgOxFg68y3FZ9Ue3HV9GbxD7SHONte/U
+PSWM87NVX1P8OJsO120SbwOu+sMsPA8frCXBvUl+U27i9gMjdHDosGTcjA9B+S0e2MHHWGhsXOh
4nh7027PeprH58wlXwuiYoe4l7YxjB6mjOMyL66L6eAm9qNpDXj1lSDfMzFJw0IBYH1KgPRAC4co
1DwsQv4LLN49aESPemPcxAPTRhQ3L4PutgwhrYtl0xj4soIV9fBlNfZMccxjlUuxn5asiob5Rd06
jBE9YW5bz5r2Xpj5O2Iun0IDZYGuC7M1irLJQ5735Fg7ui/LR423SeDbauFKZLmxCyt9OAfGbHy0
iMWvYvODqUXTR7MzCQV2xbIiYw8DJY5xiB0ic1e53T4Lo/BWaECWa0zuiZIzr53eD+Xsoml7W6cF
bpaas+zdyb4PNDc668Wfgz4CArRDZzNlQXT25EknXXBv5B7mzBV2u51nMARjlrzLLHI/Qxw1WFBi
5FNPe/B50Z05/+kWxmZuGuOcDQuG4ynmlq2NGa+WllJNpMJOShjRPlmGJ7vA7K5K09thshA41ujK
Az0+9J2/zksUnAZjOofu2G/NMtYfNZSGDXnh+FeMe2Pw262diumjX/fZNkyXD5mBbJpXalg9lu29
b3JyWZSEn+J+walVD0ANBcZ58RuxjvFKFeAA9sW4WB9rL42RF4qHm8FilktvmMTYcfFZ7erOKW9d
qwWklmT2J6RGEKFAl/lmNtFGqLRO/9KENnakmfsA6cpGkXjhPvnEJwy7OyAQCqrKMDGnnvw/q9Ea
MEu0pesBep4Efd61JD7eu5pNqGNOzRvDSb/WeR/tGan1DCXvZlCUDDSY+jfLZ7ul6WlIuOYIdyH9
8L0YiBowa3wxq6YDdGeJo9Vpw31CMm6dF2D7gS3y9k3gMXuHGU4ZHUQwGZtyRsYhLg+OFz8V6H/c
61WFNVxiYe7dW/U+G89eeM+jzI+Acb55pLkIUBr1MRe0QwPQrzvCJJ8NmfZ1+u40whc+FyU+qeja
LBBlHNy74BpY2gbniYm2voPRg1UV4E1IvonYW+34XFb2x35E1SZLa3MztF4DkQJ5sQwjcyLjd+qo
U+fhTAjAfptNY7vVfUsaYH+1p5a2Cqb+Os518C8tuehSr89LB1bfAkrUW3gywtAEORjgHM4LrQ/Q
xEG+lLs6vllSSB4Nejsrv7NOiwEZrxcDNsFuussjZBGLoHV3s4HP21K578DsG/cx4XAPm681WYr8
NC7IpOEhoh+NoMLPEa1e0GUjHq25pP4H4TqXzPCkXguHoCuwPWAGZTOfx6rFEKxmDG0Nn3Px3BcE
b5ixWKvWz+6mGP+mtOUBJwWo5MJx18Sg2h3tBaTHPE0YVab3Vevclq6b3gKbQo0mGc1daNkcJoPU
VtAJNkVlvY9/MIw0brRg3oKOao+pVsHaKfzbDslOw/IO6BKFACVxlozNzwskEqTI9GqdxSfd6xEX
LxgCWkiQgxpFtR3xu/4QlFDe/KcgZvYQzMBhtc5ADIDuFr0/B4F9bNCYgnpb2Ovm2ipEe6O7JcDI
VtuGMQSaEt8B5Afxxx0zz9gFi/8BufUXT8TlObBh/xQEuURaC8xHo5V0i7tZRgRHNIBoehZjbpU6
LvMYsa7caLrP7TLYB1jkFsOPrtfTh2zREM1s8ccuyKHMIPc2OTSx2huyU9s5ACenJV17qHmAD6z2
HjkcXGIFJptFhf2LPtbHIG3xGxq/jtqnqXBBlCXI6wuoZn7ovM9kwoN2/MhX4K+SgJGh04YfapBu
xkYrPe/QWexrRjZ6gYhk+8n7RBBm5JNDzIQmuZqjQqZ1lr011ns365/1BMQ2PfE0A4iVil7M/Ag7
SSW8HAEEH6veCajx3LkfI2zztk2HA6qxhI9eE5yygtQ1YC5tHU4kxucp2om+vrM8qH4tY6dda9jr
1HbQljc3ZuKOt6LUVlGCn9k8LIIwDL6V27AU3+oIi6yBYMzcWV8iD1bXFOYH386eIKADitDEZzGi
VDfQDRzHHDmOoW+kZXmZr7vZ7dYIoxobM7tp9TrZFIu3z5IFc8sF0FU7Q8yeMhFuyQo4B4TFgCQa
W31a0OfTh039aRxqHAqJbmzQHiWUHZlP4/LZFH2xhcKWSFOCYWVktrWGHdxvx2Z+AaiCykruvhh2
/TEd25iEG4oUoZbuNJ/hBOIduxk7WGx7viSxhShON27zttunCSaVRFhrGG+Q1M3pVg8mHBtH7bMN
OjVx52fm9lDYcUOMO6bbOZCi0kRpI8vyjSjNFov27kPMBI5hhbdlv90woBMYxfU3pPhvEPDroE1C
aAMZfh5KQnapu08tfGa7Ji62bRqcysC9gUC9TpYIb91Ju8/KbbDU3lob0bfwimSNDRG3XWTOGvby
w4hhdQ8pf532+bjJFlS6UiL/iInE91a0n7xVOOMHPDFxErF3m8tgUFCbz4moz82s5Uj5VLetlv9p
lvNNEN1iYlfyNZLxN0BPrBi53fWAc+mu8RnCoyfz83euV7yv3fbgDvWHnnjDaiGssQEW2a/s8q7N
QCaUhX4IIho+bPKaVZjzuYxN+mfWm5sCZt6yiA8xSElAmpiqWiGsr0gLjm4G/vJrVxXlY+EHh5im
YONmeK+mMhqoD+awb+v4fd3OMe6DTnsmBcgn0UzYcC7tVwZHdNmDg/N9HHxwE52u0ygRWwLg0MmF
Aq/7JXYiSVEyVJGYBrVB7aKql4VC/F3w7qo44tTT+86z2s9ViD61Y6Awi4PcR9XnRkcmiWmcql12
lEJnuwANyUv11b+SPxszP1pgHYfhwUC0RVRYAdVNwaOQaMjrkc2+Npft68Oi5L0hEI/quryM656X
X17+2aujRIH5Hqx2vqvMAdCvOg3dAW+URnDkrz9/c37q4K8Oo+pqnzc3Tq17dWsux5GXGInyQ9AR
jJqjM1Rz8rO9XhydrhvuyQofhhR0wOhNz0EuDoxVxX7SInsNw3Y5aa0n9vNAZH/Rq5lUaa/t0s5G
A8cYxgdUq/dmWoyfi1js4ix5HrLynLeEQbva0ddFD+UDkCrsro/4DOBsngl/q/cZNsNN1G+NafgU
xWVw9gp8qPQxPHZ9XNK12S6aoQ0+eVndoQ4wPOhL1jK0QriwDeNT59flbUXuHZ7LresXxYMVIALl
Z9vSYgrGBCTe+nForJDX/NHFQfQu1b+1I9LsZoZ5eNlilhwG9oTd9VIyPtem5RnF/8cM74sImrah
A5RxE7QzifZtLJ/WNM2nc+6k4zE3cMdpR1xrW+uxnWUeIqxQzpqwqACrBJ7yUA04MDRzzlTK78Xe
9dp9bLtPIe/KWZ8noHVpte3sIUZZ60GYAofkuNyU+AdAIvNIkFv4m2vau2jbMmPDftkGV6h5Htku
bloXamQ3xcxINX/I9fcJoe5Nu3h/+oMw170VrK0O/QV3PLq8KivPfMkZs5kwjd0+HneGUzfb1Msj
Um79GeCEtfZMLdlPpWjPBCYY9wwh7G7trpia4F7zj00xnolrPOvGsK90sYkyf4J9wzwoHp0ZTboP
qRX6t5BJd0nL3cNM7EttBA+Q+zCUSw0iuYW2G0ZEPxgqgtgUaUKMNnusrRBvpSjwDlM4P9g5Daqd
RzexWe0GFzPV0smPZTiSx7I+mYiRQvRkINIAYedsCadbaXfbMqO+9ytYc82dp4fJrT1bQEZ561cT
iHr0L+3pFHXZZlrmlN8GR5MGdJfUE2Les/4hM5Gs8he8M5aiQkaiIZPj2uKU4RFtEHsIjdHfo46A
xs7cHn1ByCMmkzlj/eSVqbsqBH3grIlh5esa9GE5XnQ1d0D+zUD226zCjbNEyaE2kpdsKstdoVsv
4ZzG+2kejYPRu/5dbGVrY+CMwZksGxMk+WoW9QOX1p0LsgkleeU7LQWWmnjfuxyAixaCyDITgYe4
44gDDL1tPm7x0TU3oYbILeTeo5FMN0Dqy43fROl7b3qx9U4/8iN0YVE43xSi2iJe9XUYcDJuvW/p
8r5dlvyAQQABfKs7z7gMD0m7XaKe7tRcnh2bkWSZjPd5GT5h/PpCFsluPQht3nzM8HcNY0zdmyIP
D4Pna+vYBpCLPS4J3dCx1pCOsNjNqs+4ofHqW4nPmNkNiRo191ZqChk5QmUoy/BLrLZxS0YAFQA6
4jag5WpaHDfQnEqXb75O6Kw0tlYBiKE1s3Kn594ns+vQKcgJJJGme+q67FGmB2YxTvTabrKz0KPL
ugjH6m+6FYdETbWHdgHXEhcRTvcogePGCbBOB7q5TaLhvs27eZ2DBOXR1sahaZyvpfBoNGyssA0n
QrIvATNijoVAaKf/bGTxTe8Z015YOATj8sSQ+b1Zj/vkhwhRaZom9zQglrV1PeMHL+C4HqecMURq
fzQgx4WM8/dhbxdboXlIalomKrzLjFmuyQsIFCXO83VpEeBnmowI8Ax/oTTxKcu/McaY+ii5qXL7
tLjIjyV9gNoI85fIbN8FZVrhTj1/zB2r2GXJx0BHJ8MERNzpYbpPUuNcedN+WMyTaQdEUW0YY3OC
hDC0KHKK0cZrQrzHNbvYty9OMm7dymcQ6hBoKVMTC+7C8raiGJ7Qjb23mvRHofmPfo9McB/aEzI/
9jZ51xVNs8sb5M2rOX8ssgKzdFPfkiywPOOlR+lh2/X9bRE1n4IZ6mkagQaAJP5UL3q4T4vU32gj
MfAg7N3ttNS70UPC0asWxjN4LLU2wQSj37oG/yabu+oBxFp01vS7RE8/IrhPdsIan0NgE0hRGvgl
i5nU9RJ9TDP7u9mgzYgjcc24yD2lpURe5qb3zurjnYfLHYJnW6fxrNuOLyD+P+ydx5LjSLamnwht
cGhsCVCL0BEZuYFlpIAWDjjk098PrL5WPWU21jb7WRStMgSDJODu5/znF6321WXsD6P7TWsrGpbW
qK+DUhIZGibB/UmX3/EPloFpRAOb33yMO+1Rl6ncewK3hzwCmltcMrlcZmdJ1PZ7rfLek3hKz1Iv
Px0KPal0A0GOSwkfAZeNk/O6LONBRKazgXlLnSlhvWhZUKc1qTP+SD9bMiets+mAojZ0CoWNSh/h
tIguNjfVcOiL+pr29vceAHfnq5zRB3zoJPo2CJWec1I+nYmf7U3EADVNYhr5QddkkvobXNhLuTOR
Ms0ELJNKDyGvOZTGjgTWGK3irO/Gvqt2g4vwRFYkrSV1SJkvvQY4Dz+Qyxgt40bgXbmNpHo2HDAN
aRWvXb/THI2wJ3ZPWtUUG7WhPRY4WZzbZG3xus44qVph601f7/X5FPSNPWxNZ9D3qUXFz1F10jss
VbIUdwutxdkyq9xQ04fiYKv4DyHWR4gq7p5ShG15ZLK9dC1NhLL6QAdN3KwI1Wjh3+LXHJx6Mp+n
rDzU8XBsqmFjTSXCviOOBU6IwWIX2nn6FgFkIpWcvMBIp0fDml+ragAUNtNxV+ugeWzfI4Yemhxy
5OPmSevQbw0Yk7aOj/MG9qabfEjCYV2kuh8VW/7iHGWEv+PnCd6GupGY4jxLSj5YDL96oVHTzEa6
1dEDbEsbBASwomUMg4FCP15k/LtKCytcWpdsdqNJt2BCzxl03H0vmjl0p5elNqtf4OKFxNcPmkVz
Qv6RfsR5/NFbKMSyrKM4EvKsTYzRq+YYLfbqH17s7chfHgrFruNo+IBqxi+7jj3mIrl5mitygaVp
YK1aJtsolmwNg/EtFunOO8VLaaFc4OlcclvLbpqIVWxuqW9nN+k6RzQAw4Zqftx1rl4dHWnuvOyg
miE7IW2qCYosdffsG9l1JgbvMOvz8xTtYc+hKWjbvZO1A+1MwiHx3UjHaIM/ezPz8QhMXGqNkZDy
h7A1+yYoGutd+uPzXHfvMmGcLRPnoyereqctD70VmfCX1FVPKEksYkih8J312HzUupZPYHSJI0ge
HJY/+dDOLbOHVXMqo9Bb8c6u+yDpaWJnc0NrskTATqKHcpWpQRCaAjUtW7uDtOYKUnBEfKkn9cqc
gBAhzS9DcP/nRTyqFvkeluQ99AGsFK05CoeMl9M3Luk9ZMxpvbUdJjxuXX9ZS3F5i/Qmudrl+NyL
AeyzBo9k8i60h0n5L3dF9F0wDXQLKF2lTrzNGtCUv77YD4zXW8hBhlszWCowwCk1reGIbcy32GBG
1cdEwRJGYTCRGWdOo7oKUTKgevRp5g9O4m4Rf+irLEQ/ubE2Qb+jdMrU+NeDEy040rnmAocLGYO7
PuAue3IX3Tx0+NZt6h5T1trEcLhyjdNYaBSLqhGhGrv0PDpvKiXkJdCK5RN27jY3e/cgcn86NVML
A82sL3fB7D/0sxxXyNoAhIK7rDSHHjfJ7HQXHd6lpOkqAMEQiCGqGGO1r4V9tFYBxF1BOt7f4d//
NvvSDecYAj0yGrM/230WbYaGWL6/ZYVVSv+wMUeFflZ58YeRF9EWSGjOmuj4H/LVv/98CvrWlZFP
2CCyCiDrrNz41dLu+kV7uSubu08Gze0pWb9//6FpgvE2kUOzWcyIDVp1mkco4oijTmUHTkP/Ebt6
Q1wNimmvSipORdCIdpjnjZbYKFbTKqhkZoVVys1Y6QNi+YqygjsAiZW+PuRdWZyW210SW1oRb2fx
QV4aUuv9yJ33wEGHv7659u9cSAaF09fimQ0zsFW4KpWJbkiVvBOG3U/T2n/eHzKOinACttrcxbDz
qqkosyyE7XvLHJRcqlFZSBWHWVOMyvQuNc1xDF6FpJ46tNmC++hs4GNBtT1qnvGZ24tCU5Yf4HLb
JyyVfiC/0rZmxf2rFH5cMwrk+wN4dih6l1J5RBk+F5EHooGi5P7N+/8V6z9br2GSslqsVXgvBIk2
c4iv2Jo7TO9d0TDKkZtYrAiOkTQUl2+1g8uzvqhPzrhPdsCfaBghQEGiGZDnMe2HLpC7G23Q/8Q1
X16G8anwznmkv1sFaU3gGqC8+vtCX7uBsvpoTOaHMMQ7YtQuUNEQ+KXzHKXDbl6mBOi8P1IT/65j
6ubvsd1/kyXjULPgqcl/e3C18QkG5nuHWTZ0nbfJoQJxhx/64PO3hVShJr9IFfwB+ZI8WYdms9Gn
AM7SsfSqswbIH3gjkDmxeuXZVBDYKc1IWOoY9ZWUjOxKyMDc+ZInC03d+qW/HzrwKIYOfXKssFu4
f71wpdxrGT37+r1//GharDff/Snv39Z75W7byfr4x88N/irWvn/x/nNLZ3s7XVpX4mGYClUlxsCz
WQSMGv5Ie7yiqQdq99NvEUO8cA2vLZtZe3OpADZu6avT0Oqhp53LDH/qttegnRb6dSLANWAuiEu1
9xChjIVkYRAFZCqsb7kg5Yix9BA9W+Y6CbO1XZz79LA6u5vJtzqP0caQSsbGqnFfWHJC/9MPtXpo
piCtphGv0PZKmkt0cdwTOa5F6BH4OvtD9myWCJflTHFT1XmGLDs7T1053WyiL4N2xe5wJWaO0agv
Cc1zX0P5lEZ5AEgwDhrukrT9LjWd3Nu2xXanyFCFoxzi77NsnV68iExOB4xFKLojzmKPGmPmuN6b
zs1s/cOUyI7szGIvO12dksg4tnbihkTq4ijuTYeEloVSEcZ1Asl8DxJJr6/EH9ed2lNuzWGXM0nK
zOwb7iBANHjXuJz58/ihC2/AhyP/IdJC7QzH+dkV3tV1uicli0dHxb8suyK0NtHCOL40HOVvY27s
9byzj5lnBqgHCYru9sr2hiPt7FvZegazYQZ1xFL8qjvvXRpmvJPrIKCr3Rur4y31E/gGIlab0vR2
nkq+sm78xm7PW6yPRF/RSyTJK+G5j64NyYl5/4Khe1DmrDM1NruhliMzl6XfQ/n6rf2izxovmee8
Cicet5BQ3RDtxCuKE3WyrXkJNIWE1ondP009RvtuuUZVB22tNU/MMUu80dyujXZ2vrzgR8VwzhB7
UX6YjvXTrTC1sMEFyZBP5+3KhVZMYyeX12NG6cqlajCWZojUD1GzT9vyEaiXKpfm3Ey2o2Yc+q6/
VFjH7WytYouwsGvT00fNFN9dM3kcYywFIAPYBQ3laCV+GEVxC2lMAl3nZF3oWzLe6TS3MnfOc+M8
LCbDqxwmiWH39MnG9BoLhsBVm/zSVst5U2pn/GQhJvXXqZw+rZxyNTHHx7x2n1oHrELZz/o4fCTF
8K1KkqtrT4cMzN7OGh/Jdvndc+GfLQM52hrLwhrrC+GtP7j6mNpZ8ZNTJD+ptZbArpKjMecXNnqC
Fp1fTldfemf8PQnrd89Ing36x1RAaOvskdlJ/7hUZRsIhdct8oCLW85fZef9aSCaNxAJ/BYR6aTE
o9n9ggPzNQhc515V32XAO2yUi6x/zjr+oFPye/JywLPIHoN4ym5JaX7mywoFGMwsuuF99o2JniiD
LODFLFEMTyXBexDcP7kv8djRXUD22rzNsf6uPCcJM3jC4PD6Tq7PA18EzxERZ0yG8rPptVh4oHro
mCYCnZSBTQ7QBq7OSgPEqsTBxFSvDGa36AUKg7hL12RIzwsnmKUJdWt8zaRq9tVSMeqXJBypT1Xo
mO3OH6mX59ueY7UUJWDfEPnndjKIAcIjSLOxSDTlXpBkhXUEGAUcclGNfjiK6WYOOCRCMMjmPt8P
rbw4E4MNmuuHJDY41R+aVTZkybcWkNeJ7Yuawa7cdc8ysByMo+SoJ9bGYSYFtGb9HHVoOEYmw9kT
SWjEPbWv3r96XfY8YlQsQV6nhvFJT35qpQH9ouRht+IGzAQFLG/soLXegVW68oSP2dg99ab2I/K9
Zz7hmUqEs314nLFEmLGn12Yn7JPopPXqoc+jEzarhxrj9xLf5roc3wGYiLH9A/m56n0mBG7+XNfz
y6CWj4Zo3Y0vitOQlhdcl4lz4PIMNvxHAYAlMEyjgSvMJzNHouIq/ws1QRekmGUFCeELXarDqLGH
oKnSbk8QLyzXDirJjxgu3cYfou/LqA9brCjKglWZaI92JDe5vkCoYV7Zm19AEyQLoVOyouanUhjG
gutkeCjQZfwm0gHHJididuXae01170nqvDG1AETrQZDTYvytarS9g/Ce9DTe9/KTdM4poMu6kYF7
zcTy00v99ylmFMqkEELcNlL2QtFQvWstp23tNz/jJAMKbCIOnlbuBi8Suw5gP5h92lOr+8YwyQrG
zGsOSBWQeQ0DvDZDp3qY5qNhDL8iRf+S98tj6+hqEyUlpo8Ix7yp+qMDi645e+RCRCxK2ARzJne0
ya9L91NLkR31eItsDKXOYoi4iSD074rypWwFwjEJqQ1HlB4pAyVwOfyYYze9pn77EeMphkuM7j/E
oKkbZslfgqHAAfVTuk3LujyS6hNYOMNuISaUoYbSLVw0Ps8sEgtsUCDQxTAvOKyQxIEAPRwS/eav
NHq9iU6xZ9+8ybFe5PxiDjlMvRp6hYCNZ0cqY06BF06pr86zwEu96/yMKGrOcun4iEe0In007pc+
lgeTRgzP3zTZFCY2sFEDfb0m2icgnVwwfu7+5GI8FD60pzQv2V8NAyMXuIybBYdjQixKdUqVZ2Fx
g+umLfzXyCuaF5XlQChWN+wpN9Ot3/cA0CpPz5U9P0nmeRffUu7FSaWxQ1uC+b+064so/SaMhXH1
jeIrHtzlEqGjOE7MxEbflZd+ffBq5MWT4PKi3XNOxqo7mafijPmqt9ebpTqnJg1inq/IEmzJU1v0
/m6VYc5FKQ7gZw+4u/swInnwSB/TjDIspe3vc9udT2lnwgkC1o8dTB/mnkNUWD1C4bwDH+Moud0f
xAxzT/NhmhP77TG4dzb+uKoSIX1uhPIvURHBFXEmlIVZmRwGWL8GadmXicMwaDD53Fj1NAdT3+kv
1KrDi3tsEn158ey8QsBhG2enr0mYUEy/hnJsX5WYyh2qCKrELDP2XsYtFytbezLrt7iv3cf7P5xY
zDuxzvBrDXdUyx7XIBooBZYBozvvuuWWLAnnqkM10+gmJ53i43GMinj2ofrdWSrd40HgXIoFZZVo
04PDhC5wZLcEegL5x43wL3UnaHN9pG2dHFlEARIcWO5obZfRUHvDoN1T2eJsxqG1KC0xbpOl4tkG
BsNowrfdrIO5ECM/efvRbOYXnoUkCEXEjmTSnUkRWoMg7aoapsAZHZ5zH6WpuBBBA8/PyCEzEpbF
RZ4waSUy6KwlyxHFu36IBvOo+UiMEsqJIiOXop+wrG7xEPPls1qwd8tTsUtWnSUiOoYYi3adWrsP
vYTa3elh3kGPUSHLzGJLjQ7aREaO7ckZwuhWSU6mtOOXTT3eOXxk+8YBiNdISgKjIAl1HGBfQB5A
RIn3QwqhsjM7akX3FBfWYz1kRwHwRwWldaiX3j2d3uMu6O3X8FY97oJxofMbzR59Hgfo1vLImrNi
MmXG9hpP0r0mhATsF9U+NIt1Wbqy2k1u+5kP2i/fGi24pOWmj1d6S13QEJR8EPB1aF2j/FxUiI8p
AsuNN7HDLP2XNc+3Zahe6mrA0Nefok3dxV6YUMOZNcdmhagldbWt3cbp1ivneFMM1p88GtuDAs2D
4jTd3Cw6r/8tNqdv5o5BJH35kUASY6yZtGNx9iLjtZnT+cEbNbpP9n+z8TbTnHxqRf1cdxqme3EE
kSWH4TXjaICfNJhn7YVpylZt1ZYRQoAKtLnCmlD1Vjh48VeRdRBqTQw90rlerln6s6hs/0izD4Dq
dB2b1NzsrQoaZhohQsNj4ZpXko64RZJNZpmI2/wE8NrB1crUijULdlCdGZnzgUome1Tx+E1GlB9J
3x+qmIZtGbOLn3Xldiit8zz1q2SacCWfkskRRPXFuUm476SSgznRWWeljhyyjHeGHKOT6RSsSr1Q
z6bA48v6FeV+Qg0O4xrrYDDNLHns7UE7RsykVSxkwEwfnVIizl02eSEpNxCwiqHclmCE6z2ub3sT
aHjxc3meldjJigNjnrxj0jftUUd8ldkWw55heSpE8YgPiUO+VhdTc4j0UtmY0+WT+8B5+KZPzSdL
SD8mGlxPb2n9oyvwwqpB8gyjfjeYQu2dXn2RtzyesFp6hlW8qk2my5xZV6dPPbpg6ouuGt/bnNAK
Z4R1wsxjcgBnnbjhudQQOBkTkmX5Loe2B1a0L52OfMBq6KgMDGU3TJEjpJTZifsrBctrHu12CSbZ
I/5xG9TnlXXsF6g08VPVDBb6cfvsNVpgQ1pmKmF/FDAiTHvwUJgMCLor60ssQttVuQeGzkRim05N
GPnq6y6Nv39iZaWGbZ4+YDLaRR2y0OWtsQ/ky42bxnPPHR9tWLWYTtcWJWIhMPnOqaxgmKP+TF3m
4S0ghWdll863n4Z+pmJa5cR3sZ8+KvvscIMTW4zFo2vby8GG0X9rrOf7T7WqhaHpo2nFpgCyd0UN
MiQdDKhk9db2opRmGiKC4e1dIvD2yDCoCjLvhsFfHfp4/UirynD4ZG4iHYgjuScCH3LctfY7k9/F
XkDJ3V2aqcfaVzyXr/T6zMwWLJaT6JyLnGITNU2dfyVjrB+EAxjcLWJL8OhXZUFihdKS/KW1FwPp
XyMD3Go1X49YAU0Ku8pZVLVP8Li3kqBcrQQQgCPShKanWTaahe9mMyLzhja6red8Qx2ouDaI52L3
swCMC+gwX3GdJw3NbIYgltGxINIthBd1IihJbDoUsL0DZzYtXi1JbjXJvYzaoDpYzfBI9kG3KTp+
/Z6sHbXNtvOjfnP/SRe/kb+21NyWJd7b0Wc2RK+xmtnpmCFBX6Pb7ecixEH8jzkMflDKqgyGhQlN
joC6RRoCzypYoBhp0vjFfrpK2PJH0YDFGWNlbojHgpQlsxAnoDIcjTpMs+GS2uYPV7AfkbpyqxMq
ap2cqNhgn0+YH0NnZC3YD9pocZEM+1lyk8y8Kq/TXqcCTXmTzZ+qpxdzGqY+WsrFthp9m8wZhZEG
y6zrwvWTYRiZ4aVJcddNGpF5MDxwdNm7kAtNDMiwLkq+7ufJIt0jDv/HOXscDPtn0tA6ND6/cofv
MEKiIUy+JmrJqRq+JQvXTtSahlKzQg4NCSXl8t2M7MESZrV3mqk8Z34mSGued12vpl2Z0OTiaEyb
Wozam5Oo6TQK6yB1/bZ0TndtZa+uNTP3kpnp0c2r6bjWwE4xysfCZNNMZ+uzj/FrHSgj9cloEfwV
W800hsdcrROeJWTWVoXjOGWHqnc+u7gtzvcHbei/J4kWYxvZ2NuiTi9a3OtRADI3hIIm5Fwt7kcy
atBn7dm4zjg9HqIFJTj76DPDdvwxDf25sZWzYy+xz2YfnSGjUA/hBNXQ4h+kJ7/7uNsFshPEcXOL
qlnbjg6H5HpT6autQ9Jb3zSXYWKm1s8PeO1kzyjTSKJcLEBQ3uVl8o8Me3wyPOhmJ+VuIDjpR4X1
jSz8PSA/bonw+wJ4fuEaAnSccxRPd9qt6AczEAbuCD1Xj8Jg2PiUCePaqRmtEW+JtEO5yOiPhRgf
az39lg0wQXMXNQP145OdNzd3ipGU4QiNuqcjWmyVAHEvjdqtppKB4kDRVDj5i6XsChrObxR2XuiY
ELAF3frGhTvEa2tm8gjlVo7Ou2owiWdGvuxi2D1VJ99bKuNATuxB940IeKXGXMH0ceHjOI4KzWax
fy3V2o32Lr1/mj4oyep3mUswu6e4lRtJ4MYGZsSxdJn6g6wNW7d8KHUsS8ZolgcdlwgqRfgihgWj
I52p93x2474bPoSG4DqiLLPwhaHUZ2SsmkAV7QnVC2zbgUP1/jk5zjdthJtmCTTzBoqh+wsmbGbZ
xFRb+hi/LRSCIaUrZz0eKAKjNBLeol3CLQAxRfwmqGwKWZOhVluosXrIEt4YUbROAJmo6kAUWKup
biNPrDIwAzYsQ7DV5NB9lBp6qh6GDknDzNQ91jljvLRJTq2bfK3if0X2ellxN0GkhewttNCYV9m5
N7zEQr3P3FZolHBS+fctqLcMvTM037HVv4pwyNmx8pn9sdq1lbzl/sz56B1TkXxDRd+F1YgQDVcI
yhJ+qFbufi5tWt+o9QOwtd86AnbQMi/UW7b86FYuM3uyM16BrufAxQ4mSGF+2nhYBvADus0Kewce
UhdRPtPH37QYgaArIMyt+9XQ7QZIEXD22cm7mYZvzbC0Wko+BCJAlUb25Xfz9Q6pIyMxCcGEj5Fb
NRBcNoea5VzcFadka1920ZowIfPysXH7a8oms9HKLyV6iYyYd9Po5XapLGb9y6GMuiS0gc832nod
/9oT+/GkiXzc+WP2hf9XEkgTsUwhwtQYTNI4IFDYo0+4Gqvdmx/oSZKbZAq1KcFtP4YhkahFagx5
3Xj+KNEc6qO3whn97xRA5yAnW3/0av33NL3Efm18B6iA8Uwa3yW1nOxgm0sbxIjVQzJrf9a6Xpxq
WR9TYn6v5jQcy4HmzxeWcR2occpigWddzzhsOT7rJMIhpYK+Cbef27nB8mAjib7Dl6QIU/w7me9W
X3YlMPAoWI/rHdKK/qfy5zfDqK54CtzGGjuQqB3wWOfc1VvrCPZNk9MLxnrgzON699i6ZJOiStTX
nWDyc3MTsamYhUYSaMGKs2Lv+9LPJ7dA5+xY+ce6H7JOYB242yZJvxI3eq1z+URw7jc1J7+Kwjkk
Y8Wultn9BlQjgDRDQI3jvkjKa3MEITTTFdkvKHetdRHJiT/U1QB7i71KIcvmIcY9HKkvt3dD2YHu
Vm2WGfBNZ0f2SaQKC/dwP7BJFzR144xoLtvEsV2EGQOPPjsPZ6P1vhrdO+aWjzrQOCYiRZ6lmp9R
h6Os4ObSe/t18piTWzjxR2Hll/NmzZ93SBrdLBWHrzdwa1sMUjj8iERHTE3KmX9Y165BJPGu5OVM
mvc6Kba7Vs/yjaapG8mMbFVrOUHa6M6SqJW9+iFqWAx6hVq6A+q2Y+tWw8PDR5Ofa4kbgTA+P0hP
e+lJ6GAcj/yNKqJZ/JuxaoMxlIUB6SLfVD6bHKF81kS6dc7tfzeiui+XOPM3CCSuGtxpsEWub4wI
oe+zLLAbtqUIcjyCjXdn/TLrYdoMrRkiLGF3QF8blhh/1MIP5tm64eDHp2C5LRuYHv1J1/Cg9ev6
DNWK0tULiwGqEJShllBXYDsmpvPVGqM+vP+t9Wc7NjjskTBIb/DMWdudxtWNwDBZSX16RRG1ovQc
OknV4UxukrBqAIdUGtMSh8226bkpPDRNhdNy8UrOsL4svozSxMHUQz62+mRlxH0ULohiFK8EO4e3
vfjZvJ3LNSKWanDt7UttueLU/9Nu6FSikvM5AYJ2k8bfF5rubKl83gc/2motzR13/6YokAzcpbke
7orcQCtSOFXbKI83sqMVLwtKBNfzQxfzI4Y7CDLIySQ6zCbAj1uWU7xd4YoEghutwHpscnPUaNKX
PRINbbtI1Gc5qo1Kfq+5ctss998IzApFqj2lHQZKhOYyNbV6Wkact6LW0vdCprzRrnuxxv5drV1W
0bpnNWDXmMYc057OuDwZHzO03WGxpF+jwaJvLWff+wsdW05ZK1FxIEBqDzEUfziWC5SSxQcyXu/H
8e6PVA8Wr/bPfe9GSwfQIGCwT/VhUNVM3cglm0zzxZNNdnNn63dRfmFjNn1jDKrP7gUVHUT8Ak4v
SuajmafzSYoWD9TI8kPbzZoAWkP+kIE9BEXWAMI4LtZFZATHovZeGOcE1ZgYIU+xQygMPQj1nWAF
Ha2s2I7+9Jb3cxISkAcJZ+4Y8ZMgHAAejiGUnq0+iuiqLexYhju/eiacKBY/ao2B0Yr0l8PQdY+C
13jOXIhss90erZTo0XZ+6EC8FnhLXhaRLSjaY4MsBx6Osx9iVINLg58GnhEiTXOkpjhzKrPnjI0p
gBA31CRTVctukuoR2yNELXNePAsT5k3N9o2Qhnhhy+iza0cHH5iAeJWmV48T3eIzcQzbHj7JX5Y+
/9+d8L+4Exp8+ngh/N/dCQnPwYruR/Wf5oT//qX/NSc0/mUJikhsqhyb+Zv5d5iMr/8LeyLhE+Gy
uuNYDu4o/xsm4/1LeGS6c1Cbjm7e/XL+bU5IzozjE9NGLJJwkXe79v+TOeH6R/7TPQH7RUHQkek6
mJxZlm6u3g//4XojV5suWXQo/iLxolpZX6mM7FNt2rt69L8mwRBd7zH+cguFp5KRYjMl5+TsL+J2
/1fPajuVhf+EpsAiBLX8hhptPN//ZU+FgGoATxBo5KdV6r8ro3uibQRWriD3L6IpwryK0pMxEkQN
je4c57BYO0mBr2FwBVYPOm/KSj6T6/jZFEyBXWd47toufiCqzHxDxWuikdC7k+F6E2ho+cBn/dgp
bXquVmq1gx0TfYTeQjbqS7o2SKg4knUPlqEcSGr70ojjJ2GjkZ1ndJSp3Sn8wcbkB85Nh3Iaxh2s
euxOJlG9SEiPaIs8VM4TeJNCmLPxXdN6YlSIOC1yHofI0F7KzP5h2p3+NA1We05tjRctfzp1PL64
pcWQJSsIGYVIXEtj/h7rOha/fcrGB3cPhh8WhJYxnZXBCY0M1oGppQ8vJc6IiMb8i9dDtimSvDxG
g7ZQw4AVQ4Rxb948KFJCOqQKIksunjU8NJYdtJWaj0Jpw63uJ+SycfV7hm906cfOf/EWhvfgePth
gArU5Zn+UBuRE6KMKxkZMp2NGSlfHOW8OICLSOZXaacjqocKy5HcLZ3LpOZD3aXeZeymU5WYNurV
wYNqmkQ3AjlwgW8fU+NPBdqWBj6ywtDQzC7g3R11L3YenYXLktjxkzfq+bV0h+cl0t1nG6e92THU
zZLxRJsPWqGNtv1Ek82wM8uuidK+F/NC8qDy5TmaIUYX8j0m4papHLbLid48j9AqA9LcQaqG3CPD
Ek6FMbnGEaC4O2AqsvUyI4djpItHeLrQ3jFs2rvVqoo0HyCnjv8tffYfdiV4YLHOMCSFF2bY5Cb/
Y8F5XY/Yt11aGIRUfkMEj5RS4mIqYoxpPq+dDkXJNtMXlcTiyIT2E6ZbF8KLhqIcl9F/MXcxxD/j
LldXLp04RQv6DRpjdoL/cwvQUpA1DeEsqrIEDVFeZjsbBJiOAO5mXlL0DzkQqezywOud79jpak9R
Y5/bQWykb7YfdSYdwH2xVUXpPQJTEO+EQ8z30RovTkVnYpXjp8t123RED7z6PxvfnkMLjfF56DMS
hG0P+ErkDv0Kom3QlE2vIIAOit/ACuzqQKOQtT/vMD2dw9hpMKj3/XYTY9J4NBuaBMvVgDZg/T+4
c3YdejIY59k9yoHOtGrwI7Ac/BjMlaEM9zxr4+lmgarghfGlDYsdEqjl7h0tubbWkr3GvbrMInHP
boSPgQcXcZvnwjxisIXVjoiv2CfmgdFEBYTvRF3LtnoxZu376Mfzs9eajEX0dyid1qUma8UxNOsR
Dt0e1Rdy02z0dj7MX4WC/RUeX51XeJJOaMLj8XlqjOyQQPJjQFhYGO5MR6GRbDuMf8rIVHuZ9W8C
atzFS9c4UhPLos5PbvCcWcbosM9xnF2AcvytWX6WpYKBhlRpi2xZhaoUP3yvw46nWpw9TlUfrjNB
rsUYBbqCDOECFUdNkXDnrtnppDWHWtkt23kpzxaM2IAxA0I3JOhPldtvO6M68pLqA1Hy7dbL5y0c
bSBpOU6XacEIAgUBJou97A+ZK1ZM4xeTAdKP1kgaBpiBEJgjkl4PR1FzLwl8sfPQIh52u+6c5F7Y
odU8Ym9QBr1qP13kCXvNAQgvYsdhALBK09QCwK/lY9j0PGm2rpHW1g6LTs3ekc09JIAiw5ztFA1R
ulGzX5/RzZUIUIwIiiyueH7jb1XnyI2VWNbZWOZX3tMDw4YXi+y+bYYz+7UTDnYqknaln8StsFJe
0ppShRnRQSWUjZlvpTswkXQvjPdBznagWB2BPkfuzkUxQeuRBUbtq3Oio8HzTP9iR+5TgnXoLhuZ
t+JT6G4kZJFLbKcPrfA1qLpvmGlax8LHF80zox9o59N97MPoaQSgzsh0OY9etF7DNgCbdHj9tK2l
nz+vDgcOtWrl1+jcpwGA1mxF0PfesJ8sSZHevXZMjp89F4yMIhf+hzZf5zjbVtZUHQFR+s3U2C8m
XKaHpd81mAoxsDR+AnI3BIHyPvM0ejUt9722q3KjAfm2mpVuZVbXl7kNG4jlopPTY2F5XTDn1a3J
Wg3zUN1HNp7+D2XnuRs5knXbJyLAYASD5N/0TqmUK6M/RFl67/n0dzEb+DCjGnThYgBBrWm0KCYZ
ceKcvdf+RBYolCJUwRyPEL3E8TRunXDG2TL1+H/qcle0wtuGTYa4pY/yvbKoBXBWQv7xk12WwwFr
2KUqZrQvdHnrQ7UA74uUCJKo2ea4rDYeNs7tNI3e1m0YhvfTd1V29UHJ4BbXcMLaCjduVCPaZ5i2
r1T67i3ytPvKU+EXDk0injkkW2vbrj/hx35rOpsxfjlnWPwMtRmW+wBV4WzGxkjEFT2ydLbwI7w6
3ZeaEz/Kh1trGh4l0Oisgg7N3yjpOnqaPqq20Pua0aUIsX6G9Dz3Q6l+4NFUV/kjm61iMYRvAJ/v
lC1+AxbiWWyAJzbhT4jZGnMSLyOYtFuI11rkMaI15AT7LgrX9zWuTBBb1ooio8EbVI59yyQwOgAa
NBbsJxFEQ/1OKnZ8uE8RmmjPsfW9zIqKkSoe1LnK0SH30Iim2Fh7ky0JA+Als9R0miw9b8shDlY0
mXZ29mz70tl1Jkna82hf2yF3dvc3MpNYw6awuDoOvdWGgqpunBpWFLnSc1E+9TU9eDXXl3IqJw6V
xGexceiab39lFonhWBh3gvY0TKLyCiHHvXlm4N1cd6rXZTA0KzXQ3exld5m6TcW1rfyZk70mspWO
L6QOXybPejLOqpyacxpQwhZReGw9GtROBgevMhCrC41CJZXMQEusWOnsXKqCfmNkkU5Etz4PcusB
XyQhWjNaUBRR4TlxY1TJs3nOk8HeTZ3zexh4/3AEzDhrMZf3ufyFBiA+JKNb0RsY1Vp7gbOzB/4N
qhIfTY9NdNfS3pJd8DPxkvyJYGXkNkXx1fTh1eINeSqcpD3nLCbXOkX+EaHAX6S24sLp4ZgqoHwt
LgnRtN42D9pyx5D2WuRXkLjxsTFJuUUyj13M3w5qKs6tUmqnJcnENOR2SqOc7GYnuGF0fZgik4Is
1c2FXtXALK5lM3rMw3Gi/YEqdcIkBkScg/AsGbfn2VRsC1FeB8aRDyTKAkgOhm9dy0y+ankJMZ1Z
W3pUE6DJ9qJZ03ZuP9BP4o6tzR6YVUPIzCZzQzYINWLOlA5/m8HLqIwK2CAS57UR053JmXtfjHh4
MorI2dz/aUB8j7ikjPZsNWTmscW+pFZ4sOEawlzso32OEL7P7u0plKQmw7utCMZj3Fn+E2M22zT3
hEv7n2nVYpboQaK3o/mIwGlYQYfzGL+530CupNt+Ig25njiW9KDS1sB43qb6vWRSzDSABTZaltou
iMutnvGVe4QSHUU3fZHZHF4soIo7VYrd0CBiDGLMvrrq2OJrJIFh+AzT4xd52cU5Ab392vTiRELI
cEkpaalb6p+CNgbwY3EtpXjlchhsJdGvMTDbW69t2iIhn+Co8ZsE1VtTCo3vrKXlSqjnfkCds+mX
jx3WS3Sdh/FTMjD4YykyGZkEme1d28o4FlP1qGTyOzKxzYXhtDd5VhWxb09jGF77JmEzmMWPADSN
TccM/Ym1xVZ54iXccKHjdlpu7hSjbAKl9MzWpfQkriQS3kyWXch/DWrv0ZiJzUodhnbZVyfFMltF
+mkOq/y5rOEZuiMOoiLrKupOuh62Nz5HpgUKCe7dFTIwERgGmAc3qHeWF8i3xrG2Xj1sIjAzt2ys
6TGSTbwLiyo/3790ufkTUhT/uhFyAKuD6Ry2GMR7JpMd7qeJ/8KaVuGxQ76zNkblsw7zlxxgytt7
uKjYCzT6s38OkHXkzM90XiO672tiM9SxjOZsVSGW2URUgxsz9+mw1lKBrAEaFs6M52NsngfSvR9J
agUhNEBedcqkRPBL2HtG3BTG7vSX72sPMAWs+h7KNI31UB0RD6B3tNqVB4rj6/2pzIJguvVDeElM
+5GuZYlsI8jWzWiXO8sevyNUQm7YgqssavyZg0flXaqp3JVOhUUdxtoQxYybGpsAuKgQOBK0+saV
cXltORD5VNqbTifZPu4nC7fyFO5mOZycZemnOZ1vg65EaW0lx8IbNMfQchOOKMqHUhbnIpczrvOy
3eOuXJ70GVpY9t03veYa84w6mhXMPU5mUm0lQ6xj0+tnGprx1jXSM3iPH2NnmSdVR79UVHzniKuw
GVRYqizODT1BMXFZQSqpcQ4MyaB3Hs709wFpejrZaN4s02GT41Xm53pft/Cvtd+BDgIKvqrsztsG
UJ76XlwgEXwXE1VOAF1JTpa17bDxrqJ8mBFmeBIho78IK5ULm4naynZDIH0a1QrG03Rbhe6TrwgC
U4OX7cFU+Bf73WVlgwkgniWNCEPQVk59ghjNwj2mdlF8sotoXEP1RP1SO/JxHN/REW3lU9Fq9wDJ
e94Xo3X1akqNzDgIQ9WIPSHWogez1uwV8vTDESOaOgaBG+VVaCw1a7vVzcfIpLj2dfCVdnr9krTW
S+tO+66rUnRxg3OR3KwtB3xAPtiW+WDyGq5BDHlOqd98KtGpKhOxyQqitgOamLPAJdrR4rWapjhC
e33qqviTHxUaWndrr7FK8RaAb6TJwAKABvS7nzTyYndTvWqUcxZJPF3bQ5/n7kM6pBn4VqARZm00
F6jhDwUo9TMX9s0fZ+fJ9lEPdTPt8cyyzQeTmnuXVNTWgbrB2PVWUQOWya54vWUW4ZJ8YJ2f6IIy
/YezcKUGIBPDHsgqaB4nAegLL9l0M2nkCAbmJzQokslALBhFlpz/UxyJdXkebA+ptTee7UrZDyKx
yVtfqrncgtkexsFD6jvmztacHIya5kFL7Y64SkZ7Z2q8iwn8F2mxIASdL2h3a6WSRz8U5raOAbF0
LV1cB8KXzjnUxtbwM7F4kxA+RjRQMLzbofE85F1xHmqkBc3SdovKpfE1o2i4N288uEocKMTRKKYe
5g+GQd8lH9EYdXiOYGFghOW7SgAO7KP0hHJWb8oC4VboFtWFCs09SCEeI6apz/Qn80e7yzihsRCs
gxhMiMXPNs7YfZM+ghXeleQ2mmG9kR2Hx9JKdk5glY9VMvgX32oF9iExUouicz1T6ifn3GWzq924
gUgyL3paZj7oPLEftW78Y9axIu8xz55pgIKSmDqxtVrgrwVA54rEL5X7X2EtZZBJljcr195GdbGL
gIxjRO9U+L5qy3gdkvwzlW63R/+HPDGrjgWP5BrltL+tSpSDAjPfNkiZ+fUzYJyE3kMADvLZQC2P
iiDBIO8h1c49cXZDcBzD0vQyRnntR2zZXa7hCnZB9BqMuX3KW67FiMzwlVV6vkxF8BPzdeS8MOJ0
XsKqZkkQuT4u7f517bQLpnOKn1C+rCMIkWdzCXlYZLLuFKM1EwxlFmlpZC9ie1jXeyPKrFvn+i89
J/adtL2YsJPOIMekMI5J4i52feM1lsmuCJjhTrX1gP1CPNyflVaII6fhp4Fa+FaWCMjvTcjS0sl5
ppWxUb7109cQl6iTYWX4/ePsbyczH26cvpg6Js0JOB3st8GdqJedmKkwFoasMR/C6m1G/nip6QY8
1AauPocqrbKRPhSGuROVpy7VQ9v+iuewuEQ4e9aOMluaexYbb53F+5rSa2NHkXMubJ+0Mu/Y2V7w
0Esc/k6WXJjcj+vETZBzdgjtAre1qOD5k2CBINcs+KQat3nNKSgO9Zi0h6aer9rBLROmPpCXufPX
yqqiq9HMQLpzOTxIEyap2bjVhuTrTMG0a9YzJrgMzeElURD0UhZ0dlsTouwsfuUoyRnzpukmRKuO
mV8Yex+NTx572TkdWwat1oTtMW2d8/2LKhAuz8PwYveWc+4HU1JSjt3hXoC4Rn2aAzIGmmYUJ4mx
B5qEOBaWHayb3AQapAvWC4tOTCw28zz8Ikf5eXQqwkIYjbOifkP6gB6M3vgWNxMmjxZQYBIcGpoe
K9VL92jY9H7AdcBYm/EvKGlXBz++dljaPnkp3pbSJMp28N7y7MFCd7yyRRxcs1yIB9uIdgg9nQNb
BhKaiRUUlpl7mxGwUu+6Tx1ObUQrc3LxAKrZbiTPVV0+1qFdnMeq+SKxm9auNzzoCNKDPwbqaKv5
pOzi1c+S3f0gWTRk99JW/9K6NHTuSmei2eG/taCBEv78ZgleK3TxjWHkryJ0a/InPoM0QgWqHaiL
0YMfmAuvjnInW2xu5DrP+7kwNEbYLjzMxSkKGg/lEsfWRfNQGib+B6N/avMwerCD/EtIzAGVp/fN
Xo54WbpOl1IalZrNPc6YKMRb3CiA3cr5lJ8xY9FTiBc9S2XRb/J5aBeYIkdemnmMagB0+M0OyAOv
l2qDs1q4b6Q6VXvOcdaOoFdOgClmCSrlt5gJbSxwqupCmq8B+KpVQ8YhHZrCxC7HDaB0m+DeIMnR
qvxsMPvcu9bMUSjt453QNXWz/DRlFGFTll57uqAXD0iCFwTWZU4ZL0xTpLZl2siHKXcR8Q8AQ71c
caigkVknOKcb0ZQXNL/YrerwMZy2Q0JKEPdRHqkEx1uT86IbdYmSQ7ebTE+/B0tXDw0rU9O5xU7Q
6WQ0aQSb0BzsU8aEWrlZfKCXhGxxYCGsO4elEnRhVzNbNmzM0rXb6zV2rQUrJV/1wHFmLB1YVJgX
MQEAEAkIbFhZSK/cCftUndGpS2ISzycuDm12Z6J+gx/CXQjoYlLpRKetFGZwHHr5xcVudGXk/Exw
bE0/L/hkhzayMMsDFYnPCnlWC1O88UldgAS4NItQ89SHEaEKFIRqXPk5ba4VzXYkpLHDvqtpL4Gh
yn47YCQuJDIsMolhp4vJ+6eZ0vnVF8Yez+UI3WXu0x5OOJS9rLbWk87jU/ZJh3TDA+7SChapc1G6
+ClrAn0nq9+BJmkZxRrOya7abCPC8rAEPS5dUPMQBn5MiSVupFaFG52BqKGa2adjM6+YOEd7rejv
0H/vtlkVIrcoh3xr6PdkgDTaFKw7g+XkTz0D5qC0T1ReipTvuN+SazCs762gWJAsMVR43IpvYdsP
715rv5JYu0YVbD7F/oOc+vzJnINN52LzlEnlccwU5VfXwg3iECG2zVMRbfo+oJjCeQgm6xhg/Djj
RgHSNwCf4Tn9MtLOiuiC3jv3kufaUVV1RXbx3IDn33hzditajrnombCboZ3/1Hsu2L+Zs4NfsoDW
g3FGHjmv7x0JQmw4kcZUW26MWQIvKyEFzL+C4HOMYuvgwGdeuWqk4z2XUC4dLyJ0U/onbNcXl+WL
HpcOX/JAuHg/lxQvH0W5ll340kyowobBK7a2KMuzs3yxI+eBIMx2fy9aoDg+OdgMdh4KrbPFo9MK
lzRg18egH4gm5rrd6hwDLFl6Agj6iGA72vyj4VnZxVu+5Nr4pIvCWbV1GKyFN5jXovJ2XchS3bbi
CRF1SM7Bb9do5SF3+ncZ1C7dDMXpqXLm7dASrJQ2gXOmTXrzBwWSICmrS2PplTmVZKLE+t00gmpf
kLhE92D0n5oh+sz+/70AxgFclHKZMyx4DyrKQzIjC6Brk77qucL7GxMbHedL+8iz9iVz01UpudDa
6bE0ze2PpOHwTVUkTlZMPIaqs3EPdBM2I6BKUOXuKmtFwz6us62qsZzFY5G9zmaGydvNji3aYzpF
HfNf0hTQWhX2GyUQkK2m3A49Svs5Nf2HuKvpz1gRiZODXHeeO782LkV/DGc29pz+MNiOe2vj7L0u
h13omtZrRUyMC2bcCRwTW3F1IUkC57wVwYkqQJuqgS6YnNs3bYPWlnVJs0MM8iys4s10eZw9OTPR
7MApBOP8Ja3QiEv7iywSzZY6lIxrM3srFjFZNlGgwKLco9FLAPaU65i+psR+pLEmPM9MackaUbdA
c6vT1Bw/D5X/209mjoN03S5uP+5MltIveWk9B1iYGGqXIb4nNhY+ImMflVFz61VPiYIRtUkErhSj
w+zcJphPqWrnCAZuCiMvyEP3eQw8vfZ6vERz4pa7eASSEccoMtsp2Ds9eHORpsm6bIhU7VOnphnH
Kum1VJg6j9zd6Ffl17KD5eBBNtrc/1/2TOaiJk5GBZ7aKJJNwfBxXc6cIhQ2T1dOjx1k3gsO131l
Tze/C/tjYISoC1McK3oabryHaOWYdzAWw37j2t2bH36rjKldW8JXR9+lacKZqN4wwioflD3Rp/ao
5YGqIfL0m/izXfwk6Cdm1gYdOPbVwBpRhedgScKJ42w8jyBDCqNynzi+0YRlBIhdp9vqbFYPuW53
6eDHE/I8jGzKMZ0NsJXLRMINI5uJhWuGi1djx3ockJFfTPHbItX1PtZOoImfvKR79duofnGx/2vr
hj2F0SbLyGaK3B992tL9jmYXe5JsX0ZdeWeaOTdjmn8OXd4+B3JLAx/9kaqAwcz4fnsR/x5ZqDZ1
Jb/llvmqA+2hifSS3WZUcNgwulXrKUCl1I7yUTXRDjs+eKg4eETd+KKs/hhz+EAZDHnL4zHX2vjp
B43ahGhPGQlzlIAbAde3eWg523Ivm50wcKFAahgbXp/QFMD0IK4hrKAQUcnOJZkdTwiSq/6J3B74
rHnMlfTZT2EKODuUO4xScJ2CXMzdEdWy+d4alOYM312gbxMvPdmJK8ivCKVLeEUcSKK0fDfKyOKV
oXRRyTomDAWUY3Uxs8R/CEPtgYTnuyAwLlBzvWOrxw5EZSr7A/qOL0Pgvg0BXQLSRBiJVcDfETYG
1/t39y/G3Jin3jIOORDia5BjkRzb8GclJbnXDWioa+kPx6boJwQqy8+65WdD07f7FlUXylpM51pr
sR0KpzRXkgrsev9iLhyGDj3OPz/zUSnv6pYJiUN0yBVmX4wbHbdgEGQ3UIgo0v7v5/fvCG/W1ASA
N1xnZ0YG7ZSuBNlu6+KiPJcTWlH9YiNnia0A5FFDJuvWAI4W96O547/vrIO+S4EYu/6m8mVPjyUx
T0T2vFsTnD4hkmqNwPfQG0lM+ZUXG2uu6q3wKH7NaJq3hgtg0LT84SWhNXnB+oxxwXsmXBBNq4pi
ODPJ2m/p99GLv2Xc2bXBIti46TXK6ZBJX78PnLwI9ozeCrP8nQ/RJzmEB07+J/rJLUMJYBFBRSun
neS+lhHt91qdBVG9YOzalVu00DIyxtPDzzz/iuLzm2D41wW1OAzV3hLI/GEdpsJmrBY2uzrQF2+i
WczZjqpN424N8+C5YY6a2A7CXg8c10znbEUwYeN44G01Og3DQ1hph3DJzW/56OHZfO/Ed2B6BScp
dSoGQOF5hQRU9BjEvTi5Sit316rX5irvUgKrYjtDZwI3fOzxoRXjo6qFSVP664xpfnLwe80C10zo
Ok/w1hnxlvXVnvsdx1Y4Fohw6a2BXGMc7eG583H9d0snOrS7J5+WOBYE0DcYvK/GAaZj+FnapYNu
hfogpmg0WkUfr00vDvS8RcPwdcHQmVPesOxWWzaNNa1jvDAN/00zXU6FzSExsDfmxfe0BxYR25Lw
Y+yKsDT1OoaL7hk2edoJtMjpNnrfgZ9nq4BEeArpAo+xIB5j8BLaNuQ3ASAowblvrA4jAfM8Djny
5zz4b9R5qBl7+8Ur8RDM0c8R7KqzvBc1Jq44CiM8RM6PeTETFWmS7kN3eE7L5Fpk/hOzY9LdWwu4
dDIS91T7Z0s6vAUBhzPlTmvkN1A6KvvVZUzkOS0tnlAMaye0f3nJz6RzmJo2wdLQWyxAHbRvu9CH
LJDTRvqLYygH+DQ0xdbssNc72cvQV+DBu+psxRPKyLypOXepl9CKrJXARL8t0d+zRyvaafVnPGr7
0R5ILzOqX7ZjHijbd1YC/GNokyMrPM34cEcyPZ9Ajj0vm6tnq7arXTbbO9dnkCQN5wm/JhMFOOb0
f8mU6gOgoHn4U4zy1kFxrJSfb2QetlvTbhFeRb8cRZhYE3UbhpXuzhkJg8dGuWl9s2WTrPeWnT82
NHikHjVTegDqbWK+M5T8yn2Nykc5Il4PNQ9V0bqU82A2VIdHd1z2mII2Skn+FSk1VPUGn4+PJAKb
PiYsK2mOYdsA44V/iMGWIQz6aE4umIrz4YDPO90NU3xr9HImTWyxLivP29BBY8OxigHgVlO/aFKV
Vk1PyO/iTYkK5oYKz0fTFZs5Q5iUsh0OQc2AXmMHI7xmEzjVJUB4u61mlPXAogm+xxVHtiiaum2E
vAl1eLkm5uEJEKfC25jO69nwtk7EWGfqyFEN+pxZWU5/yxPyyjg05wg7V6tBlxHoF/N7i2o8EhWl
fVKnDITNfG2UP6e4kLCSaNrP2hPrzH/Dz3NIM3optQAEysD9pRMVYLFdVqgfWYCTOZu+oWz6lrCi
YbCssK0iqFly/vAIme/VRMuHDgbuAfmJJKNw5bxmnWhJvCE5CrSQ4+BIyxjV+ppGnJoyyK4wlZd6
Uw12e4xg6VozRbzpDkBIyneyRHAUtqHL7WleJmA8K5mjpCwIibEjPlRtaqTAyZGD3ec4Tr6LcChW
NotxXk9bLxrCvel6r9N4rqT/1WIl2hDPM+7cUT2btOthRW67Bb6oouRLMVcgoUvrR1kEnzreutiz
SFNIRgr1Yn7PvOyX0zflvizOfu8eg7L+muku2MyyZ9QwXyAA0ToNrYWDMG5gNti73uhvoskAwmAn
wgJifs/8uN2kGIo5fMC3yfVP1AHvQdGDcG7d3/3s/fJtNtwqNXZDTRjYf+hpb//k1P1XMvCH7DHL
VY4j+Z/wyK+TnvshSqsqoCTFeFMgbqD9ntzPpS7bNZrRFJZJIPeWBCXX1Ujrc4ICkgUUmBgPCQd9
CBd05hVxKogldQjyxPjbxX2IbrtfnG2j69WIfB3lfYiMVP4cOiGzhBNwSnmsG7Qd2osICgrVlhY9
/fzUg0LfRUtHCwSYGzq7OVpnmsGsIajLBtIP8eKLS9uhRLWm57/cPdTF/63u5e4tmY/0rSyWwo+h
pH1Y6I7MO/+kOOYFAA+oJvJwl8yRsa+48HXYgCAefSaOd/fOkrVpyeIvkbB/aIy5CgcyCJ+jkEu0
+n8LDCFlEN2B9PCEmoYhxZwAhtVgvO33QlN0QmxmSwwRkxRp+hd544fgUT4h1/RcPhlXQvNyPkZr
VwC8S9TBhJUtI+mGcWEcYUi3By8lUBu/EkCPAYUM/rJ/v/XW8tn/R+7i8psF8ZaCJ9fUioy/D3+0
i5OadCubEVRUPSL7OuHv2Hh+Iw7gkPfTQMiRaMbXfHZ/F85cb1x1m+7VXob/zDei39mYJguCjf5b
jrMSoQOWs7p/sO3iG5kzmnaz+Td5qvyQFbpctjSXlD9LoqmyPspTJ9LYWvLb1Ul2Nf0VYz4Ni4IA
cpi1SaTqb+SBMymoDwj01EzojU8WzAUBbo0CtIcy0nB2topLkDBzN1p8+x0x1IlVP+Gbas8dCMgO
DNfekcaeuTEi8vlnNrjdfmhiBg6MJlY4OsibskK0cg4pJmCZUU8AN2E0/UDhLV7//ZP68+l0bc2B
DFaVYzFk/PBBFbmqTO60PnX0jbEuemxpEutq331pJJVgVNMAFk78udaJufv33/3n6sbvdgRpeZrZ
J5Lg/35IUh+PuM/p8STwD+V4iXeINLttiZXMWdqm//7b/lyuXNvxhGvb2vNYtj78Nk2+UYVaUp8i
y/g1FOUbGm+iBOjuJyL7PZb+r3//fdaHHMTlYbI9JU3pIi3GsvDh1iZVVtH5KOxT4vvONoIITUm8
Fw0hIsBVaXYsI4KI0Ox1YDyXZb1Ez0l2W5AEh/vIq6oddZRB+XwXjWYlXqZcLshpIEaFrXYJC9bc
BvZj0FQnamjvL8vHxxj45S/QZBI63DAl+e7DLcthKi4JxIpcd4OUlYL2fdzUN9G5pL6RcXUQwvgi
GYRpj2kugqpu5WUgEctFjji4KETKfN/4mIpTNXmMM/SDa5SfrKgMXuf8zberef/vN/1/PM6kvTLa
5baz33+85541ROZc2taJVgMNfptpB5ia/IAC8Cj8AmDFYnSgFR5k5vnff7X4H2seT7KjJQ1oR+mP
+6FD85bfnYFfW9wDVT6DSHFR7vR1chaSaT5e0ulBtNiaVNwy61o0tfUIBgSNX/+Xp10sT9eHFRiD
DMuwMm3gVHK52v+wtvRmlMvQ0+KU6or1alEPzYvm58bzF+7n8o1TOS8c9SGe/OIvb7bz56sNqt7B
eagcBjZ/LivMulyTELpTaZpf6QmWKEfk9MV29+ANnueIEbS0AeZl/jLCMTHqUuczJAn1uxNZB1zw
4nstoCt3hf3YyxOd+3UkaqIbZ9QMgY77XcTg8nFU4jaHlBiQiU6B14lz0ldwBeCldRYccmz6etWG
jNxKNLXXgBxLSZ9lhWHE3mXgo9Hcam8bFam3iVX23Mv20FUewKz9fWkAh1Bi6PU0PA1Us2IikACA
D9KvhjLdqwV7mcjfYzI9rdltyDhkUIh5DmfgGtscXmknGC9BbOn9MFblKiiNC6kp0/s4yIMRo0oy
suS5NijcKGovwGFn5mIew86GE1XcgTBVbu9ecid9aYPk1jUhtvUQ2v6/P7z/Y8P2TIxQlse2xwHi
vpj9x+OSR5weJ8O3TyAm3POc2HuUBt/jsHGf+tY8uwEyjGRCMxALDjINpvY8zl+70beP5lwzXKYF
GxC+1IKr2XtioE+AlpFhCcSdrrLf7Bn+Fg6FvwWXf0zRZo3yTJKXTcpjUr7d+5P4HxcepD2yFWrA
010maqMxmY3pd4eV+XuW1e+uMZ1wojoPyTyTOxamzKTz7tZ6CrtzyXaKhCaj/mLNikwIZRHpzVqi
HqzHNcNOeUyCgr5i/ClgWoWpuHT2ysfF3JbMGhrGWsL7IuMBeT1YBdzZKZN8jUz9BC/xdq+sWs79
l+yGY4qF0RutbWqBCPWZLZ9VJp9Gg1lIWv+oSaE9b8Y0YlLIknmo6ODVw+TtjHdXlphSSO/doMPi
76O6l9zhx8wfs1WNG+xQtOi8bGv4+u9PhfjTruOZ7NGsIkLyElsftjCzajCPumxhKXGtNHuuJE5X
W+Rs+Is8HNcBEQo04hgJJoUqTmnlEKYRIopIvDLY18lfVnfxx5aqJXdfCSxErG3q4/VUUcPgsp7m
Ex/vcHQaJBWE74yFWV8jRSehfUpacBpOie5xNEusryjVc4fBWwSS89IBdvhLpfvnqs8l4WqSptYe
u+XHAsqdwRMFNA9PFqHEyEz1ih49A0PmDUkoaM9YyOscbU4P9PsnwgradWb21lkK4iv+8nH9Ue8v
14LWWJiEcrBhf1jzM9w5ZUPk6ckOBL5A3AnHBvJwxBhwNXR8aL5lIX1l7rlptUFgcMe1GQO0gCTN
oRllN+b6S9QTLLGK0y6HySg+w/t4/8uF/rk7aQqK5VCCuYkDwsejWSrDaNSlA2GitnDcY8w+ZoF5
QR2LN5+x44EGLPEJaP4ffUjshrevCl5tL8rCixHB3MCEMjj2WxjU9bHuow4ktJtd0ml4CHcjQt/n
shqzNcvdtfXa8oUVgtwwD0pyMZRbq2MZLpJmyRhMiNEpvK9+3v4iyirbFxPIAcMEGIcUN/eAviEI
t2NFc3ERVocVaRS9a6MsJDVWotRXjWMf7UqORPZlzra1qgY+VlCcifTkAlS7U7BL9l0DsroXTn6g
WSCRB2lvB7U/2nTxTFJ7j447mocTvVFAChp8fKHs/DxKxsL3L2U7tbt+KtT+fgApGOihfpXtZcYt
iTskhw48IUHotxnUmDcxUc7HSfCWWeXXtOGIG0TgglQrjjg4fxM4CENRzqT15BD0Qrtd667zHu+L
aEzT8LwwVKaq+2oWuO1NWD4orS6RMJ4bCxwioIBN5ihCy8rPDPwBY9NfO+l6OtxP0pFf/x5zFOyx
13M32AnIGArEVaQRexxZuo2yx7/UHH8+/LbgpI/f2LOl+cdhN8pxyKDmaoDlSU5r9fpeQ5fD1sUD
vCMlkrnI9P//9tuC1145wGx4YT/Wm20Aragfw/oEybfdAbl5SLveO8dGnh7jnnzr2ZX7to0WWoN7
yTDz/KNXsDvtXv79pbI+HHAUZboDQgo0CWdv8493Ksf6IaraVoymjdfKcfMLLxFbsE3DFtkv7Gue
Ah1i7FfdtFn8GrPDk2gXjkfUjrELaxI5c3d4iKL8O4UIjWPLWJcIHUcjo3byGOXP4ZNk/LcpUGaT
RVMDzm62xThaf1vpXfHHn8MaL7WW/C2W5Iy67E3/sbGrlEklLPb4FI5VBBM+FCSd2uYpa2L62vd/
xrIoTvfvkiVRE5jicXD8+RS3OKFX928JIOXb1M3S3SSNT+OYzKf7l4gqHon7SOFZE+C8/Nw2CpqH
tC6IsWznkzUmDBRaEqYRwjEEqYCFJhgoHrvpWFczw5RYy1NkxwYM2HL8v28J+dkaAY1nnOPyFIfu
tLV18zvzJuMUke/O/t506zpbMkmzsQAW4/fIllKZHZSdHGKjZK4dQ8VKkWv7Llkw2Qjuo12+nTAL
MZA4EQvtn+7feU3EgdLMTb7iTqZYleZTbreYZer4hZgn3NJ+FRw4i6YH8Lh7yzWR2YzhSwWVxmIV
QzFXvWakhtoVuR+MrOa9E76FWWDvnQo7G7ME9OKGBi1Sh693Z+Y/9iv0gljugm5tj/iBuoU9XKaq
uhnRN9ES4yGz6jqrkAK8jsadxKa1MpsigDZEWPSIlsRiuPEci1685mG3adCybElkZVSQMmAFJ1uf
PTxB+5RVGmy064INlxt6z8RMK7G7l2fTUN5UTK5FSfjdLlUwJluMYverZAb+kDN7P3bAMtamk9sv
bWJFGy/haeD4wmQeiRCMNaO9GICgLzHiJw4XhJP1lgKV3dJrIkP+5vuV+RoHpge6l1wz5fkveP5h
VPEOmUYl2Zea0tj8P/bObDduZduyX8QDdsGmHrPvlEq1lvxCyI3Yt8FgkPz6O6h9C2fD91Rt1HvB
gCDJtjKVSUbEWmvOMROSQVH7uXdxFRf3LSSpVZ2jwIKM5B2/7DpsWyTJLjB1A2LNqugr7O0Tdnnc
WgeuwRj+UYJ41THABo4d9YKknA5FXO+k/Il39tA72nrWLpihvI0NPKC05KdalBdULovaSVxEjvIs
xkex7xG57nFuWau0p34Koa5s8sh7RjBmbzPUNfu6xA+Zw+rqA5ApoR+/0iO6x2pFGwo6XVAk1tEm
Jyim2EejPtvbPupIttdrRh9QQ623qhSvwETfAhkjLIXpvZ5wxR9t1e2MwSe3Nraw8sX10TOx+DcJ
rr5usL8hnOXsXBXuVndueiAVUvOgmerGG09z1XvY4//qUJo5ssOgeySwe6Mxkj1+GVOnRZZLCuKz
jb6LIQy9TMHRD9i+uq+tJUKF+PRtoJFXDQQpoYRt9wMJJ/h6Ee1FKGxv7sCECUhx+rNLPsx49vah
tIq9TtD3TWZhr6ssqbG1Uq7jMuB6ne2HGWXMM6lP2HFIyECcxJdFq+4w8listqaHboTugq80opbE
GW9px6nfGTK5K9MgO8jWvIRkARwAVFfMizEvjhj+tq4BjMWMIucRvQAPP3dPk134G1OY28zIMXt5
hNxk7LzrIGfkWR/dyWueIDPEawDgiuEJwZ/OzIS1ght5GLDebnrufBPLKQKC4uDGsMhcHS9b7xQj
tjWRQHbJhWZJAhOGVUia3BCVo4xd5+Tw+4AhbAYGWHeeDX838Dk/6YAN32dCHZJXtTVwFpz1fsp/
NzlSUbR9zcUETYsyBcNJgbDyElYPVCr9hVZvsaUBGa5bPyNIqnb9dWHU8TEYwKbn0JSeOdeua7ik
D5yYsKyE8q7qlXUNHbKJ8/YR405JyrdijQHYXGyGPqSh4o76zO+fnLyKVDSwabcMKM0NBRU5MViu
Bk1EunCT4GbE0iLuA/QQ5ew6Rox5SvHBLw1cfRpagwwJ/MQxQzJlvtXkgsToB55zO4zYKadp0zfx
PQLi4CnPf7IxMGGVTnDqS6oeKsk2trFtIuZ19z0miyEaEELdwtGSz7TlrZ3ZTg4h4VVxGonRLMfT
lKc+1pL+g2BDwMclMP24ydWGeOPoXNfBozRHwUv6kaj4GOKTOeUhIrgJ8fsuZawNuR8MreiG8qXM
X5Qk4xm31TlFTX4YiHNhypidDcEW14UiwgPSoGv0XY6VDUvKo5HHu4ZEJ9+qw3sSO/zd2JndPsqz
B7ei1dc33Ph1U7mEteFJUyjMj8QCm8d4Kl/Y8lmo0Kjyaps0+kKpMCShb1tzJoYgnYwDdLEx28fK
W41xrb+mqVmDisgN5Bk4KNWyCvdG23A3m+IaZs5nHnubyUmYx9pMaWDCiu2SM17FzLsRztbnqeS4
TKyXV7nfo3ayV9AQ7B3Bw5ybi/we1T1vQ0a4l4T0wARY4/wy9nGBUQC32HxlJEmjzZxD6FBlSFJj
BnwKx+s+mlu8EqG1pHDf2cp0rksyCiLQ0LvXHeGHEbJWtEm2sw3o2e/HvtvUvh1cENCpbS3qZId0
i1AByUvfF9OubvPxKJwWz/nyoxkKQ7tcaC1IdwJujhG4OYZVnyU0YA0CeAWmzonViHji5gpHPLUs
laUvq9s81dVeD71ezx1BE92QY/GJVLBuI9Pa8kpmsB8FXspJLpaR9NKnGlUeVMYPM3z18qubKv/d
g7chRVvg16rdJd9ieEKltv7S/tZEAG6mRHyUvoeqMCuSY2j05Nka7l1ZudO2G7obJeUvO20PwRDO
R4toUY5SFEbjL+QcuA9L+eD7gBtN0roOrvKvRR5fbXrc97ac3ie3iTZFXFxsaYYHuyvN9ewgtY2x
J64hmhKtKfRWpbN3AGFHSAWtS3pxVB2klK69iTZDL4Gpl6Z3LHMw6HXrPn2NZVTv5EfP6Dyed/Xd
MVFw9IN36av27C5i6zFGt1PklzpzO8JlSQnsoxij9dC7CPP0eHB4FKts9Nmr6n0aJ9ZFDN55Dopf
bZ+F1whZkEODZ9/P3a0dnZxfg8SiGjTqKbWiTTKfqwmII/oyJMVuYxyZPAN5Mbtwm/NypEAaaAVB
EJiyxzoMCITDPmFNVnBpOwL0ZkeAftMfX87yHrhe0JLT183y0gZ9sBIhBJmw7wkFYhjSN46xUgOJ
761lbUakrdsxpUdU04jeMs9H02rqY541Ccl81kNDdyRTP02xaxEjuF0UHlM0JaAfmxyBHoZ7lxDf
lddgfdeLhRGHKD7hzmFQl/xAWjwemt65oWitNlNGym7kqehEkYdOHmv02mqD7gLKndwbW3ykkePc
iVkuRqXsaJvFWzSCTmYeaq2SEvOCj9cnNaueOFvvKSyade5mpNKSPIpmjwo0b/RT5UjzrNx4wxCV
xJDJrWgWy4OF7dfmaP5Ib++5nGzzDJVt75CQcyxSkrwKbKvbyXeSK3KSnZ6xNwMo8S+Wgk89E8F+
ov9obTFlFCfagiUFs7h5RvrKMt6dNM2j+5nN2EHeenSChAWkz69qFiHUVZrACChTJoIILBn7tXL4
TvevefAevgAnce6Pt69zKKLpXRE6yYXzPrHaNZJuo+27rcGdvzE6gi1KP0ZTqLg4Z3cD7E8dEXmA
PSYC48EINVzy2LyDaixRwgsoQ8LL91Xi32em2+2NssA0MyO8g1mAUEWmP/whn4+jVjhWw/Kxg2SZ
YjN4MmO32WeOJBnNzRCfCI0ZPI2O4dg2j9UMKMEyvGXnjA9Rw2ONQ/5tcORTW46vnqWjR7pF6KGa
3L4fMFnTHgIwM2USMR+s8IPMqVrwNmHNG+ZzKs353laAB7pSG99J+rrHiaSIovyMwIZ3aKs+qIeN
TWf3F7Cb66wlW6Tpc+vY5USBmi7XRrGYqnCAyQbn0eBJfXHwhx68NvgBHcDGOXZuyWkkuXQqT3nd
NltXhA7GDehOf4mAJXACxKOMUzEXrbx2IuWwzF5aYZOL2lQPqLEBhyaEY/eJegic0v/Q3GDhjC1I
FXKJYXfNxwbcXcdqckzjAPvxqDIM6tGyZ1BqjWVyytw3rzU4D1YSSXIjlzREJGsn2SzZ1OV0i1ui
nlx3jt68BLXNSNpDnQ23eCDdTGTSufozu3KH9HtKE/sWOe59KEY8INopLhNe6jAtQnB7eByR992p
1j03euoehGzkw0D+zHZoZnJdqB++rluNJnytOxgukuTuvfLBNY+6s66ZcsJXdp9wKyb08Bh9dlMD
kGBAH7vpfNVtQj0dZ4M6jwr71Q21ezZKE4OlaVd73plvY1cJZnSstlFmrpsQdWjVlfHDgpRpOsTx
Uz66AJqc8ansgRbonCCXAmM3bcPgqQjeSSgFgGKFT3DAURb2EI24rbu1nFO29WVcoGxsT1xtmBfr
iDFiBbhFus02q+Dk0zhDcwUFuwRMuAo6F0TNQPIFXuNtrTgPFK0D4KLI531YaOgGBUEibDUTfAgb
AVJTfdLKCLdMVQBndsTvGDbRN6aFKyIahbPLEOndObWzQ8yTn5fsmmPv9xebwLXTyJAlEN2NH4f4
NyNqcMrzZt+TBrsezd7Yd9NENmVkPlXMAM4TDemv9tYsk5/VwAw3xPlKAHmUXbBYszTb3jMj+Gdd
TdfOwNXlcoKbKpnheBQYRWXSHeoOr6e1NwrCivqFZSQz8ZqmeHBaWUiomRiHlqSN+6YdyC2KQ3xW
VnBmISH7PR2DnU3za5Mq+WH3ygFJNsxME1DuQB9d1rCKmD0T+XIsqAw8iM1FYF8Zlo3vhcCCMu1K
wLMcbcetF2nk7XEDS9yt5FX3fX6y+uhU9kV9Dtr8R9y3xr6IRxwdRMOjO2Ye9oVI6tHPbpFtEXWS
Qz6mBXWFibOrhOwenIyDZJR1P6YknDhqo8sK0oFkgRLvp83cxUvHYgMgpT8Pce+cylTQMKuFOnEc
Ti+iPDfRHN+NbaJ3mADCVceoBAk4mBOPIatIeA0rVFRr+hbYzUZ9VD6w7jQarzGCy8No259+N4m7
0gwuU4AvQrp4Utop04cEWebGNJzvLorjrUdFQdE0zOuB1+/gd686WEiYDtu60vrxCwTF2cjkxg8J
4QKyvYhEkJpb12gCV90m3Z0h1HOLanEt+67cNoEXUbCnajvEVnFHCznS9XjRYjwF1BCnBgSYQlm3
RfGbQ9XyurOf2feWDuQj9TmX52KQLdPrEJSnIA/de3y551oR2gUoK77Rv98MhLls/Tg2N72PrHIy
kvbStQ2ZQ117by1IZrVDU75qzLi7lwjRXVxr8DTl1VfiHA8J7zx4iF0k6u+64x9+WQ8FuQobYuHv
c6xCG/JIKkBN9KTzoH9tlfM8YEPGZjQBO3HX5J2ACYNBtGbl/1EaCR60wm7vNI95DLV4NerwO2eV
VesGBSTWkGMuTY190VUYaIrsrpVkey1VZgf+9KvJVDSec6x84q0sRq+zYO8yl65lOBTX1k448Kri
KXJ+E7/dYw8nMSqYCaloa/tbEH1AUfwRj3hmXF9H28Qmp72wKPtHALpbbJYWJNh+yawpDzHumHx2
5JKycZRJmNzhHPzlKg5yPo0BgkzISIl6HEEIpnGr2c+5Q0vMspT3a1571XdjduK7OqmodgLrOSxI
A4+9d2cQw72dFsfO9Itz1paPcUfh5Tou3JdofNCTa6DAMvJtn3sBnNoG/Hhvn6WKp63UjvgYrFQQ
mCaOC3r2nlr0svCAPTke0QPYGyPFY/x1gqtZXa2U6UWK6phfKdwUHhBGf6jQlPTxfjb9z8SiH4Ur
E6O3QhagJ+5ViWI18alfa82yE0rnTXKtr5J46o/OPIw4q4xqG5rTlmUiJV1Sn+2JEehgtde/QJCL
gAz407jJIpNoDYeuxJi5xcYXdN4jEiSGQaEzrmrsLEQ5mWX2FHqLvVIiHETtuw9alzCFgnMheSXk
1KTguv0ou8M1RnpgBDi5VViE5nn87XvA+Qi3hbFcjsniFVwWdPmrydLuAEsE6/kw/zD2cHlw/IRX
bcMx97St4e0mw+YL3wVVAHbSiGw/tntyUe0lumQRTTIozk8ezctVLgC6iJjcZL+jC0tZF1SN3Lua
Y3dYUE6xBXkDet4KY/mqJ2/MjuvqNPT5h+q99I6jfLvqPIe9i3PTMan7B92HztEhrgXkvPnVNKWT
t3zP7CZyvoDsO6IadrEe3rXb9TvdF9U6zz16n77fbUlmotAbF4tKrxHaJNI8fO34qockUdcDXOzp
vXXwhXFNYkMFajcWpX7zpH1MXVzPvnnFRGuKsTlWIyOzCeAQ0JU1cNPxhsTTJwOISanZbUdlO8eI
RVYFnjzPpvkwB7l11R2AENUZOLa15t6hEA2WYqfoox+dhpoQwL1fyRbIRiBkvTJDnZ1c0F/rOfD2
xTJMNPHmUUZp5PR1u2d+4hwb7EHkH1Xon2aMVVbUfufvML/YatunqXWRur3aevSOhP4e0NvKW3iq
79cQWzy6RQ3dKZwuxyw3SWqwCMOxPfnUFLZ8LLrMPZZwtefCKG/dlfgyl5iH+NIF9U8zKIJtM7jt
PkCcQKMiUDs6vtZzy1Z1rJh61F19KwQsN53i5ovYEDCYH5E0T49wlQ8e2PBFv5HeZY9FGxBno4Dj
s3zcfG8CF6DJLbEzlug5mbwLJ9FhuqeHvHE6GB4ZtNMHNKsM6Vo42sLTkrsxn+4dXG4YhxvynmBz
PxgBi61ry+AQAZmB542jkVpZMIpYrtwWKgxWX7UHfgqgS1Qxg3DprmHBw2hodLItR9vf5ZZiXzNs
2tVh6r3r6VeQ4M4ymogS0x6Lq9mVhDVW35WgaTIVz7K07Rd7APS8bG1gPZqzLYZf1PwJIZR4SBzU
v/fsVhuXnLSLBFSyc3BtLyB2mAqx+9gJsYXIbD3VLEZTEpwEh6ZdMro/mnZKX9EbvAVWswXz2/0W
9Dvj/CWoAueilJncuSzIFpqyi60YHwS0Ww4Esf7WaZ1gbSiYXDmD+xpF71REzyUdo8eajKlNmuT3
vSpMJhkEr8xJgsFUE0LNgf6iK9rpRhZNT11jcvv0k8Dj3apVFGmxbmd6UokXywc8Xq82R6A7p7kY
NmGRVgUY9zQluWIa1L7mQkF+z7v2PVisCJFuxvu2rc0HbVVv+OmaGzn2n5WCRmbrrNjn2vC/zZO9
EOpmYkQmvB+5nskVovQ6SBWSVeIY8hqPNwUFqd77RbRx/AxRMC22NQQS1ipvARWIvs0vHeppItSI
Eigm+zRjkcHPg0z2iJKTRldYmOQRVk86G79FtTHuiHGWl8jSZ2dpjXjTMHDappgr6266oqObrjZL
2cYYSYQL1QQWPHZvw8QPXrk8tbbVnHaLniG0aoenBMvmwRtMbo7ly4nQvicTpjiBQ/dFnexrv7Ze
4kRvfdss3zumK/sCTMWuq63+xW/LIwf/zeDhdl9tI7zKXI8QakBFGh9WM71r+B+vSYgNPAgDwsQ2
oujzSzkjIwtLcfR76FNU8YHXn+uEANyQx8YBQm45I+kMvwP4OuVt94/8+f37NqyGFf53/rBfb9Fa
7uFWncXVvgXPxTfvF91guyE/YKUdDP6QXBgbbXpOEOmG1A0sOtuQVRg6wHQAb9xddHCf6id07A2s
4m6Danbvbrbb6/b6fsVZtvoIVsR8rMbtuCXC8dQe01t6G16DN+cT7A2n3sYDLEg7Z41HlC+zR7Ka
lGD0sc3LXfBjZFx1MI/Febrpm/0s3ztE6/hM8ET5sJ/WNK4jucEJZvQ7pff08nGvogTBQWJek6mc
1qJJnhPV7CRANNxSDCpVEzQHQIjDPsqUixWf5JLMIVQ80NUV2119DVTyruty5Eb1tsytnR85B4EV
x1kDNGjuH+KqvhT5oD/qBhiAGo36bkJyd1OacPS42kk9FN/4JEOZRNxHVabFNzrJa9EhQchF0uIt
d91vRNbSMcs4bmbV2cHwUfEknr51W2+Fx2ba3Xq9wZF5uuWAq6Knm/+Am7JttLcRcmpPXx9at2lP
LbjPv74ks4A+YoPrJ7Oz7uRDbTtFrexOX19+fZZLLg1VlheLcdqJydfFSC4Es3Mz22N9ChuvZl7O
Z3982TEdOcxi2GSBU53q0ofkkZC/hSeVedluLILHr7+ZI0+Q8dLRIbbK6hRlzsVnQLj7+suoHqpT
O8T1aXkGWtvG377fVATEunhw4P6Xp68PcRaV3Nx8+Pf3vj4Da7Ms++zZBa5la3lMWbFfR3PUzuuv
py7ShrqSme46toilBnV3imRc7yeCfeTZbGy1r8G7Ed/03z9dEqP31+P88b2sBeBkdYSlMCd9mas2
2XW+jZFJJmm/YUODCGW01YnKpzpJbJ1Flc17dIzkGto2OTKCQbVdmH//8PW92O8KWnr12Vhe9a8P
zGPpnaZhzsfRG8HdGEgkHJNVfxAplK2ur0/58kCa8f5fosf/T/b/B7I/Ur5F//l/Jvu//u7Kuur/
Dvb/7//z32B/3/oXafKLFs+EqI3e5t9gf9/5F8UL3nNcQZ65mED+DfYX/zItvh24WBAdy8Z98b+5
/va/GP6hpHG5ECwQ9f7/C9f/T/Ex6n4rDH2eIIpW8N6LivBvypHAGtSc1oE4xF74M4De4qQPgN2o
lelP/HUN/Rz/V/y7vv1Pi5az/LC/6axRyFsIEvEYBQ5WF+dPEwNRfy2eIdbiiRbszg6UzQRjZFNr
4W1zc3bmLynNo8IziAYwrIK31sCFV4JyTofye+mXp7qoBVpPyfrHGpiPEyCKHLNoUKUvaWA+I6oQ
GLudM+3ucNPYreYQTo3t5tQCow+oVkDSjYODlnR4DERi28Hobn+7Av7DL+r/qcdZflGiGnAU8U7h
CfjjVU28omAEEoSHKXYxppPX42RBvlFEBpBgi4mC4lqk9k/XLD6L1EFy390QoZfrPsLxmDb9Lo6w
T5vlJ0T0S1EMegMPi3jZju2vskswM2m7tWFM2DV7clda33KV1CcYvAtwEo/TcfCge8yxi6m6d+78
OL8rMrSdprO1FqmNYZs1WeHZa+q56kRbmZk5fAmNvNeho1Uk6GwJkjZ87E/C5Wn3Q0D/FPPWKsyR
vvhx/zahq1sW+kMSWC9VOpnkkqHmD5hfZGgcSFaF8K/99NPKJuAA+jZ4vAGJZDiEMXeaf7dFe8vN
+NPLbeKY8vSJzsuG6oUQuhr9BVKWd2KssHuFw8fQ0ugvyfjb/MN79YcW7uuiRJIW4q0xUcR5fxg3
zM5tnLInaInYPw4lbbRQ1WDiAAuuYM1WOAhXXaUU+OFMbAZ023kNTXT2xEEafr2CTbe3imQJbg3W
fp6YB+Y220jbcBRTfWoSdCuiDd5G6RUwkRdYy8B5JoFWDoxx39Ehpj9HZyWYHqxvhLuSehCnnyKj
a9mkSCJa5jUrcNmCaZyx7RCobmc3/FEk7nhyuvatSKqLS+MPAbnIOJApTPF0ae3mVenqVtZceOQt
U0iTJmnl3yl8bpGcJKeuxZsJ/29jW8U1i4x7uswXgdpgLE+OSY5WPyD25h8gZedddCv4wUkQPpgW
Z55oYoqZZNl9SBCc7xbPo8w/A+JweaMey5Ar5h/ep/+wdqBYx5SEaNf3/pQzS9dRavJ1eEgdEKS4
R4D9xGQi0qRGSP/Uu/nb//0B/4eobrmJCS5y8PII3El/mqDEgL+1sXhEZ3TOjefd5gAlrbvcDF6l
vjVpdXWMnN5foN7yiSsY8iUFXW1jvK6CY5fGn0SwIpM4DOofxOb/6ZpFyh9wteBYDP80rNiWrKrS
KMKDb19CSTHhJzw1djK5Khlyo9UiZAuR4z+8B//hYV26/g6EHQf1pPuHxD3sbHuJ5AwOpSg+RxE8
m1hWKDmzT9niqY3HfI/u4/kf3gfzD3vOcocKG2U8BlW2qf+xR2WxZYeaG/dg9sSSpfF9rGETJrq4
fOWQ+Y1VMPDI+7X7Ekn/OaedtvqKeWOy+Elyz7kcyPAL2Za47UqS2xmSZSwykZlPCL6LC6OX/YSi
CxE1cAWeCAUlyZX0BMsb5ihS4qb0W9UZD5XrnaqBl3rykXDlXo35LyfCa+QMRnDELoPcy7V58xyU
HL6HdDEvyiPeI7mKnXMFGmRVf4+RKxE4CZHXQa659udo1daAtryg+9mbL3lDSkGk9H24JJ2JaCwo
hPzvPUDsXPDMdO7nmxyvI8sikwM3cD9HmtJWtODxU5DOTUnwVF4oqizlpQUOFC5LiHkXN2YzMCHX
jxNvW9PuDC+IV4jL4YoXpBkM9Yuyln/L1koJNj0SX16s4Z6DT0nDZ8YcPLGQFxcF95s3zXTpl91h
IiaO5kq1wR9uBkl+6IjsQ9FgrsDaECjZlf+k3bfdP+zKLvelufgsfLJ6FovisgH/7dgS2RHMv7kb
D3FoD9Sku6wa0JrOnK0jWa+H8CEwx2mVWM2dQ3QHtHX/btYzKTltTBeVYLBhWwyBs0pMGnAR6QxW
QKOwKDO1KzM2oiWWWGhSXlSJANFU8QU/6YvKpLW2UVasi51iQd/0KqtIXBlCctVo5xniJyZJRmDl
vCa4mkCAQMfAEXq0B77YRsgOJUJydpAYcUo5fSJqPPl0TjaMaX/UpNon+jGsgbelA96hWpJcn7vd
XT27v+CYwymMpmfsl4CzAyJGuZzgp6XN/EQVcClE9Ri0qF/J6iAaoc7FqrHst1AVeme78OTLyocc
Bf2jz4yNCOZoPSuOWLEFnGu2orWypp1RVWqXDMY3j3k25rxpH5Soceb6PaoVCUFSfCMDDTNakT5l
mUG6arxuPUJLs8i/MGJs1p40EBCp41hGMOKWfmsJ5zDyw0OsOsLlA1QliX6C5nYACrENTKIAvZwY
0ClTG6TPtFh5qdzXXhcST+/wSOD659Sm9R4e7w7UOcBe7J0b3LLkGmXJQ8LBeu0Lenpebu3yEBA6
DXb+LzObMWLe5s8jKXLeppjqnPaJ4NVLZ7WNnBC0M4evJj+OIzhIwf9lhj59cDQLiPVDRNdPOHpb
x9q5aFgmOHoAYZJgEzD4VLE33EvZpLthpg5DRLNpM6c+YvYk2rrlkqDKRFaIZnOnERngoyvRcqA6
IRLaPjMzNplKsDk7KRLtAlRI4CJIwWD7NgkT6VGb0DIonjLRntOsOWZ46YgopeMJgOVQqvbAWBeV
TkPbRewTl4thQoRm+jXUSjFCLUYca4acnoJarWEHPYTIdckmJO9VkqXYWN0LSP2c2YTzkGjfOA4S
86W05w96eF7Oj2Er8Ra34KtoxdUz23wrrYTAd+HsK5PdpR1bVkE7tpkg6HVA4g746pcqH88IlWk1
LzjCumheRhvmHMDiRUJBiCDkjL1fIr10wSmvkrwEYWb49N+YtMRk2AYVbTw9gToZZv++Tpsz+tD7
acDubBgfZT0+cGgF1Zb7q9TB0NGNzA+saHgf7Ooxpoe2LjvTPItuPEnfPNoDJ1TBaaUWhDZUynhy
IlZm4Cf3IRFXB9yv5AKmDxm+EAY8+lEagyIDxUhWrgFbs5NQOy3u6t7KDogRaSKsxnfEuuVqJO6o
iRDYGTq7y7OMJbrc0+F870geX8mUJrJXMjqoo4ZeV+F8hP0pStSvltXm2Gnu43CUeymia9G2T4CS
jw/g2JO7ZnIA2Btkq47dzoOr0fjJa14Ov1u/ZWhqRgdWtqscz8pr3/tWPYfS/p67p7ydT+j9UroE
dbYFnk54JoorfPj6WyGAtvcRh+5+L3LU5iMZBXNF5GY24D6cUDY3SfnSFYMPXDH8yAMEniIfn0hp
ipHY4dVzSkZN9TDsoGvuKiOw7/uuAIg2gG6KUYSu8pGpvA1XzPQkOXDFZaiiZ9r+ayQYMwEBNDEb
u3jPKl6dxH1tTF1eyg4ZrOE1jP61/hba7CZGZuYPDfDSA4NUgjet9sGNPWNXUx2Qq3YgiY7AkwmO
ADOjzJ88mileww5Muik/8yXQkiA3Z3hsAdpmLjdzU2Odal0aq8hsjb65z52euI6AnpVmIt5DjW8l
jAI5+y8+9c1xrhDnNGPKGjlLYnrR4e9loI5BnxRbK8RAECbZR5Q+dzKEzjGxaCbOQxXT7p1jBVZy
34+kSVtJ9uwzDB2zzkOW2nssClF/aIioYohpbvuB/BDhu5CblMM8KWBWqPVLQ4oK6k4arSH6OWWh
R6vZbif4gCPvFdnLP4z0O3c5YodMZxsRImGR4cNosVdjPnmRTbd3R4u33zTj1QMji/joyXLPXN3f
OuQwbZIGEEMzqJ1ZmhczoPLjHLnC7iJXYnbemtB9Z9AOFkpxwGPfTAd1Fl51apz4J56hoYh/li5G
LhRrWJfG4aVvypQYX8iTjdAnO5LfTFj9UZkePGYrZOEZr7nHgAYdLQmg6wE1/ZgflOm+Dd30XLK8
rKYiuM98BDO9XxzCATiipozM0aKF/idEchODOsYbdAzfNGLnlb/w26rkCpH+LYoZxZ6LChqTuYQ8
Z064t5pxkTHZh6//q6c03qRsb3IO4SYhh3NCjgbaWkShYj0jRV2jO/sGZpzZjBFkqyEjOwSwABY7
Nb8YCpy9HpJDFQKGxsaxIktrBQb7U+BeWvlFrhfB4rd6TuJNa4otrVxAbK48zaxx9CKA+qdBcB67
8HNcHmxmWLOy4+I1aZiitgxWpzZ+IYnUH52MSGP93hs1fWz/zY4t8WZ0D1lqPpbw57eG34MvW2DB
2mWJR25Uvue1sbfYc4E5QU0cgnErGsY/Rmj9TjK6vWr6AFt+05qgGp8uwtFoxrfejwGrR6eBaWpY
ocGohfECJdE9It7Z4hgZcGWW+dZyUeKxDRTAclykjme7r1DkGO3JoHKV7o4+q7k3jUQuBWD31wcx
431263JARSMeOK7Ou9pxECblE7lYs0FfZ8SGQ0BNe+TXVadRJ8Pp67N/f4iXBkWZIfg2FQS4cTEt
kcm3n6oi2HtL/9RZ+qdey/m7n+vrtNiTksWUlJVptg6L2VpeS4V6xMZaWIwwK8EiBeE5DspgVRT9
NbHCjrWzesUXme6qru9PKQlUR1vbyQpwT4uwydorx75rluiBChA4c3AOlfZdZqNey8sXLnG23cVr
0sfoBJgMrTwxoM6n17vB+IZSdti1Ek5jbOS/VZfeNB40UGPVb4HKxU8YplF7kDuNg2a845g0rkM/
uelavhBXTJ5kei5V/bvT4zm13Y0V2B9Lxp5LuArl5xDiuirr33YR32xmH5YNNab2fQYYC+4xyO8G
5bGvq5dRAZLr1BlZEMcUF4CTObP10QwLzAZbZgANcCJ5pOh5FDw4Yss86Tt1H05ZExeUdhQISp/8
ttqzynKFEof6m4jLwSiGU9Psx2muTmppenv2GG2Fql+9pd9OXBztad7oXCKhwQyAoaRONxJ90enr
QwWB+YTz5cq5O9pFy4BiVixjhRZ7mjTtqTMXaH9aduSTd/Vzlvc/Zc9Z5evd/frs61ph4gtLYGJA
vkIpnuyjZdiQfI0Lls8CVzm0eYDUJphOJenang0mWpTzD7surXXuJce0W0gMdH/0UL1GQbSvloYG
kdufSyI5BdPBRUOHdE1c7D5++QI3TWCLZmWKQzqyu1Vm2YPkjE/kT42rr+zjdABkwU1wzODW0Cwg
qbvl6LZ2FzWOSfaesOdf7qSPXz3MPgsCQtpR9mAbCGqLgi0Vu7lTb1RtHI9MwyRG6I7MUs6DYuf8
F3tnstw2sq3rd7lz7AASQAIY3Al7UZRkURZta4KgZRF93+Ppz5eoHXe77DpVcc/4DMygJEsAgURm
rn/9DfPmdpCUJ3h3rwiRu9GNZr60tY8RthOSXz4A4UdYiGHmF8xwliy2mEeH8rJ2fB5EvKkxIr8l
allX0N9SJPqlyvAs0alk7QEpCt2mkjDzuedvGxHN+Kxv70pBPveoDge3+ZU+KfwLxJQKwltgLi3z
Pld6+kYEDvvaJCsRIcXvjZ/crHHeOm16J0c+X1w/hjoebUMAD0DoeriNWv0cCxeMDX7HnTM9kX1D
c7BgdZWhka8hcuqY3NGbj3CtG4N51+WlMlKcNxhDYJ8Nb7TtafBMbOHiqLzix/hiYx4TT4hqkO4c
nLTDIYnYvKgXhGSZzklEpxQ/XKI2YQO6SGVCKYaDA57aXpuCCkqNmHEOiZRTOCZKp20W7hArB1z1
rNzaNiSgesIbAbcAYATgaBeF+zrG6P9utHnGOwUrDmSd8LHG59apiWIAEciH6b40Avbr2GDjotB8
QU61dyYut60XF6MjzMCq4OLFyXBfWwKhQMuqPdSEIZlsmsDcc/SH2JYkGiclEUhg5FI0953Bw73c
HhhND5g3ol/247eWG7HFO/IidJayGGRwsIun2IvzFZbqA46Sw3mG+EPjDJ6InZiPmuk+w4gBgqnY
TdN2PmuYBKxGD1Si5ao4MShGKqNvURc9azj//jHqkhFmhaH3SMnYnQwj9G5Dv80z+wdyCBYgJKkZ
PHDC4AiAONJ/oDPv03iOyaKP1c+o2ioG1J2L8k3dACzUKakVEuNk9nNdW+9pCTbk+SUcZP0j0qDv
WGi+aAnDodwtlzSKq2FLzJwCKqeAZ9TOI2yc+GtFcmVvi73e3IdKNwmOq+EBj3UkQSJEeqLxfsnG
8RGfLi4Z3rGY3lou6ic4Zek84/+YGQ/4Xx5ywAacOxDCzAz41dhyXxdwOweMA9ke7loovHoCwqPJ
LFd6QoF3fMZ+AbKUGAGGixKNH9GjLaATbKmAXn4HPeZYTPEbOUSfLUM79QagRB1jIpFZZx+aKT7Y
KcsxOaQV5oR0i+HtxSTrelkEz8fK2wMyzJAuJsmiWO1kEWANFNCugDYQF0Q0DFQKszcSsYFeV7O/
BrQeqAqwosn9I2Yq3wfisO4SAn7QB8+3TH9t1QC2Q4A1zUveIqgXK0yEsZTkIAm4mVFD88ABBKE1
kFoMrDTbEfyNDsiCgQd+Ya/z5H7pyaRafANe4TYP7ucoFURo2s+YM4gtG6gmzdqtU3ZsdzoVfMwY
m6182IyI4+A/TTy6tcALtHpuGotKoEhu+sxM29UPJlMlBLlMbPwJ7nBniHshYM8pU/cMH1oReeux
J3JMb8DVtPJuSvpkpYfcOq9o3n3ff1Aorp+c2mo6h33wRc94qEcptA1xoBhvI6iEecQEj22i9O1w
M/E88wmbD7KSMOWMwnvbKHOqEtMgSAKA1INDqzGnkOlGBogGlLnKAoT/tVcSvRedEzlea2x5WGI3
ygSDgh8/80LJlmEh6Q67xJEyB2UiEcut9hR4hwxGV0Fgoi5gsRW7hNzooITFT6fgS2S1z3qDzSeI
lEGu0woQu6XrVhWQdZAdsDgr+wbEHvpmkN9qI6XRkU6vciZQC+5/72rv9JUjCNQQ+AQ7uMq8kwbb
wiiOgKJsc11T3xBG+6UkaXodTeObYw8w2/rkroeqn2QGdU1uQJlJ+3CFZuHR96Aotfi21/nanaNH
vUofzSl67go92qZZhIN6jOyCrE6v1hFLFvK70aVfW/QoKEPTLX7n8RYD3bvE0fONr889a5H91YDz
jP9b9ah5ENWAbOP7bI49ZHmsdS2uUQxUAksmtimYn0QWeOYq6g6E1k5bYZsf/iwqd63DEtiCM6N8
NQvoQ+qF4JEu++nr2gPWrIrhqDWFe19XRr03teBccwZHI0uhClvMIf2oTfcN/r3MJdWGwAoAUeiB
xyI0Jzy2Za0fl6+90H8yTFGsks7FhiMz85NPQ3Ye3JxenbNFYjeswkgE23zQ9xLxO2xE0ziSxmsy
ItTb0g7EcXm3vCQJFjcRazdsQ5hPy4vfpSE1LpTSNkzMP763/GAOoxOY/7gNYnDCusBKKTBfgs6M
ToTvVEOV8eQlhSDor+/IEaU/CWRKadxgVsSJ3useBypYtUnSiPXjf15sD5tWyLvjNlRZe5pV/xGR
/b+khH8gJQi6/lg8/PekhIdr01zfw675aNvmZ2rCv3/z39QE6f3Lo29CS42OGuwDSAbDR9P+3/+j
wUywddrkju2Y9CT5H/9hJoh/0YJzwN1dXHNMRvJ/qAnGvyCDe6ozZdKpw63m/4ea8FsTHbAXgw7S
r+jAGbTS/4zxe+YktaTUyoNeD4+FpW/8mviRsMSgxC18SmmY2T9dpL/q2//aY+SIbCxxyMKZTvDM
/fmIaW7l1jwa5QE3dJzXmSvLV5xcBou6cwC3+4c+xi/cC5oYihtgeqZuOcJixfvz4YJW8+ea/LCD
ke6oJ/AudqYLpqdXWc2Xv/9kf3Eo1bJDIcwBdY7250P1Di2uop7Lw8TmJ0mTm7INjVDpJsH3vz+S
Ouk/cTwYTrg4upbhMAZ+u2u4EaDsgTZ98DUa1Z6LarGBD7FOYFH/w/UzGPO/HUsCtrkOHSB8t9Sn
/qkLFJQ6ZWTIpzIT2Ha9qV/cikhpV96POnsFWbHpJFjRqFuUN1OFFsZ5NINqO4v84e8/9S9eiupW
ulIoRzgMFfEA++X6On3maq03kOTjaTsdMp7spvMUjBdDmy4j2u3Gcj78KPinK/BX91U5v0CcgFvk
/epaqxk2e3+jYAhp1JV6eyecHq7AAFtyPEMwj1CFY3cxX2KXZmKB20ht1btywnYrsugSja78HMvk
n1q2f3la9IlNmEWW/M3eUdZFJ6AllIfWAr8NUvsgFV0ehQLbK7f90RFGRgzGqo1pMOqyXbdF+jwl
wPhl17/QSFih8NsNMrj+D24TTUOmJ5gqTC9/HjBzF3dTVGTlYVF0QIYsNnWnXC6x9iW+7xY5KIhF
+62EVP8Pc4vxe8uSIfLTsdXPfxqsLkrdHggRdZVtPg06vYIOyghtDIC8eryMOr1UAtwOg5TfI7oo
td/+w2j5y7vy0xn8Mr1h3hdCsuQMZqLUiXVExIr4fTGcjpkS/v5SC934/aGApOaq/qzjWUL8ajdY
IPp3s6LMDoRI7JzKuZfszQecw1YUtbTUKnolmHCl0St9CZtCTaPocQfEy+ahJbWJAmu6d/mdKZ3I
p1FO9JoHRujtyka/lAHy8aR/DPTuDDnkXMS70S6+qOrOi+KrNBqTTeh4mVOAzeKEg0sn2enOytFe
/f9O4j7Sm2sxFMrI7GWa/DVtAqib7inI5/tKMkCThP9kt/Syze4xn2uYwrbBWLFRtrNpVw/U2A9n
y5J3vZDr0AgPRGPRbzbpsuteDrBHjapZCvOerkMzfooqa03X8egXI+m4nCMg8hqlz6fWodbWw5zQ
9QyESobJXQZ3ZPLNXRPPl7bSSTEjHiEmbFq/T8zApM29i6ykXZVDvxVefFO0jELENzWehMcQNnI+
Q5Q/m3bz7qqpWF0ZPRmoPkRDzDDk7FG8aw5ZFnof3mRI+pnjPDQNHd6Bz2WM8gAd63PadgAbDXY0
42WZPDCDug/rtsKbB4nROGVXg2NaNRdIMOMNXs0fgEFgRC43u7sOyrXTRbUrYoDKHrsVH5o+iQs0
TwoDdlLmcFsK0m2mDAYw0MNy+X07vg0JeqFC+2yz/8dXN7vhBrXz6vAGdP1AsgSb+wk3VMJtMK8v
3z0aANbIR9UoBajo9Usf9XgDfIw4UtA/GC4hXGyS9bAJ8JgXS+9YhdidFB1IBwUa7dL5eTSJaGAR
9tz+7HnzARL0fZj0/L7y3X5OmoLVpQyuHjoDQseJlYx+VP14D5/vqg6BB8g5HNRAi2gMcbxoqt4a
qi9PS6/mrHqTXCk2P49jKR+dRL9oQ7rRLO2WgEUYcXbFDwifhPFSIdBeUYy4RfCMt9ZAcLQBm7re
kKnJmAowo/OD7jnJoMl5ZgMzBUPRFXF32TYtaL/p4GVueI/qoNr4bC9mzojQr3ZXlbhnNlV8jZNQ
W6tkbxn0H27E4YTJzaqlN+0rIj0+MmNrfLLhgqwVW4Hn6rScPbGfpCwb/Vmtu3GFhCm6ipK+eVVd
h4xnZLJOHo2c9WigzbKEifuAflFDeVCLMwZAj1pnkHMM0zE2uDcRa+zeUkIgv7+YNVKIpgbyQVP8
alBynKyRc6OK6XihKZTcpA8hoNJ9JAToamHYxE/LcATfv8XqwZ2VZwLRRF9NETw7LWCe73DoZSpx
o/Q2yPGCVedFFAemWwykhosZsk4ZGnNx5WM5rM3TLkDWvQJOvLY9+wiLSDG+SvbT9IJLXLdepq1e
LfUhRtUDzlSrMrAgm6JqhD9wMdSNWheB/u5jsoOVjT6DuXZOd153SXhzipIMaJ2pr60DcI7k1amT
q1ZZuJC1b3Z07CeegZ7hYgTJFUto+luklMqOJYsIORoiLo3oodLM/fIfvG5P0cZD5qCmUHNmq3Fa
o+TUTZNDEYCBS0uHfFgzHxsXTwF3oihuT2Tm4S4PGGxZwMzjvV5H2ibx/Ae949p4s4bzun6wvX47
AjJuchOfsiFl3ta8INrRbH9wwfo30yguMlVPlyxK/hCmFS2tWrvkSYdPorzsMQpAXIDKpPUxKPHT
jf8wE0xySjQuTKlU6y3JeoUFeVI0+RpuwdE0KyQtzKLIiFkmixHQV+ewUtc+82yhaKE9PGl49oi2
eagmRL0udFaMghQKSHdOG1H+05x8HYOepkVuEQiUcuFSkphjjecqDblWcpgui0HWMiCXzYvs4pta
DvQsvdmBPGg6l4YprsU6heaf/gN7mZc4zNe9bhC4691PHWpILE03vnRbIrnVLZraL7gx7UfCPZbB
32VDsXFxzodxSheERSDOryQ7TUqbTwrZlOymasjXNsMaGWOxLabuowPF3BKF81Ll3nRHuNmd4Zn5
LkLzs0on9DJjRx4poYGvlcr4CAgQQ1mJ477mkDlmfJddY2/8mTAsw0tarDtEtZZxJTb6wJg3A4Ie
0AZyAxX1SWhbbKx4KMuZ9N2RllZtBkdn4PGxNZ5DyyfSNwCKwJKzUHHSGzHNh3g2RoZnM21gOLSA
gTip5CSEh2014oEZornlIaxl8ZCXyC5dkDuG3wcWLo+iY96aWDPBvz+kDjiaVVykPoHHhgXqunPH
cmfaHIx2xgdMm2qFJn4LkwHfGnXvCqzpIIy0t9y6NHX3NI4MlxZAfIP7+TUJJwzdyONa9XMF+AmZ
OUy57ZjxXPnFRwHPb587wwFYSFsteyK8Qt89Epa2EJq9zYSa2oM1AKRPng3Z0pAjQuqLcMBmL2s1
mhHsZYnCw9bhY9SzER+wdZHzoWKrONN4vRBRhWYDFRjMk2di1oeVLR9n3Y4wOVQW94P51cnJQVim
IDK4oTYYNKlgjnSA+hFrW9nYFzjsH0uiLgabrw6E7M2cx7SyZwgUReT1sPd4x11JN607nirKg51V
ZkcKTRx6oACSGzzs2q47Ba6wN22Qf26J09k66LU3kgxT3F+I+50nWRzm4NQ4wuAJZ2PQ8Sxv8mq0
yXbBLz5/EeQQveQVjkKiaB7E7L5P2fBsOO7wPQ7cdUh8QBBM8i3YdphmNa02fI4xnuh7E+aXYWJc
NER44fX6PfGxw0kDSsIpzt+bRYwKqt9XZC09BNWobzwaiOtWBHjBpJC6zLB4j7ypYqmJ8X3RiD0z
Lh7cEjkB6CLRfI1YSjd6RMzSXN1NNAuRv6V7vZoryPX4urSwKPZNRmepqjWyGyO08JOYwOMlFDzz
QW/ESz5IlF1vS02OtH015BDnOmfvNr6xCzI0Zql5yiNlhGKLTzYmIBujKJ4SiYjKhiNbhiXCtT7f
hqQ5bQmkuQCuF3dtUm6qBOpNkHWfdAObXNup8AtsAiyuq/vK6qpdB92IaXPqt7kHQxOR0Q9tkI9d
HnfI8dtdZEbefiyzezIVKh6K5OxhCmFnF9iGEJLUlqEeWVFR+WJK6gMGEu9CPFLvbgA2b7bz3o4s
HzpJRrt2SLA9KJ5q0zj5jpWvI3LsaZhvdHz/wTCtr5aGO9wUMJPDzmKjFVCYIJ3m0ZcKivSsQ58l
7gp3zr1jKo+zyvZWc2l36yhhCehFN66GyMXDz2FcTlvbq1HmTZ5LcyuiF0gmVlAnOuSkYqDmw7uu
jmmj4ukIs22qTqHR0P0IOlakcddNTb93vfopGcint4ty2uQt7fA2cbaNA2tG7/tvTcSTNuNntEp7
CDWmm0L1icDeBYwiF98zx8EBg3DCbaMn66oh4tMjqmo/dDZuaL6PEKUY8QT0pw28JGulIc5bHB4M
zf8OS47hxEVdW+rosiVSEA3t1pbhzaydI89gul9Wutws6gPtHKxTVV9W5WLP9ZzsA3ACpjNv7+f5
GZKI2NOOPUYuXMQO0Tgx7+5+JGQ5GEX44EkS8fzgFWPSbDf1zfe00nCoCYheykTyVqTYo5np10ri
5qOTLpwYDZuiNgr2lobzXCtx1UsI+DY8ufOj/kFOzavnxgUcVWVxhdf3xvHHjS7YG0AHPbgjJqV5
zjbd6ExSrBgEs9pSuobo933n3duUDzT/jEsuEn/lTlQYGttkO8J+YCrTq1ow/0CXsKwJinUSsf+J
C4YPz7q10q0vPZkTUyECttDcp8RR+P2s3ZPHxvou2GdJncoMIqs+wAaE7ejtl21rEpqkWE2cWfMF
6JoVlmom7lEP46j0afRweSb1d68ZI2dqcoNoQyTs8dDbcE1m0/1c5MUn5qQvhRs8LltdQm8JuBDt
CFkvvpDkhU4iaM/Gqi7ERzvxuWu9unrlXu2UC19cckTDFh4IuFjo/R79P7Ev2jebuYNJEI6fH+Rb
vMoO6p8n+NBJHd/o2vts4nHZDFL/SUux7vMIoaJuwwwCXfVOsLWDp3ej25dssAuLDtrGdOv6RD6Y
RWG6KyMaemQbr3ur4++zu3A76rvM17Z+mPHgNvlKM6ptqnEbY1VsdQpr6dRVUPkSSI8cyPHx97nQ
L3Zca+vATK7C4voP9JUz+ipw8Lz4WHHH2hjaUEpFshc5F7dIPzn9+Dg79kvmykcP5LC0aEPFBMG5
1WOhLP5ZmC+wjRDdRxgex/gMTF31gjl/th3G5HOp59VBq9J0Z7gkWsmmuDf7/KQ5FunJFUwlP8ox
v3u0BfWlY6Mb9an1KFcCl9IULiXbvYSXP7ZULS5VscpLofiaKl3ZS2EjNLOgqrJUtt6baA+aFXFP
VeieGqFB19Ax9eb7OEs3bulDGs241+q0sW2AaW0Eazw6KriV6UGY+pMcSFaULuWLVMImIZ0X/KYO
SclKbWT92cy8YZWFBl4ow9mkdQ9l5GB3DheenT0FGiam0U3zvHEbd/0ZchHhwWlwDLLiQRYdlWnT
389CXJZ7gBbe35r5fAg7dQ5qXs1Rba8nVR/r4fTFgpXcwf/BTyqatq7vGSvHxJdmqZLNdD6Mjvao
22y1pA5YPfMcGr1iMaiTEE2x8VRpm8vsQW2mlGcsShaK1TKe7zv71Ym9Gg/86ZgLcZJoGrBHmJ6x
OD45znSfJu2TAIaYjPmI+WpGqBr/Q/1phX/YQf99KF4tCZ2ww78kZowQp/LJA9IzhTwUnftWIlBd
lcZ4MmY2u5MTXU1VosONT3T/ywK/LSdvqDWntBivIgOoiFmkjEjcWom/UsFvagmc+t7r7kCeVb1b
kNPCgE8i+ehnYCnGeK8M/UaoKUAw44MZs2JqNryRbMOVf1UTBhSRrylmAfjeQLQzYGQSbreUbVpF
oePiAcBGg00wtV7nsrOqXhY0uVKCyNp+01wJeCYoLxNrulfrMhQgIn7zj5pk3qWo7wu27B2BBo5T
eCcUQ6wAbYi4D0fkKnC3bDE8SPjzhRHMbwSoH7OAnjQmy+qpnRU6Bn/gR9m2UP5VGeGaFZ5Oy4NG
xN8x75o3wmfJSVcP4xfCh37QMz6rqUTd1XDuDrKwr2MaXmPjHZOwddDgjZKmOdOM9gS7mMg+2LSE
y1DDA0H0DU9PMI5nG/1MF75XBtGGoCq1FORI42/SMWXM6pr0/vM4j18VdiE1hSkzKZatfLRdwExH
494r4LJrBNUkDgR5/Cp4OioJUDFYVrIdM1aupTdgtpWDS9DIp/Ch3mrGfKm05jaW6bnyit08jBsv
5PEf2aivgjC/G6tCQ1YBCcuAQFU34hjrgF59/nWS2PdZKXWHAnzsILxNFqiGHDjrsNHuaPXsDTaJ
jhray0tUK3BqFWUQEio9gtw1hZiyycdxZAg2FQ0mGhZbOYyfHOwjtguwEH5ObVzOSHxsoG4x8IKI
6q71MpR6DHDkEwW2SWzrw1vXGQY7M3B2FIGXLK3/QDxML7vmdffYpwLOUH+WtqqtGZVizPaNJvdR
Azg3LvBZvI88EyW96z8MbckHZ1b3uDgxkgb1Ecd6+A54uK3qYZt2MFnRbzAnoR9oewPfLJ4HLM25
hTWVPY6020kjdTCTP+yZ+MGkmjgyRvwBUZ22+8WU4uC2M0N8efzQUWG1Tm2oSm2f5PbRTI8GGCMu
rGINexYtIwNalfes9wSN32TAxE2GJ75flEXSTSC4d+d0GPdTiR/sYk8ErzRYh/24KtWO2gaFXSqt
QEFlKGYRMJTExUB+3LhqfaThslow0kxj1Y0A3SDcDRrVKnbTTHUBu7fcs9Z9GQBOwWjm+AzJahZM
pCB3WYgEKCqhWwNSYuwBjW0MsUfqqUG9FkL4FL00svL28d1AOuSuxoF8Y1Ag62bxHEp2k3nbayu/
eRQxf7tieu3j11Zxh/qGKSa10x9LCsRSe+az3EZkx5J3xCVqHbj07XQa4oFVyu/wbmxhF9JwvSJc
YcfwGJjWozVmtwWl0TQ+NDZtm6qU7P11193bkb62Q5a2HGhyWezYKiKNRgFAAhFTui28bRyzPZ2c
HwR+QnlXkFzm46AYxu4HLFv+ZKaxUoY4KitArCxBo9EmUBp4KbATe+RV7n0q4syBcBndpoL9QunR
Q4Je98Ua5a0bsYt04TsUoAiRGd7i8lM2KUHqDKI0F1+buX1ClgEMWSQUUanNhMryZgbIHijy7pea
OTcZ1cvalkgA1NaRH1WDtZcCq2cFTQmbBzM3E4cd4xMow4pmNYlzDS7PAbE+DRsSYaOYtbrsSoQJ
oMEOtW73sDzLjSaoUcv5adnNLR+UrdcED91ibqbIA5nNPHXTzZY/amn7PhDRc2BUZ/y8vhPohq1a
9WBM+jcck8AbaAL4QUq6FsQ3MzR9IAfcuNS1QVSN3qbCQSYgpZNRPybnKoFUoUGQhR9NhFs+fUOD
xubOiR5n73lwAoMb4Lf3Zkod2mIBdOweGtZSptJaHFB9H2M+2tEa73S3pCiopx++6XzRrLzcUZ7v
7aBjcvOmbl152deyao8BOpa05mO5DC07T3dZTsx09Y67qtyF9pPfF3eaXn6bVZo4QSfR3m+bUwPh
5S5PHA3uSdxvoCLeDyISD6Pedy+Trtyx4chk9nggcsBGfrHDlvJceiHmz8B3eIZrcKimUslLtfrS
zLt5REPsQ/MsZrMiqyuNn/zCgnUDS3wUSAv66rFPUmQ9aV/uyAB2d7JzzW0ZICWrqrTZpQbbhrgb
nxqs2U6ELq/CPpyREdKZw3CpP0BK+Vx3JnbGOOUNbLcpj675YFob3321UZrYGaZzJAq8tYWnMNIg
PsBX9LalnnzJqsTaD52dnAz02HtCYj7lOOYZSJX0s6y6dpeLsSUlQ7bHRL1AWK/IIiHUQozOcXnx
Dd5134q8N46MBfnvF5JAjm08sf3XPQ2gIzedXT+Vz2mVSrKdeJHY6xxtnpwhwNK/CUr+fJo/pZEM
iGDWtglmKZvQGMAPQvBiGTLTGFXQghAy2/mJJzay0Jtdk6bvja4JfFH0b3lJQwGxkgHpNA9XxYAd
yvISJf43rybWUJiVfRzd8OeX5Xtxyc4jxJIygkw2pQUGn3VuYcs+WMfl3S9fmmFn7gOo/JEi71iK
xiMVoUdTJJ//vJSK+GMoClC/sIEqRQyKYQihedraijKESBr2ULgwiRxmAYhFCQyjbAjd3eB1u9Ec
x60OCylTZKXlpVMUpVqRlUCqYY/+vx/EC6lJ0ZsMxXtaXoD7xR/vSP6FETWrnziKJtXpwuJpjapP
noYxa1Hq5yYx9HNRxcEuyYEGQ1/ehXnunMi6eDVlXZ2stiUOR4uyA/aiwZG7dMYQcJ0RkfWiy/rE
j8dHaXQhDu5pfAepDYFMRGiPdMmpdvPafLYNTTxHIQGmMg4j7LPzfNMadrOz2BEw6RDeSvPXbRlQ
6kuA9urTwDGWr8YBA2YQfqIrMcDYdx2nEwxTeZ6RD54nQgSBxsEplu8pNmDrdfKTpT2NiV48z+i6
KgxKCTT+ZulF+hRtRkpDCWky7EH3ZyuxWIi4zmSNY4e1vLWX4HLEwdJpTEoAwzwu73p1F376ni6b
XR9YX91hDpXZVrcZhPNN0512N3oJRuK5g2E/YicvGo+9elnejX34AnA2r3AWZveFW/8xkOktptG+
TWgbHpdvLS8Q/P/9ZQmFHUlNiUO7l6V3gj6DAJM82uEbJ/ic9IxyUbQlK771OD17rd/TbeLFnaZ3
liPkFwirSYbYF0P9YmstiZLFdHAtcyvUUwzxWx7bydP3nRWfqqwJGH7+Fs1duwNxP9mTwXeQNrL/
J1iiHXH+JJvSNoHDzdqrSVgMsPeu1P603k6tERxr9Yg3UY2rclviPBzpxp0VPSNC6Y49hpXwntVs
k6qJpvAxUU8w9jetSoU0Jn64IcgWbwhqyn06isfQxa/eHch3bHelQ16LbzbI1g3Jhg5taaL+lNRt
exdn7lMXt+F9khqoI+YR+fMirZH5e1Vx7GlvdTqnYNXdsVAnE4iEPcbyVnctfGXdIN4CRRBp4UfW
0Zl1EgLVu+XFt+p/v4vsUuwyz2Xl7O4mp5z2KTrXY6gEOtOAcmd5t3zPDl7Jz5jvQI8J9fRH4PEw
UvHthLyuhO+2W6HZmPAZzdtEmoAdOSzRU/+pDCP8LKpmbY41ErV6OhhB+yoShzs/rsJp0rcJgxng
YQiwVHePokNPJFHBnkrPBqSTAQkdxnuexkoYrX/3XWsfO/fkIB3CYnzzqvKCKOlLMrJjNCbzMLAv
pfIV8XESbOGDyXy144H+XERGwqyFT3oOhtFoGriH9aaLGpygb35UbMrbOu2w9hXl9maW2ioybJ7Z
AQ1nOAm5NRxoZEaycaVTborEr1ee03yN7ex7I93vFCYr24C1b3fB97Hyr5OF06rTnPPAZlqfMV7r
xl2ghXfqA+hi2CuPOx6JMTT3c8JeL57Y3HYuqTowLz634bABZFmXfbCLmJDreGRuQ+VrmEQMhMx2
tXyLUvNbPfNH6jm8uchCVgNxC1EI1GjY2ZegRK1vh+5n4QXfTaf9buYGuNdzBCWZxFF2cPhhifWc
1V8HLTnN5nGuBM04Qb9XZsRbzTil6FMrsCKOvjILPSR6WN9p8LpTpyr3ous+iarEIGbspsOctius
eq2t2fvIWSIWuBmaMb24flU/jzk5B+xm69OsPApoRd1igaX1gvJYWrfJC/1efYxQFQJp/Ll36mwF
IZEddbr063yvFeu4IECpfjb0HodjyqcF0SN39KagoHEpqHQQFjfL163wj1pPvmVsD5fa03Oc/0tS
doAhWp8C0lzbFDoLB92KcZJsnPpTogQFMrlGnv5islkEO6RmdrMWP+ecwApwAXuBkKASdMBCePBf
4Rhrq4NVeX9wYf9bcyVLUcz+RLzzdKoCaE1YTAnTWCwTfuIXNTNmP10DfGUW9gEfRiwADDQ0xlwT
lMQWrsy+s9NDnlClLGcZ+ISCmjwaap3ASTiM7W3DrhuAAlVEpiqD5VIGwIwWlrXmcBcIylm2PAoW
bh7HWNJltikuO596u7RhjEw3aTIIsElwEaIfCHQuiRaLrkUscSWuvklUayMhYGttUNBBupuZrtny
k2/UaScJjeXvSUjGb9Yh6qLAITUcwkDgP/7KywtEMJGqmOJJYVw66ER1QsmqTgkb8AfDuZ8HLCRq
Ms2IUv/7Y4u/ODZh3AgKcMLGTPtXt6vG6u0MqD89lKrjnfnUXxzICC82MIMm7MdCTGcJW2QajYvr
CFyfh6OqwmiLnn2P9I3aQlIFr2Xq2oc69e5GC8jn789S/kYK83QSHmzsbYiFNX9L5cvxp08smTBs
EEfRqKVAdBs8pZiGKSYnBa/lRoIIDJl04MGrgjJWDclNkTnIq+eD5XRHUEztCipiuAZXU9Vy+MR4
W6fIrzFuqSlQIWNiZwk2ZUEcvhUNng/Fp4WCGOiqbldwYFtZj9XXGAdfHGYpCheeBmXCjUaw3Dhp
uBI9hbxIUlIbWHCDeSQ3lLN0TawRmp5W3FinD9gpYw9LFHtm9+cpCz8ilP7fPJmeVcEGznOV9XDG
6a9fW+MXoUDGSFZ3OIorkkcx03qszekFU5fD319r/El+f0YNPKbwBnMcXf5GWIU0X2gu0MchkolN
+Im1haNK9av4JrWayaxGsaKy8g6Mpic1bMowEZTi0eitnRz1guUARNl1CEnU0rK5zwmxOTQ9FvNq
vZ4G8Jw5S/FJCwPwk9rrz5ZPA7g0itPceKRx6oh3Zq1ncmuLHekPuwVsDkIQCxPT8Cy8Bo0GEc4A
ryYj46oainkESBYPzP01NQoSFLCsjF2XABA1Y3EoHdA3YIaiBm6TLKHbuP205PYk2AGvsiL96sxU
xPS0r5lATIj7xrqcmHlq33lLW4ddofp5mPKy9Fs77SONh3IH5qAZBGLHeftO2qmC67NMsFMwtynp
vpi3XAkZJCXW1Pdu2NLy0rNtHvQ68m9HtUYiFCE5YqWJCyxAfCyguUTUJ7QILhwGPrXttecFay+1
4tFykruw1D4KwfDJ80BFOtjfjJ7tno9vWxsnFFg6vLKG5JSadi/xFgN2jgJFalzhTtKyHmuYdZRX
YcaIZaFNYQFkY6BBFhWCDxKevltDWOMgtfOtDuNc565UJAGJbwyglDyYtfYWkDK4nGp1FxThhzaM
5y4p+qdJpjiUdTpkgG68mL4NWaPCInsgQTBFKPwPw/UvVhSMlyTCFCltz/7VACvo4JhYWpMc/ou9
M9ttG1u39atsrHsW2Ex2wFkHOOobS5ab2E5uCMdJ2Pc9n35/k65VdrlSlbPvdwGlUJREyRKbOf9/
jG8AA+PzcGG1WccYzv2mNMfMjpi0BlSXaD4vPEBteHn5S3KppBNSRlU2yS/0u39VfBNdzUUCVBtH
EedWSah6d5FrRqtHrKCFO3jjn4s0ujB8JmCyo85ImkU17j2pOMv77kFKr1InefbU8tFwzF98Nz85
uZOhTYUNi4RAEvlRet6GbeeRhBTummAoUN5wVLXY3OpiibKlkWG6LxVTtW4yX6yK/ouP5LyW9Q3A
KgZX23BZ45PGZercq214rxMwsKYS5i3DYviFEtf9i0zeFSrnHBTyLswk8VGHywBb0AbvoYTHkbdS
6KKjrFipXR1hTcV3hGsyXEyJZa9NfjYwVcdA9/qDTZjOWueFFKiv4J7I4CmHfIYptMHJUI0K4Tw5
BvBf6qyQBWuEeXnrPpBTgeABtAeTxwx0RNG59b6Ph0/pGOUrdUIVq6fger1YrFzFdB9c5kK6eqtX
d0qcwLiVNXFfCbn6VNNOh1VNpc9ddz2FteSxMMEqJ2UGDKYNgw2HxbJBWfnJSvWNlbpnKxink9uR
ljLSt1CMfuWLwjpEFYeNQdTJUte0aRO6ymNV1MkqRL7LHqw+jQliXcXYyZrjLBXNqKk5rnIf0MBV
uUYEegDAkBPylGV3boA2yjdI9E4NZQ9Y8JK1/g8zV9utZey8CO9aDrB/MeZE1pRWFSytqbwq3aK4
JcVOkoo4W6VjM+yqMPyOKTR/HX38rzXqF9Yo3CBcdP/eGfX/qpCkaE4737k0NuP+27//9fqS3y1R
+Ix+UwWQOwbm8qiRI8bfPVGaJn5zNMGk2tZ0B4Ap+vksr5rg3/8y7N8YZ6rM4XFSaZbt4mX6Hddq
aL8ZuhxckXiskfXk/E8sUZr1cQhB9A2WLOivDoJ7TQhDjufenQHT0q7rIbb6Kwd+9zqUnIv5Bt0p
5sNQJ4tXlgAIMcQOrcBQmNHOngrh4nWphPkcTskjkjQujg2NgMU8efcQK71O45mBpjWKlJlcDFQt
e12a7/by7rzOTntXqksBPShl3CKuCcjliiL0suM9RgN/Ws6YZxUNSfWk6tOVHkBwnmHPbzdaXSsx
GAzA0enkstiJ9FHok71uJXMZwAjsBrtx0Gb6CrcmQpeFT4FtJdywOMw3ejlHXklotXhbhGH0QqBR
vfbrLMYzLB/uOiBwy3kxSrNxWiaoi1dR13JBpsWjvn5jzpiUu1j4a1rZJM/O3+Lrw32ZHonAGtRN
n2bFwRw9uBYWGZJvd5MEjPwCkorUUgB6gyVC7AXB0POi309YwufF+QY4S3NwhlKAeck4Q0056X2M
jsFo/3GjWfLP9zV0PCCA+PpN2vsLsvjsVatB4w4kIdruokJdO8AK6T/6lpbt5tXzE96eBTT+wewN
hRh3it9jSS1yZMcwsrQ+zEvaH0tha1Tq8sPDajh42towonSjDNq957T1gWwFvqT5ifN9vZNf5LuH
3rb+bpuZIb/asWHYn4yphgWHz/H27sXrw3+snLfx+k7z4tsz5xemxbYYYXvESqwf0D1or0uKaHRq
rElqYMFgcX54viGS+gvzQm/9tmpeSuUG5iUCnoHWSoqWXPW2/u0FZi2L78U2VbT8MCAwQ7iLigzb
/7w8r367seW+8vr4vPKn999tal4My55EV9O4f3vJvPS6nY+bePe+f1mM3G8GouP9x3d4t6XEGq2F
1unk9779Ae8e/4cP/+4F7xbfPvS7l/708fmZHz/ax2eGgDsXIjE2thnnS93h8H/bveelv133elx8
fJh6WLb7sFIhlPr1iBopEU8wETnC3m6KOq/UtTJN/MyiGqytzint7TVvT/yw2fkBayISrjD3kBdB
N/h6fpiXtIxTydvdD+tywWhiYcmX/GVxfur80Lw038wbmjf5dpc2DGfA+X46b25eNHuEXliE/und
5yfON/PbEA98r7R9splX6XFpdU/zYheRr7yO6knbqqRAvBKZJJtpBKNIGnOblK+YpvkRJ5GR4a8P
vRGcmMqaEzjUEnJeGfUr0ShRR9cUuNMEQALIpVxUTYQ81+82oyMDQMNCqTWNfcTz80ONYpDeeqyq
0NvElKFoTGsnV6lQIVnDV5KmydzDSZHiPwFZjeKiar/GiYiWVUMzqku+jeS6pXlA70mRppqC6XDv
hMciyQtwrzDYLFo4YJJtaGgTRLyMS9CiB94If6fEs//2KV//jFE4MNDCKljPaCRSQwhAkqf4+e7f
rqvl9e/dU+Qr5te+vuInd906IHjhw6b/PzbDHKndYlLezVt254vt/E6vi/PaeTOg4rjuz2/wt58k
VUOIS2O+ff9patgUBSWvYr6S0bpIDy6BuPyiLDXyT3lb9/E5bw+/PedtXVFaFkORP2/iw2b1ruL6
Oa9828T/7G3mT/v2Lm+bmde5UfwZHXR2oKlUHQZ56dLl1XRemtfNd7mCX7RIHTdv67ugpuMwP+V1
cX4omq+r82s+bHG+m85XyPnh12fOL0JW/ft7vz7+dv91mwG6+FGB4jahmIblqCC5LIAHq1+CQUmP
wZReEWiCHlciqoYW8U6t9lR5GJFKZfEKkhiGA89AMi6AiUZB8TWm7rZyRjdccn1u1lZgg0MBpbqt
yPGoXTffAWTauhIbFcfOFywI8aoI6bd/sRS82XGR7nun1DFU6sFS2LdUrikJQ5Ij67F8iaZOrDpG
GOvQODuWPxEc6m3rYiDlu0o0uITlPSF3Yhvk9RMphy9RipFj1Jgwyi6K36vOMkLP4ZuPtZu5Wzd0
3bXZ28BeA/pi+ZIIJAx2SYZkqSFFrgxeYg/x19hTiqmRtZhevw7QGaQFsMVugKWb2WJXxOVFlmrj
TDqpEdUuIssCowhqxOtdieWNn6EZUth04uwom3KyEXRIdPUxNeLhnIbkv4/1OmfsvhoRl5JmFO3N
cuMyA1+WOWmkqasMeDHGeNmBhbFQSK8snwjJ5y4D2xO0ObAZRcXcQSPvKuynpzwJn20UXGut/6zW
d61fXEqkh/D585SyWAFydTmYwXaqDDQuI0XaOFTjlelI6ZiHhwRO7tK+wSq4K62WvVeXRcEGLkHr
5F/ynv6J0/jYU3OPiW1g3OjGt6RziZ/0gu5TQtXWwWVzmzYWtojyswm6etWS39qONz7Gp4hcrIji
RpFqcsbAHN8sSmylPWkHWkPlD2vHBEIkCPfNyKPxWJ2yMT70DSfVUsXpJGqUyi2pk06qt0u7dF8i
DWalXhMwPhopNpHSX6G4IGDW1j93wY1XwZ4uiIJZllLUVhSAfzx1K3wTCObSSjLG/mTBbNqQP8si
t33onc9ZoEfXXVtMN+2Tc6ciBN3a0hVp1sp3Jdh5JbIcWfzO3SnfVvT1ErSJgEONiwG0Kc82vllQ
wHZRzDTmIJYkbCBQC6aFyODdNA5ysEwYGwLu631JhrgE6QSr0pFqhLIjozC0V57nk3SUljvDbT77
cfujyMZhZZRNu0jj605t0vU41ua1qR0D2r249M6F0VhHh64mpU4YV8U3xfI99BXJJkmLAsI4MXpN
qx3cuviRleJitthYioLdYR1UPlGOU1hs3fhSRsRemRWNPauOmG8FCZzytHApVYXQ+nIu0XhJfcqT
Kdpqn+pJN2m3xdSTbKFZbIega4rFn5tpuLEaq1rXIX6pVm8P8yvGIghWAekeIGAvmecXnx0z2YXa
dGxse5NyfICHqiAf0WGLopuW0f6COo1ztDRanB5parHaphdXF4cyH7WjHkUI5Eoma8LXXgazSohe
EOiX/LG4DJklIxPHHc0TdVU4hnRltjcFRxUJQWnH1T4PliaG7csY8ksIAzFhOjqfsI5wDQc+hKSZ
/rsN7BdqpLinKUsVJ2ruKiNwdtPEnDVEgDdWxbjUctJiW4bQZezXJ9U5pEFgbpFNXpB0qPxIBMQT
4vApUFqUhtO46/oYWrRAB9ZiD2n8ql7T4t1MUfcsML4uhj7zFzUH/hK5VQ7hb5E2eoWmxtu2pC1u
9JhyIjsqYNLaxqRuiCuv7CBejl8MBiOWgXdS2EWyBJfC2a1iA6CyzLXv0/LHN6Q5x5i9cT+38Ehv
GmXfxqwIRAra5DFXMVr1UnHOJ8M4hquydylcdYjuIWQBkso0xE8aCNGmS5c0zXckAMsWTfB96rzv
1NRPIaF4VjTceVl5qb3C3DqNe0yU0qYhoZQrBmkKtqHmPtcVdgovr6AZJcG2MYy7jg4n8mSX2GQw
SJwKx0sfkXhqhKj30J4sgiCJNw2EAdi+gvKajVjOQ3MG6GrrJ826LIezZ1hPeMu0JaZd+hAAvfN8
+rwaM/22tIsHjj4a6lVLj5J+7yrhHrHFm7wXzEdjmN7+5B8jvcTNg5xZHSkI4uD8FHKYAgN91jCu
U0AB4a+V5IBQeLobwDuu7C5wUO4H+y5qbHRKFnIn7V5rGZY1bnelml/cxMu2yD12biPaZerJqn6V
gqVOccxUsb9UMhDzYMi2ltuYd0R9dp2jH9trqyyVY88BxpFmbMsoHHHi2MtyBI9Wp+5RH8n3ohDs
rH3rppsGOJgFx2Tv1RApS0UHQHhx2uZcEue+Km32PdxfDsbneB83jxWjKPJaQGBxuiPJ+AsTBHxC
cA4Qy7qb3JOaXauIV2BOq21TReGakfS+UiNayGN9iZ1wPUYiuol9kyBUKaAYR3GEdOnRYEUT6Nvq
si+dnsC46GRM23xq3GVLL2MJVHY7dt7DZI05XTn3gSjoaS0SGu3QGJfN6D1XrXkE8I0TALM76Djr
O+mGysoeYC1ypJCIyUxg4Rc49wY62LEXVuvEPupWgHa49IA8Dy52NxRwa5iomNks/XPptNrSBY68
sB1WVYXq7EYbmeOQ5Z+pqKX7qWNERIzCRjGtT0M3boCefsomVLGNk+0Sn1/YrimRB+50VTqiYbZe
32etICxdSoVcIzjHTt6vu9GMF6UGT7p2Mkzyvb82sui6ulUbfTg7NOPsCEVPzrFhx16Pz81qVg2x
N2249uESrELLuxh24nO50WGGxuoBF2G2rihO4JIida8VEKqj8MFLo+QwRQqCJfFVdGDVtck/EMwg
9ww6YLpabVBSnXOM8VtA+HBcxytPftOF1p0hXDJZKjjz9c1SK5p+nWEfwkIXfis0cLqjYKBQh4iH
G1XQwMsL8ksVl65sV2zbKLt3KBARxu4fLIS7Qa31pywiu9ozSSgV5Oi1AZJ13ygQkav5Xc3IoaQ+
vmqa5uIaZQVJz0CgphfXpoU5plKPubcdLJKiLCNmxIq1aAWNA2XnXRtrVzyJn824GYDookzxr0K9
+1r0vJUaOZuMgA+puD5UnYc+VQ9uaWJ17KNEFUbBtxgASh8j/Bl+kGoyLktb0eHlaPs664elIVAj
RyIlYdEiIHT4YYycQGDVIWCyxSfHDWwZvnbGVYnJwKEJXtrwG3E8EAWbKQhrSA7alwyh1Qr8SDHR
X1ZFvaNhkdiIkmUycxsQ09HGVzbviL2iipCVJeSEloa6LyHiT7kwCFtx4GdixLey6Ba91gthPOwA
oITBheNSTMJN1CoVI5/2WAaWRZ3XOpbFLgOBtwc+tfKBKJi9dmxcwoFrlfCKCAW+jpfTzQtjy/SB
XKIvfV4a17UmT51JFm+tYUCU0b1kas/JhM5wGXsrBMX3zNgKpnXbvC62xFtBwHbTW5QJwBKy4uQb
NHL6tF0ZanZntu03v8anqRZwEu3gKYncYuEMgU4DtsS2q7e7gLSSqRw4NQdRcESpQND6YRyI6gAx
9VRh/iOCqbTWUVxccR1kuEX0c4DuCRWy60IxYr8VQQFFtxag91E8mTVBldI77qtfumb8opgEBRst
tkEjv0W+Fm5R4nurDAp0m0zjClFXwTlvshF9RdNa7fTryKouic/FOKC708Z2dCqi7myG3ypHP5Pe
az0aGTlJ4aEgyXo9xNS6p+j7OBmY5zpaW8I1gzVRueyjAGsVW1AxScSCIZqy6B0vWAa51sL81Dj4
4PnT62JkcgO0GW65p5+VQqZZQu4nz5lYh0ixpPHAA0uYUGnoSZBo1fgYNi3enIrcVn88eVWgbhCl
Pwbt5G8zbKaLVqrIqFeA6jwKoPy0v9jBXK01V0lPuQP+/6qOg2eQSPeqj8Ii8/ofeqNd2W6n7bWx
w9LxiXJ8DFRx/NGng/FgBiWRNkThMrAcjHWvoeqM8ro9WatI00n4EN5RQUpZNN20dlvV3zrKCafc
VxfbzonK0SY0DXHQhvpUx2G5rCZ/71MV3lGjfzbzeoQIM5mY8PYWoNKt7bbfCweTbUIguRq+dHqM
5Q2nGaaFEF9C3+6DpPlWpZ67KQe8Xzg2wlIPof9yUShs98VSUuyILa1h92TaZFJXROS6SM9qz78h
reoh1z1kes4nUSOq7JgkLwx7vK+8kl+1/aQRiL4iWQJOjhqfO7W+4iwdLgl9PDgVdEU9f8iF/hzk
2NdhuY95lyxHjKsFKRFn/AL1Im5AAnU6Ht/K5SdTtBtgZMpFjUzvUkxlcim9o1BcRPnzqh5kbzUk
8el1HVThAuNBn+7fXuXraEXTagg2hdzS/EA3Gc/NZA+rsulwLEx3dXlXJ6K/9Fq/hUiqIyWBwd9P
MWE5VhTxQfxPCmJBzC2MYqMSzGTX4YIdwqMpOKooEZw7bfBvGnkzJt4N3H0nS/MjhHzzMt9QjpyW
0TgxEiXc5nVdRprzdkK+DaPjP+vaCb6wLkJ9K6VvZA1611BUPUSrS7ewywsHhc4pv6k2Q6rrl0ne
UJotds5ojzBcuFs3gXGJKju87luS4v542ry+tsRjyPD3MK93lFK/JMUwrdK+ztdvzzV0T0eGb6Im
lE9594BBF5vhy9saU89T+sd5tp/fYH7ACxBpuA2JK4z2V/Oq+cEwVjOCEca7eZWZFuHZthGC+kF0
Q60wt+Px0mhaeNOXw48BwdS+1wAMjFFyNQymuMw3zsRxlTeWuXlbl8AO2Hq1ATpPVSLa6JRdrgyl
PcRmbF5CeTM/uQ0t2jlevB6Dpka04gT8qIlPfK5ZONvX+xWqJoKFE7Es5seDwgSFaw0XhHrXk8s5
BCoGMqiyFReXfL9rMzz68o7B9Ob1hqnV5zYKpsMIg4E8CH+qVwO+HgLO/vO8AQz9LpnU8nVDNnFX
gN7DS1qk7bnAbvi6R00FHLwBTJObpPV1zujrRiiOf6NHOblL/nCcnzbfWGWuA2QCJDffnZ+rOVmD
06ZX1/Or5nU6kVorJY9PSTsgElV995JkhnvxYz6wYbRffK9yL/N63U473L2kZwG95++QT/MI/y1s
abaXr2QWSBijRoTkxP6Xj2GzU3zXupRFbl+KLCjXRABNK+ZY9mV+QGuieq8WAJvmu/MDfqwiZiM0
xgBTrzDwB7lUp6hIu3Bk5NaZV2/PDUqMkG5cEwCtlxE5gJG/IlSaSIDMnMHq8dqwvcxf2thFNxAI
WwyKZXjTyhvR1M2emhLOmQGu+Nwb/18VwS9UBLDqZGbn38sIboP82/f/2tfJc/btvZbg9xe+Rb9q
uqrTxbdca5YM/CEmIBUW4J9QiQdF0GSjWfhdSiD033iFRuidA0gSkQEP/Sf5VfsNXQKkBtOQgbD/
9//8SRxcf7j/Xxl1kDzMmvrf/4J2+FGJCMPVUGVBg6QL1bA/sADLym+rVBZnFcaehJAEX0bk++r9
6DSkOXn5papl/odRkYGe4Zrjem9t8gyxFRqjTZvYZwZgfnpxyu7eyScyKcwnRyZf4O5xKBxRVZmL
oOTmnOycfrkiFk50ClKsUPnZMMObMrPPPeNBYtaGbUcjxnVlXkaO85GIj1ti6ZyDVtw0vdikBKiQ
5Y3SU/P8nZ8m50TtmB45eQOsjAJVGSNXTlr1oZ1OduUIZD0000uFRCSS7ZZKhH5NxRrUaeaPplSP
mfIljwNU7dTxlAimQQaropwa/J6ZBnECmlAXh8sMe2I0yrpnbZ+LhPKIPmiXOEl2jbC/dSNcJTeF
hC09u1Ytdq6RnnQfxR/RGYbSb8uqvZ8hUlG9cu30uyTiUflcExDzfTRXttEAvDcpEqOYs0PlzkYA
hru4O1GCPvo136aNDwgh0k2vJqewSU4k1+/aDEm2WTBLUPdKP17Cyj4roXoM1emYu+rF9dSHQDF3
RjZevLJd9Dp8DO2hUoj8jKnH1YQeWsmpaghmRYwJz+HRq8dbYizv9cB8amN/nR5qr0a+65xtY9hC
SjhZcfSsmdNx7Pkz4+zUY14OVG+v+3tpIpacO8ypJ5QhFxGNx8jqty5hoL0bHiouXt0UnQD2ylrb
qaAeQ+3GJnuoEc0qzO2dnvRbdF0HDQFXrwMysq2nkohSWxkv6mSdmvFRTRjSugLGSsp+4FuQvE3c
EZZ29GClUQBgWsc8XhEqBCVH27W8M9yICV8xVZCmWGmNQU5K8uybyZXfr11Hw21i7oomOERZvdB0
JslVfJK/MG7BB+lgj6f4q4gl9yv4gbDkVn6NjPgfSvJUKJ7ca+UWcM0LgMNgwfwzgcs2kiFWOdqK
KdQeVQyYjf7WpfALUKQ/ThYwJ59MmdqAY6nBLJmsHcPvA2KyWEMQLkfsAd9gMRy1QOxAlRzDIPnh
+GChqEQvw8HYqCI+SSGs3Cen0typRE4JOHGeObw4hX6i+DPEwz06uNu+EE+BER+mXlsaRXyqJMRE
vsdIJWcYjUtN0cPv8bW2KKMxcmJpzoatPyTPtgpJQ1DO5VcJ7GwVkycq2P+a8dIBegnV8En6Iaq4
5iTRbFI7OqhjclJEfDA4ztMx3GEIXuUV+NupXKagh4ZouoRTfEKuuinhTjCbu4uJX46GrVRwiqS9
r5T01MnTgfN1CMAvTu0t3afcH24RJD5UVvJcd5/dsTk0/YSZf3qQv6CU9StyyBykaM95Ffuj5ve3
dkjKQj491GPLyGNcdHBr5J9E92rFaIaBvtiZOj+NUk6XvlYvDTab3N9gxd/7RsX2KrAZMbFdNkog
zDK9+VTTBHInMl6E89XVllPAOQEd7x1hcSu5b8fxcJSfLfE5l/Vdcx9qwzKa9G0UZaco5DREbOXR
MluaaBzrID02aU2WqhDrMHzqu3qthcO9rjUbuTO5Zb0pQ/3Ba/yVnj40fFNGZz8NBcJrMjoeVLGv
FffOL+pNZUYHJao2uUEJNJsudjVcAnO4T1UYX9maTNCL0o4PdtRvZ2u9l4fPjq88dq5/c1UP5llU
6kvARDj0/FVHADG1Dets2CDQTO8TbpyFa0bEVY5HQG00qPqj4ofrZjzkvnUm5bZQLl6fXxl5t7Kg
So0QWMopPiTAQITZ3U+leinEooQlKvdZbHRH46sVxTdqHh0aeK84iU4SX5HDPKK5xC7BN23B6ai+
1EZ13bbT0S2a+1q6jhPqMt5wxMt4kv/TMdnk5FAZ7F6DRc6lrx1LsyVgZrgM7JuVaO9LnUMsEsXW
C6Z1ZZPfw8kqrDmsJq0Fie8DN7A7Egnae4HzDEfKtcuVTTI6JI0TmdIn3Xto0wEqApEnoRhe9OA7
nKm9P1hneUjKc4KEYgQUl+RBRHoblystDJed7zy1LSYHLeNK44qnEvsm10TCENTm1hIcjxJwE3eX
oImeG94jyTi7ue0pGGyLcFOLQy19jlyc0EpwVQVn+V6pbp/nI04bzpq0pXn40xp8apo0rNE+ve6k
hc2SZjbkuZ+m2d5GTsNhkJY3He9bIk1wKm44JyqfR7fpdqakhUgPXYmZDuJncWVIf53eI6DlFHtF
f49GrHThYQnDrW8duNx9SkK6GVFXowPGuZe08RNhKfBf4vE45umxweRnSLefIX1/ZBNw0SPsJuM6
CzYvMwdZlNSmfaLev+V/zbHkc7DTvG6cwnHbpw02LgtrbaTTJrFk5xHXw7w036Dq//2ukDFj1Oxl
A96VKrW5/U3E72Mn6KR1RnNlt8SeqYC8FomSeJQJg9CgFjzRIpM3/VhqxI5R0fUm81GjlTuNrXdg
MrIZcsosoVQWNsikHbfw9ylFrjbpys2ohg+arQV7WHhrh4jaFWWQXdlYtFuQ3WXdqpvidSaUtZzJ
cg0ArAAE74dVWZt4SNZjZjKnblYD1cRyhQYJbynVsiLo12lNv6dslfpYjHnzetNiAz3y4abdZNdn
O0DbzaCIPgYurGAMN4kSXLJc5GvGXw9QpxLzeTKJOucqsC4DBxqM5qwBYjgHgvG+4IlaZkqEaYzK
WhvZIYg34nqYNz5Yg00KZQGTMlWsmNMNFMmGdDc/Y8eeIv0lUWJC5MyzI9DVIAZaxpWzA5D21BbQ
IiYO86ji5MEhkI0tZbjp1q9GSv2YZz0GOsJ0PidkZl0T7eFystFy2ryc/gYdi9EY208SLWOm/b1e
jffk+50TC9CH52xJlXkOxU7pKyC38S9MdX/1jzmubruOJRzdolD8UeYfRnhbI/p0u9aOf5Qxc/fk
HkokysfhjKh7UkDbMI4a7HL9bjpxefXtvR+h/wQXTrA3swfDJPAacvgHVLkr+pZiik1bw9cuo0GG
zJhY+wSAC+cXBjphRMJtgl/Gtc5yqPSLt2e282c3oYMbDA00n0DVXVyFPP5OZtzbNhmEXpHv9CbG
tGOfJTNYwcXpqre4em4tIyQOa9+QxWqmxFFxVmNgi+Zn+4sPIh0df7I1yg/iMK9i0ObKf//8QXwj
c0GbeNlO/vjmAGiOkUmiHHFCXo+A9fWkubWl27KES6FV6yxpb7OxXGNaOyQJA1b4hGEmkD88/vMn
k3O0v34y1zJV7B94dcUHL0oBR3OKqPbt3JYpFFUg8BA3So2BDrgig1DTWou4/Trv3gDLj2EyvjAS
u/frS25iK3WHFwP+Ayg4xiAUiy/+VrcUYnSmh4ZLF/6hpYUGQo7tCJHd2uWwlUMQy+23cQQfkQNA
jtLVhiMlGW5TFMdOql4myHMVv0Xv49rMaSMG3W3UViQ4PiWOuim5+CHO3WbtuK2c+hZY5C4BMxUL
jzFsyKHrbTKr2qhoAkrIWHQ8HxR/fIkn9dEaxNkdjaVtVBdHa2+9Iv1Rui2bj54rKBFcw+gkQI/B
2k/jTgWImjD/I7GXanTfYaUAPfHPv8LPdg9BgJmp4VMy9dmn824/1ZPQTXNdIHcGaC5y9dK6ySFN
vs4j6+FBa6r9P7/hT0x87JFCM+SsHVzAX2xRLuVi5qYcmb5Fvk8S3aGGtiLjISJ2oebCt3EE4h+J
zKWIA2Szu2e6eygFakHG9Uln7rXpLqizfZafJlByriupntk1pFZ2BigcUCvHi0GPm27DNaGmYePQ
zkcLQ6tonfXZ1cT5sGUoJrfbO2BxMZN31k4wAJWzgoQ9AYPKQdOHI/xhCDDTQ8esKjWrtRsFkB+/
SCAl5fgt8/utiJITBLFNWH91AtQpGlGbrnStD2gqdWzsofSzI40x95H0uAvM7gQCS+N7Ky3wFV54
MhKRpnjxi4ZERWUkhdF7nbb+dUaTrbe9eynC6ZiCMQI3nvSE0XGVrxPT+FwxHZXKJTlobYp+G1F5
Tsf6sWpH6v0Mx7KQKXtwW1Z7MgWxy+87vmPfJG9ZTU+BI550/M59d0jFeDUQJKbo4GVpQDt+u5E8
Si3xiFhfNcYFJOouGM3dyFm7a5wnq9MucrrHiOUI4YvD1aSlJ+dJubXT24nTbnAos5tB56LF3yFZ
b67ln0EDLjW7Xdlad+wduN6OONsaZYJ/3tN+Ep+AWYv+vaY6tm46H07Bk63kpVCQKMvpm5zSEXj9
pD3YXvEo/+TMosX3i7Ptz8765P5wsSXgB3ebfPzd0VTpIzZEMXKyjZmQ1UxM819fUn9yyBLMiy1a
3rq68+FNkE/ETaKqGRmsXbbozZoiTjLdV4Sjlb67tCkF3UDnu53IuR2dej1o6rEOSHVjlD0jHBs4
WwD0XJOwTp1yhKKfY6Y9dFmebE6EdpYcZBoAUu0lGqKvjsXbAH47OYzoBOYMeSKO0+Gh9fWHLuJU
XaG5AC+yxkNwqi13MdjtrcHvj2TjWXfHI83pY57xMZmX2cb0ELjiHBdiNxgMyeuMztIttLqdyURH
fkiTcQiK1PNoWEQLLthl1p1TfCqoMDiQccPhEhvRie7VvWYTtZfSuLKiE+SYU0DIl1JDXGTa1ATh
SZ3sVWxWV+wex8m/nklhNfUClHkBJFXyW4hCJiMMhF6QrdtBwuH18IfJ5UIZmZOE5L4OMUo+d5Hw
SzqJsZN1Bfl2asWJpovMp8xq79O6Wsel/aRmCJWYlLgDqiE+i+f19/IMLpiv/fPOral/zUPBFQ+g
WFqjVBiIHyqQmV40Q45pg/QjLp8ZaiywPCQkN8ybgNDjJY9p/kuoN8qvBoA7fN662KNTvdPdZbIS
U3eumOZ1TA1bAR1ZOIe6eTBz8tmZocupW9dd6nS4BXBxVTs6+ozoswsyZmapReo5MsLH0YmfI53t
2zpfaZ+1IFuQAFH4y0xa8zrnvJISQMeRz2hUDiraCjeuZ57lWbWcuhcAWAtFrY+h17/YnPlTKcM0
8pNAdVeMzkERROjaw5ZOnKzeecpwK2MltLZdteawSfMvcpJqxxFmp2GL73sjoZy10W6lf11WxayC
HIhAvTDBG3qxNCiWydGYF3cggiHb+OYZag1QloOo6tu061/GdtjKQZBZy5KF8eTS8LeIKbQ8EpDz
/sFC+y/jZ06O4RE8fKga52tsKreM3ZvVP//QPzmLMXCT/2mGS2X7w8/c+6WdNMTo7oizW9VutxAI
ARZ2D9GEndxohotAsVD4v9i/dPMvrlcCSBk+c4XWsOv95fRZCgPMpWizXROYD0iFTvI6BzilwzbX
q/wYSXoiV3Yl62cxPDTPELuKAU8xUnihwqlzoBi1SRudsAPcUnKQje9uW6lQ/BiLadZXC4+9QLUm
x0sOhVJ7uMjqRhY7T3heIU9FB3nK6MNTqyhbAAXbhpxwUIOLxGUUlo4vvmedAx2CPMU9aGKEgCcn
MwUYydEasdNFGSXEDAoxOcxtua6j9DS6QPHi/tZn0MN4Ii+nF11ejDJ+zUgA0aCZ18SnzGA+Hk23
A9k5c7iKPIYl9Ff+zUSQPEwasR2Teipbfpf4q2Inp5HWb8tr/5u9M1luXEuy7RchDc1BNyXAnlQv
RTOBhUIS+u6gx9e/dXgzMzLzWVVZzWsCIxX3ShQFAu7bt68NsnmbuHJr4h2DqACuaTm7s34mpeeu
o3MlCnwgs7GXIXPc7+iBfGJH77tSKNi93/RYPHvghs1afik5xBvn+4rK/ANb834s56sBEdqYvmSR
gR8vr46g6lhUIKy+tSKuRDhTHNLQUqDDPZ9KVdatdvVr1ZkpTMt9DLWLq9/EyKuFy1f4u452NyMn
fgHWnXg6kFuU2My9G+Yce4N7p1RrlqMZSsP5aeOdtkBeQISj9/qtfmnfomLJjYdWS0+6i5qWDU/q
Dp/y2ZhGbOTR8qCes75w1gcwQ8VJDum1Qk4eZ+eaABeeknXepHmHjx1EfV8I8jvyq1LWavpF0Y/3
xrS9NbHL8OIt02+jzp5XxBn2+Z+1k7rqDojkepRdTUYHxpr9Ui45oxpoNpNfQvCqNJsrNOprOS7B
gmN7l8dn27a/K6WtrPgP+PRWuv2dW/g5K7h9UF02yXPWOhdVMBnF8iYK8T2Lky1u+62Rr7/HhFsd
1cQIhlAbs1MCA1rz5Y5g4yAGZu7FO6W19X2BvNhu4xqEVn5qGoKZ1AnP0EOVkSm34Xni/eTqJVTm
e1VtVTdeNO4dbgtQlRHBltNR3Xwq0dNB2iBnx7CKf+sqaVedcEp9zbipNjO9Q9fKkz+XjCCQFzqi
TG6oymTlTorFp1gBfLeozlyOlU64NtHnf3/VAoP0/3d3dJs2pAHb4SLyn/SWYrGIxhB2eYAq/7vq
eCPxh1vRKzoXgscgEpgl45M3lBdkTGY0E/GdVai0Z3VidQlLAMDXQS2rIKt6Kp6K3L5dtm/fwDXf
AST9HiUMZX/5nWFJ4PvdcfN+9nM/1BX0qFD4I/Sgads95gqLpMNHmhUoSShkUqXgSTpWFl/hlFht
x6c9DA+lS5MemzBM7YaS2VtxWqffDaUiOQrQNDugmgyYTY0kITtma3TjImpIFlU3fY22qVvNtLmr
6NHBOwyb2az3mOVQwodnxVQAspiM45curSao+YCr60uyWsc6y4Kp0Qnwcu4c0Z+3Jhcndc15jjWd
iFeAgDL5pXtUIeP0Zunz0wynpYclkhgnoLJbdQ8v0p7rcLerMT+2E7Rudd8diqvPGak+f53rPxuY
g5lrFJn+oL6bKpNiU7XG7JTca9Ld1swE1FmRu0zg+SbMy0P87FelDGiME0CnnVSngeXnxcidg10v
vxdyLwZ0+3JhtQub6EE2VEH18KRf0paMDci62I6xvhMAHbfdF4FYLxb+CfWB7hVZ6nb6/d/c/X+Y
uxvC9/gg/tdz92M9/fvu/l//w9/n7b7+N8NGjRH05Uqu+fvivu/8zRFwTBzThcRkknT6Z9p+yzll
4YwYUx+VT637/2Parv+NlECwJ3zY/spH/d9M3Bnrq77mX5QshVcittUxLUEd5MJa+vfmaikxylcu
zDqC47/NvbHpZQJzi8C3Ad41DsSMWLKF8bkGqzVduzMunTFwF/OXRqW61dql2KPIXWN2oi6N9zNB
ujlaYYaT7jVd2eFpiq9lGdIDK9Efs/uzl5pxFgWhG+BGD4RAmC8WpuqZPYhzo8tLOi763TC9RlLP
j2WVyx2bnS/ogdYjcL+L1s2nBcH3lMYMMZyKm5JTRf4pn7xn0XgryxOuFebl3owliXkSlrcc56ON
LrazBjzUdoR4HkvQz7XLGo7hpoo+2+Gzd75xm9Hva7M0NwU0vyaL1zvU1zBzIlLYGmHhDnA+AW/7
AQ7hT9xdxXaV9iX1+/kovO61ncl6dguQI5jmVYVgaWchlsMw9T+m1NLu0kGGDPzY7pgicjaM+TXX
sqCxxJWasHyHMnNmw/4Q1+vyOEeVfjSG/ghSoQ3cMl/DiA5gH1G9G/2o7+JR+ftt9+hRn4WFFiF+
N/cUWlXKymjrYxIcWe+0FmxTsnFZh5tM+OcgjuCNWQdRHBcmeHNrdPvZPmAc7sihT7Z+DobFS5Z3
RyvMyzL4+pYUPPIO5upOjIOB75n0NFn9pKx/XUxw5EMk9h1xMqwx2R9tVWIEKpyO8jkj7MJc3I0/
uuUeDJRzrPOHHg71aXDwaBnr01Aa7QlDXOYs5sawvWxfpC6S5dY0Eet95J2t248xZlrxZVmImdSJ
+CTkJZs1/xJNoHvfMJzHe2Lir8WsucFaJO9UbiMXV51bEkb0nk5E2HW5q+x0hv72CbjZwSai58w2
Sm2vZ8MP1PMpZGBUUqVOIcMq+2iaxnlqddx2blxsM4s1qRlfZ7janbVLHZvtB/ejQjPdwuIhtiaO
PgwH7pWVd4I0Iy8NMcCnIFZT0pk099GuRiiNE8FQpIoZO/r/n5WezIdC9FesuvU5giZq1RO+Ka0+
2m7sk8TgsFEFWbWOvtXLfRN38aOTHazRDw1UyxPQHuKxWEnBU/fdZtR4XlgoGzUzOkK0epRytK4j
2KFLZnwJDJxXtnyiLWBVBphaBBkJh0HjCska01Sd+cTNYYa3vRTNcGx8qMZ9n34bnIYNyNwRQeKW
bBPWv7W5k3t/LH/ES49FxCvW0GT16NQRc+RjldbN6CK1JgtjjIWcdcsPyyuBWffGROyBdj+VwuWj
3YNj2yxoIsfSI2dnFM9VIaorqHjMkI4zHSrCYZxGgKNcyAoQXu8yQSdTI8fB0LNoRlx7u5vd4r1y
RrFnIyMO0qmI9+y8fqfUJcxxvItnEn8WIJOpqseRPRLvSU5cuIyFpSgGwBt24s9EgmjMbThrsuqn
wfDmMGUxZM/SCnF1Flu97h4Lc/0SkR56eXmOyfga/NkLU1v/ZP/z6NSaTUJgE4XR0h7mrPzN6/bC
OAekVbMPU8E32XrQD223rs8r62r1xMSvHrCs9+mPGSt1HtHEdMqSMK6YJfTkteSivXGWnj2mosZJ
1ANEkh1LXU+yFpR7bL6EtjPnd9pTTN3pVlV6NJviXnTTuBtshzI6ASZiZEgmTlvt7AEc4pIPGE57
9Ii+oItxsgfZOSOxc3nDJgQm7d5pQ8z9wcQi7CET944v+yDLDVJeiAsMUJ8ymP3Jzm9X8Pagv1eJ
bcaxsVNkAOD0mWa6XS9gpSaU/nXdassH7I88nPPIw9MV79BEPdZL5U9n5vwRM79l27sN24rut/Jz
9ol4AYO84i4uwxzcZZLWy8UnyYe8mOp3PfsXPXLzu3zQlk1v9GRqjREbrsMxTXjJ9ThhdZc1S1pM
iDatabNKqX2uvuns0jlpyfPUWR2bPnN38skM8FnsT634jXvurp/Th1X6YKh6Q4bZslyyLOGaVJXv
wtFeNT06G1MXGrGN9B2bQJ608Vs7D1tN9yGvZdGpkIZLPpZ5BhsXP+PDemqZP8Ikp4e3hJ1vx6G1
dnMyspc6u89LBEvbq7UsdDvdvCcMY3xbLC86wc51g87EPD0tJMF0jbFguxXlHVzjKrBYj96yeKrT
DVXs64r1Icplj7mdhRIcM9vZ1i0GoO7ywPJ/zcnOKJ41gktfs3EQxa5/8gSBsLnMeygFthWafiER
EDRcUH5r7hOcEmJtDnU6HDVinUIIQGvYdqMiEwwy8LusP41Y9Z3RXu8sp2nDEdYVkXuDkpy4J6hg
PHJFX72FUDttbF91fTGQv7tk644z7dMyj+zMmJzhJgOJfuV9Y8LNLtdYF3eiXrj4suQ4OfKaDs2l
dGJxtqQEO212F6fjY2LP+CGmot87sXW3Nv50MrWOHifNz1VaxlszPYyRC6VC643t7FfFhjt7S1Jv
tcfKJLmj19rOMyYsQJPDHXntA6dOHlMdY1EnMBdpbXt2+/LgtylpiemQbVmH9ffGkO61glUavyJM
pc2a/sg+aliQ2kFGhuBE8NCxEtO7Do0wD/DD0kY7JJbVgFqIXyLC4rFyrO3eiZoxmJK5Pkjinr2E
4ZTtsD3EMi9RCZmNWEc0lQrOarT5QowuyFrmNED3bCJA5KheZXnfpZQBfm6HWruP40J79tIkPuq9
55IQxu6ZM6zFZWCegcTAInKxYEGcW5cLEKCYJItKBNgiG577lROARbVDvLpsd44FWy1YvQhnbJwu
jBK8iFI0LUqj92H2i4Yf54iTuT3dvnp7JLqlZarBFrROZm7Rjc8zpsmTNywYBxAcOMug0jemA+Aw
wY1ZcpqhI1o/yUWVm6wigsMiIE5yETvoPclF+rCcboe1GIwtOwC/cvzz29gef2tr1HING+P6pJfq
r13oKWkcTX0q7XU4RIyEnNnAj5iQieCmtO3MqSoWJ71m36O7Fqxs9ADIc5f7QG6T3qDlpBrFGmmX
ff/eU4Nv4pxol9uLnKsJ2d6EoVcrc8c82Ekwj2RyWN2rLMkwizswipp8jfI+Z/EJsAjiX0M2SXfJ
iInb357FjXcx11HbZRYn4pIO7en2yAQo9dej29PbASQKb0bqH0iglLBeOLC29vdHi8kGUBpv2SBL
z4kHDKb2n6xIz85tFOXHketJNXhGYFd5FlQZUn9t6yUo0wrHh2gebi93gg22T/L4cIOo3Agtt4N1
I7D8ee7Eicu2n/NtVngQUQCTINqkwAOgPvZzKkEj08twb5XjMZOVJDIGPoi4oS1uD4HOwmHQizm4
nW+68c0g1upIRCzfaiSMPrg9LGwUq3Yl4Pb2Z80VfstjtgYk5na8fcEQ9cPq6IAwzflHTDYodSaH
26M/B0thuKTJGyP0MnTMlUymdVoC0wWLZY0CSpY63J7KJf/Umw5d+p9fyhuScYQ/UGf9E0SDOP0P
5E1n2hfbRJE3XyoJ6iyxcfhEK9MBb80q7lJmcr4dOvWo875QMzMyOVk2wIAPGjOmR6kVpXyGHk1W
uXOIGE+e/hxwqU4nvXDrXe6vr6XWaCdW1LUT6gvnHIvp2IhZOWHH+nQ7eJCmt7rTfRb6ymx1ndp1
n3TuQVNctUhTwDV18P48qgR5xfpqii1i/Y8+cVtECw6uUXG59JyWjeORa9/QtVzVfTaqFNTNSYc7
+AXxng3xoSSDRj757rTsbv84qg+71ZIH17ezGQiWMUCWFzPjn7qkIFdXD0ddIqT6QbdHxuJBDbs9
h0v9lgJQ393+KLe/xe0PNZKesHMq97mzMqA9UcYlp3X8nZsazv52lv7H+dtNEz1Vl0Fg/yfSyPXp
skb/aA5ttZIMzolM5BNnllja7iApCLzbG8J9/F/fL39WFLEyG5Ij7cRfb8Htt7z9viwPqS0l3pbb
17hsVztPJkeQ8WEzygyigPVRFx65NTMzFrc3Hg06YjwbZYjFk9rbYvKgr+JHF8eBZ47Otu+z3bLU
r1oFAz3zsH2bKwqu7/WfOn8VGMgbYB/Ld0m6y7bwYtYQK+wRuSShUS6I5H8OxDUxEjDSc2cvWJSZ
LzgriBxZH3S3xoaW2k+shCfh4F9brb0z4+hBOvRuWsKNHnZ+zD7yRjOdo+jEU93Xz63YcccE0iFW
cwP7X9He8p0CZ87jNauq3zjM3vTYIN8SYmaA9PWNmUGW5Mum8Jrv8Vh9N93IAYLLR8AoM6xKVXGo
xfyoSzIz2TGZ5vKSxsjupc70wRmtbwTkYTiget9Q7ewGl0mFvtr5Li6GwxQpVAlT/awB4hHL/tpb
k3eIi+S1NXDBq0KVwSf6ep66R6jjGLR1vHqeW+0Ni8C8BTtg6b1kVqkHCBFn711DJyDrvTwsgzc9
2dC3p8UbT50Q10L+ns1Hb31qClZbowS/YFvmF9ys7zQkZZBictQYXrFTVpLUIujWybZHiSgJo4rc
GM1B4y8mn7PYvq+KB0Z8H9HConOzJFxAi/hXN1CsaAt5aySRXzwb29vsKvdj8+RJVmZp9cyoCnBl
1bxd/UPulmq9xoLhUSq+RHklfHGg6huv+vwWuS7SaexcF4qMXrJjSQlJ+CABBtTMods0rx4JYoYF
AEDPqKu8PD2uPRCXOegZGHb2+NI53s+RN2FlFwirjM6J6NjPskAtLfWntgC6wDhr28j1d27SU5OB
jH9y6h7BOyv0DPHMhU9KWpG+DbMVzqP5ukRRDbGb2Wppf0omW+FgtcfBTNhT7NCJm3GbkLImEPf9
bM8H/qtL2Udg1Z8oik6ppDaoi2Lb2XVQDwkgkzbFCG2z8tnojBkbApGXg5mtcQBq830186dMmYOA
U16LRZCKkhMfGM1qD4GUmeWci2GXj0zaR9yz1WDcJaV8XaX7nBs+eO6BEQGfoxVr4lG3yFhtWo9F
vnJf6cXdlENgpSbdS2f4XtflE68SVp0PKcjI2HJLaLwY7ZMlU63houOsxpUNeZrO3U3XUOPPEGO3
LwSFY77VD8a4oteMuIXTCSe4YKBi39wfpY+JuPu+LphG7GgJICd8lwycNhOMhJ6BWFB63hCsMnY3
PQtvZzMla7tatR+yQriPDLYZWBmm6XHrjlAtD6MsvIhfOqvOUtfg3Zj+TA3O5cAZDKKLiv5h6DwP
+26YQDTaJDG1slakZ6cyXmAFAKFtpyJMMkjgpvQCHDuSH8/If0aWk0x7zwMrHSFonsNit+wWiH4O
5KS3e280CNytvoqWjOnRab57JJcSEQEayTBIN/W7MKnHu4YSa7PqjBSKAkz20ECUiMc2nGASk976
tOD6PQ/lmLKbvwdehEZUJv5BzyFxsuqIM7jVLroZX8BxJ6wT6NlDM7B470tr32GNAGkEknk0RxZe
DAB+s7vLFueLygIGwjC2AZ9R14wN7hNvS5c+0hevF0Okl9ovqayd4csa/JZYYQQJaZEfIHUYRvqP
Ks3Y71zFeSBlJMhaWCJeAh3A+hAFY4A1WyGlx1OY503Afjo5j97VbkoyWsFsiNUxdwQ5bMj2bgOi
M7QNK3avabo8dBVqbJlb417vhXGigH3jrtFxSiEELtWli9k71twJLoT+5GfruwOc6GpCMQvw7DAP
KOx7QhpSLs4qqo1AHIm1esxHbMIJskCPFT2KvK8sK+YtbYgddBoZyNhtFbLe2CZ2871Dsb5wWWOR
ib+mHUuiNu1lJ+cmhEvQHPQoeoYSNZwqv/1KiinorYjbZyk/E1SUTTt9eeDX2Mi/eIyItrEocE2P
OWscDnzQUr/0JKSLlohJgYDAhWxXUt47af8dL/Ant/SRBJYlCXxbsJSjH7PsI2fJldHvMDFi5t6Y
UZMNwgrMzutQr3ZZJwp+Y2QQW3TOVstBDLhZAuuUAAp/1GLM2uDD/AcDpEVoa1xlqGrTjaWzPNUL
L6Ue1d7dQdohrgkr0J2B60H6JHO7vHOqCYJN6UTBMAAo4ScZhftQ0FgDVGqaUBOksI9iK4drHc2B
IcRPObsVdSbDybpkSWb9lB4feTgKO78up42FeznweGl1Py4bE/08mLoBplDyo9bbKlgZWuIoTcYJ
Y97aLY+RzdCZbdZ1a82xvsXF48ELuhcDceJj6/ILk6JR60aBD8l56jIYUJOXZwf8AJbVsh9O6kvi
21eNLix0RNlAgXqp8pUtsyxXURlc0OJhfIjgXwyS7Jg0ypiZzndLPIorNvyPdJ32azYtF2FNNrcv
YDfJKSdaMpy74pxylQg0p155a9oRw3XMUjTJWZ04I3gHMYQYYRtPMad+QTJlwZ6EO/3OrfylJo6u
Iuh0ZJIQFkPiB+Ng0jMpW2KJZyB1oGJ4/T4FePawjPvZWHVw84zfR531PTB4fphKbPmp+ZCULNsU
4luOvr3pVMt4O7ijw45eFR2MqsHRZ7xM4eQuMDB6E8ULcagZ4nqLFpzuMxltlzTn5h9/lXPUnKNJ
6GwEMv/sBkddDOeDZhVXbnNBngz+XeoTOQiS8Tkb39P+HJmtve0piTZuE5GealmvsieJtVkyMhnz
Xz7heBtmEfKwFOOP1ZjfqZu2BnF/ej6Bwym8xwhMuTVSt8j0kdC+aNu508eciCNK5YWcRrEt3ZX6
WPyyiQM99RDfaZSPq057xZLe5yDcp7qFKNd3bCpb2XtjivcVxSNseuxMs6DVHDjrPOAIZkoKeV9H
bTAPdRzwN+EynFclAgHVuzZAZC0SIh6JZZ4WA07Qaj9ZxDoFsi23dmnBhPDZgiM53SyydreuSkqa
yjdpmETQuqAwit46OlZJ1pc9nJe5ck7ENN2zotBuS4/VvLr0nbBL6+a+ZytPz7GF0Q1giBoLKhSZ
E8COJQ6zZRMiqHQQHH5V41jhm/ndNn1Exn29KZvE3A2OMW8b3f81NRW5lDFVW4DqtLJJNJXEMCOY
D8Zycdu7aUW08GX9QlSFpL9ahiAxrO7UL4VebJq46U+353pLHJ6pWq+3oiM1S950hFug1u35n0Pa
kJZs2lzptcpl2cNo9lirWR1D+AeTx3fQdH4AK5L0bB7nW5Lit1I/qJqrR2Yi846Ch5+gvvTnME7g
oiPXy4JbWlY220V3GAVBWnp2zdbyh4eUsW0Kfzh5bkGTuQzjiR3S2ggqb2WTIyUww62JBaJAjKfT
wNThhH10osdML6tBuuPt67rzIzPFckxLZzpZw8xWCcvdbJzYBiSBWp7mthsYuDEZuT1lUdQPtLpx
lFjWnlIlciR6WxJ1SjkTt2l2ZNzVbdJqnUJszDTh6oBy86+HotfTcDVXFZ5JY39jac+R9WT0BZVa
WrzYk0ms08ySy+0APX8+rWy6ZKmjHSLVOGdZPyFtcbg9+vO1Wp8eWN1lbOayelepDhwTzXjyHcMH
j62e//liJZOwtgvjQOLzcCrWHqwR7lbNpjla5ybh7h4xLJI2JA+A7GSoKTmrrTzgAG2WIbVltrkd
mG6xzNscHHaaT027dqfbI6Ge3h6p/6I1vR6snivCrofS1CcPnsXyot0PuEStIfNOukneDQQYonN1
zBYlMRSnRj0CbB0fXSafYwdhOsonUW7sydd2rgTKp76WxVw5b4+MWbB+NBBc3VXDJ/FR87ay8Z96
GnYHEQFYydv325Pbl0Vf9cecv1iPBfN0O8h/PvqPpxS8mBsaiwhk9aq0eiYrkQivjl9YH2rrr8Pt
y0tPdtVcPw7dapN86iT5vimyO0MkPC3Ui7294pwiIWADwyDGWHlkF/afHHW4Pb0dnLbPwlY+5Q13
4hJ+zImdi9vP/5cXoV6OA7++3Czqddz+ZeFESFk4CAjqsbfEXYhW3vvj0pAI18T0XJu6BYoJ6Gaz
ui3m3ARESwbB3l5YftNnKzrghbFkI+7WktjzskbS1kbU7C7qYTrZWTB72S92p96pgYLCgl22mKUT
GnX6advVa91zluRLpZg7bbCCD2TSA0JqzXm74HydKfPpJTSGh2PalexJLO3OglvW09H0BJHt85Fv
x+pd+KWHM/3mfo1ESnESnxF9JV85ytR4rY3xUyP5E0QeLsM403gXYGIyKeXMHUkT7R34VSNmL83I
NjCv0uD/TCN0jv3yP5hGTNNzcJ3+16aRu893+avL/8048vf/6R/GEftv8AQxIQNmcnRbqO/3j9QH
XfyNxAfbschPQadVkTP/QDVYpD5YJgYR7ALKc8I//dM88r8yi7Bj9h9mEQ/Qg23AZ3B1y7F5af9u
FilwUOgLXNVLxb1YVeJtBA5VDRKilEHC7dGfw//+a7EaR8DCQkz+77+NFIm2q+N6kCI0rDLb3X5W
3Sri8u3/HAVgydFNxQLJV0bFY1RM9blgdztwsfS1ngSCNMmXZHqrvdo8cksCNkRs3sYzjB8lUEK+
F0l7dkE3U8lvJCFDAs0axvfi1zBoFSDfzWynzsZyYLHqYBtWa1z3k98oZ+T3ZsjQ2ko8l5r12pPL
Wnbt8MCcnvFG7cGxk/VyiqrxWmTjG/msx6KQztXPJAYcP7NPzeQeTVKXdkmEaaWp9a0hmVHrSww5
rXwD3/Frmli4FtEchVzQg2ZxXGYlFBK5qf0oHaS+svcN1fRz3bM+jN7ZlFwlK34OFEAz34lZqxh4
1BDIvZogCKqryHOHe72Oxl2frjp8dyb/S1YFmdHZIeCDjCtmljN77pvqzcziQ4et8Ci08Yu2XITx
VD3nejZuhgE7cJQX5Q7bJfMJ2FNW8UYyDWYJ78RSlxnWSqubK7o/46ABQLc1e8cW0R3uVZyv4M6r
dC6wi3+AOPJ3owr7FhnEstWOL9QOb35c+kHteO12lC+V43z0sQ9yQNf765KioU118SCTNtljkl7L
atpKy/9GYvYzJa+9Eyxdd275uDbej7FmP1ho+OiqmMkbszh0LokdXBu745xrGJito9XmQLh86/eY
tjScM+dBaoifGdpfGE1w3wrnDSZ1zZq77myELnGyu5T7iQs8bchCzY1ZJzAQz/VLV+AcyARScN74
EOdbnN5wralPW+rUURWslSpdI2pYqYpZQ/9dq+I2s39pqthlJbUBvehvFlUIe6okFqo4NlSZPCgC
qSqcG1VCV6qY9lRZnVJfU+E6zMeGs6tK75IafEinBgaBV4PTq9+qmsWqwWza3TCO047k7qNDNd9R
1QtV3pvU+ZSxsDkB/JqqBbBsxmfWLKlsoBo7qlHgLhuDwaN5KB32ZnUzuSvjdaFl0A6Gk7FxJfok
hE76XsjyPWmHEDfDiP7mPmX0KbpqWBLGnKqBcVQro4lflWpt3I7ecTTxAkz2kaCqj2yco63VPwrV
Fmn0R7NqlAw6JpPOKaeDggT7vtJRJXMrWR9iDNT01S/gbVlAobXR6MM81ZANqjXTVJOW9WfNf2dy
+KyurzQIwuePJgJ3rK6+avN61e+pxk9TLWClmsE+Sr+cvGQ7h2VqP872tWocUzpIzWFkOCXEWU1b
MVgvJp2mVC2nprPcqAZcfx1cjd01gGGqUc3oWDM617zX/DCLkjawO0JqjcHTTw7MBtXwuvm4nwTa
quHoZ4C0lOExY0m6pgAWXB5K1TpXwzWjk+7L4XfGp0to644LAJsJTxrReRb9d2ka4txqW2tNv+GS
pkHvOzXpoWlf6N4L1canJBrS1NuqvacSxhJBx8/v8rHeJAC0gPkmCpjtYWhFELM7QZYnjW7M/Mkt
rRRt/XXR2DuJXUQGGuNr7HrvbqtPF2kfZiVHIPMpwdh7qlOvQNxHtJhQL2wlY9jWPQEv3gbX7bqN
c4+dOCV6CCV/pEoIiVBEdNbAlUDimNkP4bN211ioC9qyEF1MKm2/IJoIHMSlF+06JbkY62eDAuMo
KaZTogybYT8bVBqwgXLZZq20wgZNC9mHfdGktB8Ee+eGdINUGmjC00Dnr0QgCzXIQBVqlTzkKaFI
ohix9kN4WWOYbJ52aG6KUm0qialBa6pwCSnpCXcMpb6FU9AVM7Xe4mwTtA2EDgYBgBPNNWEpQslZ
C7qW+mjNSujCJLBs8+zDRAGLUMLkiqHQcNBkh1r7bKfxOxckvop85g/GpQYa1dTTPTeDi4yZ2mRK
ckvQ3vybCFdffCXKyekrVSJdpdQ6J6E1jCZulf3XEi3DCSLjS9Z3EM+GNqyNeN31Tv8FG3aG48y8
VgmDKQphhVKItg0bV4mHjpIRcyUoaiiLq5IYK7TGSYmOHepjhgpZKjkSuBTvrlIolVRpKdFymZP6
mgjjfZrNJ4kTp1cCZ6KkTnaB6U/h/6KBGkoMrZQs2iuBFPbwg4diim8P3pwSUW3UVFvJqosSWB2U
1mUiJbmtN53X8EGeQiu3523dz+42Kj/9tOrCHNV2VPIts7mzT34HuNn5R8/sdR+h9UZovkKJv7EL
A13JwXAEL7USiFeU4qXEMYtwzA0IHA/WTSUp52jLthKZPdTmRsnOkRKge5RovuW+VdJ0okTqVMnV
YH8uuRKwxwH6aMNUpVXitlAyd23u+Y+J+mhb1h16cDpUGTVznVFJ5KUSy3Ulm8PzAAmCkj4oSb1B
W2/R2H0ltpNW+L28ye/o8GA1g04J872S6Fcl1vuo9qOS77GjTecFRV9X0r5QIj85lV5gALDMobKG
wBDGwOHChgZ5TtWQIFXjAjvdmrxgwujHB+pIHHxzkoZ+RTi0xeUY+vp06L35F7SZGXsjIwnWdT7j
E5lF7gGbnh/WzC6gqKf7uXOHM7WCs8HS13Cz931+GQsn/szYpKBfNRjHHCX9cwQD4qLpJR5a757V
AuC1VumHOD23rqMZ4VAKn4CuFUBsSbc940nt9R5bR2xsxrwDGSyaUF8AmRYWIEDev4wZbPs5DGos
Y9Ve6KYuHGKtWTblYkA8sdlxHmF6o7lqGUjLsr72CcNNowLb6rCSRfQYQBWr/HQXK78gi3AtOuhT
+lHxl2xXE9YESI6jixdkNxU+lsg5Wi6TK62dZ8e4lTWTj5Fmbpd2sfcT+mnQxMy7shyPMj/XZ+sp
qJau3bG6aobdVBVhjwBQ27PO1j+WI9GylCcdQ+5Jw3mqMDZcbI3E9JqJzEY4w3XMmIgvxbFd9Xzb
xhGnZzV+uF3+sWb6e8ckLEpYvGwElql8GH62CfZE5qP2SRKAulm4v29RHF+1Js0OTsUilYysF3+d
CBiHhc/YEc/1+AE+e6v1CZPvYVXrbhzkQtiFb05bJ63PlTX8NrHq3vtuSsqEha2r0V7K0mseaaZT
DLksyhKmDZZgF/veta1JJ8wMbuRr3IAX9VgSXa14uHQQip1Mb4O2c2VYtKl2LshUYxxR3ttwg/e2
S0oO4XIloFdq+pjg2RdttmE+yrucVPIDaZUMyQs2sCpKHrBzuyTJwPFEfXqX1RhhV5JYA1dpJpBc
RzjCBh9e5h5Iv1Q2lpNYQVaRtIAfmECNLB53Y95+6n7eEvlutefbo8Gc7i1bN46mRgQN7ij2ZrFS
UC3YVkAi6zdtwZw85Sjr9mDfJS4fbBvq45Itw3Hitkk+XVHt/x9757HmtpKm6VuZG0A98GY5JOjJ
zFTKpKQNHll47+Pq+43Ic0SVprpqet8bZMASScJE/J/L9Enb0Ul/WACHZB2IbrsXaBtGjijOa6i+
WhzdVmOE2zs1zn6mtpHZa3TkRXHtem+4FMDQRzzJ3qzZFJHGCXY765QrPXTx+dKK8zB5z8XUoCPC
1/gUZS1KQB/nU8PeLkh4djlGfTsz83arQXb3qluXsVmyGz4ot5IHyUjMb18L/Wlpk61lrMl1tNxP
Q4rnqW5H0TFf6ndtL/xL2bRvnQAbU73CfK187nVfPAldpLtWlO0eo9dohzlghbDLhUYACXQ/Q7iB
TK691cs53ZLdiU0EkCAlReNlMHcTPTdEgOWMf1tVP1bzNY7mfit8OqeKf0Ok7XQWc/LX5I9lfl58
S2N6HIqY0/gTr0USjKmbarLMqJbqBN6RLD8fG1mHdGVZUsdmjXyIX/NTmaYnF7WzFZhUkqdSGoFU
8c/slavzi8RTl/FKUtRk4nJqfUkHa0TgIGk6isUTBKVsSoLK6/zQfokbS+xeiTSwFWGz8K49pk4S
KkaNWqEmqdWG2hSPx9GGenrhQQ55GgKet5SUkhWJ5jWCSzWnMvZ3wMAvCZFmr4QvxfpSkxnu8Ouy
VdPetLaDQKOP4AXHWIHeCTfqQDoPdgYgOIjKWLH7ZMLyDZw80cI7pQx+EjmL6iPuCwM7Pdamvh5U
sBOYDvYRQPKrhHfKcxfE4hQbV6KcuRsUtSwYzL+bkWSXtXm67NdEe1SMMgYemtgNPQlpC/WDXFbv
gzEq+bo0+APWZOjwCajuV5XOeKOVZXeilseNNyZjmBh89WqiyX+HAIXWScxdLugxRjpJRGaGPFAS
rlRrKS1h7FINR6olfuWi3Vlpje5MAp8hHDN4gu9UOpjKHKubUdTHlXJuHAX6UXEEE1lIzytZxVPz
ii5I/0QcLQ1mg6zED61DOV627C4fjw6qtD8ogwV40w5X/0+T3BQe+zAQpomh7F8MMtVKfTI4MZyu
CA7JinyrrraYvg74r/zvFYksCAjUyDwr36XyP1assTFwFtDBsjgkGbQsxQZVE8XjaiTza+6j86yD
LahFQng17pO4X+bV+9ckOEtS7VRumyLdqdnKbjB7scbvCKKGPR57b9rBgraVySsz0+vk76acX5MM
0UVAAsxvaWGKgKjm1UTN4oDSbZyuCqrrWDIMT+VATBfjlUFctFcXjsaQYZdE5cckcYlvu3Nc1f+C
1r5G5dkqRtpayWxNUzILIfE1RApV1cEd3XMri/2erPN3KfRqNKoZjxLz2bExbNqMaz6cMwSOjAOY
5NwoBBdkBuHdhI6pCff0X63VHbiu7/Nqta4WouTEN3JljPxrP1fHh2+n5oeRVOOPfxxN9FZ56vUf
S4NpGDxYQJjXpt0GWHsZI30TuTCboJiUXcpz/r7l1ENuBdttgRSYqA2xKIdnOnPZxDqXhJmRg+y4
5VHN6QHMQ9UKrA6buQE2qdyqyym17fRYx25DNADsWpWGGZQMVDDcRGob3Ne78x+zxIgeApenyuwz
SN3cD29ZvRbmNuJN9d2qrxVlX39Ws2oyyy/9PvvHJtKADM0xT3QFTCmIyqoJZ9ppcecePQqeDLPt
8pFUALzxjXamfhZzDb7CyYqkqprtat5SL3P3wfJUk2Bz8uupOkfq4aTiZ/Gz5fekjNuGaFAKNK5v
NPVrjvJH/K0p5IMO2vnRgylxIPSVhySvcKZ1AKcwR+mVqxhD6vu7RtNfFJp2P301m8otVEtNkqb9
JObR2pmSJatQNnRSGdfwr/loXsmuH6U9AGh5+wsyr3h+LhPMesrEXWjCzf4NT3f6DnoFNSjQwZUR
3krtTz5fuIGS7qiai4ZLDTXtYatQ0lKim5l8DKvZJe4YgSoklZD2ZDamk4I11cTirc+zScKcs6Hh
SLr58yKUl6Mbj39dkw71t70x28SN/bq+VZPiPozv2fW3ahYjuPxQGLgz3rdTVzYakAcDVdX+t4tf
bXP/jNZAW1yBM2/VMoj33E/VQg8WK86/TlDt0rsN0nV8IAma0GeBPFLmIWJTj5BRhQnL1h+zagWU
M+9/EZnX2Oz/hMgQu4K69b9HZJ5+VFUPv+JLlf4zKvO649/22fY/XLRCSHyx29J9vGJ+oTK+/g9H
ptmz2nSVH/YdlTH/wSKiuGGuGlJzC7TyFypjBf/Aqs10PcPHjERCNv8zlEb/f0wCPBK48eXScTUz
DJfj/Z/f/ZIIFu5F2ejrcSmat3OGIpT0nbc2vOItIR9ND3k61gxIqLrYm7qLkTRFqj0ivG1fFShB
8UZ5bkzSthn0CODyQyCGjkEacWbIcOgNLUgt3GJarrXXv5kDPCdLDS/jJcGk1IeTmVzLyfU3XSSL
zNDESyuOSddZnpeZoU5gvBCxloVRKuB52LKUUeQJhRFu6iIZztKhnhyK+mvWTempy4kJc3p7I+Yg
OXKHYYhVkPySV3YW9i0VOuzs/MPq2cTd5fFLYMn8Rc0Zz3iuoZcjWAIq4vCewW+adYTDBNMBR9Pp
GJvepyQauwMxf1Q7459z7x56yyDUg4p8sTbB1a7BRGFgaButKGAAwDz03Dk9lBMWsK2LJUC/wODV
qwjD4pQw1iKzdYRoxgplNne3urbkJ8/svlpr+jOJoAMj2HzvelMLD1AHJoHOxFDYx6gT9ARG082L
ME8M8PU9pXZ/y63bvJDlROr3qUrQUFhVMG8jVxBhaHs+4ASVP+JI2pMwCcTpgjx9WJMV15EgONfu
dEtjPA+whOnxArnCn7nRYfRuroc5+ZL1465rmvzQISqA2Naa4bR4+d7qTVwyIqnxbgcyZlEdYcKa
4cBkwy2rHO1gZemLbToB5OMVQUxMhQ2mCzGcoqTk4vXvXNFcpm4Wx6Dxj7Cbc5+YKV0bvkFE/dKB
mlHIdB9HzMcfHVmP8rCUDDU86bZwk26iAHYo6vjRqakG8d4zHwKTwXFtf/IMvDiJ57suTdBctIl0
RYzKKKZbRTgL/2DV2vouAsLf9Au1m3wOLqtwGM/mAGyx722jMXqPwBCkova8XY85824trA1BuZWO
tRNpGliMQG7FTSFE8jodS99cCOSp663vzc6hTb53BcXSNGrgNfbTwfDAuCrKrrndb/MFZjw8HWzo
Yut58PfJrHknhPGIkbPxWvUULaMZYZzuFsaVXeCPDlwnUcEX52kDpR47fhqnmPScxRxPAhUBo3ZE
80mSH/WFulPRIObp2yGGC6h/XHhhbydQZYYS7U332u9zFbHL0r8NXOpVcR99LrX5WhJ7JBKY+WOV
3mw/tjczVcsqz13gGR0jiQk3pq542wu9D814FeHYd8CmGv9q0fSHenVv9ZdUuPhVL6B5q/kWkI3+
XTW/AT3c6wbFfxgpYb+WMRLu6F08az/8lMJlvsDnByU6GZmJW2T+dnUlx2vQeypD1c8SoY2gCrFN
CBLhekHErlMkNeLu6vgQv/3OsLZVz3NrrfoLJ2u94Vv+mmbzua5SCE08kEi88b4SdgenMmgfrSB4
1xndte9sKI2ek4VuUA6XIX8f4Fwyy6TNRkCTdkX5Jv9sLNP3nF7hRiyjzDwlxSklgGNuBnyN6nHZ
AN4JtEMi+xi1VLNjlLH1NqkEolKKwpvJpIfs2pfIh8BXDouxWfJ8DtfW/mq5hTgbbbKvlqk9zN7E
5RcNxR6uNYAlnT74fmCeueHtdTudd0uNQg1+VdoayKHTGD43wUp67bzprBhC9JKUR9PhYWTY9H0F
NRtKtfF6WOi3Ve8Lsw9OddkemuCSj+0hoS+mUZvbOsEBH1l0iKYIAWpK+HXtR8dHxjoXVov7F6Vi
3XqpCwp1A0YNQH9rcpwtDHAcw+mOuBV9mNIpCuc+jTB8zOYduOhKUMJ2GZz+A7KnrT4P7wZgCViT
PvUzweNClMllaoFKYPk9rqb9xpvM/YzqmQImLNQ6W983Bdh06g3+80dRWD4K6FHshH9acYralJ6z
XQiC9RYiD1ZLz7fAX1ZW6Ncq2Di2dZ7nPHsQq/QrB2275W7qhoPzrZWP62C0YACWeUhx/puGq5VJ
7eigmSXXb6ebO7A/fHrxfN7CbNNcIsQ857tdGs9wLlA6RJmGHbcBfgFsSaHxqxgsgNW0esEQKDU3
WoZEFKVLFlr0gofI9U/R0Rv1rzro8G6wkoMmbGrujXGMa59IKLTJWiLHnGBnGxNQJ7Z+tm71IXd4
YKwdBCJgpK0gsgVDZiqwo6P3hPcVt0jkz2YNExHLqYAQb+utZaY3xyYcd23b8ahV3McEcxwm3bUh
1sWIJKwsFOO6d6iSrOTP1q00lyvzLdVYC3jzYZiiNwTd7m3UsFsr4CJq3EMdGJ/apGCw3a/JPk7G
DDh0Og36TAKHaQxQwjH9LoierY1hW1J8ANrXiGbSp5PwfXNvNXhz2gXJkUj+aW+xtyVWwK0PbU7H
wyXZqsNOu6JaTDDam6UQmPNwya0VSYpJlH6eqOnccOXZZWPOv+KM1bYrAMJkClscWA9lUB21HpTe
Mgy0zTKcKiC3lhL4/M2fJPfUP5hZ9CVevffBGvgbC7vZ2CkXRvb1Jm9xVyTPJ6R8gHwXCNMI7HCI
829z4J1GWNzb1nlJV/+bk5RABd2H3pfV1+HJsOeXeCKRLWv7Ry2DX79EGG0Gl8HNHqW+eKgyDTyI
lAGYe4Si3doYp4u04CXrTcMOxzsb1TyeS/2w7oaoRQbc85BsolM6EXPaBpsYD0+Q5v4rYEgJRVnL
3QQ3Rf9qNC3dETvej5AtruD1j/AAPuSrjPdY/Fs8cHENlgW9PIkPGSKzrZ6hyq1rjErh0HQ83bZe
7R1So3+PWxGK0jX/bi6tv2cg9kid/73IunqTGTmBk84QzotH8XFYD1zc+ITHmCI00DnRc4usLUKk
T89Vmryv2va7NmENXlZLGETUe4KRCDxYdAHVZe65Q6SvZG6TZwSQAgaBi0vK0JC+VYOGG+kPnuGj
y4gzyqaz7lfvY0ZFFqbSDUpVSSdSk3mADzgW6NfzHNf3zYy2Z4za4hTF83LuZH31PlHLVPlVLeMC
oMvp4nKlxLiYQ7RnNVFC3A53nZMW71dZzFS1JIAdxvFqnpuzOE0ozcq2xMVESiYFAoXdiAJzE+FF
cMqat2U+2jDzOm2DDnU497JUqCaqqKhaaoXTzG6o/hFNDflVcSmQ1QBVr1wH/EVsHFjUcqWCVS01
UVv0Y/vNyehi3xepljrG6zHvhzOaiLdks+YNBpFflft8Pb2NUz04uZ4JzVLLH5K4AmC4e9R7gqF+
6kcnDx5avtHkufmiovn6EapyMULbWKTqVtEVOlkP6EqPIaxq/kZkkJW0P5apI/6xLErxAeyt7vjH
8vusHxF1m2UC67qaBzniVyq0so74WynOnT0Mf+RC23M+FM0a7FR5+v6zZqrwfK8TFkvXgXbJn91d
5g9lToZfpZbpHi5yPQDhfWfV+uOAXZ4wXvGSlKBUypX3iSr9qSKgWpb2DmVlr1g36hTUoXJ1jakD
vjalqNrMa2yM5fBf1SdVK0fohRnAUMqXyfhdFb+DIjFCMc/crYhhcdqThSEqKxTAe5mSjhkT6mP5
s8Vk0UNjU2313WcuT/PagUikV1jYbFQtvJHiaNUCpJIiGyYzTjQNrAKTAAsKa0sHL1s1lbAauenB
aTXIJR7hDJK5rSael/ErNPKOqpwByVfKoMZoAmcrZOHPkmEHeD9xE8lZ1dLlrA1xGRdo2QymLGck
OuyiyiPgvqk/acQjXOoU5x/CJo4r4OwTi5EkNd07B8AfDsYOE4LPfRsd8lUsz0Z/tWFDPfupc3C6
6CMR6AW11xnsiK70Ph/abt94UbZLh/NMVfldVVs4Ffrlm8pqUDjEVXZIMH7FksXK5fOSwZybko0N
Koo0V0ITDlXeRBLgW7/Ijr1wv5mGkYFvuVAIAHwM4VlnBwfXdiwMsDLL3/ZdkJ2MhV5EnGsnv0fU
27t9fqH4Bsg/ReWDada8IV1B38VjaN3AQDxHBLwtoL+PurOEOL2TsbxMnyazSvd2gwNREhPKnRVI
ZNuYKHp3rn5yh0NhHhqCsBiXaVqaEECjF/tyHMmpnMOEQK6noSfdI3Kxq8Fr2r4FPtI13gqI+6b0
wbSksUnXpXhGunV5zE3UnVKtRo+CkmQpn8qzvOZWpetXzfvCP7ZRawNJCb1vV/fup66DcwER76bW
FYquqZpi8lXKyhPJovVZ+NQlDTlRs68ThiVbXGp4z48o9zOGMyBXonVPiQ5UvHDdS71+61KB16bg
adHFtFcH6meuY9XqcJM5551YTpjk3ddFcP7DSYM2ppa1coivr+5F7TjKve+HuM9WPbpqnNFKZCqy
eJpHSXFc8aeHg1adG9IQWCab90nhZ/1hdudTVsA/sZ0KTay6/n2kIGtRQSHPucvVsvuK+6zb4Y2z
6aqYUGMlKOHeUWvjfP1i9pnOg+TvRU3fSHEs7/xGfl/qe0H+hZQpsi8NJidc0a59LTTDR0ovabdy
4irurfpd4xIPyK1qmhJKIxPiRSoGXvUHryx6yac3kwRfq0742ynw4KKW/GudE5tnEmHNo0/HyZHP
Fvrl9Vm1Ainr+GOZbRo+pCpcaCADRmEswaZKvn6DWf3LeXdpPTfNdsDUtYRTNeFumpRO5LzewFt4
UCnzBtmaSoymC20+xhI3s91mBXIyjwxcMczg1oCgmKaSo8JZCfVArOW5qRPsZgQSSp6jPn1xV2dP
GjEsL+nQUWj9yZ8+r1IPMpNU0DS6eYjkC9J0025v+/4bSx5VFc27LI+Hi5pfigW/pT4Ksl22xGnR
b0nkhCAnVpDUbjn5+Y9BVoHVJBsCuzwSWcZXXmpdf4mhZx3gap1nuUxN+iHP0LDwdRvyClP7qRWj
ggbID5bVZTUd824NE3DuzW9byQPdP1F9ltr9v13mq3r1/Qiqpfa7L7vP3g9zP737soycdzyIqJn1
XvYhuh9ZbeyVM++w13O/75MUfnIUhrm7L3rdRDOBOl1ngK4DfnsmDWc6N1Ps7iG6PCq0o14px4+8
ehnicysruIPiVVIflbRILazF8n4ehgTtbebibE+opbSOgGCehnYHY0tXl4y6ctV1cp8snv/QRSlp
diJr9N38JrPAtpTuCi4j0cES6BRVif1Qhc/ThniaKGwyj5eJIc9HnYTeTW9n08U+ArJBnFrlq1rI
k1CU78NZ80sjPfMvKJ2RVbbpKbG7zNtqc5Th9UYPNF1JiCuGAAmIYFBggHMpdRFvcSDdWTjDoTMK
nkvASOlQ/uzInP9ff9D/L2DBQG/x73CF/1t8+fql/CdI4XWXvxAF3yZ10ydVE2tw+aD7zSTU9/9B
Dd+kmO+bLv4Z/l3nYTnoPDyHHCDsxF04PcAAfyMK+j9ME5UGshGX/oEVGP8jRMEAL/jNIlSqT3wy
HwjdMS0KbPIcfscTMqMBH7Bs7TigKNibPqVVSwQXLZ3rYxPvjbKpqEXF+ibuKfgvBUHwYory8Lfv
7On18/5t9pA8DS+wkDaQEUrF6o/TEEbfrZPANJTIW8bQhelDvB6/Ypz2naTMMG4zk9DLRtuNOZXe
gXjiMDEX6/gfTuPPgB1OA4jHsmwTGYxrO/z0v38boEIZhvEIwHRGHmFU2BIxRy+iRVti8E700D/m
bvTkpsHHYmV8mNT4Pxp4ioqqAk+1pulhTqv/mMxk2zJz6J9/Jg/4yIAyZgMkeSra4LeYjCXvkcl5
HZUoSLJYqIw1ISrto1En/pVqGgESi43lICMpSRnGYHklg3JB4dls0HHmm2lya8o8tnuIxvg8Yfpz
NZaCmAfvkC+RLx39xNEJyqeZaJvr+muCnTamIs6cS4n8ShRMDZ8+SJZH0ZIqnGrrS4QG9LJEVCSt
VMMqdqU77db6D6313bP9xomfW4dyJ3afB4gORB+KWWNcAzeVRKutbeFz19J174f+iBjvFpHNsMPe
AEdC/OvwE++/TwtFQSiHW/7t6qZn4q1fU+LS1m8RyadWn9X7Zdh58Tma5uHA07kO83W6xPmJpDHG
GSAPCB320gjHy74Ha05e6JxcirwIyDvE+sxqcZSuTDK24okw5HF0d31w0bVym5lmdS10G2etACWo
4x1918eGIc2JpU0qbGwgKeSrb+9NL6yj4uQnxrHIZCBr+XNt9fLEK4kSeRL8oHwcLlWy3KR1DuXU
wzKMZQjPvsenMQ5zktnxA7BRSMF/TQf/ME9GdGjX9EdVIiBgqARzsv3pEVpTB/FTS7BzhtaGPI72
TYa7Zvt19kp8zKaq22Z1AN1kHB5z8u0Jv57ZKgj7mLKhYzXD1uuma1xi7KolkAlHhjDUt/ZWR0Z5
1B3x9Y8laxvfa9c9mEZ2gqmcHWJQn02T0OUr5/e+aQgMAVrcERes6Zul/Upa0j7ynhgpfY49oe1x
HqSamkQvmNVSXjIQWGqW/mZYhgcvL34geuRVVqLk6kqBHaKFpbU+T0lYeZ8QaKRGCQO2WtNHiKrx
1CC9d0IYkBs9KSkg64uOMcj8Y6nJ/W0GWBp9YBwomNK9oJK19xAzlVG13MbVwIQxHq0nu8SopcDC
yfDhplIXQAFWut/WmMr/mlH4rNf5Z+GaGLwawGzFqPkoMKgfU6XB/raIh72Vxh7insa5gcRcnXyO
wrTtHR4BZncMCuvMANMJEbuPZ6UkRgfsQOuTomKlM75PyiFxwjZLGym7kFu3X1d6vDv1ugcNeHTj
3tkrWbhaNCn2xF0mPozVe6Dq4rdN1EoAzeGs9rjvq5bdZ18P4izikGlEmSpikTmlYjsv9kscJS6y
ZgaFqsenWrYpPFioxYuZVAYUO9mbnVO77sFe/97QmBkl1Z3HUPdXZ5eyM94cap5Lho4fX2lH2p9R
bdWOrwtfp2qrNMh9oGDLft2JbvnvPVnhjj6Ygtr1tzNZdT05RqsB9U/HG7Q1MDeQO97PzY81+Div
n6OWrurk1eFfe6Sq2arT5RFCaSrCk8oFHHWy4MdoYf7Ra1yeWoxiIV+JsrS5eWIKIlCG2suQxP5+
yqInqJKHedZxk4i7sFs6dOqkjwL2fi/Hxylasw+ua16r0kVMScKyTJO1rfHngPi+KeqSKq1G1bRJ
hl2xjuURExBBbu9C5jIP9o0Rx/4Dxo3YycXPtuaaO4dYSrQM2XNmAQu71mOU68ERZPeNGfvBYSJf
EX+dHQRHQrCAzEJQhwqHYiABgwCppFqja4Unru7flsbPw4HByIbnN4bYQfMDZjDdWrc7VlYKMG12
yzZ1cH1OdONtUOnpoZ6aB22JkrNIihN+RuKdadWHSOu/9d6KXYlt7rpqXralU+c8nts3lRh8vHB6
yg4JXkmp1QSbEkFkqHurtknXJg5XUYSIM07QsTMeB3q/6xNMqklOGUEbe/wxVlyj09Lk8SseNQfh
A/fvp3Z8JDmgDlN8kvfD99yL3SuYURN2YFqhmeDiOg7ypYWMZHRtAllJmaBkM+5baRlLrkOwYmXd
pJj41cv7FZnexqqwIpg0qvC84PolcZ48ER/xvI5C03acfTp+7+byhy3E10nv4Dl21bM2ee3R1AIC
q3nVxXPaSCZGubHQS+H8ldUX+yf9vWATDSs+MCgSJ/JNMSqZvvQLzHWvI+rW8tJ657q8R/UOr9l8
5GGsw8rjDuucfIuXXk26NRYKAjZk6YLQtxOStYiwguLJ1wm8Mw1sQ5sm+ZnWyKVa4wIS8d3wm3m/
wv5t2kd8/D6mAO+ErWXJycPVp/TGHZpG68UdMdtITSI+KdCn6BCOWq29NUYLkYFdHiwDWWwF7cAs
2x/ughVgk7btbhVQNDQZvFE3kBLw6/ax4bBr8SA0GcbpIBMxsVWbGRaBY8CD0LkCTOxye88CPiYi
zTGvebEe6GLgnaPbIRf2o2smK7mA9DdtN5aUd3IkzEuLinMXr4mHoUKuPdX0Zoho+yFAG6nUoF/K
IrGPh/lzWusitGNGanHyBg/Xb9zip8nBOAZ/tZ3XOFfRIXbxqvcRQA+9ue6dS3oKIRskKPnL8FxG
EivrzC/d1BytpCp3WgP3K0UEzOB/6xIHsdUrXJ+C5jETBU6oU31Bf7vBR2abBy11E80srmkXP+kJ
9gWOeJ5c6xmM5+McUUP0/GW5JFG2h8DtbU33iZ7fKXdiaOw4x1LpQ9tPFHVn2NgktiOvXGH9DLA5
I9P7stQWeSZeGeympjng2vYZz44SaLH5Zld4/84eQtZyxMugTXmL5elb6DwxzkiTFZLGCFfEah6h
iiCVlMKgERGHEY94Wp1IRT2bpf/ke+1T72IVuGgAnWv+CQb8Tbe9D4RwC7AgrkPt3PpTw1N7fVrS
mC96xc2GEqZjTO9qH1f0JoU01MX4g/pa8OxFoHpRgogiAdtfPIeXcLf2oVObx8abXmDOYJIUI2OQ
WNKUFNg5tfuhwtajtdKr65ZnLw7BftIjBJWrOyC1cTRw44Jym5jGSyeekdaZO9/EKTqOms+NlYP6
2saHbIDbP9vWO09c/NTgV4ySG3XUd2vm/vAXnQDFba5F77XERcXcPTh0aZOsfhsHJX7CGVKNwP9e
zeULNSMK6OkR/skow6dLD11IHBQPjPuhCFXrUj5Q/rR2aQVzVq1Ry15XG4VLX0qq/OrmXctL5lhM
5ke1VdSQCdKMC8wcXv8PGp2Yg4lj8QZ0icytyMBcFljuger/ejUXaFOYHz2Y2EUPplbu4JC3mxxC
hAgFbMq0a7gbTRGHXhtYG71FNwZYt418/ad3RBi9Xq0YIWaSVs+djat803s3azC922zQ06sxKtpj
jgX9pzAh//NKi/SGJCXtXep5/IfyTGx9kBqFqOSp6vH1TciMAgsWawcvphkdVKXpz3gQ1eNi1UwW
8qHtafoyJx25nTkVQaJQmjBHGXUbkVHdJn5vwV/YQfzXQ3kLGvOHGczJVtOWzxoa0wJSBkOk6JoN
C+QqvX7q09Q9VJV9q5w8bE0xPvhlnu50q/mJSfJj7ll4yAzx42xaFi+9wXowYgJDo6K4fdUzXMBw
kD3ptXsy64nan0MA6mz0uMvrb5zC1E9e2ZfXBvggISeDfT3ge/kjNiXeBDhSkrhJoR/gyVgJEJ4i
LE2m04ofHLq5mhQ5l7C4NjgNbTM+5Ki4HhYZ+xblDz12p0djbb+mdXy27Gi4BNmck0IknqNxXh/s
xccLDTvVuMx/Ji7nGOQHq5/4mJIrKxdO/TA7+c2YVtkFd17gbdTw6TAbhHtcD94n3+FXoQrZMPZb
pwez008YG+P01YD8+9VjkRvRSWJkWwrWMCXIEuPdr+3w2FzB8Or2EqzJqQKKfyjkBEHXj9nv7X2p
c6G7pM7DxNg4x2yOGQwN9FxsD7EjXnHDg2+lX4N4mY94seRXr6vDEjOgU2SK7369PDnBVzcNuSzm
s5pMskVuB6oy1exHQxBCKZei/PJ5STGiS9qzwglVK1Ps/fu8Wmg3XVOAyLDln+z+f7lQooK5BYmg
Gms87X6Z16qW0kAokc2/mlXLlBhHtdTkVZFj/i2d+Ff7+vbKs0qCBGqtOgDPb0cb/JMCpP/wqf33
y3wlIvpX27Q8+FO3xsIAs/eN2kJNPFNic/f58hcS/nqs+8enZvD3lnZyKaPJPuFKMeiYF6ndf1v/
qiNRS3PSL+jG/nIjVscbERd2/opqC/cE8r3lZ75KbFSzgHWEhOh9ISCdm1H2iAVrQcfTKl5cpzwM
dWw8zlofbIZ87bcmQzyc0fphW+UTrheeH4XgcojV4vIpyeI36eJhk4PnOQKrcZO4JVQ3uybIbvS6
jT2U/b71o+LmE0K51xJ8d9XsFBvFLdXQgWk4v+7nZravRm99yLBvOQiLoTTUVfiTxew00IdGQp47
4+T7vnX1ig4/y+4t4N6c2NlxnLrimiVpcW2SLtnqFu8wI3Hxbu7RC3T6Y+YFlLWFs3bXldPDvNZM
9muAj7Cor5hWvWcgLq4TlPyravmQDPdaHfCmlSsMOaks4ifpPJz6Nv1rs1gY4mqR4bzPDSPeVIiP
G85EOJ/S0q1uWVpDhlsZE/S53gJIQufBnH+nQznsyBE6T0UUXwc5Mahd9NjZwjUg8S6ZbTfEuV/D
Po6RyjmuWutixk8FLza+Iw7IcJ7Xi6gXTNCZOHH5jnQGj+cyW3QxPMVcw1B1zWMYWgU+nprXlAzT
CyoMS/oBIm1zg2tU0HcD3gjs6hvWhdhkjNA9g749Qj2+lEJ3IIYiBm4Z4IkCQ5c6yMqDu6TotmEf
D1n6sQvc9BD7tX7VCZ++qpaaWMgeroGjC8wtZHifk+6p/WgWP8EkcrMO1VbwDKo9lRkq+H7gXNqy
ci9wsI5V53vhanjfAobzmJR0YFjxsNPk3CivFMYX1Cltd+JN9feyBP4FSgZkFPNzU9HrxcDNvqoL
S7X8CUtsjMQgBxom4crmcB3n0T06pbAwwhisQ55lL0LqusMYG1nHuHpylVrvzo11RRndJQWdPpN/
JZ1n1De1OEFMOTdrjdsFCMHGczSPrpYfXU1Ap6tqQZj1GYClmOKVzS0tr7gv98d0dLQ2tBwccIqi
fRG4dXUy3dFs53VDQG9+dc0CsrE3fELXHtiLsVdLMWPoQriAVHhqP7tiYPHXlmpzNfH8C1QFSSLK
90qjY03It22sJulN82MlpT1sffkdDvKiVxPCGGqIc0bDu7VhIOhkFwHv6HWipTGsTDX/2tS0bJWj
dthHmvigVoxylzobx3/aUK1SR1Pr1aynQ82ycst4/Zj7ivunqmX32WBoCdEc6fLel90/tLF60PTx
xcr8AchU5laolWrSxC5DADvY/3Z+909Um6hjturM4eLD7QcL2Ko1MxdXYGcY0sqv4v7Zf5zeH7Nq
4z9OQ+2rtoMQ9a0Y21uHRdMB51ad927MqKDJ3+ajd/VnFJJlR9SjXabVU03BGSKH9bEubO0h68xq
SxYX/uYVHmW5nzi3IMn3s9eLh6gOLpa+fNM7rcEIDfPkhQDdsHIKaaFgmleKjyRrC/RXcZisg3iM
s5fe0wn8SZAwdfk3k34ujvVBwEOKka5d+xDduDvtmHpso1u4qjl98tlHOFwX5K4IAlLmeRFnOzX1
QzlgluGaBp4m/qeoWvWbOxYfE8Y1B6obDEetJd0yC68OixRMaOgOOlD095rxBIIb30RUfS711X+Z
ki8NGGLTLcZ/sfcey5Fr2ZrmE+EatJhCunZqNYGRDBJaazx9ffDTnZGdfcuqal5mYQzStQMbay/x
i6sBfAy5hJ3QjvflSJzFSgkjIoon2McjbqJl9o4bU05VtE4nNG9FUHbK96B23/C51P3W6fDGFBRa
P6eXXh3fu9C8KzRR9wVEVuKsO6bSK3WaBrsdGzLOkUc8D72wkmipmohdNSZ2SwinPoZASBwAt0Si
wmQAMDe4FEVH8v4NoFn7a9hROlnql1ZbvYMuy77kEgR3mml00OHJ91GbMYGu4OhN3XVuuams+olu
8KZq2yXBOugZmrvi19R0H72IvZW6UFisKk5Z9duaatFj0WWBCXHGZ5Gcp4ntv1LTu7GRE4QK56sw
hpdxoaHDpawe8t06qxklmGAPvd7ei9Ymvphg7T4K+E7k4XTU1tWekqvQ6x0c+BADDFU/zSbQ9aqS
YxrQQ33pP1KwuacJXb8nJqOHnvblvhpTFRx82Dk0vzQ/RvfOkepKRzSXcqkq0GRWu9UfIcs/YJ3k
4/Cg22Olnydhks6hGAZpXSiHvAT7mIexecQd5kcuAWLzQ/HIsyHe9EAm6Z0hrWetaxAWsoAw4IDu
gRYJexKSygtjAerwtHhigQZFagiSH6vjxp9fhXs04S+Did4Jegp0OTZ9L22o5V21pL9qbGZXUa0s
22RF0WlTaPJNQb7gLG8JqDbFsF+8IZ++qPrQLEQ1B/4FemaFuc8kLCxv87D/awr5v2CTMWQzcY3+
n7PJ9uWf5LP8/059/3nO37EvdoyKZsgWM1wVP8e/RDLzv6CtQuMSaaEh/PdvY19V+i9mdQajX0OT
QOhs7K7/d+xr/JfBHZaFMhWXkmaY/ydjX8W6yfn9+0SRGpkMxtqobLL+/5+4DjJmSivW5vsl9FZ1
CHJEJQC/J8UVcUpGeAiu5fFgUKTOiaen5BE4e9naIhX3uZrKrjKrgZrjAxaLCXtFj/gYZo5BAfQX
aNxn3xUCgpfyF7TIxUWA+Z44rB7GLPlsjDj2pylOnEo1+2NVDZFLfxc6RoEEyqTHqKgJibdWQPib
suv2/fzWD1p2ErM1qAdlPC5ThE+w3OLA0EDRMEoUrwq0jvIy9uNlPI2Lha5whTAtKeBZs3TZFWRs
5pA5+1rAvjmCSi+5m0ObUIEWez88CICpWgs1GyMZdTdEFd1BW2cDYCOULw+LHcehu2jGRyXMZOrA
yCMy62NDY4yHQLWIpgAxjtQeRqk6S53X4uFXp2r5R9O193TDixdiTVSof8dXSyRxUhHhGqoUwXUV
TRyZGE8uawSLgK2tLuBeG0JHDtQZPtwoabuplbzcmhQvxETLrpDFEcdP1Kh/MnomjWycijyj5S9d
RSS2NtShs6pT86I1JVyFDJpTHzNcZfimwlZqh3FwkiS+K1pG3HKlfkVq3F9jVQdtmunNDje4R+Gx
iKXIT3CichQwTW1fIjocS94il9bFCumPNMNv2l8tWY5eUS2hwp+QzFMMmb3OMA4T0llK08OVtZL1
ohZDwKTvYUlq2SH90a9Nfp9t8NYRsoWe5ZPXrUZ01+U9DoK98CAopeQ0VfZHb5iijetmTaahzJQK
WNklRvFQYVoHC1lad2grK0ibhaAcDeW+M8kb6dCIyCbl3+Qg+SE1arxE2YilaYLJZAgku6bwnJSo
jpStch/HFIoD6h1+skTlccTeYi6b1eteqnnrDOXLQ4+EhEs7otuHhgSTSq8Zobeexd5NFYE5x4yO
oqwtiCqJU3QpLcnCPXMZvF7UHye6fa8VMw4Ez01kcIHbV6ofbozvEX1X/Cw298mYJMkYUF7aZqPV
gI6SkLxkdQV3C4WWcI6mvYxVipAbFMGipu90a8HrJCsbn/SVMrWg5BOGA8k0hVS8XnTtw5jU+Qna
GUQV2ABrJANxZ8wE/1t0FxnQQjRB2aqaq2GqozOXtWkD82sd2TBOUpX5WpcjwYb+rjuJRXxKxG7j
imHesqA+gxkPFMUPOR2v6cIQykxSSJV9/QAbQzvlzb0xpeYlS3F1xntg838TUxr7P1mEXvSEb1C4
jnIA50nBMCP6EvIY4Q6ms9ZafAsZeHZFYCIwtzuZ8+3JQ0ykwRhQ0Vo6i6aTYPqI18K46XoKcEfS
DW2NO4s+LYjsDvrdghg3LjQVUvNIePnIyEy9wYyx6d/SpTmmA8iznARpMNfvkpGFmww6brdYPZZz
XftT1N8P2vCTiRFyf3KvOjkTIuqpGYnuARk11bBz3VAfmrPC4VJRVbdJPOgFKLSw+5Ms00aE8EUC
cekh2rslWZdYrLuMPjhOGCtzsZoApGqMZSRz3Y19ehYUiF247sVeTjsSsJEKuQKvMqEQMdadTozu
lv1czrs0wsxAiPQJY8vmPt6A46NJLcjIYh405azmhPbEQsaqx017lJQH9GzeNWiSuAoUx0l4zWUo
YcWQvQoq6saME0dnmdAtXjP1XrAaEltlid4yciRrxqBFRDL6StPtKRatt3iaNa+URiR95NFkno5i
TSNfxiSGQ5ZVL+ZSI/c1YtUWZ+WunZIfqaqmewuhMEddzadiFKAp0fR6RGAHhm0xwfCM7sJ1eJgT
1NwiXaw8qe0nYKKtLQ3AeDP8u+2BPN0yfyMpIS+Uh+e6L0CZJD9b7Rjo+CzUk9Z4KaJPQaoObyuo
JeDcb1adnisxfxBm8aEXmz+qSVGYjAXWmpN5CnO2vGQZ+sMyX6XNtlECTRzVc+TIArY1JjZsTjwE
EYhxP2VuVosXKHP1dZCM5xK08tmUblCLGAZt817C+SOFF05KhlY3fhSfM1aCwSrFP7Qa51Nq/Epr
pO9zfCwBUbimruyXWvLKVBruDSWvnGa9KmG6PqghMVTOQm+YBwQhh3TZtbT/AfUkVZBM2hUDHA1c
CiZ8Yp4Dcm5R6u7wmqUh58yz8RhNy14WRPGqQ6ZTZogLWT5gX7HZJcfi2pxQTPwM1TI9ZHX2ohsi
Td5a20d1QSVUz/VDMSe7DEOoQFWJBjpqQGYSaee2Ke8xO9bRvhUZyls1HdRWwLtHrH/QtBNPbYZX
ILoOIazb4VNv9fawIPZlFvKmHsWsMzTlIdAGyqQcdaG0Dzt87BXEaUKLGZo4fa0KdrOYrLwoOlbp
qvU1GtHs9Y2pBUYq175WqCm4y/JO0PQDpNLqkFjrn2wcvlDRAtyipjT2+nI5EpRQHVfYx+EtIp75
uKTW7OKpDKltazEMK0aRS988iUB5bKHAMlVDe6mWEs2e6Qi7gKOemjoDfdbnd7T9a6Avne7LlbjB
mZ/i2pIdGuGj22/aWHivMI0X9P3cbuSWFGZ5vfkGrymep7P0KzMDDcxaPxu9uIsGMBMLpLd4hUyV
FWzQzc5apWWXKdHkoJNK9qWIRpAObKTUhrFDJ/5aCgi7Sctb1+Lf2dMIS5MoO1MJuwX503ExxLto
gTWCI6EKKTBf9lA0aZJ1eEYag3GORugCaidIgWZkliOq/R+MT+dTU0wJ4vbIVmp8k/SpavDbkKr2
z2wMCJlJ1bOuNh89cNxd1rGNRNiPe711oNmUPyZ9q7hEQ1OaTBRfitc4wVcM2RxbXPLaj8dShVMI
QDirZ8GTBai+HVqzUlpe2krTN5aa5EiJ+iL3kuzLdUL+5o9W+1LfiaEQVGah20kPGV2qJdU3exND
qhHuVhQCC6rWbxoisi2T6dk5VqWpnMGYNAoifA1gpc6gzy4io9lVeheGviOJawlsWYRGQp5D1ZQj
x0oWhwulcULcJVep0e2KxkU1jOI1nxs/r2CyskUMDJHBROgl8KuB8T6KC+uuWtMXU2no7RZ4MVuP
CRqveyXpmRAyGFLRXYUMfSxSE9G1JRkZtoxuMYP7tZaXlUA/axWJErYaZg6chPYtUJkU6HGVCrjI
kgUac7Pv20be9+E5ror6kqniR7xh0hey/BvABUgYxJZjGGtNMAsiVlTlo2ygXDyXJrB4pYUbZSyg
nxErA9CMjFnnzUX8p0Cc8aDnLV5VQwhiJX5Kwnm0oYOMbh5tZhKm2la4hoBDgbw1HPTth1Yh7uLT
6P9//r7dSI7NCLt9UCaLNk276a40GzWD56ZetEG1hSpRNs+eOffMifnt7e4y6UVMjMVrszEa2EVQ
erlxG/6bP/+7hyBcY+AenRj27bl5i+VtXei18z99ldvj4H3Lq6PP8FTJiMZ/e7TGfBOC6r8+AwaR
2wQwX2mE/uuef/v174eKdGzbECHPGUrwXW4/BIEuQRRVsiOaJFP/vO7/7reUopjKC7KhwyXwsTS6
5P19t3++we2lshqkZ6GgLPz37qotdcyyM/hKKjJalkZN1VfKTrstBcjnYJu2O6ptBdx+Q2mncKOQ
7ezvHW1LuDG2VZZDT3YwUcVPV1pZUrGFBiyurpAsbj/CtDxWJPMA5jjpW6j7tx+32yxljt2oROSy
KNM16Id8J29EhxtFLtscJfs46cnR5XwFXAHHHqniZ3k7odi3VU6/gc6sYi4OkIqhtmy//cdtqmru
kCofUA4hbzki/YwtsIVt6ZKTAWq4bP8lx8lahtes2FL9xiXSjzFd7DFBzFOuotG5vfrfHzdi3o2/
+ve2CsmV3Fi1f2ieN1JeBJLZD6fsdBMfu1E6b7ePQFl9wLWnG/tzMODKCwXvebvTivWHWCrRUNE2
ruY/TL/bPQo0CEWm4Xgj8t3Ifbff/uNPeVkGH1FbVvRJ29Setk+Qdz2U6H8J191+M7fZ3E3HLq5R
5DI3abW/s8gb5/L25z+3se7ccLCDbH+3+OvhrkrsuxRlBzAiguq/ipYd5BNJVvzQepOfnbBoO7/O
ByAq+8VvXLAdARNr9KIn9OU1/249vE5+AMbNxktmwcoGn/iTFXoQyMPHYMwOxSk3nSB8bD3tHik1
/0SLzhlcYLyLHayHztXt1nvf3uxEcGaOepe17mtqOicQCPvX0nBfTcHXr8s3Nwwub8g48lGjzVH9
kUDwZKBl7aA4vYaPjLqQpCKk0wR21kOyJwu+57PBuefNA16btf3buWj0utIBiKTbI6juNpjHtG5t
PRZr5sQcC0wI+XbTW9Kc1fLKYVmLoFvvKu2bw7NkmHete0t7y8mjP+blitIL+Lh+F8uHpoM27lWg
nAS/Qz69QO7t2qx3ugET2pvXvSiDt6ouvHd4zvsIPQwEPu4mJmM2HeFJcZr0lGc7zLvH39J06FkY
uYuhu4gh9/TK58hOSOjwMcBbtYww4Yv4OpvCPp34WohUd7h/0W9EeUTB5Y/Rm1+v+3VxsHpN6FCj
Dn+Ny0CcgAI4TCo5CaQEunU2KZi/FY0NF21/yuGd9DGGHrdqOP5Nbhi5bfY4QTRsFEfFCAlQLg4A
8e3N5gv6wpyF6m1VfeJHNgAARujYE3QXOU1wgHR0cle8ruxr5yHyrGTPskCgE0FcDxP7KAQQ03nm
o3nFa9i85iGWL7PHf+pr5ckB8U6+h+eq0Q7P3bUPspcFq6wX5QoSpnbAaABEeSjPMmiDc3wQ+KYH
JHCmJypMPFsm80v8FoedxrHGR/lLvMt7mwM2/iBzWn5wdIrlJXwgKiJUfcnjT0j0fvw0uknmLF+7
7kn0vZnIeqr2SXvuBaZsP3XlysK+cJQHnOC/yuKMM7lfZC9SC4h3BuZ0Fh8GG2MzF1Ge3/CbZBES
IjHwUp9j+dhf0AGpT8L+F1d1u5nex/2c3/fyzvCrYq8RMerQQbaDFT3Gs4u/ulcoGMfqtpYflN/5
F0h9aVen9JMlwJzPF429KqFW5g2P46X4U2Pt+ALWG9u1QsFxwmNRAFit760N4l4/SUyGmvuufOfp
PY5P8nY81CszeZBBnHWJGrvwZkA6gL2XK+uRUzY4r+tB/A64c3ijV/KxcWqdkeIdtnkHag6W5w4q
QO6iTt09MOkryivvzSQPOYf8l9NflwkXIY+khajW2CkyIHFjqFMsNM6s+Viu5/iFL8dLckHEnFij
e0CNoVG3FZ0hsC74LPx1PZcqln6YqKKe3/rddFSxvUSzRv5FbMjuh09WMso4Mvxe4RRHZxZlbrhK
7WjA+5GNWFo+zNHsDvntKJUZ+v7PTf0E3m5Q/iDlH1iF17T7qt2DYjBobLU+L5mkJ6H9QiATDrOt
mY9K6xfyaSS5H/MOKGUgTctOGj6V8A7gC+pJ+6K5zxbkg+aPpnwXmSDk1Z1cn83HVTo0PcBPzsiU
VzbXt1RCQgegTy0eSwEvgSD8K5aq1UuHlXpLIuZy7dELxBKSazLzTSR48A1xRkf9NlHo8FFPYgZn
fZhXzrDc7jiuo/OZOOa1ty9J/KAFyzdXsC7ZhCcuE8LC1O4AFhq7wrpOqvep3CvBxtlxCOXZacXP
CMun7QwbwXgYvS12E2PfWUq8RyAdhm/i6kxRtKDPRNQtf+El1B4f5VS+0GdafJlsDJyGBO33E/09
+VH4wROP1cNpg+L5Lfq1By6gRTSdnPyy+OqjfjXOKJCzTpIhUGgYFJ5yYBHySebD8oZa4YVjQN+N
Lkawqm8DCjA4uF4Xf8LE9onIicp7uweQy9Eyhmc+gsqDNcMZPfiHbyZSsz5A0uWb6EMonbnWBoBr
bIvhTjowYWTnUCN39BKn3qJm+UKwHFyK+wHmL8L87FqhZwQmKMaribfygVUvPKt9UP4KHxWbu+CP
B04WbRz5qkvgVr1ij+o7zy/Sj3f1UTj/YIkhfnPooEU2VI0uVxKX4/by6SudFMKuhtFvyJXPONIl
VN/eXikCwXCqE8Itn8aHx9EXno17AKJvpm19GPdsf5xHI+AAxZ/TN78Ek8tVzS6S4T+d+73NUN1n
Yxc50dtOqLpEB+kgPI8xZ4q1oZR3NTAGE2CLy2a23qMa4LG0+KzYoDrFicKe5YAMO6dD4XCRSmb7
7Ss74vcnK4/tAgkluz80gGlc88pZsu45mys7ceevDgiy+4LXYz8IXo0PyrBTzQvHk8vDCQpKIF6F
s/AsHThJ/HtNX2bnm4OgP8IyIpawF5w54vzK9+drsfjZQsfDdp1qx9oDaosPxz3bi6aDSnzJX+RH
TmN1YnsOH41z77GiFWJUYKWELI4VaEk+zT1XWXHiZdPPuDzKnD9Hjjxh2fGOa8BWZuICzYeeLNYM
i4WalGcSKumz+kTR7u2dJ5OjFCxpqzgSKhGEW3fJiRNP8MlfCIPSgSuPecmJb0YMeGNz187vfAvl
g2+DIQd7KEdWs3uvE3zeyvh4b7tTwob6wQ86nguoWjd6YtkX+yXyjPtBYEHXHucFEzrVjz9L7dix
T+7B8GEUvC1WZj58ACPgCBetq9wT/3nWvC1SfWay7OW/fCw2f96CUnzdDe2uhgbxzWUdGgFnpUTD
mck41so9otOudR49IdmTRQknnrnoOIQ8bqtU9XIpkFnoJwUbhmZP03gmWVD96S7/pRdvku1FD5B7
0Pdf50f6BzGN1+GZfbMnpjYfMDhsTZvuOATVKblLF2wPAjTnij0KdZFXHlFp2nr6rPoe2InMmbQx
9inAgy2o+zyAm0x2M4cYAYra6k40P0Z6JWDDeFw7+OqoH/M42QEDOxb73vAZaoGNq7s7sJO9/lQz
PoC06KWSo50/zUeKdJsJLaFh3oKcLNkW/JpLZDzfLc1bWQQgGJKPiROP9x7KugJy7EIFwcLJ+n5v
hOtpO/hSeUvRcIx+fM3B3jc+aVPtsa2a2EA/ytJJR2XPcDARs6fv+YBUvZVYNAFqlM5SaFS8Z8sk
PXVUjJtadrW58UK/ss519aKddetQcxIZiEhBiLh6ebFmTx23ZWBW57rdesPOc9RJaCdc4tZfljsy
c1T2Zdw7WK5kxFi9uqICP4Ni2yMHWR+is1Z5SnGMix+Q8sILW6vxjJU0izTBfZnrNHIZ/ZDTbAvs
1BBHyPW/WbNs5+TZrN1iN1vudNeqfveOTTZyhb1mS4BCNL95QyAfaxSfEz0Mu1T1Z9VnDyzLY2wC
pfDn+9m8SBhlTTaUN0DYQRAQ5Pr2QXhuW5+VVr0Rr1gBs4j3DkIo/mCdC9KhyE3qs4qThZcFQEFR
7djCyuKsNMDkPUNBKgyyldkR/5hJoKAbLD5N45EPTMXB2kJiBM1K6tb9QO5my6jBPuExQN+RJJ0d
oxt2Evwd6OZYxngxifDEBuUo5xlP88gtTt333P0WyJaBESjQW+Fg9tpBfpI+GncD1gboTGXwb9pj
j+oiqTEBWQU3vNohXfZcxJuHjnQfqjvjy2ox/lDj90bWvfQTkBUA+jyxHvPNd/IlC3hiRInqJ8XD
2h45FECpP+pqPxsHVXPT1ovBTaIF5iT5cc2uyb3gkVt6GosL5VHqLxZgjxlIkZxEEhLl3L33XO5Y
p5sOWWv/oO8YWWAbPwiOaNcX0+6+ueQqPMLYrKDaiLw2BJOU65ExA4mc5Zblns4XrL9X+k3AK5II
8LzdfPe/bFPG0So9eH7CmWDCyY3VoM/OVepGwi6XnOI8nWk+Muzs7kUoysUHw93mwKSF6UnsizQQ
SV0KAUMJWxzRwPQQHUT3lJHYRLtWRzXFHiZbcOaWQS3Y5TvxfTOKsdyZS7mwx+GPacX2XSMEMehn
gXbsHzO+A8paDi8Tk27tkApvGcumBTt1FpojtyxU3i/VZGuXpfRD0GJEfhxS57dZwzsIcxJXHGCa
/ug6Ueh90ICqBGl1QEC5Y3qUOkPpi7jADfd9fLXETwbqfBXQjVCyI7Jn3TXgCYk+GjZPD5bT+fHl
lpjIVG129IG1FQJhD5YWFD/R83LHhmetTOiOqnhM6ezKkAVwcKARwK5bIJ0xlKdUIQ0JBGf5E9Gk
fxhUNzuWbIN2+SqAQCns8Al7K8zNB7BrSuVWen4QU2T1hH5i2HOvPXQ0hlXk1IBecSX1ot01Hwbx
p/kAZMm5pnKKXdJ7AYuf1tEewnsdetSfHNWql/BDFQgZhd3iCPUYnenvag8WguX1l4mRWbmvkVpk
GPkI9xTqC2FM+ghP1kPfSE61aai3Hr5DKVbbH5xmddwngSmfwp74Mh+IPywFEGKkqgImMLvGOGn9
pWXQ3h6X8T7R7qLpac3f1NGr4iWI43d8R2w6uog24t8Fi1cHdADa1Wmv+fcKh+a+fJ8+GgBaicsO
TJQ8zjb162lx4Y9ah+7Ergw4buzt9ov/42t+lZ/7OwYxnQVB2KYZrY84k16APYSqq04ItzpR6gnn
QoYC7OFmjJNt/EnE6CY7xfxjQrHQAbpQAqJ1tFO914PlwLGbYPqEH6sP8PYUE928/hRJREL4QaQH
n2ZwjnbrU+ZlE7VlXHoRR2TcdwZMmg/QCy4MrsQ47NKaXJl6D6ThZyeYdyJeNW69V53qw/Iln5jJ
Zu41L5Hpmmf9mSYLVkCIXp9VwImEKlbtaz8isu+juCrRuGOOavliikShTbcD/UPof64u2C1Aa/ig
fnaMSOitq3A8LsWeMYZ+Hx2bIHqWh12Tuhn4VxeJ1/hKNFXfs/N81ERb2RWZp+wUt3hAdcqOTzHh
zEXNVzhqV8ml401UyHgYGsYAfaNPxU5Elo+DVv6+ZPjjhu9NIGJToQaV1+mHOgC+u0e2v7l7DC8Q
eE/GVaClYBvXyquOIqjFx2SH/1tMFiqfit+Z8g4OnTs/JV7u65MTrW/6e/QxPPeiK8YHfGufVY74
jk/cOel6EsEjgL6bbbbVV+kBd5TqvGSXSj5Wptd2j5zozgHSt9pwzvESRAwqRRJv11YgMUi2guqM
0uoWEyvHIuZf6t6W94bXvaWvRFHxnQlZFGChg+tfkhK/j5UKDgM6mjc0H3XyBNWCq1h6aNS7BQ8j
w17VvSn9knWZ7Y4cQWz3Kb7wZN1FgUprC67yndKJ7Y8MQRi3IgbJoIvV4gnGSHj7H9ExjnjO1Xwy
PeDYXlQ43b512oyYecQzM6evwmeJ9oWuUM7bq+70znCa3gwgCOS05mtxQm9ZM50hWYL2FYxCFQGv
R43YjtC7PzLMoqpipMOozQQYhISfPdyrposskIW/vFPhGYRjb+nN/b4cdvKMbk4wQYpU02fSTSr0
5S2T3RVnBsCinmHdrdI9rX5xX241O0gSL+FNEHeFWTW5wnnxP1kFYCxJe+F8U6CmH6XNBdF78QXh
1D+M/qiaUL4FUc3c5xkRV/XR8PpXSz8AsbCTlwHXoXKnnis7fN+id/TcMxqyUZp/y36T1+EL8l5F
+92VvjW6J661yxY4N0647MXulCF79pvjp6eAmCCOW2eBr9M4XBe/emcT40AXkHGcpMZlLM4ASu7w
nGTOtytjr7HzPWMm8EG0D0AAkSEQ5UF01IKbvtWPceagUcUEY2fuSfIf1+bQOcVDwsrAZbX+rO5b
/OogN2RH8E80h6xLfFUnWyp3+avJXjU5puZYhh3+SUvM4PaFiSeToikOh7Ec3PmQvA+uQKcIZDoJ
xMsoBYPsaquTPgjAmCifrea9fqGl+t2n92RaQlCod4jzRurFqg5SR0u4Zsy07ggdMKFgtQqoU++n
i/Rqvg+CHTQB5f2JS1Lxx8f+VX+PiaKMxDGMRZnCH7R5F6V32QB6TQuACgw/HAGqwF/k2KofDXnq
Xj0pDzP5xDNeyfJ4zj5l6t4ImC1WrLbkA+5FjNVjSFAxXn6tv+qv6ts6axh9bB0O8QpcALSA0jxu
Jl3D7Iw2bFRH+UmtrT8yJXfWRTmyOpKdRh8j0K5zfR/RXzj0B1H6DU/9V/Jcv9belpVdw6dS2UX9
NWrsUEE1KHP18KeBk7nqWzBgS8oTv5SfzaS3f3pbQXx3Fx1pDRiebHi4QxHcbDIAAvAuCcYvSCX2
yOXDq8YM3Y54Wu5msAhYaDrjjkgS3ZPenq0LWndPtV9dMuMNvqCJTDFKRiNWluPjg3WJPphXQV8g
tIiP9NhePhkA6Vu0fYlfSaEwPcXdBf1RIp15l1t+RQ4A4YQ4+2pcNBQ42O5QICYO40tHnufL1PFB
cdZe5z/4QFQfykP1HO4H1TZek8P8xEr8acAMl3h7pS9qdDAenlRI4fZ34yTPkm1cQtANnSNcsoNw
GdiRWQrhHY5oqwuY2x4qJ/oogCza1yzejbIni2/rUXf0A8kZ3Y1Mvu8n/KimfW89GZVw6oXoLtqG
p1ExU/vffp3giiI6uZBDigZC+lOl4D6J/fxN6W4ZBAOAF7KjN+G0f3TwmuRYg+MJbkJw8aa9BUSC
hozc0pJEEXhx/t5T/Esx7vZANYIem4pPmK0Dw96GcLebbz9uD+3VzQtkyfB8UmZYOP/x/EyGfhRN
h2QzXOkFvfnnx81b5XZbWE+k6LGpfaJQRNucchgtgH976H888/Ya2ubK8vfVUFqp/DzrHjXNBPzX
xogsihBwluZw+xE123vcftUY2Eve7VfTwEHQM0TMcmDOH/8+fPzXx/x7mxVt9lZ//749BnfSZMdW
4//H7X///Oe3uIhF5/aMv/dkKoIHTcfW9PcOVFV4k9vf1aZVIdW15d6e8m9vf/vaIEIhjwkLlxVS
vqbMNV3U1uiBjKL5tfVw4fX6GDLS0GuKfTo2O00zYp/JvhjISnOOCmZeSUrvalWeJGhPtjI9dpK1
G2rKv0xR93CYNHcAPtHC6uh7tnY9Nh+SSPgy0bzpVPnDMvpgKcFR9iJtNMECV6u8xko7OQojC0uA
0Bur9H8WQc0csLyYPVvpSq/ZDMZCkugYjyowd2kntsAKsH2zdooGTDbOXvMpnR290/b90oLBE5/q
G9YnG6E7q/MzglNEwSp9nKYVzh/pmYij2YhEsrSTU8ubVXLLJrtLi7co2kQr8fykeNNMay90M6li
WtCVy1vfQm6yjpNr3BW+KhnELiW6Wz9FOK3GgC8oanYHtWif60T4FPX1HvauH0Zf06gwC4JSAkYA
r47r2pYVLrOWyZRUkz196M/GINEAXWnqhMbHDFzUmc3yDqhZ5FRtrVEcgY6kAmD6yi6iWe9RBFiv
VmnoVNMonOP8MoXGz9LPspvV8h+QJGcxMt6iDAirPKzBnH1L0iGa8u9yaiGNlytJQNyBXx1+49L8
YoxcHgcRY1IEBuIgThK/FnZrAzRR0yinexmYbl++GrB0pV46tM2CWLy+LwrmLGuIV6T80LXj3bKg
ajW1oKPKw5IxEcLiOd7UKPrMaSedXIxwH7agGlX5ebCC0XxCvAK9V0P2Bm0N8Ac5RvQ8e+2Dw/TV
AfqTrPwqyemXSraVz9Zsr1LkoWkz1XQ9Co6Zkko/dTp8dZEYMmyAsC6yx7eAXDhi+IyfekNC6rrV
4iNmkAhVSCo3M6uzGkV36/ke5zT1e0W4vQ21h6Jf3oq6pQ9qDXRTEVc2xvJHikooaYNwnDp8m9Wq
3GWNEcw4EttIf4Ml2ebUJJZpKiz7uEn/VIWjysbmfj49I7BA0Ou12i7HboavnJ5m8EBuh2BqJ6Da
U4h5fUk68X2t5Y3wbQruqFBPFvLLPEjVvivWj0xfCSmyBFYG91RgAAI8/emdWp/pU+RIOcjLpE19
S1F/WEmeJPUv4WR+9ot+DZlKI+wnO6s4P8/zeBzzxGv1BuQu7nkYdp8XI3o04vJQ4FVKx4r2hzLJ
D/NLW9DQya1R3qfMMmu5l50oUZ+VwUQZQpM/m29RsX6brBj3WcXhmrHGjo3lKGtS6E8NL24tC5vX
GB57LcGFuplXL9YOUixcVjH0QfiGOOi28MT7Hwk1BxephUdsI/4He+ex3LiWrelX6ag5KuDN4E7g
aCVSoihKmiBkmIQ3hMfT97d1+sY5XYPu6HlHVOXJVCpFEtjYe61//eYMm/wOERP27dygWhqMT7OE
vjBV1NFMxBasowLpTnS6NVc/6UwyRqT1h0yubGTkj5CfD0qTUX/cZyfUb9GfSBvT/di/GQrbXCNP
WyM3zUDRmG7Hs2LDRndKL8dp0Iq8zhk5xfHHvEctRUZJQT78QWZzgu2cwGOgLYyiZMKVKt2ZZntJ
erqLQh0JRIXRy8SaYUduN1lQv+ZKYaw6Y3msJek15tnk6hpvpKHXoSKByCTyxr7NzCrNxOv79GMe
FZRZ0L/Ue3dbyRIdcxIbiBNmDXiISK+oHTdaaz4YtrIzE7Wlo5EfizinUh1vx+o63OufqGPOYzCA
LLZavMh+oyeWF1v4RKqR8DVoA3VAK2YZJLpWKRMXMjWx6eo/qoXppyEBe0rsPet7HoGYTckxzpsP
o27PTTk+cs0fl7u6bihopz5lairJl5sN6JU5L9HYHAs0RFJdHxMdnxSp5GC4WwtBM0XyR59OWjXp
7k0zEUdU8RFfwAxqcA4ij3Nx6iimq8Iw9SRjgNFl4lekZ50nD/k3OswYcnWH2wzwFsYQm5uefWVs
3l6nxV82hpYbqMHTzopo+dm/0aNjGZMh82VPmq3uhJ/xny5R56PSsfqXG2x13RmBIDgFoT1UZAoR
WpPkPb6nbfOWTfXotV150I5Yai4SQW234moUqur9mDrjgiZ+z7svM1541GUVf4lZLj2lWAKI+piN
PBHbh+VC0z7CrhasUgB1pSIyU8WRLBrJ/Ym64lWK+y9D1Wo8gsSoS2B1OuHIRY53WkUqdDOP58Rc
WqpT5wDtU8USmVQk5p71DIFdDaQcl9AJ1zu50hkDZ6SBVCDmdQcIYsPtnerqqJXMvqDiohWLxos8
oVok8Wtzr6LMKye1hVNtXOQ7AupILlm1fQcQcs9e5EX9roY4qNp+68RkNwLW1gbVUw65xMK0001n
09hjIRrOHd1nDCIWVEUK3yjKhw0eJwoOcJ6mbaV+b2lEk2syYwayIuGaTPlayYyIWAAZUhKkT0ub
v7Eca1y5BTIqCiDaAUA/sx+Lvor8eOgd3i1zErRsM5WOIoy7y+e+bdpw0GXislsgAFvdytHChphM
EwkiuMHdkcwlkMOCtq+/lcz8y2Lx/0vK/u+SMhkN2P9BUpZTNFRJ+6//8Zcv6ebnv/6FDk38o//W
lFn/1pF/aZbtyKaKdeV4bbv/+pfkKP9GGoqBpiPb2FfiNfrPZDL+iq/rCjIEhGj/8BE1/+2YFtsy
yWXq70/8fxGUsV8Kb8z/XVAGkxT9vOxgyI+Tp0gu+4dFJVsyCbVKG2/1/txWjoOwjLNgbpfUe5v1
O5LMQld9M5mBpay7HpDTwGSyke2QQvbHnOo/yDKktRHf0WfNCYBWJHtj4hzndiAmMW+dVY9nwiDB
Nq71Ym+rgKJFwoAhv+1qLKRekS3byvdNG63T1ODtJE22NxnW8jySQOyi/lRcVZGjo9EzJ5vUeFU0
eYevEqfm/T6P63wBvNRakTH2NlZ1QxLzLPLc91MOhau8Q2oc0wv5I5SNHEPMlGsybAy9QXWff2IT
RVsRJze2c8PYY9eFBuK27GRtY5WlGk6Yh3VqGpQmANpIXyqK4Lks70eVoc9saA5unJA/om50rTGn
e9Rw0sFAZTvmvbrv5FY7dqUdPdZ0N0s0VAxahnJ1Qz2ROemdjeqOaGhCKlVqMe6ItT7D89FwE04M
6pk0sNuoefz9pTNVErcbPIhkinSIUU6u4g1G8bTOCsekn0q1oEg1aWVjceHpifSMcD99NHi99l4v
K0MZdzWkUDeZR8xiGAU7JmM/qyYEC6JlDS26H4Ia5HcuF4WJwHy9I0SQHW0McibU+D5UK7OaDvrE
9DOHgotvzHS854MFrYgpDHIdrxlIwG1TvDcyxqNTqjnbxW8jpoh3VbcgL7cvxUiAmjSVOx2jOZeC
Lg9jsySMeayi7eIcbGWr3kvtTPRVj8iJOk5HNZVWZKxg/GlzByUCS9LiQvbcwcY+2a9uuJlK1psc
KbtsbNHBjKBoMaYhwGqRdjTV6Ndx5CMy4jFEbeWpfV7vEpFs3lRgp78Jl5oz0mOZde6rs9QysgIZ
x18DjEzzO6p/1+q7Yl9OZv7XL3w0Y47z04BjSIbSJm+xyyFL6XBTy/cIWVs1Qbs11AaXB5sWdIzq
ddHYydrG8S7QYgIzS7WvjhWNJTMm2fYNkohaJNckVtGRysqzZaLpQmQA9yRzFZE0lGW4r92wPFB7
jTm6NL401nx7LGhq0V5R52iVDVrZ+Xjo7YvabJ+xYcBvnOOHaYGvwUQnBCq9mnaMH6bypceVEUSR
AOLLYTg0d+UoiWOnEgcQxi6k5MgEp/cmbmRURbeR46rk3FLEATb1JvroTvm2xeEmtbIni+Ou4tyT
yDHwLYmwA81JCmSN++W2A1dH18WBKY7OWhyiiThOF3Gw6pywmThqbXHoFuL4bTiHZ3EgI28fnWE7
DghMOa8Nzm2MUqXQEUf5Ig71ubYv6YCMphEHfszJbyOlc/VmuZDgS1EgyoOZOkEe6R9K0rcnUUJU
1BKKKCrIKLJWt4LYXTWgHvGVpAgjbAZMMpkQV0ooqChQqEfOgyhZFvyKPKxtMNCgnsG2zDd/CxwF
jbdWvaoiuqtourXRMKCIdNoGUxRITPLRlkn3R614mpp8G0Pn1w2UmmP2OyXS6MLtr3v8boni62qK
QmxUf0qpYP6KT8axo1bLRdGWUb2RSZ0GuSjoclHaJbqCYxBmAu7QQsKIqfGMMl6Ocpn/aW7jCV0E
AXemTxwA5gILLjJUkYnWT7usuafQy+KvXJSaQBRfd1F71ogJ1G78cy9j6I1Z9d3lNc7JRGuz807b
nl3T1zQDom8DnrEk5ap3LKqtIj3eqojiN6YLZWhF7sIf7Ov4V/ps+InC2H2p7sdS1NDU0rnzEovS
OjaWi6ODnNdU3bOovllvc9s/mlTleBp+lFTprSjXbyaFuylK+FoU8xFVfSHK+5o6H2H9jO0zpf8g
mgCbbiChK0gm0tF00SiUw7YTVFCw254+orzG9BS5aC5UugyTADU3n7RdWtgPqjVt4gJhH+ZPq1S0
KHY+FJ5ay7eVJceM9mztokY5hp1R4lm/PY68qcf5fa61OmwGDXSCdqhrksskK49x3Bsr5a2WxwzK
4Y3uWKfbKRKZfjSxaAREn0W/hdhv9MYbmEEjoxYkPPQEyvuHJhyxLOZ0UfRkKCgMkSd4sfqnWtDj
dKNjr+surQ5Oe7OC36S7Mbbcyn5TKdYJBr1xiSvDCae40pgnjgfZebS7zvZMNRkO0lwGQ33/WWx9
8soUMgFNOBtgT6Z4Rv+d2J9JkjwMSoEjRESsKHvLmTCEk/rb0dLaEjy/s++p9KhZ8I2c2+FmgDbS
C9clO3eaGNGOyKD1WN5vvqraUZgP8m6RhO6K56P+7a9n3mTyh6ieT7w/gLbowxvRkGd05oVo0VvR
rDtvqaw/z7dGf+hjMKphRk0jJbDFH2y0VX4r2v6Rc6PLp13pLOdZAAMOCEELUuCAGBjS8CqkihFI
gi0gBRxyghGMQSf3kf7pvRk1ya+z+Y4GXdnkAphoNeWDMqLa9OnFSuBANHdOtbKxMqAK9R2nrfqR
twdXUZsJUufgsJC/WzipbBJsPF1m3Xjs9fNZ58HwxwYTj4IkIdhWUjxyFoOvmNziWQAuOciLcx/L
9QQWQ7W0M5CZuzYozQha4zQwrfsEHmFkym8tiI4skB0B8TTTUyQgn0WAP31hkNtGFYUtcbzrBUS0
gBURaI//4t1T4gMOoDLzfUAlkv++VFCmXhiDC9iJTkRT4gAnSDaent66Kb5IAzl04FUyuJUKfnVr
XydgDzXBxRl0yxAwV2+/RNkap+QzAjZsiR1yyE0spUDHWOgwV+Gvg5pZoGcpKNpC59o209HJ9WcF
FES1qx8V1K0FfUNRtrVB43qD+etsa4HJEpMFYNdIa1ZjWAsgbxCQ3iLAvQSUr8SaV4B+VatiuS6A
wFtefU8RUN23BkoYC7gQO8C3toweMNf+IYZL9SeQxSR/rAXQ2C1ippkyC8pBIVMBR2oCmGQOVwug
chSQ5Qx2OQsQUwLNTMp6V2pm71MgPNxqAE9bQJ9cJUBQ0NAYVLSl9GPBeurwtTh5yKDoybrfMMnu
ziaYqi3qSrnRtuWPDuJqCOg1AYNtwGInm/lXjOvZzeIgxR6eubO0qdjBK8lAWh1DCHqjdz8uS78v
EMdL9roC+1WAgAUUPIEJIwg/WSmosnKTz52C8hQLKUGukV+gSG+wfd9kAmLuJtQHd2x7nTRa27gD
uJalrqdYRR1hMl5MOmelCNAae0dESZnDXRWQNnYt1Le27Cllie9wrFxyAYBHA6onR/+esmHVCYQc
pDwFMbdAzg1laWBSE7aKEOV+Www/B2VH/I+6obLXS3ZSf2F403hR7iWsuLTzo6F9IFZHWXU5t38w
8TnWSxKJ2eh0AfCT5OKaGudgUZOK2crkDafMA1gyiRuV4pARY5dezDPi3xnI728Nm5wifULhlYq/
xnqaqcPv3/z+GavcmFk6qbS/X/v7L1SuvQxZip/29y+//+TvP1pYxEXKnKz/4+v/ePnfb/59Y//x
PVmWYi/Wl6usLzsl+P0+TliGNL+/Zd9niPz3SzWGssZsGwk6vHWj6k+VlSHgFB/p9xcMif/X7/7+
mikGR3//sWcAtoUiaUTRHDi9/Vn8vsbvd+Ed/s9v/etr+lamTt3kYkj2qzzrxUhsKXrFpWLE9ed3
rvb7xd/v+f3lV8Y2mXeoB+ZLFYNk/Me///uPA7buXt9Zsdf85jf9/TcKgjWSLLEKE9KySajKYpFj
o5QJlkria9YwMQTMO/QEUxKFLRPC6XdW+Cu/jH8niL+/7Zkqlig38LpoxngvMcx55LRaDLw3YF2d
YYiaUDxdeNydu7VTb3ofn7QTRroHRN9IAnZULje3PcOkQ6RyWS5UpACo1TcE2wCdNJX0NnlRBHml
ONl72FqpuWWQzcPjJtf0AOsLuPfS4+htPeUv9lGbFvebsTHeyfd5r1APe+iDmNPWGD6F/ZXnl14F
4aBaecXHvfOSXWXizrdOPkc2ngIPoxWTCAUBp8tvu+8SjursFuTB6n41wLPzSO+LOVp87at9iAhy
g2TAsIpBejmGwHitN7nRa/2S7YaBBtkfUSyjTIb9fmpIcORIe8hXdhcqL7q+RcUwKZOvB6aNKuXm
HfODDWvDg4OVoRUUacTujWY2PhAk+Ywnf/UsYbCW7/nV2JcxFhdLvFHVN0Y2IsrchrwjPfArnBcb
o6brABna7EObHzNMG/oeWF0r+Lgw1aS14yFMn0ePI7m8Z1v20c6mwVxrZFRXlHW9DPfQSzz9BW6d
/jI9p/JZ+jy2WA/inro2QO92+an4YIPOj4mrrOH9nMoT7gye5BphBH2A4OY1vAOKXNdyi08nfLOc
A2orguoiiGlStBXJbj58EpC+5AblUw1jSlAd3kXi1wU8c93FUCGY3/RDHQiq6W3vPHToJt4gX0of
QoQBr9x4ukwICfAB3iPXmbZ1AG2F1GRBQcwj79iMLmIP/4ihOF924SbyK3xK4k6P0Y8Nb9r2u7X+
Hr3YG/hKK/OYPJgb86f84r9E+17vFwwMoDIozOF/YAd2F0LbBdZ/hEsBC4HyiwugrR0oJh+IOKIt
/CTTv8rH8kJG95FTEW6kuZECQYvCNyb5iN6/HegEEM+Q32UeciIdwvzWgU4A0cU4AiJZsLLCuPZR
8EF2xOaTUNFzc80+OskLiRTW/I/q8XB7fkO6r/j33NtZiotlG/TXqvENGBAeAkZ8OnSEjxCfPfxx
YZUrz3PqJudobzxetednwlsl79rVwf0LphUsh/SQBBKvjivQ+SX1e8NXdmRW0tLy4D1N8SrHERE5
N7NCJEyQzz3ILfBwGul6eyoPZMPu6wMcCShhZ2wwh13CjrNadgkDOj49+icid8JNdSaa+vYB8+a/
vwqgEd62hR3AIpyBbyuegLAhBhgiqXvbLrAfzvzc9NCsmmsBV3EFl2ANjxxa/uTVr+2eDkV1XvUV
OAtYj7d8s9i+HxiqhSDnIdyX5LF/uB+6U6exhcwH+2GCiZi8woffNF4cXvXNfd1obo40rfOt4K+V
cs2QO6Fj48GwZv9++SZrfi3BRAXz4fwuO7dNeSsFno7+DI30QXqMfAgdMCRB7cTjzM1kle3gpdy2
4mK21w0B2+54hqYYQXEiwvYhum2IXEngaOzkrfEN50RoKBb40VDre5MneY0oPnmMjzfc2NC4PEww
XwFJmJtekuAmKIYfSZBtYeokW/qc6omCiStXrWBFDcUTUzfX+kqpUgL5YdnE8S6szPCu+sXjR1Uf
1af+T4nsaT7cpRB3v2bNOMEsgjtMr8fK8ZrP9jF5nhe35+mFkPWhEjjuysorlS5QFvQ7KMD01MKx
wONBJnlhWvYSE3z9c/gxEJZ2D00XEt3juB+LjzepTdzjATOjL8RPpqfqvvRoNGF2Znp0aXoCOPnK
gDtDuVmQuovrHB9Qh+NOUvvFtVrdJSQMnvY1XktjszAmHgO2sCRI3OaBxYJpSEB2LiRwdz7Hb/3T
iBEiVEa4qw3Z57Cl71+2D++H3gjKqmaH8Bb5+az0GAf04R1vK24RpMa3DHIpFCtXDPO2PIUM3+H8
LXueEcy3y2dt3a76s+JzfOr2vmP28gwNacQKDx1GB9XPK1ZLFUzc+vGaCgatODFO2heHJUdg4027
3L+xOYy3TfUBJZgAmBvCd+g+OPxy0IfT10ylKvtT7QP/sEFDARI7j159FtvFndaMm+UfzadZWsyH
OBzWcNkKRBtYJ74WqyEStz2hxEvVZ4DL/OWj5RT8vD3lp4Un6pm3KF/vJz6w+NAPbD0Tuc4YCjUu
ChU32rQ4BPnLY7ceoLeK/2PQtHyhIIWgFbbnSfYTmJY+OOsjMiUvesI881ydbzeQEYZaLleCsOQR
7/AsmMxVjuS0d+3roh8Mit1VCqmN8ezK6dCkklhP5jdHEnSkVFoxyhzPxZWTgW3kAh9KkVDd8n48
okV1l+Mt2jIbCuTgtmZZpT82/MEQMiXWTtouZAm1PCv4lnEdOUn5gJNbPClfZQj3LAuUL/WK1T7b
ee58W4VHzkMEPofDTHrqnHAxDsl2o3MQhaFQ2WLmnLtbs1n5BVMuj4GsaT2mN/jfNzd6WjbJFTcm
L8XFtbIeawsijvwavzhErbAGHrMXGu+v7iKfeVCvsQ+RDD/0XfMBj9Zj82TPaHC49Ywvawd7kXSi
8LbDU2Zbb3gM3m6f0Ye00zYYhIcSGa8uqQshR+y2ao8Mu0Dl86P6edvBzSPVo0WaFPxuTD6bkz9Z
IQbN+euRaTRDaUH+vMPI5ua0Z1tZcQlhPIubiLsVnzf1X8QyhXEGauTWOxv6XRqwO7ZCkdLNm/yz
pERjr4MMF7YrO/V58u1jvZPYC2kasILMYTW+LtUHiRMUPPwqF+u5OOpDjpgGI6wMyhgswP3QeaoW
KsXa6k+WvarHUwz0m8SwdeXNjVtrphtD36VJqCAptrzryjY9ab3z5RWExr10chzy51EHY9ACr3Hh
lmvh7e72H/dDHKbOsV5bwSoKQbP8KOxc02OVP2t+cncrsg6nQzRCS/zKLa/4bqSXe37zph+NbpLw
tAdpV5fyNib0g7RnXNuUnhzWBnX9a7pUj3BPvvlU9uctbQmNm1bky1mfuc3i6De13ymtGy0vBN4G
8gYBG8cVMBVuRUCcBpk0Bgx2qKFS+a2+3DFrMJk4h2ozeLapgn0/RGtn+NARDPIA3bZsO4RuheUh
9Rd9rX2xt3GeUEgrVkHCPA5hbs+dIw3Y5t6GlCvNOeP4nQDGNhSqPHgHdp4Y6+5tf4V/eIYhq3g1
uQSZTwlKQV0PbB7Pre4bz425B48vUXdoVJDB97IbIsYxkFpcvN0UzA5aLwNKVs+aiDvxssDkGcPV
+Al/GbQDp6Ve16F+1a9SvW4984rvlU0Z8V4feM6tSxZ0EIHdYQNiAusZIi+gP+iKWzwrsFdHD5N9
QOI7qZDKiux1hzoXCBpRFVTDBQ09hn3QgT1kEJJnnvpe1DsqnqrMIkCCqiAtNypPqzptJ/0ApLLk
Dyi9pOcoZf7uMaz4sN5QIxAQNA0hl2/4kVAb/l4P9r6cIyULdN7zijMBxRBXOz9INB67Nt3USDN8
4EdsZhsdyj0XztPEvQx4/PvsNdumacjzzFyfwRNn74s+ro3b3rCpiM2HeSsHQx/Uy77KjtOu8tJY
3LGu2Rb5LiZTTt+nSVCU/keC+Ry+5ZRFahBBwHIzl3N6eYN81j/ej/O5GoNRxQPyeWiCJlv18Gp7
Xz63kAohBfMOTIq0jWY+aO1pll6j6d1GXwkrg5ohdQuMbl0qwksHwkwJHrsVjnvPy2FCrRBCDc2b
gAJjXt36AwUqRLlVxZqH6gufBx/MDQyOapVCLfeah0hcPZZSdc5PUvbCUGc7N4i3NwYkLLhyxxxP
EOYHrB9Xxeei9pX1UK/vxZMZbydyZ6KXPA1LdoPKK8mQE+WLxm4GsbmDl1Z93UW8R76z6La0Y68c
KGc4HzsSzFtvvNrXEeIUkOzdT+fQsVZ4MmXw4XJ83G6MtkRSGxF8Hu6UOpfmwJD2NqxSi70NUgWe
QaFQuhMLV+waZGopNJY/9Akj++wJLESPEA65RA4yo9MMmLKA37AnfLle5RD6nGCW9sJlCDW+hRHe
6iCW39o5lEzDnBXjmAyfg+86fk43pbVWQhMBZrqfZzxlfGzgTMNn0jOjPQ3zeA8cXTr0rfsM65mo
lVH6PhfYPCHdSiQo7zLu69j3wzfOnzqGmWduwPJFNYhRHqkuyE1YDMciW829D1V4kBiX7GL2Qf3T
to53OWzkLUe2QqqR/jV+6GBbX7XkUY4kV04lrFquarTWqmDu1/LRCEyGX2h/OcspYqd6C/I9X9ls
5N4HCR61kGOa0bGMe1qynqmXpbMRdkUYO2sTftsFvizuS9AuqN2hDkGR2iTTC2+aPSe3XQ0POrAQ
jiIKJva6JX+CyDa8cDxwPrndgefG3mqMsMMDgTbUr3iVMWmW/e5UrMGvPNw3Hm+f2We3/6g3lftR
/yCLuXwvdGLvEIe6H4KkkX7hZkq/n7AxzQ/cBCjc3Zol+gos0Lr3I73sOnkonlKMz8DYQWZp7z6l
E7mF0wlukvOp+cNhQmr4TdlleRrHmLWHXo7uIMd29Qx75mu4sJeWfvOUsPYUFvF0X7UDrRHTJKbI
VKn8Wh6Kh2zLB3K7k7EW4MHqPobi4AV1/8IJi+2GTi/bloeyXo/P0w+uoJQ0CQFYN3lNNpUBGMGq
xtOy/ZhYlTWu2aGjgnvY2Kn4ESsTQ/4z80PxpxE5wAZVV8Y89xj7zfggDpLpxLPFK9G5r5oz21j1
1K944DLeX3NDqLMGajjx8PJEYrSpBeAF7OkTe5CrUj6N69iDqDhtFJx+xCqbr0lQ/xSc/z7VB9HO
BaZYopH1mj/yWXnicedVCpqGY+f32Q8ax+KaPBVP1q5aWWh4XChs4v3cMNr8xk5mD+NetM0U+XW9
zg9RfyjT98XatmQmYKfooiIqCt9O0ZZxRn4gTWtpXVFIes4lfaMnt0JlQAiiXgGYpK8siIpvlB/9
kxpQ6bBBklfMngmsOh1ZWt2BTlW5UF4i4nnXZF8HLggP8oY7bq3uB7CSzLVBnhArNAFyp5mLg+4/
8ZRvgKOkRWkbAFYz0c8jGhfM9u2w0pkIu8mH+d7WIU8NYgFUB9kDRZPhvFytIYS6ep7wq0Fkgci4
9O33aqX49sqqNrQZhA1p2eFuHpLiD+LGCy+OcbnDiuY4bgQtJEW1P/iIO+QXKaxkgR4sxr473iy3
fybTJg7VTYTmhWpW144Vua/vJtiHeSSlqr2ygDbRis+gem3isWVhxbhsBj/7vO/vqlu/GPFK+o5q
mBow6/GiC26hcxwY4uheBPKCTc2e3OdL8438f4+3zC663M8jByZN5+jC9brZbvzkERd6uluXSvaV
yvuctim+d5w6RehXsz9QQvhwLTOfw76BP/4Z/RlO5LdWLK96Dcwlgr0ytzF9nsTKfEkc30JyNOzr
4W385DzjZT6KFTKxpnu/1H+KjuEHeBM9my79qRGf0WR85KeXCrntvn2iGuk/TI7ryiNrrRN26xgQ
rWFcADMSKeGBDrRXpFixxzM7Gv4yuPJV262cZ2rzXRHQYTIX9XswTPVdfU9xAASZebw9zuOmV8NZ
3WVMdJc9VBE1pJngeC5P1ALFhzqvXiymYazUBi0cDR1FmNinCaECBxFgxzW9r/Iw91v0cyu+KquE
XKCp3ZDWurQP8gLWHKT7NiNwbl1YZ1jGo35EgFVfsDqrLdgw7kQdaqPjf7U7DO+fuesPiIjqfpch
Vi8PENe9Kv+qOAgaMDhsVl1MxAoL1dEbCB1G17K1j8rQWL74H4iMAwVH/OdRi3YFnhBjfXasp6nd
maIONZPjgBixrtYvWePZ8Q8+coO04zUQKfWr6E95YNV/g404+mpCRbuxreAe+Wxoe3p8gY8gE12j
1TbZWMkXr9YtOWo7JD/IoxENRe/gdJTw+LZeqHjplgAsoTlG3oYLjWtkQ7wd8LmHOPPCfwTitjYu
znNTPsM93EWGZ7730prG65F1jwcjRtKKR/d2Gdh+ljqgDGPXONBp2OWnPA4uR5Vd8gH8icRedJqT
C3xN18bDHLOrU/4m4X2dhmntJ4bvjK/8sC+ay8xjYbT94Ua/DqCr7nAERcxJ83mRHjmGUNCzw8A4
YfBDEVUH6m2NBrBaqdljkvn3IZzW4oJ88I7akY2UQRjZbKKL5kSEHYY+MrOD3x2weGC7PdGr16eC
rsZMH6cvrtZwodZiW8NUgsQ/sfrY9KhLo/f+HH/TulAXg+WyQSYh25KF6GFHY7G75gRCvyf6iRIz
BfRjJtQyf/xid5veCgzD+B4Tc6Edsrz2oZ5plAE1eLQeqdrzTXt7mPFUGtfYnMUXMiOmL4UhtqfV
QDMIZrPVhtbenRK4IiuRfniRR560JygVluOmLzJjygzzjAP5FhJmDKsEI2ywQnL5mOE8jGc9mLdN
41JXhzxk2ld3gku2B/BoQGsoQO13qntsLvkt6D+tECWFAmZFjQDdNnuF/H+H1RFQjCjaWkkPPawp
F1+3P6i7qKgy0wNy17dkzBjELa0oS2BGYCsxgCpdR+OCTxNMq9s23bxJJzBRtoxVFhOl5/K2uEH6
ahivN+AcUg6gIxCpgKHo4lFWjemKKwoxJaNFypAk3qP3eXzQLuUhCzjb3rlscnqJqLPov20QGmxV
8bCVvybXfk8+stuGrYF3U5ynL34S24pBwy4jb6BMPeSwp16Q2FeeXeGkude+dHWnssF9xKfxEWI6
KzB7jVKahCB6SLODZaz4YXl7YtdSuTL0FidtPZyKVybJxrzHH+w1ZhHy/fVtX7OovzK8Q0/TjgcZ
sBom2KP9wAIHabI5fKoaRDHggrB3FZRYGYEmnmhH4G6MgWO7qcNIaSVnr8b9UswrRm0MQ+lfsxe+
F2CnobjIAtUIue/cjcFguBRg5cHEArw4sY4xFV8T8O/G3qdAXxO4SidBajf/gB/llBviJSvjwnTG
JgDkvZL+dLBjkKmDMCVbsPbJ/ECqbd7Wtb6hcm61XWFcJLZ+3rOEjPu+mm/r/L6akF6yeBLRebBl
01pDfoEiwaosmf0G3AcdzdxhGWjbgljyJU4ClsqJwkRHJQlYUa1597xXfjK/0RTWM3g6d7cBIG3E
teHzdtqZF2Qn43rUbCkoBFXiRTw81hG/gybye1qu6oymQVdeUqSW+rBmsF7xeMc/9fTDRe3Hd/45
ryPaFZ8L3dGeY3ez47LyifhcNeXOwB3xJW3NW1KY1zMC46/xc1TEPMcajpyFXHGuly6tuUap7NtI
k+ivXN6MhVFVD9hDX1xzF4EoP1id/ExzeuLci6R1JZMVihS+5+l6BfbnD7x9kHVyuCPEZCHxitUD
OyUnHy01xrMG00wDCzxQTVYJ94zPSjcYoVnhgaUqm1yuKtoXCUAD7yWeeCbeUFvqkLuOxIVPxdq6
UzKjtjc93iO3iF2BpRQZ7HBPEqoRnxHlh0PqcJh+xyH8hIHgVemPDmz/YN/WChjaEIKTAFX2diAW
rR2YyhtrhT8CuaqG+Nl/vTKv4HQb3oJOWw3TjXRF5uOIwtxaQyUXsFfzRvmsM4wgwtGz1VRvuPy8
PAc/mvxly2Xl3zMZFzeUOLIm4LNjTMlt5OOw6LWAd8VDxN/wLdyOcTXFjIbFx+bTqpPHW8tbdELi
EvAecW/m8y+YPMNvx4ZEMDI9FoG4STW0Tb+E2YZwxSXxW2S+ifGNPLf7aEuzcSMWAbyLBGFiqXoU
5+MHLzycmBKgt0iw4fD4OPxvaU/8QBOYx3jk9oALZ3TNun6yjANPhaETrBkWGoKeTc9UwJBdnSGw
7MN/4ybyw8SDgZEVDwOawIZh3Yu1w22is0NuLA8Ir8E3ctv5hHxMlMG1P5ir5ummriX2hiVYiqcG
mqSYH0ADpfr1B/Eoe0gOC1SImOUw1XV85cXMd4AnUgaYcGLN8+IRrGcJKmcwW8cUoznZr6wjn2dk
KVEPrq2FiCaf73Vw1WctQkwBflbFkhLUVxB3yh3WKrTO83g17it4o1xl3gXfx21Q7C23YQFSsNDm
P8RCcXXmH5DxMToEevisD27lNHgkTzXKildi5h7nFNwYqvCoMwR0dqN4+izaPt4Vb5uwO1AfTvra
6/odi6w79s8MSG8i8M+/pV73kkPxnLjGQdxQtsDSWTFiswGzEef7GpYa5Yp3x3NsxAGVI34mbRrI
CEEKxbPKzTOKGLYTp38auvcUmhgZAVW+KfQHKG2yGtqm26oPHT9+CedyVckbRuOOFsAYy5Tghsm/
QZQtgqxgiF549qz2xB/5uILBRZxZsqYuj5S1JVyZfGVg3TLmEhf2tnOg6CBfTqCEs3g3v5ffLQIQ
nJLkcbpPvCWmzV9XmL1UwlgDcwfFzUqfXpiA17EM7NdpA9eNTzaTRAQaTBSGjt0RDoVeKaZO3v2o
v4LhcTXaJagyEkN9ViGcAkvFpjLggpXtOi5Cbh0Xiqm1FgdwdXIIn1xYdiD+fDcwdAb9QemGbQk0
cS8rt1xThZwEDG5+H0jss2o3BJPDNMnjvrIsI+Z2usAnx3znfDVPEZ+JxonFmGy5sLR5vCU+vyAE
4RQEkdUM8Ppv3RvGUpELPzLRt/fivCw7Xl4sggEo0xu4n7hTZDBOVjooJ10ZVlL/k70z6aoc2K70
f6m53lIvxcCD4ra6DT0kyUSLJlN9G1KEpF/vT7hsv6pBeXnuCQtIIOFKiohzzt7fZoq1m8Qh6Gmp
EfAx32jRbQ6snptudQyiBXrM/DceRnFOv1CpQkPgfjU2/GQVRrO/z2t8XjfcZBS41MAuVVujnwux
caeLCY+vM36ZaDx/HrvQ3ftqfaWJsGclo8tHWE5/4GgBNoy1pOUeq6PMO0j4ONZufcF9MtU2rdh4
ryRs0kHLkHcxYUQ9tZ15KOazckihveme6bOh5BDh2SIWx6rpED0EZXzgMVifH3fThegLty3yu3t4
3M144RNc6q479x1FxVYwOEfDchu/8oqa9hVlV07nHjoDjiXWEPtGyKPv4X849uHnel87D1xLGq3E
kvWMPbtsM9CoxyBvlHuerFHuEVzSyWUFqmmTIueqoHIE+AnCE+uwbQtWf0r87jZA329vBZALZuQK
qupKBwLLxvLcQDMJ179CJQcKaIODOg9ov8spSt4pd7s8EuntAB3Q2CcmD89uyA9YKXjSUGSGedTo
D+MLxQrLmPunO5G9PoWPFfYlXlOON+It6B9aCa8Q2xQRDhHKcox2HoeUqzAAdpEYfXaSWyZ7SXdW
6Xmut556U8PzOvWilZASkMwZYVP2J9Yqm5bTsG40PIuFuXE/aCMIxjSHtjtyY3IpuGVR/NOSqrPD
fMsT6NHr45AV3PCI1AlcGI6hOLjXIZ4Oz/wTS/t65kgj+WB88nGYRvyoJH32+RPaiKvGTl6b7PYn
o3gsmZnN61/BVzbgAfkQWy68PoSRWHYRWwdg5CGKbdbn3kD7+ZuOCP99ILc8efxkJk7s28DX+QE2
dyND/3ldQNY9u6STFrGSIFCGalTXe26b0XvgsUScHsvXjoVe7lt1svlRyw5roBy+uOGZgcTOA4/u
kLHYkQ63S/PHiT8IsQNPhSG3S7f1zYMFNJrnclFcMDQw49nBrq0x+u9NWuewEY0Hro4ud606u8uR
Rg4vt1E/xJy4WFh+FiMe1va+/M09wyPFb8ZKtKj1YvNF3MwsRqwcXKLEPJhlxEVj5akQrfgb9ke+
jOVSfiAIYYFivzO8iC8fD5q6mfNyuanQrFWbxrpjGRuza4/ZFfxxsU3MFTnDf8b/yt5Hs4wPeQ05
nPG0mBM16j0THE/Qtl+HDFxWvqtKMOagGb8Ki80OS04+6ZvafTXQknmf63mPH8URpDiwhJSLxN+B
QDgv6A4r7v5Eb8wx4pmhn1Y6H49oAhjJcBLjrw++WOTv6Y1SrFOvrts3yhPanyiLSuhQyAwGieov
QmlBM5nNuafDFHMiB1loWOE+nMgKBxPnAow1WTx+oOFJ5zcnpxsmXswVIm70NdMi5RHrVdYssF23
yNPYdzYq4ZwTkq9vl7DMcQoNwQkbMsb9nGCDYoUTaBNYme8+ZO3knKyxcU6igy5g5oioareKMKy9
5wM2Cmzk9qkwuKfMrohMnTLoNjC1ZDjj8S0X+hSbgTolY5xgx7dtniTtwH0wWcTJTDDBHFv6NPfF
HdZgY28tXBGp3Rft63IDyz7AWDGxcg0uIX7pc+eGFFKJDWttIQwhWLzvvko+dMwm0zrszrhUD2MA
hpgFLQnrCIgAPKZBlLsisJ6mkEQFf/3On28nm3PexxD5fj7VF07FIQdqyvoFVVXMx4nOTZ3l46m2
J1BrktQE3WW8ZKO6/ERMF2tg9M8bO1kQYv68+5MnPdptuLHIS8Hx0BIEXqT//saRB89r2Er03HHc
MB//8wtyP/8KZ3/cOXXNEGh90xNdCM7pPz7+eU9Jbr+qBggqyYXIyGaAxb6+W5oN7xpNm5Pfu5x/
oPFG0c94+SegQ0HAM5Kh998CG/w/v+0PU77vChB9/4mX/7dv7BB7ouzkX37+rp9PtkUcqZ4abJD0
evoAJeTP//zzJl+vTPHz6/y8+/NJr+3ITWOSODm4lZLK7Kgr2ena9YX9eaPXD/+fz/38w8/nsJof
nRx6nhPoSxWUMMpU0iF16dqdzink0gT3a9G99qYtyRIDMT0w37ATqbem8ryN7aMyF5cxD/2dVwbN
QRrti6YzsyAW88K1vZ3TGainv7I0eyq/+DPxgOf6qjs1MSGXuvMYjBB+CXqdKUqgEBCoOiHLBaHM
inG0YEPsRCrpebZhzpFc4mwK0PF3Jq/dPIbEzuj7ljyxvTKhHdUlnCh/piQqb/tpdROGbrGViiAp
MYWflXzqPRqCXm/VzyajkIxy3SRoaZ+EXX7w7JZBCE0St/cfZtu678y5OTguwtdOQ+KdOJ7MaA4P
Xu83gOvHNfCG/hx4Xyct813msqU1anyU6CpbulZhUcbXthojT0VmZhHIVvbg1yfi/aqQWkt46ihL
TR+qdXcCc9+umnilk3kva7Jl+7FGsBdcigTM81x039NosEEnHIN8um1JyzAdHg7TejYhvIfBhqlC
CveNqtBgKrOU7ZrrDehDqXCr1UqqMp19q1GEVBYVRtVkr405ROjpMx8QHsEqCKeCIIusNW+0WZOI
aRD6uogZE43vquFF6zvt0nl9dQS1Qz1x2jQhImBWxHWOow3cufZGpJkKxT9MFid96+bYoLBM4QeM
jXsom/xT0AHysG8fJ8dg8yo5PBLXtSfOqdiAC5IUSJQM2aLRtOUJlqaxvlad/WSvVRdWiCikhYjU
Cwct3P5Q3E1C89QoAx97qn83I7+xYcDKA9q3BlGTm8TetbJ+6ilZONgj9mzT4ncwcBo1vU+RC++S
jGxwlYfRtM2SX5ZPZYiOeYwMkqjHVIGQB99zFo7CKAH4SQVQnUprPd5bTbxLdF1esYNpiCoXWCbO
tbbbh0WPKKQY9GJBWc5W4L11toOUQBkEN2YND1C47cJDaSfJg67vpOOLX3Au1EL4oXbCczXVESHl
QzSClSnilhQ3o78GgachiAzvfkL6rNYdWhUe3k1ngDG2Mva9bM62ZRJm601EnZMFUCjb4LtuF72G
8IIocN1vshrpNlbOfvA5jxiqromyChAzVLKOxsw8p4HlRRolbb5AyGgCjXkvH8EsG0yBloHkL4v9
d3a/gyTQIDAw9mH7uHVUYZ+cYjklTcnpf44/PMfHzlHoq1RJcpifqy7Ac2+JS992F/w0A0zV6lzG
1l9nlhhoWhpnbAHMGhAkDd7Z86z8YOTK5nHdDZXVnUxYsD7mWSl7+1QjjsDmF4UKSJ2yZ4qkNi83
fenLEw6pcWPG3rdZNdWhanxiSUp2gl6+6L5+1z5UATVa5NmXt+udjlNXmDvPKO1LkM7wh9psa2fp
LkyxvGksKp0lDxPnb1ccDXLQddZiafax2hBwuGz7RZN0xj4iBpVtlxizt6YqXkWLyECCDgds5wWR
MXLeIufc3NtJcKpaxcYSxPO2GFPiNxMZWaaxRNqp5wc3TeFQeqTLJ9VnGdtQQBGvD830YlXUcSM2
N18zWdOStmHa/3bldHTDwTgvGTINYzVIttOS7J1QvsxmOUWO6Vw6Lg0tR9TfSSo28+j88TT1DY4r
TU+AU5FlzbcT812dwIwQmbfcea7zqxcEPRLym0V95nAmbGhE9fNATYgJy28L9Ga9mqLGgsPRpEyR
icKILWfbONh0zM5/mvG/nubE1YcsBglBcCagRA4yftlcxqx1HsYuf44t0ZF2JYvIzl/8pDFvh7i9
iGRxzmCMdn6R2c/DrBjqIMWSvWGdNdijWXxP85gdCez6O6cwVG0nfSHEHstp1ITvRraoi2ibK4yr
8pBjOsY9YH6Uq0TCjJlnhW1/Mds2uxRW+lr7ijqPScZcWlfLWFg2Q9KGjSJId1bVvnKXbtrOaK9+
NVCeK825WXjlLpNg/YbEe3KNflcunr/DUvonn+JLLm0HOW0FS7Tl2NnobLiUVLtlwdilcxkDhQQW
n8dYPQ+5LaMEhw6Dh7VFgnc46fMMQmi3d4Pqrwws/AHWV4xJHROo1pF0sgJMu/1rqBK9S11vOmjV
kqYRqKjzZrZaF2akpymPAijSAINeLeWg0ZDzg0GIHGZsteyqsNqKpgHMaovhYk9EqXQsLaOr7L02
7fFit9U9FKzfUzPc9ZWkR1BMznEx1cXN2uQwrHmJja+fXLqGgO83vHjNwbAJO6iGJNgGPmFLRTEj
cTEcnNF2HNmTKiktjP40eHDBpE9ToRvs8hn7z52ep4uhilsj98UuWCpcEBzou7br2FHRzlsQOtPc
qL/rvNmVubfj/O5+xCbeZ272x9q1aJUHYZRxQj9WCbIOPx0vxiweLWzISd0LRiZhjYB7azQyP7ZK
vsDeYWk36CpaPsXWkoRf2cJpswkJXel8+lS9nUS+SUuzqAOYYXoHIaiYKA4thdRkSFGaNgO9uZDI
Qs+0xoMbNKjMc3XF9TgV9V+M+zeE3Hkf7fLW9SoEiRSDOFX8/T6Ol2UR2XVO70KvQtsw/p7dCTHr
TDVgn+clPw9dP116YhvRDX8nns/BPOmH19R41B569ELIbh/n6jub3fhJMFkyG/IMXMAX1yRRX4kM
4gM5bF577FpGt/Yw0QZYGiKzOdIXFqDyfg2QLOSXNahDb3Pc6EKa4H24vGUxQowOl3A7zzzG7wGh
Gm6yDDvPUoybrZgtaClurek6O1l6GVtGqGHu7LUFClIHFDmU4UPjUfAWqQONqUmxSga/+0xE2h5/
s+E8+qFd3DQrUaI9aJ7TXRvHkH1FeZ6sZcBtvvaYzOaJDN0mytHBzeXEH2lj8PVo0JP8zHhQOvif
/W7Xdxcvs5e7IBu7K2AC2vozBxY6BGGq5M6a2jvHGvxLIRi9ThhxijTHSZovMWtT8Rk2cX7p4xF1
UF4cfN+j5Tp5EB602Rx1sE3tLTWSd7YmQ+6D2frl+MXdMmr/apX9K7Z19skQ9WaOId22WXKmmebe
XIt7eFz5GVAEqibbuYF1wJzT1JBGrQc6ZkNZSQoKcscWsyamReZ0wMkF0H7r7cpEnnKluleJbHHf
Ml+H7vAIM5v2hdtyyUoOdMpkSt9ZNa3h3q0x7zVPQz5SDnsY7nB0Rdlo25ErxL3szOw45nI9J9Z0
zgKpnilN24PEho0cmA+rsCSeqvDeZ4HcLXX7s8ZkTNPSeu/d7q5qHIECalkj0HpKhnlH8ciL6/nu
qsnlSGpU+9qf5r07QEYjQp7PsDKVY7/VDX2QOHffG86+YPLNP1UPK20yNZh83afnrDsGgoe0tROW
MYcbPGZcW+rRimJVhRunqU6TzzJZa5wWTohXNpbPjlmG107R2W1skMHZakNYcfqWZ52neLk1TVCA
NnCII/W0o5f1VIB0vUhM+PkLckYEYRTUJ6voi4cxE/mB6O94U6y2yKYJMvTzM9TVuIAxDAlfdllM
WuMU+Rr7UUhkMRBonZ/KEvyRXxT0pOLihnQhh+PJIXTKGev3nLyGnkJvWtR4xxrrLXkrAyz4QOAY
aQVLcZGCdkoHbW/n22Z8OwfF6hdgfBJ75Ytp0hfxXcu6b0PMsC5HG+C68KMmGeKUd2BBuAFp1Qal
TRsv9TEdmjM+xj/dHIDrWpqMzol8H/02Woxa0nIo9X5prFPco9wWgaxPPW20Gk74YobJ3eBwcSXM
8s5cKAw9Uk51aCIjm9FmGLnp7ZtavhlGBorWVoIzS95H/YwcnSqCllOG6n9YhtOC/0UOt4atkmto
5ne2q41nyl2HvfNr6df0X0nedEbHJmTWOBqPTU32V02hEIxMNc2Y7bscmKLXwS3FEFRj50sXqY+u
Gax17lY1Y4cF/dbwpuLplbaDR/kUssp58tgEfYeBQrSXeHQ0A4kyAvqWnoK2Z23p0pNk0g8YLj4U
XaEIk+FyYmk+GEtV3wzaW6tQU51m6SCcTJgZjhyd65U4bjm4TyxdRUE1OPeuVpGiPaKSOCOHx0Da
LrrulvuT5TR3iJnyTNbOcOC47RvfNs6Cc2hlb1PGtmqCiFzvFh5ojrDYh6Z631vNXiJ7lRbL6Own
/k2buCFf0P9uHFLQgVe+m9pbaZwZj2jb0vpb3qzMfElzRoWLYiwfCh0j/2fUH8/zwoC6Iy6zs3bO
lDCkRGsuW+T/acf0I00VZVdV3E6Z82QEWpGYNgfMPSDmf+oE+fWctkg1DH9lbPflrk8fyoXgzmXG
QiZoAI9NdUtY/cuS1kejTJKn0vsllfqacoGINqWUbGlzAC3LWoDWqOOkeZJThTsEBYnVTOgVwpMK
i2vaXxzLfO8XkAyVI84BtIEb4fkh2lv1KEWlHgpT/3E0NpLQwxWi4JHdyKAonrysfPP1a9s03vfi
PtVZ8VBNfReN9cIYKJ/WoTOTIClotxbudWJDgn8+/FWdUMdBMMuDW0NgSr2IAwQlssktFI3wWz6M
hcmC5UMHnvGeGWj4dlbxiwVL7cecLDbaRPm5VdlX1pTfbZB0dHW7+96Kx0uNllKxqwZL+C2kae38
FQ2SDcvrxxha060JWF1UvEhwK5pD58ToAHZ9mdn3Vq+OQVFR0+hhX7OCb0ZruiiVOJGdOBz40+tS
NYpeQsDooiWbA7rGZppnbAdrUE0GcdNeey6rMVET9SDmoaUhPnbbVC8cpuz2Do8vo4uOZzft3Lda
iD9OZTT7fJSftc8Vt7O4JXPGv3NKi450HuylwakooLZrQ6w0LojzkXBqLPoIxicXEojAt8VV5/Fx
062cArQeIHyZcaY2CzZWAaOY41sl2u+MMeUwVH+9WCco5PGg9giYWWli4h6MCjmRlQAvn0vmyBnD
OAPauZD9Z23hgorD/Sy7JurdhuXVpZSLVUouu3yb1LLcld69qHAaF3BmDzA/arSLQJUMgxOzpJcu
+BlGKR+Gok/3qZbjzQ+97H9Ab/8V6E141v+P8/a/++Kjlh//N+ft53v+HfMm/uG7ngsMgaObbYXB
P5He3H/4Frw23wax5oWecP+D9Ob4QOBCgHGWAJQjnPW7JOSi9F/+l+P8w7Qsvjrk0wKkX/jfIb3Z
ls3f88+kN8vix5mO6QWW5XkAs/gt/pn01mWd7bb26EZeGXIiqVwBuFWe4Yy9li7ttNGGZqJ998tZ
9gErrWNhHGYOFUyduRsVHozEn59Cv/otBZBmfwkRZzWYqCwjeRGWc20oaiNnGaed7WT+Kc1IBEuu
ozlPu9wmZjuPBVOPMfiV8MgdhIEd3AWpBL/3NCTMXWG+XcnqzSeEa/T4Smv29rbtYPaLiTYsrE/m
GHEObt+sMwUSitnTANKCNiGbWtcEfwvl+E+SiGeNA9Mec6I7vPhIlipKKHBfDGxnJOmT6R3gKrFj
ogrwTd/cBXN679bCjkpz1xfVe9S36UvbLv457MIZeYfG2bO4t1XYLPd5llvbQi7mVj6knKQu1A4A
1wNk4k1TiGNTkiBTwOls8ux+4SyeaQLRGjuf7jzYPBZqNs64+U6YiBZs1xcgAWIUGWOD9zP4ExMk
f+j65k3MhHRUmmYe9I55Wci4bWrK/ZKh3a2lsME0dNBFTGhDL2lZITa3c+cQ5POrruynyvCdbV2l
v8TSwekaCnc/V8ygfWfo94v+G5fT3dCDYs/pQnZmYR5clUJupyBHtVQdizFzzz6+Pa8zxV0gGBEt
khgFRhu42q1fcVPQ5KpN5otFDAEa5aiPoSH21L7qWIpdoUwCmbyrt46sOsbEgo2yIQyrTTmuTGVO
sH0/JQeLQw/sWYTQ4ZzOKFPEc+tRjXR9j1xS0xvx2/y4aAb6ZvEIgiIKZIuxdMTPVwk8e0YQ3MjB
RJWDBDgiCOXWTrqTyAsX5VBKRpFZv4OLEV2bvOBuDmpkBEn9lVMhjun0iPy0hjFzHOuVseVN72mI
5Lz0OcRWLj0B07rTY4KmoLWOgx++mb037ste4fgS1rfRZS9C7mLR4rQLGUqVFX+XFXy4U/7bDWcA
YiNXF5DZR6CwKCWaMW0cUrRnBrSGKrGvVTPTT17i+Ayfv4B6urMLpPPBgI1j6tzfZpv9Wey+2toN
TVenJV7NACZEFxiSIU3PlZ/E0Y1fN/lQduJFRXxv5MnE9jy/5Y59tCv/MAOWY5KBSEUm4jFgNOkY
f7wlNR/l5H0BsEP1WSfHvJbfcUo8X1HOKS+o/SB1+ARhz9m9NnnY7mt+65sxRDhglnj/Rv+eyRmG
I4g0ItsaQbcyYfKzcvWwcfKm2cbpV2GxTbmEO3Ml4QPazrubc0RVsYY7Lvy91UKEtYpm23vEPZFz
jR3/kQ6NOvhMnA9qzF7TMd/WPukqEw90apevren+bmispf1wTjIyPFqkjeaOvvaVv6nRxdXKwsec
J24Iw7W6vo37IMcKxI5KCxQ1uYJ8Ueqe+S/mzdCIVBk8uIagU8DJtRsJzHI7AiMl9MkF11tqVl+2
0nAmquq+Cwa0dWX2nBjABxNbXxORY/6oGXVXncBzoQrSGWv912BydGOU3W9C0lN6DzvH6PNTaLjv
skzTW7fvI2Jt/Elz0kj9k5uPG2fIxmM2zZBMBu9vPBa47MopPiePYQuKoog748m1cfkG32WdhxDs
c3eX0bJLvIFuZ+KmOzPpkI+aCiwlJX3dD4hpkrcidOoTewC3uRsyQ1G9t8mW4Leu58dpWoW3Za6j
FndZrmPnmocGs4Wul1uHG9RR0zWxB28ztwJrxYLrIkgbIHcLCmJfgZ+1XYQ2VTa965nS0PQIGDCC
T5dZvNd/Fx4mlGS1dAdtDZ2lrDDw2mB88EGKZWVn5HegWfDUFXhg/AQudhXnxjFEcWVJU0R5DXuG
R4UBPbVePxkAMmAk+Kw+x6LsEP5+NxOiC9IfUMeG93bG+GspTXMrCjsEHkNJ00K3NHzEOCOxhDSn
mVMVhtrnMfnuHg4+kmTMGQlyRlmXTYg5WgtKS9XiuvdleaCnspmb6QJe/5qGib1bzBQpA5EH+8lB
FzIgFbeE63JDIxG3UmrXUqcJilpCsryaLjraBThOCFNizYlX+RBbwDltm4z/Ie3LvV3ZxsdklQCX
6oYtltT5HXbrOzW1v7MsCC9CD7dT13SUz9ObMZZmNI1vxlCvUgGTYK/a2KQmmR9tCj2R2RUCEKw2
SeKeWQxYlGuH0BdbH7yYAETps+KJm6afkDHMvcBrOA0wmLzXsEleO98Idp1C6JZ7Kz/dQzuTx4zE
shn1RjHelhAPD7rEx6d9QhHspPhoM/2SN/3yuoRH6YpwOzpo6WnQ08Y91hzvj3bI6zPUoEkwR4Tz
iDRr6u5qtZSk1J0Shyg+tw6ufoOWa/SzUxw6ND94w4SDKYbOtpMlXpWfvmQi3Cf06MCMo7x30Iu0
6kIDml91TLiyC6wrG+o66hiyhWN2VYWKxFe4AdmBFHPd1y5ke/Fj9Eztwhe2i0FubFEBrV6nNfNT
Udt3/sDvaLCQ3BRQO4+ZQuRvDP3Vp+dcFvH8MFf+e9Lhne8nvA+ZJc5eAsSjEQTcmMQg9jzIDVZC
qx1TXBf+JZur4SI9tRloz7V1nG111n3M0Idy+1zHAS6D1v0rnJY7f943aSpf0g4ZU4IEo5ywIGjE
6nR7zO1I+9leVHm1zrKmP155k3ONF3wA2ciciVNT2PCCZqMAJhD/EcOvKkdCRbYE81Bd0GtxNvFU
VpFVwJ8zgvneuxtnbrzC6t7pVmEx02zQGt5awGK2zft2uRnQ2xZjkR1sbjgdjz1ri/vZ8yASZji+
KZrUtNTbgz+WUOjeAnN4nxvAv2Yc3jec3s5lNcu9ntzk7BWEA+fIxjs74ASki+fcMMQmWHftMSFQ
NARbfMp5AYOYfLcgkZDYKvm2GI55oHtwDayJOi55pglCWmD1x+4wEOWzd2iUjMCPf7hFxfC7ZSet
6ZqxHrFYyYwuemAynnXFA3I3BI8lJ8HMnX/NGVzQQA746BYIYOhUMA6Z08RBR843yWBHOYMcEmjp
IccpTjs7tbAQdFO00NbGTwhzw21irEDUqc2CvGcRrF2cAokNCKPJ4aoXs8Et6oT4oypnK1Q2XlpJ
Y37wrGrbpwWi21gcR4HurnJa0EvoXssi1SAQezp+RKy63bQLGhiDSeADjVHcoGUd/2Ia4C/js5oU
ij2pzWsZ7OKU0lcxeUBNbb95TPYQ/cHIDCWi6fXMVRjZdtYhL3WOYgJKnjRyFI/0NrxyPFahf2md
II+0zxY4myT2LSknix6vpmVB8skhFROHSHZg3O6MOIWtyITXGWZ+pc58ZLh/HOL+Mc2cZOMtFp4J
iRuMi9BLpsWW80uO0BesvMVXUMdwBRxs9xY9a0N1Aep/Ghwl6n9PoGzzuZi4bZmyzE5SRr5Lxsry
VnJ2OagcNJw99eoaLMG7VXWfSI66bV8nn9ky7khmkMxhwpqIECwtORLEeUyYKFJybCpb/YVliyqi
lrCQHRblWQf+jjbbemxzOW5y1IzdCaW9dm71X+20H3Pq77vGIfEP8lRWMhxLR+etC+vjWAxkAubD
qS1x9LtTuOeIGJ46sDODfSP7vEXihKHNtnAcqXE0tzpdHoMOkHtZ4T52gubk4ZsoVItPq8Vv6g0u
vULUS1Qdq4aCoAA4HcWjbFjePSN/YjRJ+OdA510MHMErO//ITPOu5rCy7oYJViSI/wKBoQ/ZrY6C
7zBIdp45WsyQap6TnjGGNiO/xDhWfS+pgHql2uDGD0PafcJ8Zjjp0QDrGxLYs0Z+cVYi5BxQ/TpG
atwRjjQ9ssLEATePcjdMChxuYjEgSZCk+A0dLMNj2sqsQ/mq2XNbxz+gTMqWbZDNl2TGk2qN/nWM
sYdoHX8tvob9y54zBrWzq/MKi4IEa0NsiBWTou7si1QFe4DnqKVTAGJVOdy5KPC9hWFV78EqKxrj
XPAARr0DgnFEDJTkw6+Q8eZNofL3ChB5kDMddQhrAdbrY6z1aoXRTZ8Zr4iHcc6vRipG4lUHbo9Q
/zZHnW2cfjn2rfO3dMon1bGU+tY1TEtKRKGgpTSCIYR5l0ikIcFwcGN5oSVFGdM7IXADP1Jzf4mz
GFozOruwc16TALF1N2rY2iXNJPZQ+qCoVdTZt+8YfbMVmkgV4E6jlUdaMDOGTTzjy2kO5sBRtpYK
m35RgWnhRt67cbztESchgPjMNVxnegHI1pu16+pwJqHYwXsWpLhozeRE6CTF/DCnsNpx9sqOcBMO
teznFpGUKQexTZGQoSI7nKg0salWaYOznf4Nw+A2lQHyilQcGsKdiYYXWO3sX9DahycRGI9m3VD2
43R2EbPmyUtQc+WKLEbLtPahZ2qT7tFtqebFoghw92MfeeZ8Y5vth1XA3WXSiicCaRU1dr3N3RGF
dlM8I9y5iEww5RjdZ0OkeLb6eT+nmHrM55zJpZwALnRj3+xTKz2bY0b6V7Wg+Am713l2EMzRU9wl
mfdpSO+lzdE+SvtNeOvgKKf3vh6jHPgZqVXvtF6tCC0Cqq7wt6pciQRJvx0lKJHUc/dOYUEAbH4P
Eu9mk5nQufS7ztLm3LAUgCQNQQfbT+G0Clfd9tlF/WHasJ18iFs9GbcyDLZqIU0Xy8Hk0WsXiUzJ
LPmqk/RXHsLEp8+DgWXGrvNuTdZfYfTviCqJnDX3br90h5DOC5GCemdXDsgfa7zQeZ4JGOEZTjVT
Yn7Hm9Fe0xwTdhQGhlEi7+viXQ9zebG1xG+i89vA1N9j/dfWQjD6R4QD2AjrUYFMV2tvh14L4ahb
IxjR+CaJ02ZcBgohyRU8i9vA1/FDzHw4DaZVF+kghLVA443ENGXTjurN2FXGatEPw8cy7kGB4c+u
BqpK8gQoT+dRH+fR3zblcBnclQgw0qOSaQ143ny2dRdEobP8qoJ9YxTxpspZXJrYuhbVYB8HTjx+
buVbpQ320YRpTh+2t/F6Lkli6ianrK+WZxBAHM4W66n52irx0js8af7w6nfhsnd8+0s3DC1Qzbaz
2110yMlhlEN69elqeXZyrdrqWZksUZmga6FGns0qf5qAeeJNpS2zyUtmCOTJUYvNVzrUHJiAhnM7
mfZjvWRvhW3KRyutsOjV+gO/mpY5anHHeWOAsrkOYnjKlvR5cWAU2ZIFLCMWfFBJc5Ij1/rf3v35
OK++izFsIiMb8iMT7R3DIbad9Y3lhwefZ+7w89GPZJYpK/ngbnxvm6jWq4A07rQWJ7tcCJQezTuV
mQEPCUr7ymVoicAUz2SYLdxNvKvL8DDQezukVsZKVozHn2Iy7F2mkAkajNSX6iHFFTZ3+m/toIpJ
LZ8wCDu9l4H9OkqU/y34YsScHB0Ujo6BFflLG/d+6o2fumyjrkSip6RXnyXvIaD2e1ocCLydLA75
zRhxgGXl9Uz6Lz9givmv7J3HctxKlKZfpaPXgxtAIoFMTEzPgizHKnovbRAUJcF7j6efD3WdRDGo
6X1vwHKER+YxvzFmChZOx4hmOWvONH5QmSZrFsnV8rhCE6bJa9yZKkTawxyubV9d0G8nhpySDpJv
eWa2HUUgKyKlM3d20063voFAQ92sezNtbw2nemUoyhcrnwups30ypJ/dYUCdwRjQ3jVxTQ0uhTrU
yFQDhEu2c9SBUAz9E7R1T7NSZ+vQQ9XHND9HFkN71gHYiVPdgPkUt3TAQcar8hPTw8Ey2z2WFrBb
YmTRNVYUfpkT0RmJ3NalhTpAqi+TFv2PUjyXXnZblQBBCRBfu9GjWVgcInwMYKaA5YirYDppemjD
drqYdJc+0IAVNJLIvO68+sKaIEyqQqHJwCMkcguqfNVcqsm0Mb/M72g7EZLd9I6B6WTbGpRZ++cM
Z0TsbeD9go6GT9ydpRGox8re1Hl4+ifuFzSJvw3S5EA54VLaAkEYo9o4vSz3g4fp1tiF8GdVX+7F
P4s/0c3LT46fOaGP0Bu9RGheILGHMevXeIW9llkq9u4cXIGlC7bHd36VPTSZ/hL1VE0wDoStkNL4
Oj4cboRHpDS1YJCBzpt27r6IEnuPmedYl/scTyQjBdZoj9WznZrs3+wh/0sMWe57WoQos7uMVMtu
GeMMEGwm95uVNVMI4bP2CMxWQ6i3UWBvgz75XMj5po4J+bWjy/1xgcZNQY/9n/cgxkDRu+HZcReP
iylfbCz/fJ7FTlJOPyvIjFobAiW6PbUYgV96SQyWf3QRPfPri6ARMQyfpZhDtlmdtfrp+DDaioqW
6OsdMKeCPWTIsILg77Uv27aTiAJpoLPuULGR1MD5/XjEjgKVzM3CeTi+z0Ov3igx3Tp29wXVdZCl
lE/wY/G3TgczKqxQg5EdJidY0RFOkY+Z9NltuGxBMOwlrNIhStqtUfTs5LKnx1Hk+LaoQdnpJW+q
l1087nptp88VsxVTTNfgidVhN9HLHf2Wdpf7xRqswoi3PfhrX3Q3beNLdNsAICBfjbcA+DcGXPwm
8k2Ve7d0KvJ9P8ldWBb9lhiMMSHzvHIXxnAtF5ngKRuNre02+DJGsXkwI18erBpccD+GMLsX4oIZ
AJFoa4VbwjyBiggdVI2P25kDICxOOqMpik/FXhmq2TsIpBRGI2A+S9c8pbg4lbslwjiOv0ko2r2X
N5fY1C2XsKTkj0Ea5TBoAX78DzdgeXu848zI+I6LHXZveQj+HzD72tdmuntDBBDuxIBZKvUnCL8r
NfJKR+i9xz/j3Qyi94ikLyLbh0CYuycxJg97jZ9KUpyV0wKyKZ1vWdAJpLqcS02lYGNOXb8/LmxV
F2un5ZFXipanDd41PVE2SkGxV1M38puAejejTYu4cbNQq3IgHh30tmSMI6RryCStlqzn+DAeF+Vy
Px9fhZFR79qgXf3JVPmXxHJksszLrfHauR2z7JGBEixclM59MPO4PTteB7EoTv95RajmaGG8Gr1D
KuhGX6rBm85J9RArkS2KIgFc8sCcH0bhKFr52dVkaDTsl0UVhZsO7PQGUPqj6ZDSjXr66zurNrZO
7OozNRbOOaBWwAaGudb4s64yKhLnrqbSlUbu9vgDvGwaBArAmizfWdlw3rj+9wHQ5KldGVuJlQ6E
pB4hviHokc3J6n5r86Cd1KB/L3uJVkEKma+hGmr1dcEAhVnNReVQg3CA+66HZDmqooTt1N9RW6CC
WxMkiWWnzZoeV2lAqMoINC7CkbTU6HlryPmLN3VMj3aHR6Q84DewS+bsovPQpmHoR611+l50Vnju
ioYaEgW3kzmckrOojnc6cM1NjA/EyTBMsKC4xa0Lhkxx0dedWglNQ0Em6XmIAe+uq2Bx4rm3aUmx
IGgbnyrglE0XU+UssoP2c8Tku9qvABg6N6aHuYQ1Zp9LHHRWjpk+d9UMbbqEtmQN4BnrDMUvRPDw
kULjoSLGNs8jXUJRc6NzyxHlofNCTuZUwuO2mpj0JMSv2Z7QgTGFjfTsPws1wnujh4+3uH8ueuVu
Qu3dULgFO9tPFfRqNMZx0myJQQJI6BFTnW6LlTMJsdeNIQiFeCVj1FAt4e5MM80ONvypPxdKU+T0
HIKzTn0bwS2tQgc9HQ9aUjEFYm9J29ofX1XL2+Orf7+AOCLQLoEZnNAxRTSNn5ghqs6idDKkhP5e
wXEtxx9LK3psqK8je4Y8Wi8F+MgiRtbk+NJTlrGbwDCkhjPsQacfP/13UQ+F+vOf8tqlNOlkyanV
24Roo9rD6DBP9LzMJNTJ93h56f1oimSD4+yuBvqdEhFODTfnUCES2tftF4or+BH0FlIgwxboTngo
J54Yr7RhG+y5LgyPgW3sTSbOs5JRdZgYNjMDx/gqHZA5CJLhYEFIlfGieJcRTFqoyEjBuNYa2No4
jAJo1FmvTmjyeOOQ0qbfqK4A4m2f7QJ+mI0MeVc091FCjpto72lItA/xrsQBykaks+0ucx8Fn3Jh
4yqoE/ZQ0nqr16IBY7nUMCECpJ+t4SIGcuskVNJ6t16YuenraFbV2uaUpXXz6il63rpde6N9H3vP
cqIwHjkS6rqcHpiycQryIHBPA5Wuor5TmsaXdtFfq1vy7AxWD9QSHB3uQzOdTylmOGjaIstQZE9p
g5e7Lag82h2TrL0PnBB8UFNyFhzKbXl8rZtw76eId1ZJeN9nn6OshwpuXtmTgUCImV0VwkChIPMR
Dloe9mJtynTNOFieWZg5YQVLsDCDZY2Rcq1VXl7qxQ+ihhbu+/1eixTjceKCJeq37fK7MkqaX2qH
1dq1PUlnJRRT6Zy2X5gZho1GptwY9/Txr8cCKHe8kGjosXnpfUvjlBuLJwYG3JDf18oP4bAitwKY
BbGmgfa/N0ImDQA32X58NbOynupiPuLXUbTRtikLKsaISNVrs5EHxaAIzskRuHrN5XSZJQj6pfdN
G6GGbQvkhOHiFp2/WF72p6KCtWbO5kXlo7JkUaaMqnWBQdaoURfIopeSToDKQrCA1WVa0M0xrg1R
7n36JK6X3lT+qu0Qu2v9/NJdHBgjBKhG72uv8svKR+cr7KMXgBvrsVt3pQ0xILrxtUYBFsCdV6D3
X1r2wfBqHPGCkwxzngHkDzjSTvdbi5IfHCaQdiUyE+KcQiBK+Nq8GPx+2w2EnzZymkl2TvlcivEy
/Q4IcRc1XFWnfh3LGWpFukqG4NCI4LF2rTsLbVMFF9K+TLB2OqH+dzcOuNDQQD6rRi8+TIY7rhzX
RoSit60DTzsKV/8sOjsAs60ZS7Mw/lzOmGVNipAtkXOI7Ff2JBy/OInddKHkhyGd9fAkW4YAeg5I
GQ2dudVNDCdih7tqw5Ts1Xsz57F3a29YgjPeN42aV1FB1D0IZG2TsYMVRoWxG2RFDsfIOwSJ/Skk
9jhJF1Yp6Rx8cvJMahVczJZq6b5eFiIcKEuVE3A20dTrKFCXHWCuyBZ4cARFvbcwyKAplEMmW8LC
40IpddNkcw0BntLxSbQEc5O2S2i04xd3NiHJZiQxask4elT9tK+mbVj6C5wACXrpE38fvxyvgCCn
Cxmk3FvLYjxGaJmJ6m9Gqfk0q2KgJxEyBjHPSh6KCdoESnwq5xlOrHrcG67JhadBhxq4g+8uGF6G
YO+0D50BDvQcRUg1mDkdXXdAQZ1FRsqzNz/bS7zdzsadzjkS6IdMeccf1RkNAwz0QMbFnOpQIbxq
L84gx5djXPpnYw3wL/XXjQ6exNByOFlUEy06yxGPC3m049SgwwEqw0iV3R3GgGBPdBml+CVCtRus
43tZkM/8+x6gMqzfoEXq+mhZ/8/m4+UVjT063YwtJjdAlgADdRdGrGeYNbxgPju+Oi4MUSCMV2fE
Rx5CenandiMcFj+dP9myQax/yB8hU0QH5gKLEhxFJuC2NOkKlCXyrns2m4iScL80CyGhup3Z4WfJ
IlA2GNAIDlyzUI2Pi2DmgQ2McQte0twfF06o1to34l17PMJmhhKfEvJQCYDf3QYGZSx4HBu4Pw+p
wbC4Rh15wJyiwOO1NhmnO+Qijx6C5F6kG5EbrJuGEZWXEF3TI3m49e7+B6yXt1E7/QasB5jM/Ais
twJ+XEev7X8U3/8DbHGXfYlefjRo/fP//wLuKRxVIX96WmrXFtoS/wL3lPrDspT2lGkT7vxk0Wrr
PzyAfgs4z9JaKhf31r+Be/oPjSWm4EvXUULw1f/9P6/j/w6+4eSYTgEA8zfv/yPvsusiytvmv/5z
2fyPsD3pmdDAiRAdISEg2suR/wjbm6wcqtc0mhgqIl6JsVHw3ZkP5NkbE/w1acaJCVA21nrlW98c
OH1NfwfWhPnvqzCQ+zL9dUTXmDLlbhiuCXzM6Kqtnq1FrCi6/uE0/7XzP+2sfm9vaZFZts3pEaDZ
ft7bwnHdUms0XaH+YIBOpavJymtTiZkW2vPklecNyKlgGfTUzsjM2yWkKOfLSffUMIkmM/ooUuzm
DAl8XPIk5OSo0JvBds8mRBMGGBdRESJfA3nxStnfGtoFCdlu6F+xmipHuddHXzAvr5fVTWiy+Mtn
/CJZJGmr4nX5TQ+opi3BF7M5LPF2g4eS8gz8jU21AVxE+1z3MDL5aPnJssqqROeIPSD9w8MMzX6n
3De6W5vlq2Ttf+9URX182adlB487XA1ImKI5jDDJ8puI1cH2O/EHl54pvy0McMP1iYiQK+V1xetm
oL3cSjadQFUF/6jNq+U3Yeai3kMAyb/ytYSCEpT8y/LTgM8Yq6YKuVUaYcl4xuB9WkF4quoOfFqN
PxYwgMz/7DZVul7WETHKVSFhD2J+Ff9bHW0wtxCuVkPmgVVADSg+gPzcSZTRll8k0XBT8euiBRG0
bHZoze+CmDgA7mTjf9AcJAQA/iPJWQHbOO4XG68sINh/HeqyvcYYiZXB/5h0lSCY85W0w+NfVC7N
Lw0lPVGRty4HwHokJA/fiLbL6VmOfdn48XNQpLSlNsvr5RT6y2u+a4ps0fSLk3uTXZvs/FECFxV1
2ACmggIvkBnJEOLsJI8GUbfL6764jsW972YrKkKo4e0jZFRcBzFa3i4/bqzxpGj0bgI1bgJ5wZEK
19IFS49+eZcfls/9mbZuj6LY/DliG8t6m6TfRPSuE1a3rELw2qOjmFO6XvbKFdbp3/+qBQi5eBEj
hqofSVQyJX13zt+y2nUpOTLWlkgQQ5HV3oEGpd9LKYo9WP5tQLjA+2TZ8AZcf9dX06b3qCLHPd4a
MWK7LnM8JGcwatz+55B1T007XL30sOvqLrkdDf/eC1BBIXf6nDTZOoUj6032tZ+lj0PpEmeBuMm1
s6W2dGgmdVHVQAKC7rSFE69CcdGNOErlmtbyVG2HltBNaH2f5M8CWghaBn51msR64piG11wiMRAu
ujZLz8+wwuvUsteQr7nP4D4P7Q0FydMSv+mumDmD9hWDWHD6P3Po/88cumDBxQ+j++qlffnLw/zy
Jfv2X/+JKFgdff1p3vzrf/5GvJt/0APVrknuDWv332lTqz+YSV3H8wChMxMuoPa8qI+gdusP07Q1
M6MwXdMB3fzPtCnkH45YqgradPHGdD3nvzVtLmj2H33NuZXhekug7jYvTYtj/XHaDIihZ10W3Q4x
j3ZVZXWE3QHWqk1ZXYFPsFYu+MttlBnJeeSbPEGiWhRmE9rV17Kcw4PoukujBU8E5Xo4VU6dnzvk
9lSImHm6vDlrrf4CoqLe1SBptl6IfMUP5/ud2ZRz8eMhOKaQoP4tW5iwCVwcUX8+hKoKZq+fxxY9
pAK0XhdtEgOvE8OHuJcL0WNsJHDpVF9VYaS/2ba1hBU/nL8/N+5pxzQV0FzTfbPxGjkgy8qcdltX
4Ub3UHxSQul6wlyQjPUEfM1V6TL5JOBAfBvu7sfH/u72uWwemgvcY9Imvvrx+s0Woh3Mny3U1Oba
lsgyWQM1wKWInanAoPN2tlA0EUbB49cBUfSb7b+5f47Hb3P0ktsbmKB+c/xjT/acOpx8x2kxda/7
24A+14k9ORYBFzgv217kzXT0Cjk6PR0mqAWZ3ALYzDN7acxh6fTxLr2/RzaxJg+XRQP/5zPSjqHv
22W7dFUgFFnxGK5zorjzj7divYngOHBH8LjAtJYAOLV6s5km0DaoHL/D8gph50kXMc1yN34scUtI
3DagNZL7lzMMNi2gp3aDMVyrugbcoCoBWkziqja6LgY3Um8/3rflnP98TzowazSFW0twS8rlDL2+
3EZ5QOBs/S+n6lFLsNoOIb6vyocy4hrhq4TWO03+fSRN1NV8im0fb/TX0+4IUIDCgaQjLUatnzfq
hwnyJ3ZBV5Xe0Wnue+lpaWLI8vFW3jvrgoDZ08r0CPSX7384NFPT1LOShEMLRr2a9VIzLGBVprZV
/eY+eu8s/ripNxcY3FxQBaD7trATYEQjfhJ08ddyES+zlaQ1TUQQhdPFxwdoq3cunlakRLZ2PW7g
NwPyFCauHuiGbIUyOyTu2nznZeahjRRyleVScvWuwnjqLspyuKdTAYe1AiIMjOGkNFRC1u/YSD7h
LzS4Asg3qq30rTbgyTTerP1wMo3JeeVgHtEDG0QQO/peBzYO44iR+BNCQthOf28sd95hP1Zr1A6C
xKEFMYnoHLJR0N5YnfFZVk60+82RLyf0zW1rm1KZlutA7P7lttVN4Ara6C0COqjRWGN0Y7d0y8KA
owJqddMu8d3QG2vVe/dNKmniyel6yHu1GkenX7v5HRymipDTA8WjUIDWxQCIASHIICIc67lZRN9j
hQkWCDub4hL86a5EZreqEEmZhX1OchlfjM1rlIEQB8lm7vxnMO0QImK0JkT89PEhW9avc5djQ2yz
l8GKyqJ486jGXuoms5O226JS2bpDVmio4m9jMRVkNw9zXKCU3WmMXBxn3OULzs9wvi/cHbPF1XmO
jfOg+Jon/DXNTwuWfwUI4lPow6CIFhAb1DzMsh00NFoXMFmq7r0OfykTsxEdPmQjpJhhIbgbFfxT
wWjW9nifSp8+tdlmh8xrkAwx+E7iMDX2+gaxpweq5lYCXi6fcFGx1YVocbalSCfHQzyDF7VDJYDn
Vfuh629QtnrQPaYIlHmLrIvQxLwjlX/QTnpXx46z81wDbGDerduebkSR79OEGmMtDbWBBIHcjEBl
sZPRI87dGgiGbsfNrAP6CNF1p3ocMsqTFGwDZqjD61QiemqUOQyDoELEojtJVbIX+lqtyHENZFK7
e2k67elgtFcB6j5JI7PNWD5UEbaAk0TXtOhTEBHA1qEMJbDtanGS9satVaBUX3ivYe28wju/duS9
WzSw6irns7DceznLZ2rlwYnhjWeZBTzWV7aL0DErqfsO6RsNxs+po22RodrIeAUisW6v0nD6zV31
68AF7IWolaFYeq5Sb0aQEdWmziGn2Hay3ZQZ0mV9As8C6x3s6DFoxYrZT8H3fnwvv7tViJ1oBSzV
HO/NVr2au8ObFzCD+djYw01XpN+72r0cZ+OhlslT4rnPH2/xndhHO1A+leVZnudK8WbKgaHV50ba
EXvJHnYaMtfTGN/VRtus6xdHIYLjgVpoyUBLZ/5NCefXBxc8iljCcw+dNfstSzToEHsY+oLDVcVz
WYtNPAnjTM6IJJUtncl2p4yvxkAr6zcHbf8ySrJhiW6K0DZc2LdXNzN9I2sHzjNe85ceTxg6GxkC
rsE0Im0avWTkDKdOD10vDedLANsJwojpi9s/ggGzfrc3v8767I2GfwskwFKEROztD/Mx2NnZcksP
Ea2RKMhcho2gPCIzoQTqiSdzaKzLBpWFk0AWVxSIVjhTx/hCDfeFK/Ktg0jpx2dIvHdpiIctBzyb
Dbz+zW1RVUCMIkjzW0EdE8dsY12irLHpo/6xDKbvUELRt64wybUAXzPvpU+ZXdxOyjfPm9T6lIww
S6DltPtQw+hIEJI7UXArT7iuKywf761YXLTAAC8JRfot9W2/9bOLag6/h9IH/piw6o8P6RjW/Dw1
QnBWaskIbY9c7U0sEkjDgDWAKKZCz2SLDm3QXVrKz9Z53y0M4ASdBJp3+AjJxR1sTHZzQ+EydZYH
PyNba0z3RcyELm4PCSppVkNZYkTiNR766thZDWm6MeFeIZri22edxOlWFGoduOGMLCbMkto798B3
75yCAw7kWWAzrY5pugs4RwX0/d9EX/INDZv4mkP2LCqkypYMZ8v3P9xZvlVDxdJDs+2TBjZYuAvp
xqrQmHZzZeEeWcHjC+VZOBgpWpE5FafwexwZYJEJ+PsONwPCc8ol/gi9pkJbi3ODfWo/idMhLp6z
EdZivCSzLRyFNv1i6OGhDlPEnXOLSsqwxD9Qg7OyBmLg9PALRGmfun2C7T16BqV/1KKdXuYmc2A4
yRrrp8ZeAVu9Gwr368c3wDHq++UG+OFsvHnOBuRcJNqUDZZ8IAimdMLAdkbCpVDZsCqhBq8ZF5D7
BoLlWsjQeKJBpF45D33cXn28L857Iz0BOJM0o5Cl3g59eoK1OjndIreu+u0Ae/cgRfLU4YbnVtZ0
Hjm9QnWxA1kcQCYyU+sqGwuMR7zyzJPpbmbHz31YykgDei2p6oQKSAbGe8ZqPVtinBjFiVEmXxzB
SqKqeKE53Z95AebMfgWFgpNxz2rvYTdjXqP89DTsC/CyOsnRPYu+oyYJo0yJqxZi+8bJ3OesBPKg
PbgfsBhGnFuAttvmGX1HAgobqTTkB7zN6CEOFZlPtvRfaFo9uF3M3F6iV9ZWT12L/zmghPOoojpY
B1+1Faf735zbXwd31zQtKYmBXZOSxs83vSO0SvyY4RSp05fAB1tjQJ48KWZi+o+39M4g6ZLCSo9E
mbWay0X+4fFq0sTNa3gQW3is3+OyOs0UGmJVgTdYSJcA6eY8k+GpzOX9xxt+J+SlFia0hwAENVTz
beJc+UFXKh+1fpE76CUA5e30KM+StnkVtsKrWfsrJbpFBXMh7gQwObKJTN4nrsc7tlihAvdVgmfe
ziVUDwih8bpAcMulffzxrr5zo7smsCBQ5QQXJLY/n6M2QApiEVJAejzwQPIc0JV7AfF8PRoOXcwI
7b7id8WsY9Dy5kmn4ic8OmyU5ty3MyrKsc0YRTxdVt9dolOBrbixQsZ1NbvqHLg+RpkQPTaGZ++o
MtwKX5+JBjrO4KGRYhfyerTrdhWGbb9AKAGpRdN9ZA2H1vhdCPRrvsaFdJg6FddFmm/Dr6hreyfs
GZMGXbQrs1QAVZBUPIERiX1IGH//+Gq8e8eSImm6ZY5Jpe/nq+GiVBCAbm+2dn4xtOJCSrYqcveS
wRn/du5fUAFjujJ+d8P+mpFrGnUE03K5IFLLnzccN1ZQWLJsFpXUJ/B9N5YiO/RDWNThWF+Rrpxa
AflnMkJBcoPWP4nxPg8XCeABRe9TjSb2qQ3fxdQJlvZu+Zup8p1SFDuoSB5NHmbtvB01IISgUIAn
3FYY8oVRBd8C2cYbFEEvyBu/hRHRcS/1xoVUotV0V9JQ8CX+Y6qm38gohlArp/DjyyXfu15EyFwp
slst397IbdD7wkb4YguHMN6YGRYABoaOaTPj4TQRvDYt3E2IyOYmQOBuReB4VgqKiGhQZ9dTts2F
E93Z4/gNhZLhrrOCGzDvzWWAbC9yAYdKh5czI8155VUd9GQn36LNa17mzAtebF20GoRO5IXexVwu
sgg9IVxkTi7ASK9/aqqLvCRDiEYqPGdN276ko/M8dylEETtWj6IKvs5VtE56K9wOeThepBbTGqS2
8hxsaVMRA3x8wt45XxrxG5fBWBFLW2/u79DQ0eTkLubbAd53M8bbnZzhX+cdJKfOuY/C7sY16u/x
8Nsi9juxlsesozxTWabWb4vYUWxR7q9VtXXHVO1is5M7VIH9rfBtdMYK1zob6hrETzbsU5/6pm1X
zj6k3/XfPgPkUo403aUb8cvMUCJo3JZaVlDypqtaZqjVJKa5jgbg0iq0XkadW5dTkZ/HEhHzj7f9
XjLJxqnmksQoavlvnnIx+0EMTa7atmpyTrog3ApdfInLIDjPAjS7IsPLT4N5Pov7AG0WWK8f78A7
o4xnUvKDeeJa0vHeXH4ipbz1Qqfapt28eKacgUWPddPgwJ6J1VG2/eMNkgq9k0sSU5qep0Bkorby
JtzQCXrCwWyxzT7zvhRCoY5Stu71SNFmE7X1XZr36coaK+9+0YDnNvS/2jAiD2r0q20w+t51bLzk
sRmuuwwI3xBFUFwGO7juBNx9qwK+XcD9ahWuFMCljAcNa6Wc0I0kTk7OjWRUjw0lJtAX5Z0I06dm
6qdTBf33pR29DfrR6Q0aGANdhAK/INck7c3H6CFvy2EdlRn+iSjbPiVSfkHrwFkPYsx50qHSBday
Imn5L4ky8F45tYRp3lLNMfCaIYxUg/MYQRg5o/yF5XqULrJE0rh2zL6+mQVEuG7Am2Zsq4f2u41g
LPY4vfukAQDPVvytp65fD+Kk7qJ7RQZxg4SPcTHUPuoZWU7OrUPfu42VBx0+mA5hh8YRYnqPTW6h
yDbZ3rPfxPkWFjMlIiHlVe6lj0Qy3VkdBzNizebBKTtr37beZ5Kg5KKEwn+OeYZ5wgyZP45TfG/W
QbfKIORsPKudPi183WxqxxdZoF3cEZKvQMFB710UaKapK+7iSL2KsJxfzcTCLj791GYRms4IklxM
CjOQbsQxeWpg4XUDBDKdFd0aghZuyBJeAzAIMrA2netVhFvCSWxBMl9HOLiq1G72c1ES1XfpU2vE
3dZa3h0/UuGscemSGRKAKrpkZo8u26Jo9xNlkuNHli6dfasFtoTRcB4vi8KU/Z+vjp/5CNI3fe1v
I3jicWI755Qe3fPjq38XCPvQ+h+oyWmnzDYTlJaTHjGgC3+YootAQowbggkoJrq3h3A0DSTzjEVG
U9WfRxc+MuJCgBlAakKg4tWcZek6TYUJDTqYrwwEO67gOYrCr66On9D5m66iNJY7PSe7onbP2xyj
5X8XFZ66EbHKpcrQ8neaBDAd5fddA52JGLeUD2MCmqNF6HxocZ1uBx/odUJKtfd6GLhcgU2oIKGn
luPfSSSxrCm3noywKA5NSC5jECabZWnctqVl3I5FdQPlvL0o4ty4tmpqx17Ubv0R3yEncPz7AALC
PmyQuz6+xRxDXkwzhNpmPENvPzOAfSfDNWECJIwUPlscddcNBl9mfBBN6GPEtogxGmN61peYqlu4
qeAY6MY3sujjGwpMPaK4ERJTk0v53e3Dg21GeLDOJdhv5Nse0ylOt2VRKqQihP/oxo2BV0qLlvus
t407zo+TRAw6Dvr5Ijf8+REQyN6QlneTmXX9mH1Olw9lE6YouuQ8DCWO76QvD4hBTHcuMjm1sqqH
asKboUmCnBq5Ha/doqNFR0p85TaRfXV8ReiKer6GgNHg2ji0xEjxZNfnqprVRlXJZzvVzl7p1t1n
IWTmGda3bP3iEhBIcEp7rd46Fq56HMvDUqMErqLVSegECOXktnVnZnkCt+Qa8d1m7c0cttf73kMf
5u7KHLXa2gkbRtYC6zZrKC+MScy4aDWbRkCyQr2H7rl/0/Z99zkY5XMP296a8/zKHYR9WTTcJ4UA
pm3UWXvRAI2Wbhl+DV1ctoUMHGoQZrUpAggWfQP+Lc7b7G7OuptJj+6nDI0HACTleGagdfzsjI8O
VhqPdiTXdmlQOM7jfutnlf6EyUIlJvcz/d9xM9Zzu2uMIHl24Jw2y+euTZSblnB3+pFh1UZI5cGV
xnQq0JredZj1lPUcP+ZT9JmBJP2c2z4/T+5iUdTXGuGdR0zz7CDKHsdu6G5sveirPpaysu517RVX
OhsfAsgwD06EFHXcGq/Hd6mMoou8WUxRfdSlh9zgalB7vWGSOVGBi1b2sphaCXMjnOUhpQWKQZmo
IYd17WqmuLQrhTU9eL4L+RzAKv22YnpIpYMpq8J7FUblaQVd5K4bQ+vCk9FtDWDrrl0W1kJGHAuN
MVyQAKjvHcrOcCX3Qy7oUS1v466N76IcDejBxIcSDlOlR7UbXO95tPOEfA03lr1A6cmQeNIHSfSl
wT9WDjukwzsmHy2vfVeRjzurOm2cS9pyMALGRKOF0NKmGDBsZMBzzx1DA5RGrn01RsF0Fehqujq+
6kMCmSJBenc2Yrwpbfp5Y5Ncj1kZXrnpo1cBjsx6x6M0BrTdXJDuCDMvxgag0F3DhUi64Ca9ysNy
BS70waa+lpQhDFhVHAIrKQ+yBIDYNLG3Hab4tEscjNUb0dyICBFne5TqUAldHjJXcpeqObw6TnaF
5NsQ9awVRdcZY0kWDn0DK/FwtYK4eo6+Lg5eFqLWvv8yR+3BDdtsHVffCqN/dX1sDFPqbBzAwUPC
pkvDekNGDR1fjaiFtgE84SBYOTmyDjma0mJCi4I04sSR0drovS28ja9RktwmiY90Rjptgjn6ZkyY
SJUjYiGDXOeNZC+I+3qkrAuld7OYab4iId6EzVNbxXAs668xavnM4yQwp2MrP/WRe2saUwqfsLsh
nF/lI5AUhUTDydQ7waoihjQyea679klM7fWMQADlkKtUoaa2EL0LHxpzpUB9Jk8a7oacnVchwq1s
ou0o9n4P0T8xvud9dDkJ/XVux4UJU+D84RO0Ko1vSopkr9mWp7RCETsIUJBVHZ5YBsB0kqF4bxXz
Yze51wh5zCsLQnlSz2f2lN7gHSs7Uqa0HM7GGNuseLQ2dj5vm8hYT73YJoAnnZSWo5oWTbwbZKmH
1aRqJPZKSQUym1AgaQhZHQ6rzImVzeTQt/1w7pYPSVJhdRM7t7E0YYA10oTf7hMVONRr/QyZyEi/
agvz+CjKwoU+c5N7/q07ISn+/yg70962tazN/iLWS/JwBBr9QRMlUYPl2HGSL0Sc2DycycOZv76X
lKq37i00egAuBNs3g2NJ5Nl7P3stbZqNoIW8Az62uDcZ3fVIN66pvGueshi0LGMHrq44dG1Jph9C
iVVq12SafiYLpoSKjTZdzfyDhPGjrPULrRJ0il5Q6iaKJGpPv11+yzHRGP6ZbB3z+uKeBNtZg8oN
XxEWrQZxPgM8SCKkIuMqnnSlwc+w83Q9AHXLzW9m713mluDPANNgmxU5eN0sbYmQNpfR1cqdPqH+
YVTFdi4ihE1cmbzoqSNKVSeEQU0/nB0uCZb7oXVDvak88amVeMDYPmJndPEv2bDc9BbTRk8KeoWY
a2uZrDRlZRfvswiSC41/NG6yIaOZaD1wa4YWznJ25dAfJymT9SLioBkrlmmS124BwM9uxZFO4GdJ
KzkmJ9v2xYeXpp8Cas5qXEr0x5wsVu6gdlnBc2wN7VdnED8aoyZgoEClPFvXRGMYHfvAbEZW0yZ2
FlYJeGfPq3UCDLa2rtMuBENWZRBK9LHPz0MU4950fpLiiOET29lOObDOmn7gtms4GyMdPSTa3Umk
Vr5J9embbWhagLPmqupBbBImnyujGcO+4r5UDy4o5ISF6/t2Nhush7bpf5XcANN6Tm7AtK9Dyo5U
n6C9Kpsa6zg2ivDxUZugV4uB17AOzT6osoJxieuwngSkAJcylz6jbdR1mHuWRhREhn7J8lCju2oL
WgVGn07P2EvLzcCmXIhYQpEyaNmuqmxa8I8v9qlowrqLT2Ia4UPEfYPmks3gsUbzpftZE5rUN0TW
x9oMWMeA18Vf2FhzHbqOy9XTmKBVKm/F7geN8YoVkcf3LhEKAUJKfzEawFMTT0noULuvyqTtN4NC
sMPPGfGwnrWhfV+4aYp77ENNy3ZIvEuVZYgUlbZto+J9iOsSchgss2Loq7C//xCylOECuVibKYrW
h9J2530FNUwybC8mczwUXkwvh3vmSqMIPHrKQT/ttNrG8/s9C6dY5cYII6VrYuq7P0BsgZlr+nul
wUlpC9QznW0RUStwgeSS+X+jvDJMbO1NaeBv2vtnjy9Rgp+S0k23iypAODRluJCJDb1p+eHZHJZE
T7CMRlS97eGrsnS9wMdM7z/lpm0ruDRLGfLtlYcl4j3fFQLTFDd+FgxDQBl5mN0/MkYZLLbsiGX3
37whqnZ8Fh0fD9XidoABja9lHpN8VjBjHl9Pc59L5ePDO1CeNp27b8o5Ducsk+HjI1/iekwcqiBs
W61ljPsEs4OrGou9WtW8ybqddn8+haOUh7ykcHwIm/VCSZXH/nauJSkcAh5mzWZlvHrLq7j482Wv
s7xV6aToF5Y6L3dYAFtqDVaIir7Xjljr3lkIi7YMM7yj6Iec6/hwEfcNIum2bHYjN1QeMzR9ZOLJ
fc1wefnkndD2Bs/4ikVAEPJUcFtztFxEZBoSY90753SszghxwGT6Omw6rTZ5k0MJrVpX7WL5sXhG
FNLkw52TgVFUyK+cRt/ZkU1xLbzjrPkLelAQmxazB62hVoUI9WvstXFtdFxYZ93/DZB1N3ly2mYw
T8exK9doiyQLaVqDjbeg6009wodLYlUtW9swDZzHV8lnszIx3HfbHl/t77/KbowUqiStCg24zaLr
cv/4upClwZvi/rt1p/cEgZP7L388PP74x0f6iPkWygTC8fv//fP3/Hl8/NZKM3BD9Jpa//ni41fV
j2/38eGfz++wBHO8kyr++3ubHt/843//+U7sOX+zzcX98y39+xdKdgW202S9VebA9unjb800e9/a
E7fpuO7+SBgfH+Xm9NdPH3bGx9f+49cR5ch3xPJfH19/PIyxYiXr8Tsen0MUtHfNJK+PLy1JviAF
qd7brqRU9th6LHzX2jw+/ffDklJIIwTh2X58yDWdbTN/skGBimNlcBaXTYvGbmSPVFXNadA160yG
EuHrYre7rEuLYCpQetaT6630+yxwSmdrTTgO7Y7RrafYgMxaOL+4EbHHycU5APd+EAXoYjfuxVM3
G7DQonI6Ox6VeM2QuyhozqiWlQqrJnU/ErAys/Ej1yc9WCSgT2AF9O83Ggur6IHfPUqXq6TVQZ39
pXC/c2KTG8WFfNUUC8KqQqCrsbj2OFn+0U7dRdnmjcAKsc8JsHckozcMOaSRHQBCOtQ9332yDX1X
Tc17NMX5MQKiu3VN5DFd1L3mKSVdr0ZWEZA54vQ7SIXPRPftL2VHuAje4p7S6mmZxS7xwQO1QJtA
ipiBMFBQqfzucwen6ZP2E06E7cACDDQyBGardKOGUq0HF6drkTfvyZdxaG6JFbEvBe+09OMnUU1P
Zlp9gpXaFgX7J9w/P4bBiALZUXh4GFuG1jqmUB/XNv7IaCJhQWFHs4geCx0xxQnpzqrQhq1RVd4J
NOP3qb/2evkcZc0YAJzyNjQj/Sd3qN4hLspt5jW/67h/0bpm3vZoc9ZJOYVxKlnFgHCuXJ7Zeyyx
Z2FUSbUtmj5wq9IPY0U2IeFsZJSjtu/NDwc92V4Or5L41nNscJypk+ikkU9hcf4wDxVpJKGffB/i
SObjm0r6CixjgxuwTxKD2/MlrX/DlZm2LSXwzrDjeJXZFZavhAWPQR/cwI8V7KEMaQ0bbNCcG272
KqOtZaC20lS8b6Plg4xjdnGtO1pHeWExTOAZ7GG8CYJnSVG/acgcQxcwDLMOQF4G61bnPKn39mDp
hzlLWOsqvmp8C6FN6wP95MAYMPKm7WLl1q5y02jfmvVPqtthwwynCmLXHK6Js9J7jnwlOp6g7ruY
NXGXvW/GmwTSGyaKhUtBWFG70wIrtoruAP8jeaGgmYOEMRHgWlaTouFGjsnnZMLZgKhB6CjndTDZ
UctYSNFyIi76Ju0L7bAQqIcAXFqHwinrU5nU3InAOV3mjJZtJFA/0kkkFSW/uymLt/kCBlOkSp06
+kOYNaEZFJ5a1zboFm/0vk1GnR+996zq1bWJgjRSGHVs89LHdBhaYMb7TK8uukH6Y7ANLv1SsiA9
D8XOsVs/IPvqb2Rm/RhzRHCgieRaJpz3WTKLKSvgSidvAsb7Lil7UJAVhZOsOKSquMzXOVRlDWcE
3Y+k3rgVfsRlLuegqvsn28zVVvKH+PS5Dn0PsVKHA9qDtAQ+A64D8dMlNxkLZzqS0hi51DqquDDn
+s97BqzWFIcRfjrUdXT08+WzZJSsVcl3NLSfPZTXY2+wRMdJ3gkKh7hWsdRs8vsFbyN+vz91d6aG
/CWTaDeVdrPlyF1tZOK7ZzmyI52LpGFDjDinrZhJ0/c7kXPyNjWBbW6dVgQAb5r3qqqWIO2SbBOZ
4+8kqeYbV0CCMBA2V6qZ+mOSpc1uHge03EvhHDSqubuWISyo3WOnAcA1cAATuvnV0ooI+ZwPicno
77wB5OTzEIUwwfGxsf3+pZvE78g+V/WlTZnjwJ0R905w+rRUhn+WlVgX0Ic3hip4a9/fRaNoRlbx
jasbK4o4f4DV6LqBI2ZimRyUz839YVyn0qI1d1cydxD3A61R2JXq7PznweTa2An/M2okByyGEFud
hXpsQga91MBt5KkqianYSbp2GQe6jABpDoLGtsesD1uC8yEF5bQxPeYXRRyhVhElIKeCK9X9NGkG
tooP4I/ytZnAza21ki1JxCOog/fOXGo7lUCQAJexmsqflpEa61rUCWNyaW6+tkPp7HJCWLS2Isj6
ntyxjh8Tc+VqrbGvT4to3Ft6/3MuF3lwo4E/q1hrEfh87ivmlq/C1kEVX/f41zx48msd9WmYCHRu
JeoxJ4nbX2Mx/DJ1cL0Zh51SZ4ddTQjBSmf+qHAXzo4I5mx26IV6q0lp9YmUczBwgn0yzHiVUsus
eqKbrLYL0jUKW5wZW7s0Kd+WLj3LiKFGPBZpwCxH4+XGokfRV/uYrteO5JWaX9qIq2wuO5ttvPg7
zUYYHhLUdW6WK1BhGNiRZoRlhrHGDMrO5BrV887ESRYILo9XOBDAvq8cU8dd3QNRYRsqXRfZfUEy
faXlzfKRv+tLcfUXzydZ6+a01CHDuPV4GWOgMjohiy1AFmosL5+Pfo6LXOunJ9mGHerryuy8a8YJ
MM41dVOi/gVEkxedNWTnKWu/ZU2K457my67qh51N12zLORmQSUUwTs21B+fSOEtct2EVJ+sRmH7o
Mkzf5ly0N7DEl92ohuMgJxMSr9bjXe+Ta+tzcxHDMz4o8nNpI7nFcnoY6sTYzt/vLJ7ngQESG5mo
Xt0Si2tFy2tXWQTYwLecJjLihyHOfo9GjK/dcGD2+QjH51y857lvBhbm1o2g17U3FMLlzh3hUmGD
oC8zH+xeZWGrwHd30A60YmFd0pveNZQrYdOl/mny/XiXk6kkjWUybEM/vnLJ/V1oBegnAPJro4/S
p8aiho1m82r41YS4ua/Spxv0ygUJtm3uYzsd7hT/u5Hemcw9m1sKrODzoETxpc7jTQ5+64mMQvmF
bHy2w67ebYz+u+qj+sVO0/48yeQ7b7fmpYOVEZIzQeIefZpDWnxL+qEJ9Vqb1vr9U5JxxaZzzOwo
hmo6AJitNw2qtHEajU8tyVGBdlvlYzRubPcbTG3gnowGY4l6WoCpv+JbU6w3dNQEtJLsKE33ptmM
G9cYl6vgx7yyU2zu6OFZkOUPwsgCfr+RP+wJ613qDbfakfGFmemlm8BeJgChaUEZxNHyz87uhrXo
FbjZQv/MumtKiP/UjO80JNozDH/GfznRyjtjMi3AtoK0MbdpMh10bBC8u3TWN7R+CFOGWSMJmKAg
1MNsi2PnQ5ztDyNDEoqXEjfZXtQOl3aOKQ8Qk27+Sti8tudBkMKLja2VRBS4UffDFNXFMYvqYhu0
C5GrTQe7RVGblnilWFbK5mWn1dJ5GlI7QDvlQEFT+6Ebn23L7i5zivQ0Mo1hBz/SZGeeu2uECJfs
ngxg3PmnvOEMO5bflClZ5KV5SarS3xe1+e52ujj4KQAxQRtBTGLrjLDyHiS1nHnTSrSSIt6zTsUU
f7BaR0PUdUcEXwv+1XIM0Lc7h04m5S7Ou56Iv9MDR7K44UZzTj9hsvYI7N0BlA5zlPSKmGpjJIZ9
SxLbXulR4UKdTK2dWdIRAe1nETSZt05iCWDvbb9fVA4IRHK6kbm5yb2cWBVXilE5O0GramNXen1Q
mT2vnGj+KhvDDgUbC/BkiDLLqUCk7al8PbVJ/cXIi23r0FKuSLcEtVOAmo78ZBWTd7z6tMdXZtPO
G5fBm6G3B65IE9EPZ6DxMchnzwJPQKy6tf0Pw4pw0Ak6w62wV92ccOgbAceZVNnrGpQh2nNuo3ph
aVvT6s9Gps3YIhp9da8/w4WClbhrxJDATn6YtFgPluf/iIHp4J3YGjKVT/HEskjee5yTHL3gcOHS
Uamp7qho1V4nrA3SrDyNM9xUk8IvbQHOS1sFiCACQpgkzp3pEGWK7c/WnXdj6WebMXtK08a9qAaE
laFPr3qLnEhpb8bEVMZVt3Ruoh0gy18zZ8UThkf2xXX35KXRss2I4wQ8MdFeWZh0bOD7SaSBFv0d
uaXzZqS/6rlAKm9P88nyIMerEtAbEWZu6pk8y5INGMMqX4tyas9RlxnPw/hSg5blcNZrZwl75lJ0
XElo5QcZgZNbIXvaQ7DqzkN+sT1quRhpNKPwuOVk23a3iBPM55wr93J3IxqDTXjVEaRGPW045jXt
BfQJCmrSwjbR/aG14m6n4K2vODb6F1+/MfY6FbO+j1WV7dWyvNSyS0+MKOZnZS1rbdGoNR6b6rb1
rWkX7/Z4oG23TzPzo64EwzsdqYulXDRv7cwyUDy/LFE6nbkfDM/WoB+lKX+MtInpWg9MaCSpNFfz
2/PSRwV1gaY2pIH4sYryVkE9XmtuP9Ia7pmxLwgQURViNq9H78CJoaYrF6knc9n09g7EPPKXUsxb
19HLXS+L9CRku+0ybwlLGsXIMHWxmnR6nro2MM6xGTc3tgyMORpvGbmRkSFlk07eid3R6ejHhLeT
evxIGszXAlLmFrTCdLQpWKskaTeDbFirLWJj00sz3hlQ5EcjzPK4/lLaeC9JS7G0dJrRJQEwkDtl
Y/MzE5vze4QPu9OiGCJe+YSkNtlLBgx0QDGiiPobw3euIlaJmCRNi40DcuUqqhnW7eykuBWjflv2
qVrLmWGQYb+TRdUOtqy9YDKSI3kD3Kn3B02N/rqe+MHUVVLcUIhs4aQYL+DJC+yu0M2yXsczmXjf
yyj+0FjefMqFICoJc4wwVbWaIzFyZCzrLe70AtWA6DeVMpkcN058QLg8YZvCDuUu8KPsGox15NC5
m2fsnpq8z/hR79g2yqyoDTo05lto+t+WdjnnQAFWixhVOLlJzVCk/MZibMdLwk+2UjPeZ0vn/Dvn
47GjJg5Sw2s2qVPczKVXl2JIpmsUVeE84+yZC2HvSq5CQTlmqBahJ5Iekm9zi+1BdDnOV40AX+Sl
HIXS0V3VdCSudvzTNz8bdxBvfjWS63Py75XGfuh0lz/RV6/XES+x0UJomOkOV28W/kYpGiIDQu1k
Mb4URqrO6IUXu0iC3ukcqJ2Rf2AFhu5AkHVDsmfH/qWUiGYifJXr0b0ruTrPgYfQ9YcUZc6q8/Xm
0od64X54vUl4s4lgtdnzi+UU1qHvYNDpLWEFJBsoikqe0a6j7vDICfQE3ojadDY6KidmXLv8dixS
uBXDcapHPBAm4KegQmvKfILgO8sgXYwEBiKWYmHBJbJOVZR1GaEcQnj0tRZ4n2UEbFb15SZLjJ8N
2CnD5KSvMfbraj/IoYDCPEF+Ys0VQQPZI5O3hyCPlv1Q1jVQUkLvWb0ZvZjpJyoRq7I+ERSwPwLJ
RV+hiRJPmmEMR1xIe+Qq2+yOYzIn+j9O1J9VoX2fiulXbNILKXrwFOWCkaJGBXyotPm6DK5/rrVM
nYyq8zakqQoGmgxRG8PYlQI2O/f7+1sXEfhUqJ2YvqWVyTHFPTYdIgLXwi3hNA23ejcG5AbhXnCc
SuZxW43ltO8EG/JOZBK5pCXDWYJ8XT2uu4ppboFGa5XdWXm9RqeWHj9FKnkeIOEksbxLrpb5WOtZ
gFvGDWN7Zxi4OhatLTduSfPLtP0OFFBirrqqFAEY9YJpSN4dK7v7TT8cGJtogJwISLYjQ7Y8q34y
JsMAFgvaWhqrNZyC7mDuuzpHDws7Q8Ek+ui5obk0T8xre7YXQm3oUFKV3TOwQSgDWUwcotesL135
0zWt/EgMdsAFMxt3hIy97+91PZbK1dAlIBdZ711rCVsLNq1wdm5T2ugNJ8fCfZMa4megQGXQ6HLa
NDWyXgR4d6NrFfJkTew14LYk5iGuqJ6PrN9BMrPQa3Kd5WXIeg0UxcVaI8YRJ4tUzqEYiyff7apT
iSeCJqhSF9flzOl004mL8LKaosy/5gl9kITeWpI29gro2QsnKEzQpSAsI9uD8Mx0Y7HLz/Az3sad
8oNFx4THKcdrKjhoRaMuvbu8GEzK7h0p92iYebGx+mqmpuYHNyJAOMu7kb2LDKQ0S3fkCne0Zidj
6Wb82Y+mARgOt1EraO/JrRX5cms2HN/iyniXwLqZcpS/W4r2YEINtNaQAmatPBGx83aunf4e7Xur
y4zzfcrKvX0XGEFh8neWF72bZnmN0kfflkb2bDInayXLvz2vajBrDhRIaaO9Zf5SVHm7jrtaC1s7
5SDLaiEYlxI1U1p8MOelyCo4vkQLpGltoFnkaSmNhXo6i+4HPYx1ykHkzR0Pc6fcY2Z0xtqwU54d
r2EqKosGZrd+9BfxU7mpvkt0mR2n2ukI8hvIWYf+0JQpdjXFpYRz5K2MPg1owzfdsmfSEJ7alkgZ
AifmnYlJd0XP0aegJqDqszYSi/uNtfAPWT5+7/BvhXE33+rSxY/R1KeczYJ16lRMCBfqYa8lhjXC
rYkrzgNJTjNozqxfkUGLxso6nuXR3lcucGnHnvCrDb442p72nrNIrLPTuqPlyP1gmL1wEvzzcLo4
7I80HYYyS21iRo5Xf5Z7cZfe0qGNN1YTIWJk2ILvGYQf2NtxNqqDpznQkmn77QasfjCIw2bqfBZY
0Wa61qWiySLu6nZNu8Xod9ajCZUKyiFv5Fy9CTcajyz2VUG9ICCoGD9NFpZCSzQ1KRLEydLq/PDx
kI/275reGr2/pNnRvABkuJRPkVdbJ6nEO2dK/VeurJsd6fIi58bbGTI5u/jtuL8OOB0yb9iVEfUP
G2c8wS1uHgy5sMPy5A018mUZ79YhmmBpfR+PdfELNviRA1OeIpwrDoiY8mOsx+pQTvZNlO4UmA0X
rSVrGO+tuWVITBQ5OY9fHce1XnlvUY7jUI4iw9JjQZP1QfTh6nhN3XJf9O1Ps2qzl5qWUMC4jITH
IJpL0asXDlXzYdIBfC1l/rXkjDTLThwGH1c2i+DbyEVWldcSrHyCcXAAgr6ePRbsmwhHQGfKo9K5
i/YY13H12CyYtxmlAKTSjRGnxwagwYnI3O4eZN+WcBFvrawgK0+1vptn/4dLcG2tOzGL4xO7B6xu
9UhKun1jViKc5hg9M7VYl9J+y8Ai0GgYjZ0S1DRLpZ/9xeA+6NZBETOLmTMc3LTGMKD5WdBWPqUO
++U8x9HzJY9yZ5f6vbm1Gt7lcIPp0MgyOmNC3euT5cOonWiiALhld7wl72TmF1Qu2n6Kd3wf1OVa
+jxXLjj2YZYXDKNriQpwZ8ZGHmDtpNljTe1hqS1KZe2cVq1Yw6ZLN8JY6kNXdkBfWfHaeHqEDIu6
rZmcbznvlScAyoqjgjyUJKiuRa1dilkNh97J2osfQ4jk55+fR96XUkzG0S4qwiZTBAiBLJzMLrKz
+nWb28kpizAnzENnBqrMuVqVwDkfF35voJoESZuvqs40D9w7LsnMUVFv6qcqxh5o0vRdrAHucTqE
PJlgrnhdbuO61vd11p/pyjdr1SjnS+QwnJDK/FKVnFGQmfibIWMyNCTGe5nW5VPiYoCocG96NFrW
rALxLbHfsS2bQnzVkW4PH13dWS+N0LsnL+1eypb8FPUwiDQAo1/tXH5UjjN8VBX9PXv2V4siD2tr
lMLJMp8G5KyH1pyys2daweJP9XdugyUZRDOF3IXpvReAcP1+RrGTkSmJ4qpYTygrY6PJDxqj9Cgx
X9rEf5bFwotIpzqfK4FOfWBDkCSnuHSK+0eUdvZ1qAGBS0AEFa28a3N/mHV8kVmrpidrgjqqj7r1
upAaX8nxK3ty/r3GBasx5k9zLaZ9O9WfRZ01ay91G4ein0CRNU9Po2/EF6XrWOur5zKi8m2o30Kb
PifGHgvAgJCIIfVSbrUYYDiltX1oWjStxCWrZKk59yuytCmHWnJwCAytjqLOHDX2eOPsh2EbV7aT
NWjBtJNNRciNy/0PNAw2J/KqQ7I7xhsgwNl2QZrKBpUEVseu05esWD5rXt8JzpEXy+/FvqGOXmW8
lxd90K/jxOUndRH66MvI/mOSVedC3YMtlofeNVqisFA1U5YlObHQmF1M4xQrhttVB1o8S/1bl8fV
dXQqVDcDrzo2htrQcyL9PFig/sGdHfSm+iJsjfYzmzkHTykONAg0TZcTl+HH4hU07jPN/u44eHJj
sSKwmqs4+kJG+Ks1eoAdsyYLGyfKb2bLG74SKFZdkdAho5t3xjhK889kQXeSZnFiRkuNVQ/7wkcb
2Kedeaumx1KwvWlw8Z0mrJqXXtfPBteMTdtX5ja/30W0nNatEyck78g2jQywsBtU9AX77jnWKv3m
S8CpActW+S8Q5SiEJ719aoenqsvzE9IojcIzM74RTGSB21AEzBkzvFEvDuM5qi3vu0i7iukPN0WD
9g+nQ5fpEuw5epb9zxJXwJZZpnUsjPYHFYEemop7gp+Irc46uDvOVdiRJ+dZ4eKU5YN8GuFvVx5n
PQs05unx4DGgArnR31Lu30+sQdwMgZgURggU6pYUUQo+dph9cNoN+0atjbAnikdetTzEHfW2tozj
Pu/7YBgy44CgIX2OCMY5erN1uS5CAByW0KGBsZ+deKQlUxxHjbXA2hdwmBParnHRRiee9ZINxoYG
tJWVP/KIgwiwjuRWlL0ZtExHvzLbJqZ3o7OH0+5qFgTuCsw9nlt/LRA0rNg3pMO+11gbOlux/hox
0PxEncwt0LWfHKC8eHJ0/tTIExemQrcMXuPB66J5O0OJ2lR9camWIeH8RImOmks/6/T675TGLx0B
ZX6uZfImG9o7jce+2DirnWXMgorWWNscQgfkbGdI/HgOSGUyh/K5CKd29KQK5ydSgCqQzvDF1OKr
kgRu+6ycgsiBQJ9F/DXKym+4g7yQOT0+iHRM6ZPk0b7ED8m+3jzcRrZLRvYOvjmKxmeWJTeDbUMG
JSbas8xhyyM6sP23c1rT+Y1RB5jhFv2he3k8pLbhXqzY0s/QmDbxRmMe9C23GhU6OS94Iyv1b50C
3zkU0gvFSLyvB4Uc5NpQnBFikN227f5V8uKm2Zt9JUyVBrQPKamW2D3UbQwpEWn3O6Kw9ZwY+kmm
oA9qz7ePpgDy3FUwIkXLqF4U4pdHVOi1pYXDacBu1u6dEa/X4/Q8z04Val30MdEOek6idNnVJUEF
/9GvKsmYlrUUzG5oXzmqLU7e/Om6GiZAIUh2ApUx1hDu+qDp7lsHSSpe7WWUCFwHcWyjQbw2BlLh
x6dOzf0OWty8U/nQ7/WKWHheTsVhHmeWBYr4x4yL9TWvn/3ar74OZhQ/j0hZTZWmN3+U2hXwQVDL
6IWuznxqhS+J5/nuLYOc/9V4zCL6qT4OUbn22ft8kfly6nzbpZ2SzS9ZRaeNJbNQITHk4GqIcHRZ
iYp91XxbIkZYLBfUR3Yzh0Apeg4+aTbAAvhGsp4S2iaEXd7j5XhYp6AtRo/9kry82DN7kKVgkjsT
Nd8OgAV3THdJVNoYx8yq+KTV4AWNqZNgMEdx4ETOW4LDxmoqGPBHyDa5dZPk1btp2WGMoKtv2DOC
WXdc19U4cL7TjL1vWN0VBxvv5iw2v87MHrre65/5xj5npfzNQjxk26Ph3JfE0Faqy6ITse9uy1ST
AWuknCu+kQAGfDf0UTjEHHiLtv/k6aRBGOMgmpNe7HCM32/Fhnii0rWeKCt7Vn7ssNBsJKNTBfD2
bQYH/tLEmnrh/BavAI3KwK45H40lNfa4dGTKJxpl3ey+9ULvX4nYUuK6xXxjtGNcQHpjknNTxOK1
zQRy/qGczjg/HrTBYNjDDiT9C77GmGyvGn8IQP6HPFf5kbSe8RzZx6Tvs1vdRiKMiolrmkFZ47ji
ZTG+dL5mvhm/8ra/eGilv0rNjK8QRd4mx683ue1W7LfJ8dqrdrwW3nJiAzbyjyBvAJQu9A125cwR
dWHxlTExWuS2Ue2DaBDq2cJdWbTd2q4T86m38p+pT/YShrl4IyclCdl96QYqktQx4l0lBnWWbXl1
rUG7UjAQApIDPZ4lVaERa8e25pkHmvLmLEa/twYXhKI7fKeyMA4sjomQll28nyaj2PkTOzMKc9vW
JwdK4ySznIlSFTI4EstmU7E7x7aZ+irpiq8Zdv/MLVO+Lv2T08liy+L/uF3a/mOou+e5NrzNZOEi
h1Rxl97bwOPi19hv9LAvOmtlzxoa1Kr0gtG0hj8Ll//1v0FI/6oYTyWx7P4Qpf/70//5UhX89z/u
v+ffX7xDqP/92RkyYdUSefo//qrgo7rjQNv//EV/+5P52//53d0pon/7ZPtgkd76DzU/f7R93v0L
fX3/lf+v//OfXNL/CxWcEYAHEue//vo3/I1oGn6UXf8rm/+KAv/nb/oX0tT4ByujIMB9F07FX5Gm
/j9s13QdwDucHuHzsWn8L6Sp/w8DcJ8BAwjwtWno7D+3Vf+gnTr/QHLtC2BkgC90KKn/P0jTx7r7
XwgKwEB1BlDQY4BrUyj+J5cAOLhUSNHi4zht05JYD/DNmuGBM2mHqmbZ04+PNgfqY+5aL0XN3Grx
SklleEu0/Jhq43QouS+ufJVGO92NmGsx5d7Sg1hWzqiwZwombR2bL+scCCHgwy+ZRs6BjaF8ozuo
wSOEOaOPu3Rsxg/YUInRLz//8pQ8/fnn/A0hDmAB7sDf/538pOCS6KZjQlz8T+7p1NozDhbPOUQK
yxZ9TWa3WbGPKBz+iAMwiiHn8rELPewBsYFMIK48cgUNU5VsyfeloX8tI0HCWWc8qciDLRlKqpTY
tOQsoXzRH3vfeHU6t6Ugr76Umv6Oycx6ejzkhUQC6U864GwSRk68uafCE63Y5S5Ika5M4bE4A1uM
84K9RmO5fl60HkMcna8Z/SXjWHMMfTb1+N6tn5mo6Rhns7/VdPXiadI4srdlHP1Ow9Uwrzu91I//
i70zW24bi7Lsr/QPoALDxfTYJMFJHCRqsOQXhGzLmMeLi+nra4HOKHdkRXRFv/cLUgRJpUViOPec
vde+b2Q36LSnKvcwa09/d/tuSwuqiMog7ayNJFNwbyXmfLxv4gRJXAhKdc1csTneN/jvCG0IwyeE
hMY2xEbFmoMx7bYKrQ8676751VcxxB0R4SRru+6Ig/S90hM/IKy0O+LZwZXlL5BFwC7HWosi5hv+
JamWBOVRYSG0FBMqQJLzT0MUU9BVT3k2AoIgFG+bFPmNOOHwWFdFeIQ/gZMrIzsCzxKy845U77+b
+z6tJipKTO4elzFYXks+jsurJIefxLi6Nxlcb9IcfGCFJAw1xtQGrsGLKW+nCBOBu6aYEMcm7+3j
/acJHM9Rfsu0pt92BpJExw677SKIk3mzryPimwh6jpkh+FN/lJwOm0HDSuslKNqFNfvgr6i4wWQF
9PT4RAzMwJNlPOkdu2bd3BZ5RNCq49L5iHtMMcumZsKMVQPbQr8I2kklGuFVqLf7rvsmWuwMfYFq
1retJyg4QPpZdWjH+6b2fhtVQROj9OHEi+8U4f2hwmhkc1A1+uhuEKXCKKjndiMG21hl9JfMdkYl
5augb6yHtmpP4CIrsnPN757zoSuZBWOsk+qiEc+i6fwZiHLwxVjaW6UBVqoHJz10NZqwPDGrVV2u
7XJOj23/cA9Pie5h5j3jeKSIb76TFttwcUUQVMYAYHYOktzzB5wB6Aj85IWwNWudwxddj4+qYJzY
JhnDOuZbjR+hI2i8vemz+uLc2Lv4eckbGQeyVH3+14mj+Zts7Kad1rG01LmhIx631lpLAnUZfldC
Gds59KYVLKZsd897sVrOoVHHRGg0JqqisXrSaqc61j4uypjkG1yy33i/e+DrMo+zM6ar1l7yBJuc
UQ22jy62kf76nKJFT+axXjXT0Wy2NPLEFl03qzT5kDUoas26Y6HXfTp4BY6j2lMyGAfkq+tSuf2D
GuJ8FyfNc1RP/YNtbWqSIrfaUL6iqEaxWKMakp1g4oCmHHloYEeDv3Ly+sNiKLg1iVnFlyN3YRQz
mdXQcEZ8RBzF/s60DK54RlO+lZ0D1jHLF63Uz4o8wWOzbHL/xoVjOmT2DC2GSKP1PWGFG2azZ/wf
hA0AhnksnqRLG6bQM+IAhIqCgmymHK2vxAPDsmYinh7c9Rr3nb22jV7bWnV+1aQ1HTGFIm+JXmMc
REcypR6cLvvtk921nvATZCHEebP/SiudChUsCrMUOAlDvKW78B67Yl0aTCF0emN46yroZvWKXMVm
43kYW6fFjOKB3ANH6nx20iJ0tyZWKW40c5022csQIVVorNfSJHtn8rRdp5pLpRq5Lrzwa3KfRVR+
DzsuvnW0uR/mU465JGnlzvGK76WuOwHg7vkYoYJbtaWLCiqSHMKt846AnX+l2QepKzqOB8U8Tebh
MpMnczdaEfAht5E038IlsZDrxM213qSBspHOqtzCDSWOfc5vS6SEabr2w2xODfENRVCX8CM6c6GQ
6iW6SrVPY6bLfqi7kNuUfTEgVorCMDZpqePjZpHElzPYmb1PamLNlK2CXLMcFOyzuW4nc9+4bcdw
mMOrtG45Y+ZN6ejnIrY+xM4nxHqLNufLobUrPA2pnkydTTs2B98o7bNj1+T+qgb/pKoJfO8JzeYd
1tS5FwID4sBKAKWH2TzjcW5xYetMvYGEbbH3uqswM5udPvk/xrTaJsQvP5GDqYAiouPy7f5auxHi
WQxPJoHdZEUF92QhEi1paprlnnTuoaunfVoUKFf98EovO0MF0XwjZpyBtk/33KJN2iaUL3Hf/nDb
uFtbkQXobtRqcqPTLkjyfj5kmrNPI8I8rWEKPJ1EjTJWxh5f1Hlc1Aq0zNqNjUneWqg2GJAC9Ltc
j+Z8h5OwQqFEfzn3m2HtK7Ht54J/xqS9ukiGV3PJ6MWh2Zv7qXOpCvNoEhFF33ijOT/DMOK/NQJo
aYqN7fB6o6vRIPbJtHcbpF3ZWKKRNOXapWWPZ5UxR1N+JDqV2XAbOZlXDk2cNW6wRxDGzbNT52fh
wodF38jkTLRBa2nb5VKGIKu6jqZTvAJakDDogHVS7TnMqBLTdoK+bdEaT6xKsmM8Q/4tswgaEBpb
1yg4z9WTrrf5Dq8Hjrf+u93Zb8mCb49EhtCKaVxgiEzbkB4PzNqfdxWqWJkoxteYJ/E9pFaQdI4i
TpWiUGf+1kxQTRoqNvxZVzu+hV03XIfI+yBMpd1IDPgBA4CsGrb0DN5zv+6YkGktfRdL7MzJI9vd
c99T04+CkPHHKi4c4xEIivkIMHMnqvA9Tgpvt6CfmyFl4NCL3wBuV9WUyFPmEULpU5FR06jNVKF+
hxtBRC9aqUNKb2Mjf2tZJx5UicK3C3fk6hkHfDJBWRYNoDBRfTLKaFdDhzIvcVJ/P0KIW9nZAnvJ
JbMmHFsrNJpHwH7dyfUbbiEvwiwIdK2LE5wY+vR8MAyO/fUsD95g7I3Rh0avR8P3ST/TrZ3evKo4
eKMSQac0lteS49Se0ZLU7oOLY8Lw81/Sq9eFnMt3YWOWrQG7Im04d+hSMTfIMpgTrzpiNZsC342d
Txfpek3wWLSvTIEDCs16mzWYK6rpBGouQ6CGkkLRlS5sNlrdFmdQN02n3qu2+AF0kxxLavdU/uJL
f2a5/JTZiOr9vHgUGuJ6Us/AMqRkRPoCNo/xCgSBOi9K93luALMqmSD604+5Z0ZvZPGutK1tAx/D
icSTO5vXuXSNfVESn5BlpPHCQr5GYbmvZgtS5ZiyYMD5uMgW1p5Vfo11QBvBeZoZoG5UaZ5BU549
J2u3VYdRr0P2DKn5+4j3wIyz9ymvV5qbfjrdQm4RTPS0DqAlppbMQUBIs/XRqMJyiVO1kTMq+uW1
rnahdigV+pMqMenptpAa3FwRddpW37rp14TuaRUBV5tIktn1JQb2VDWvpjm+jaP7zvTwGaWeufK7
/kfngGp256Ld++Mb0+WdOwpvb01IyQCiMb+GCVRxZLcH0gL9dWKVOGQZWFtyJACASNTVIGxExGSm
czp1W7SraTAYo75BfHDp62gf8S2jqsTcmM3AvBufxieqIRuzijXnb01TX4CIBmFkIvBEnINNOTmJ
MoqZizH8M1DVIT3/qtTnIM1X7jc7yyfR0rHV79pkPDePHK/JABaWTs+BmvM3TOxhGxUlbVEICJrj
n/0qetCyp5ky+yYpxyqrdTZlMt8MM7mlZMutHMKQN7H9cy4/GIUXmySkDOqh8SoK08iubzGZ7lqu
vxbh4h/yyoN+b1zV6beGbLTKQWgEJXo+QN8API2KkFlPu1U6UqGGxPg44rs15gfu+/VTmF1IlWui
bJmnWT8GI7u1jkVYD5E0u9oGesPsdmtnzqPZCSbjAyxUo8GIFlM/MctJVk2Ey79s9rPjqy0GdRZO
TTbumpqJNaYncoSMFIcE8O0uTg5mRhbOlJM9STMdmd6iS03g7Tg9gdkmbi2gAxSSkZe+NnmF02mg
9W88Dhn1eMvfbLeoxkQJsrgVJNlU9gN+UQhr/TqMllWVvVjU0VGFThLvXOkjQ2DJPVrEG86pETCW
fner6DoiywtpMjcFRUwb80ePhdjqFdfCTp/zwM/978KqzTOMG6Yr5qqo/Bnk8LUcmzezwM/V2+g9
sT5xJac1wB3zS5EDayFVRUji7xRynbJGp+HrOOdKX7vFod5ux2bydiRVwuB383rdtuIla5aPlGuh
g2JWhkTzoCRAfCT9VZYVaq2VzrXSrGQ95tTESrYXT+UMoVQLliExP6OyHwPLMK94+ijbMuOh0exX
dJdnLL8/Gbc8uSmppg6mqUDkJuKt7GdquPamT+wPW6Ah0vErUlghZjeIi0a6nentOrHncq/ych9Z
0bqp9XSVCyg9rM1WWiT6CxfHOaJyjOi9eUl3yUuLUhCNpzb+VlPyQSA5gF/TePNbeiCTPKp4+IlV
sj6A3oUmmhBeSyxoRnpnAB+oegiHpSiBaQq4KP/JBOHkFz4gC0JAFEvECqcyk5aDGphv+BqaK5/L
39L5dlV6MKrfQy6nF02j5tBNg8i6gxUxji4KBxhHXv3ELoz425keCYS06AAgVpaaROxoNVsDayTM
IIBPXN8nZSabOpwH5iOJWLUhw0KGGAd0auk61vtFS4dljKbVuPYySnh3SQG17AzI35ztug4ZZT+O
DQ2N9gmV32tpJR523yqQWXYDTvdlOerLZC0iitYM9K1wp+/AQcgTSF1O+uE72unnpDVWvcYcNCW7
us1bTAbVIk9xvrtU8DoOYiAurr72Q+2dUfleChYOuVsi5m2e+cWUTQDAAull7zjMgjqTKF/GdsTD
QpHXVVm87brReai6jyQfykMRocGYNDPgNC5Z6lJDRycnc92gRBhHURRdFGu5dTrUalUu9NR45u6f
Ak7ViW+uGvSaNGghFbG4ZC5E+FSEng/Z1sb2635lOl66qUaVrOa5fmEglm6dwgxixlx0pUnmYgaM
4mK+4JCAh4A8BKRNXNbZtrM/6CByuI7JuptI5FMUJBPulViP3zEOcn/VKrAKjQcsbZXXyHclnX0q
Bk4HygKFM4KQrLpwOf2XDzKrzW/eiSk9H4aLx9+CGWCbTE/0DLyULUcuARD3Nd/8jn8xpxbPsYxX
9dEfmE3Wuf87j7NnWBuMPb40egHNCKEgtcxwg58M8htel7LvPJQIs7MyC/1Abf+WVu7Os8NXiOMT
wa7eS0kRubZgq67iKnzSGm5k6ObWNssivLf5tZm9X6Rq6Ov55vc+cz0Dj29FuTGUzlpPPexY6IQQ
kpbzGjsnCWN73WQAKGk8cnP8mRgJo0mQq9jiYVTLzGQtz4AjGsdxHxLHRCaezslWeetQErgHkXSi
74ZsUK9Rd46NY29nhlhbkVpwUuw42oVgvmurwAvg1D98kz9Yi5NbuJyRUU98mV+nD3GosISFMe0T
kxtS+lZH4i0nr3o3+s2pHrSfw8BsB/NIAhM8qd191S3eAbHOpjPXkF5pz7bhw3tOipdpST0SwVig
CINZw8sYoanw0o4hDbthG2ae9R0tLHl5jMWG35QWsdbc7JQhl4eXfR02s7UO0bA25FRvpGaxDnlo
h3k7WXyAVPmvo1EeJc7SlceNkrse6W0O3x1ZJjl2IOs8wwolhALxVAOO1qtQYA7hb+qq/lL6063p
wmifZ2F2LHx/02jtkTnMXvqwUQTVfF71I9Ou+dVqxudQJtfOE7g7nPirFmJH8AN0lMm+2XnzJmLx
lCKNsNVbZYsrpPWVKorVSE3hjvmDcLPnzuJs6an648K8Fe0mCwmdLomj3YSR++AjhyEUvSiZuKI5
/whZ3WgqoVU1PtiQZpO4+1qcLJtBJwTOKg6KuC7IdVd9Odes6qtpy2+Vy1piHllx9d1PfLkGfD4y
8liVP3ZK1owEu5e2NF9D41lzCPMTlfZbdtPZi7yEYxEVKEfPuMkLQNxRO/7M5nqPaSFa9wZB8632
OWp6h5GMPEKzQBlne2tU5sVKyei9cdDNqcRlEc0QGjH2owTImjq/zR4bdIUtsTaiz9jyH0NWnElV
X51S/Na0AmERf7M2dK9OlW4KxYXc0xMAFAaSTL6pNaMwkvHy6tiU3tn0V4C3BlSBKHjFeMj5FC/M
7McoMQ9WCsiIMhWajhdu29I3tq4+EpGn4baskwF4GY0z+vusQCC9wmOa+42cElqIqTcfJyrJhhRm
25gYZnU9Xf1OO0Sa/5ywVrAanbt0+qaFxrxHPIbdYzZYdCBPALimiA1mKFajB4/0TL8SqrmY7CFW
i2pjd0T5QXZdj5g1XWiC3OkjztKi5XnVgSeYjY9qAobeIxzaZXV5xPAb7xNsLKB0cGM7c7mixKaF
OQ8/i86Z0RpmgVdhua0H1uYODmpaBESIQ9HcdZdBNG/E59QJrrbOMLd6It48m4pG69FDjnV+aTIw
VJY2/8jrEYc3h9Eq6Yk/JF2eNkZfY5VuxJYwj28yXeLd5a0Jc2vjwMF7Jq6UCxFOLIl5e+k+7Zuq
+l51xauPuXgbT9Uv8HNUE0+5E5+NGubWVOJIhEc9nry4/QXFwF+LRBi7ChHGqrEy9xxS5FNrzZ9j
QXgKmnlxETMHQoP8sJjF/OAjXyLTLSX0KFt1kNA25sQ9hCtogTUrjjOWGIyaVq7FgLuqnSTILYTG
4WxM+3afI2+8JHNHL81ATqwAcHgoZ/RBnE2V1TsDAHJcFRu/w3OZQ8hbd5SW/N343iSWalWPKfU0
7WZ/FsQHVC+mrsINZnxna2gJ4J4+fYRmErICGV+G2KXhYCQ2c6IZspXTozeawBmVvK8e8EaXiAMw
eSHgT/ElFp797JtF/JBEFjrD9Fh3EPGpkrl8TUoghWl/JMX4q6Ytg+kZ43OdP2KnS1f93KO6DXV7
5zrOEISp+6PFGi5dL3wrkbzAwPgx0vt5aKp5WjMXk9tx0Fa+bLk5mj32whC5lEd4MxSYdO1gDDjS
if9Msylc9eao1iwc55P0iq90gikaWnSlTI8VATAC7Lx1/oTxQ5wdqFOC9vU2SxFI8qfsuxEFBTCI
ZDWi4Ev6ZrjoWvwWllpy9Orxs0ub5tSWHnUvusONGG30y1iULE3Xr/EArGFcmpUM8/XFWIIPRifQ
fJW3VHEk7tkkmVnXpHFLvHupz1nrjnvlEvNXxJiTBlMhHxfTbaquWk+sfKrX4NhKPdBbEwhN12xs
2P+AjQ5lS/qVNpz48n6RvFTv0mpmmOFrzOy0E7ElyYPrvVvMRHYyo8R3tWY+K2m/Imatrn59wQax
ESycMS7vdJ1xQhFlQJsrRk1eLAk+h5zlFNfGw3oQ5iHXb9s50ZqVW8tThDzpRLSp6RZN6a2e4nM3
O++I6cF2qPdMG+1dM/CNuguFryNkz0m+cFaIp9pEl0OdcAy938gxAH+hGUAL0FAAN3ivMiLRMeUG
U1LMK21GoFFFj7SOhh2XQvh2nfdc9hrRCLP3EvrELZloHp/kkHxhRkC2iafbn7jFD1n1NiRYJCpO
ScOXnyXKwN0yLdwkw2gHie6/Ezr1YiB6vYZjTRAb3hxlTdE7YgBWKJl4mlHWMGSJe4ZgxJeFSfKt
ZkqwjaZv0Zwt9KVwNdfuhzKsm0zjTexbGrXdFAaDsq0zFYTyqA2j0p0ggzRPqaUPrIGK5T7R701P
TAcIc25HHzO3U2T13iCIOZZHFwBT0JoTgfVGfB6HaW/bkYd3XjZEDM8L5zH0NkYx76vM3tYd0o02
Hy4DPrfCay72URNYNdMQiRp9RixlrnuqzxljiZvEuem7tMCdZTUZg6eFlyUgtbneuojll9D4d8Yp
BqE+DZHGiXNr0A3tvflnISvcYB46eFxVpd+8iwFjxQA0XhXOttIym2uijPdCOY/2oumjvps3ppFC
KjAMBPtoFymwIQwDU4gqe+XC4iUV6HdYGegrmNkZSkz067JLOBfIT6DiAFnfuo7/OdYmCSV1hUu8
Ups0StKD237lQ59utCTJFsc81gOAlJe7hs0SKFpKGIks8LKJCHlOvStor+/RCPVOTvoacf63pug/
KyAUp4xp98bHNMLRlG0tPq0eKwhzD7gXWgeQg97SNWPZHDQy3Hmxo2/wjAGf7KZDbVewsHqqPySE
L679PSO8KClEvmX8po6GveTaxHg7y2YLVNmEp287+6hgLG1JudXw4xy6mUTmvK6elZa81WrY+wuX
h8ZivunxFsE06MCWLH37GTJULmOxzULG9c5YZpsPIrmrb3EveLdUQav3fpCoIroUek14Qic2aVuS
xzc43OmHJoAhfCqMQW7mpJKHuGmMjZkMtyGLnEOGyD+bg8Xc7wzIYEMOkm2nx4oLlWY+TakfOJP/
muVC7sekNTc4fHTYD9UOMQOTGz35SdkwbzovqZDBoltsQgmkNMWKZFCB1D3KrtQtbpk2UNzbfrMe
MOsx1oe11FbZLyyNxrrswALnncvn4kaPLh6QwANVSL1jszB9mgvhXOekNjF9uTfYBLvJT+aLYEHI
RRtRoMC4I1zzJ1a/bDOO3iICNKNveNhb9TukNgeTXfoXqaH3thZcMqKHKdPLtTIVh9sTKM5nq5+a
fRfSlhsiS4IBMn4UWA2DJNOuUiE9pOI/aQa35z7v4nNTZ3uHZG5dDM1b62CJinIT+r5xLfNs15ru
CVUr7W3/K4s/Bzc7FDpnE7RYC/m6HriV2EcDNaAyBgG6AaghV1qK/7RwdwZ48FiAtelwlm2EkJAB
dGOrvqVzDf5QUSJ3QGBa68O3q/KXhXMTeK6a2uqcxi6WUwvsEG7HXatxeanb/GEujA0YghhInMui
KKT0HqYVn5THCRASv+pTc+FB2fQV7JwWumQ+DLcq5PLTjTgD7BG1G+B9Fn3RD3ciGbrrMVnW6YwB
QdKGn3xINVN/sp0o3qZjcUJshkmRhQPjjbHdTJF2yGvgAEY275Sys5Ma31sInAd0jSXG1yQYnRhs
Q1FF66Kgr1fDe98gNe4eyFGMWZICSnAn7TstY4GfdX5yhmzagBT4QbWhgb78zBXUjW5YpkIlJh09
AbWHC39jjgLHdMrNbzKKJ2upb5wOPQeidRjcqXtxaJeHEze8tLfy6+IzoMfQ7aCxmJmzZ7b2M227
iggK6JlpCGgEXOfGCOdo7Xvm0ZXiMAgmwfzv5bYu81si58e5z/qrApLC0pivM23mH4wrzy4Uzq/Z
BZ1kgCuMo4AQTaxmvZJoS+OTjsoeJav7I5WIAJSXHRy9ii62UNz75nFZMhoBGPGtTqvozF0DUMzc
XR04SaSbcUpnzblFTS5MrhVS9wDMYwQtTFU9mtisV26yMJAbL9n3Yb1n6s7Q2KSrXY5YrX3OXLBw
H35aXu0K6b7ES5fi985HI3t2dcB1Y366bzQtLU62G7Ky6M1NXHMsSDQcFLHoXu0s3wifDkGZpOrY
VizmE5iXTI686oEIpLWZu/3WrZ3vSeUyu41n6xG/K1dN5oqoBphESGR13Wi/Rx0JGnlMGmEcXUs7
Lb4VsL7bjuF76QCBQuWNjmSZdBrMq8zeMV+z7mhN15YR4dH3KLgmQH9cmXFc0jQpHxCprvykebEw
YgSy9rUNnTocOUdN0vTCRb9rCL9cD+TloVfVCIfuXWCN2fiYmUAOR7wY5IpdHQ+7fya17exbQ9BQ
BlLEfY0l1p+KPuaglrA7n+mBU2PHJ0K1CmrAhEG8GEpbOkSgFR/Qpcw7vyx2EbSQCxDAW6YXdK3n
Hn4oiauB3gmaX06HumfsiTlYJodVgk0Iu6dyzIMvw+Zy3+jgJoFGBHCLkoPAhUvTP9Z39chllp6c
QBeWtt9iKipn6sudvsi4G/yiqvRCHATSeiRcxDzF43DMLFquVh+zPg27YUXw6IFMJ/8Eq24N1bt9
jHpovaNzrBxqp7FjAjJFe68sza2BnmCK5ocuzd8iPJAnM06iHZP2fAWz8tOzBSBomNrMdqJpE06+
uTGH9FvFYHOCpxg0vXkaRy5MVd0ctLdUoN2otQJ56dxAopTc3E0r5CSbeyKJDQT8sg6BQVB5RwNe
EAO59M3KO29tgDOIkMw++8X808N2Y4q32qKsrbW1XtZEy6K5P6Wdd1RE8nogJneJU2D2S9zHiDVC
C1Ep8K2iWWsNbisbt4yVJb/cRoelo5NfX7utCOxkgpVQCE4BAgRw/Wh0w+wfeeEjtClwQ4LseNQ1
9yRbpCglSnQvcz5KfBktEr0zDtvoOWXwmJZYgVLBlTFHAC6HC+Iv2HaBaUdXJiGs6EoPCCj1ALDJ
ZQwbtFg719xIaBZWE5g1c1zLIt3XJl+6XDCoec9ADWssmoMIO9hIcNwcPSoGZLTvMMHvZIM8sITy
wV3s0g4OxjnwNdFsbkOahSsgAMADY3ooddfCvDI2OW7anTa5+dZUI/9SQfetmA6MARlWUx5oTHa3
bXWLElx3fpKIvV4qY6NN5YfjveA3M1d6n52q3GZeU9LdoK/upwfbKovvRW6y2qYHROzZjSV/eOhS
pjGGj8ChDc11HbbtzSXWI03lgW5LtGB3+cxM+zhUPq14xhGskRX1rY4ZPM59ogWfKlmyUhrjY4yc
b+cDkFhZg+yZgrLodZb8NWzYjkHwYqpP8KW7DyfztL2OizRUiXZtiCZdhTbX3bmgbaZ7TlCJOn7p
ncFde/X8hLUuCSwrRIVZ9dpK2ZLSbfYfoCeF+6XlPdZgCpJO/PJh0qAJKPf9UBm7UrRHxGrTMQXS
mgFi2rKAn47+srn/JHQ1HTsnxjGGt0nidmZgaoySzEMkLPfNXY2BNKGf1xAhGULHaIzIeC/oQqFS
OrLiYOCTVBSsMesp1GFlBwqRbjRzIZ66P3/fyLGJtp3mvfJPZ+Sb8o0e/bGk9WnIx3h5dN8V0Y5u
eoBf6SJtSwTCoRxhuMhnhlRcM2jEZ92WqjOYwWFwUSZoY9mgKUQAkgLiSwaLFd+k+iMdbvVn8wa9
dTp6i/qs1NIXF7LWFqDk/GcXqYvD/9dSI4IG9/E/aal18X+VUv/v/FNmKHv//LLDL+LX7+/4R0dt
mD5CaiS6BEQQfe14JMwNX7LjZa75H0LoqKThZfmm76CW/kdI7Rr/YQlvScoWHjJrA7X0//pHSG3z
FGMKnrUsF8GwJf6fhNTukpT6V2G8/HugZthosg2Pf7Zn/SuTyHP7ibJRF1+z7H4DTYlO8Wwnl17l
+cZvjflz6Triak9/kXQCzwLt51ObSsZ6LgjKqq2w3A3jUxQTtKVUMULqsatn5orySWEjCr28fr5v
sF4zTsoL2NLRVD9HTS3Oyia12TXSmrKYZanMIKj8ebHmTUfFZYKRVJRzzaBraSX9ouxZhTKvzn83
Lkulsxd3MePBBH2THBjX/H36/tP9Nfefeqyzp1D++SX33UtGSesWaitoEm0ksKf33DUudtOqLyMb
HyZDqY8Jsh5TLtu55FGWHzPdovhASfws9H5eNaA5A3cG9IV4rT0XZticyRGhUKzC17+77vvvm7/7
aBoFsrH9430/BGl5GtQTikcnxLEOxvwPwTyLxof7Q460fM+M+r/t95jeL5Mw2DfISceH++bP44oZ
QrO6/6LEY2SfIyJ2768n/nh5F9GqZHtbij6DpK6spHyKBkyJYmIBUeSiAIFBwPgqznoMn6hb//uP
YVIUD6LW8gPZ4G4W0Pgbzk5ZjOf7TzMIymnlSZkCCc+C+xNdUyGwAeCy1VMUOG3WNh/Jgu4OaRJA
EY68d5z8UeHXH35YRzuESsjJ1HgBwDWxcnLrD8NIfKYBArtpqsSbYRIiNtTNB3qxcu9aQBLuLxsS
/YnkJ+vmps7wf7y9iXqx1ixywGpX2XDjNTS6ntc8/nkYJpm4OKEGLz10+p1T6pq5Eh6rBjPkBKl7
johG2zQYH66uUflXe9ngVyALysD/+1/7sfaER9eMnu677ht6FP5V5MBd6dj98ztiP5pB9I/FVpbp
cIINOwBMtvvTXPR5oI0cX/964v6Sv/vk0goE1ETN7KYuIhKB4Uo23+6P1CxYvN1//PdjbvM8hWPF
fUAH5a7g8CLZXX7FfVO2hUm0UW/+8/i+kwsrUloU81BOutt9o5Nx37qae8He2d1UbXQPbZk8NYWf
/uoNeZkQM3xCyTSYBCOfnQArMykiwhWT2syQ36CNwgz7wU2icQcaSj1Eeq0Nr3GnwjYIMYdeYol4
W2smYz/2U/L4Z5OX2anMFzzKf+1aftI82lRw4/3g7xNJ7yePv8xxjP957/JCapRwcZEA/sZGt2q6
xgtSw38hBpS/bNmw1tMwl8Qi+LuPau3kp5p1ZtHd3TB6qpPuaX/eFCZpdHATJPkTcrWTr+aSFfru
/iBJSa7+s//Pj3fy1OTXXhC1S67j8o5h2aSmFhNzERM4PZHsBs0FQoU3RawLG3FOFdc9TA7xpVv2
41dlf+gx9ytheuz+vE6Bx/rzfCH1X1ZhHKceDQStAP3GiGC6wXJZfv6zGcyaRQeSggbs5Z99LDvf
2ixsT9Wya0Quderc7P3vm7oYPcO/fimI/+XVVdRfm4hqNdLj8pHu+GIVUOdw5tGfXZmSWxhStI2X
V+SGLB9p/BV/X/t3vz2VcltoGqhFzuljMZfIFUQfngeklIR02sVP2lfAfecfeueQJ6IKkAJTzgvs
f+4K//MLbHQQgIr/x9zBf99kfd1HH+wQpezYwjL/fZOtpANdSc72l0NHeU+nUT+NVmuccF/1ztbN
bWfXFN2rhqVKrQpBunqXzNBNlk9RedpmomC/Roovyujt6qBPTPLa5cn7vjgyGNuOZYzhJLHPRpEe
CtFmHiKz9EdObAGRKi2olOgTK5H2kvfN+FRjhb0/um8GKJes617+PKiTkx7PyWMXD9qL3bESJl5Q
ne5PIjEd1ixm28P9Ib3jlXQqf+WmXnnNc1s7WvNEGnuup9/mvHmMYMf9MvTkPcM98lo5CcbPJHO3
QHxORdw7axpJ+mOSChclkJUcQ9kbZwFBKYAfUL4aMLBWsRwz1rkIRVKYXsf/JOy8lhtHli36RYiA
N680Eq1IyqtfEO0G3nt8/V1VnNPs1pk7J2ICgTKANE0KqMrcubY+5O0i7HvzEWimye5GQwCQOT4J
pVg0ofqxPzzIlpzmogIjaMyPnhoC+9dp204jGh4CYz0TujPvRzuGrdBGzovlqCe7DvpvfpCQYtc9
glIVUpLOC/wVRN/im4/Zi9attaxBvY6VznhpE/vhfxR/ffK4N/kqED1EUmK5BE5cT/u0MnNifcwK
jJJ+DI7KLhKwwGMfaPPFCABlknZfsqlgh9VWZ9ud8MLzm3ZtEEJ8VssM5W6OzgLZ1kjSmxJTZTb9
Pc8TZc9alHqeDFF8VYByvg3IM9kn58nmp77btZ8G/mnyrY8VJj4lI2UnkZ6vy8i0jiWi661muf69
QEacM6VyEbYq5vvkdE+Ehsy/aqC2ZWME38EPagR+AsM6DGECkMhpjN1Qq262kO2QJUK2cETv9VT2
2i31I4RRiLaJ6eJCeaA0Gu0jlmyHIbZjyDRqsy39rDx5MaqSLMG20S3aE5Ai/yf6HSyaq3KbeXa2
1NAYPaR6N6+HuG+oe81oUvWDjkGcjml1iks7Qd3MPNk1ATxYW1nMay5xMl4N1reRxPyhNfhbm4ss
XDdFb5DUVZMLwZPkopaC+VGwKqjNIrkYqMwuEEIz3FIdgC2iT84j96RsMhdYmmzKwwBvatfF0/ut
CztElA2zscX1DQweZpYbfko8UNltvCQwPXB3tPfyAFaH7HIqdrvivX8bkGeyD1U8ZkD/NAxxWF+M
OmVpn65r9YAgt90YX2cwDgfbC36aBEUfRrezXh2EwggYo2c4ycMTqoJ1Flswn1WlOAiQBDGbUPtG
Km7jB67+hvoY8FAfpNshCFFwB/13OUHHlKFEJvzkWSC5SQepd6ViYC7TufdmOWjfPFxfl4buDSei
FOWBt8+8kgPpfQCbmsgNtEyT2hIS4cExmfLwONl6gcFKqG8RExNGNrrwqfLbc1SE6rGCOf+kQTfc
xA4IZDkoD71Sn6daU4+ydZtRGRGXi6t+3UPO0PPcv96jjQNzMSCyX1eoonL0I767u57GhebuFMOl
97fT8UzKlWAniIx1ZXXKq9+j2GIbZ22M0FVeVYOYjenyNpCjNuJCxXGVpzDJlceBRJAlZvWEB+//
12Prz/2kQwCd7SQQGhUlmM2+lvHfTOd9EqXUxKT5z0T34KLoSE0GgJXfSpxy+qSewgWq5gis3aIP
egKJjv5CktzctbFyCFMXX1w0UZCHy7SA1sUbz02wEiHDme4QsECBitthIhKD+M9O8uF/GDSL3fjv
22F+fQN3YtOzLc3loSuqqH//9QGM4oRnj/4PZUAx4eUFNqyku1LXeG+MstvmVHqsbMMw32OVHWsv
ZA9iw/xcUfIwg3h5N1wQpFhWYFkmmn5X/EiNBja2S0WNYwVP16sR0d+ZbRgSEOTelVdcGoonom6H
yBTIdgMsDQMJxAxTib6f02ubIt3rWWJVGKBaeLnuW0C362LCIL4oCtK3oUe826JIJO4sfgmz2yau
1UOq7xN3H6WOcz3EYzPg4iXaQwwQdC51dK0Zxo7y7Wf6gZDqu+8wZRCV6MW4pcCrfuJv6IecUPPX
vXBUou/znDpbv6iTu2b0mg8wWKh/vORr04QIRkYecdbc6i+zp6p3eVMCsxEJh1sTKiDJTkPBfMUM
jtBpwqM8k4eQCkY0Y6CIPg1Ec5Dt/v3bawsH6N+iIeLjZ8+Lst1yMZLy5Phv317NCCZqfGL7R9+4
tf1gwaoOers+jpl6aqJoejREoBWXU3MVRmDjIVBOj3IgVdp1rNvTdVrQDP42DNKO7HAKnlndUpPS
6u4lFvViONh4e7XLXska+hhxDP5l0srk3gpIJ/Yp5h/E2gdqmG0BaxVXyIlzEACWsK29vEL2k5MR
d5UdeWC68q6yJa+Qd820kNLBX3cJJ4pSYwtcmJwH7WlXYdkFotbaadBLzeX1VLTlmTxgbEDI2Gb9
v5CnXTxjkGVAu0yS/O7fPwVkEf/1MRD4wvYEr3vdNQif/flXqEfkgsvI0n9Az0Lu7lfJKavTR8+N
wHJAwzrJQz9pySkGk74sSrckMcaAnCvP6tYx1gOZDdwC/hgYq6Hd9uH0/ql/GrGnKIenT91URgEm
CuIDNaEIuERLzpCHRiFhr6eoOW991zOjT9ZN1+JH8Ov3/fuKfN7oLTjBTwN5EyTHgP3Nrf/2wxSt
xMJLUyif+s//S4R9IWZepICyvOpFrTmHNqE47tr+fCon+Da1V4vPp79dFhoF9R//dTNx81YplZVd
Upbc1SNUPjV1j/LMyZa62Y1HEv1P0Rg8GUHtHqqCWlp36Io7K2zBeelF6B7kiE0Y8iCbE/GpO0jG
FRRY5BqeEg4vja69zV4TPBKBGlGWOrD7yLB/kBsCTwCO6jAHbv5cpvpe9rOZjimodMtNRrD+Q7cf
oX1CUyJKtS0Rta7krH+4q5ZX8+rfv7gI4//ri+tphk5CA5kTAV310+sjLgotGXo9+0HQg0/Y9iGu
dp3uHpOhvmt9nBlkq4jJN61AlaVrIq6wqMWU30aGeDP6aXXtaicVA0NTd6kS8EwcaX5NHueAZJho
ktnMDlMMbRWN97068NyiXP8+ErILbR7ci2e7rH8cwEhO7l1kV97mzQ4vXLLeuetedHEoZxsub6yA
chVNOS/BnwGoo91R20PfkAb7jPcxFLfc2ufaYO3l2e0g++wQ7jaPaOQ+Yp6jVykYMHEqD5+u+23Y
wrhxowBamyPf/Hz/T5f9060qsnS4bK7+aarXthSI82+0n9VROYB/VGDgcRZFzWufWAqY2z/6R9G8
9RkYheIPZIqlCXHk2/Wf5g0mxh3kBi3kvX/coCgQFJOaorMJ8m7l8tvi/vGrU97RJkSG+BveYWeZ
ez8ZzD0hqnhPgixokhopVEu/HHTHBA1wZkTWdd7tCqJvF99Xp/tb1+0yec/QvI/8J6K76sHld1mr
Sju8trr1YYjQdzLaq5Y4w1e7j3ug3GF17xO5PI8B+FPbrb64lLKu0knUWXaVcwgbypYU07c/PAI1
cttPHQNliySwn0CGJBQGx+0GN7DVkFb+SYdwXQrMG/ZDVBKQQ8TmuXqNg6Q8dBWuZ7Ip7DwhhmM3
cJ2bwY2ruxkypJg81FtyxBlWkYLpOJyNMa63k2rP96WlRPhjE9LG0N75oXofsYsUh9o2UhIKFX0u
JRzbPnaxRKLGlDd6Nz/CHnUWNsYFG9lnxchR4LlfL5BdBPu7uzyk9DYI4vlR3skPjItXFuFRzujH
gv9BQlxY0FNYbXsxUeKpDurV9Yk3WmMP1ZQo0KRVbOV5UsqDHL09GW8DCe8WCy/X3a0LVSY3uT1Q
bz/p1idna79u72+0rXxvBzPIjKH1QMzJ9/q1LV7uk2aR09D8463r9vrX/mE1IOfdFgefbne7ln8C
qgZlG/FG+D8WCwa4oT+XbJZhU8RsGVhLOKzdPz1yFeBWToEn+PfAULAxK1LEe1HSb5IM6fG17UVh
eG4qk3ww+MXNtZOipPI4zrBT2gleQRga4XlWZxtOPrEReQluEv6yLgBss3eOTxX4iFXOinxlKHZ8
kn3yYKeefd9EKuboYsASB6fWg3vEoD4w839/y3yCH5mOarG5ssV/EJDILIqX0G+LVANMBZi+pPlu
4lGl2xGY59LX77oq/jnW3oz9ZtWUh+tp4L21peLseDeo3wPFfy54b71qoQHPZ7S8fePhD8qS3lxl
daED5qlCivZwwtMbuz/Oo+E9Uwt2F4Wq+55rOXl4x8Se0gm9dzi1X0u/sc9U/6WXwAs+COtf/v3/
VeRAP326rmZ5puOyHFQ1+3PkVMOJUx+hpn6349Fc1vFoYzKImBic9Fm2VBV1RU7kYplif403p12A
jOajlaPZYMOA0rOawkAHLWhFEWsiiKYjliR7eVYaw6lXZwJRop+Mp031vjiVB2tqVvY8qTsqq32S
Era/q5S+3rdJqyIJadtTGI0sMohCPLu4Mi87D3pMV6O3DhsXSzjfioJDgF/XgUiqspdnsm82dWzm
HP/+1nWbJud2SY8GSnYqtbhXFPUPwRRV1KbH1p3j4o8zx5Xy2k6CU2Wih5ZN09DeFMWzTrKF/3U1
zu0rCCfj3FUzev483vz7x6R9TiPznfT4QrIgUlnN69rnYKWvaGgp8An7hqKkxF5PweS5zy/y4MMS
J0ETn/k1PcI6UaYeI5UK1snOL5EV55e6C7JTYiGlUyo/WFK3ZZ8pzOwjgBJklb9ag+Kf5L00cVfX
7EglmPXD7WdYEZ+pyxJT3k/2A7h/wSFy1SJAu3TYT/Lx+96+8y1tX8TtDETV1h/TOIMbOfTD16Gl
gB+G619uOtznqe1+1QfbQ8PpBU9TPLd3vZb7ezVxWgGdQF9qFw+3dJA5C2tLQ0t+TxHV9qMH2ugg
U0STl3fHVKv+8aKoa1V8FrnAERfI+yru2B3FT2nDVNApMHP77SdYSnWOKMFeorRvH6mV7lAw1g9R
oraPsos/iglnciNZy6bWezC6wjQYi1U1OfbB9GuI+mVxHozIu4yG+zTwV/Ve2w10yJH3fe539nsV
dse+9+KnkdKgUz24lCSJ/j4bo7U5uSkwomlaxBRirojcFXtzSu/sdlCOt0Oo2n83sW568ZOeGPtT
CLpzTxz774Pum8Y+7RA6L/wAZSjYpJXsk1Mm3Jz3YRNq97iHBIs6Lro3/Xst/EbUtpqOWaWSuBZN
RSlHkOKTfWfXkfFWsyRYDH0Om/l6TRFU5qMWhPY9evbqgUJ3WQ+Ufm/s4ww14Qt2f4vBVvpDXwND
syfCG2qcf6kmMBtWpJg7Z2inF8QPm4ycyxeD7MtaMZJsW2Aw+h4jQ5DzsxAXuzkuYVqLyz0L2Ihi
fuQGz1ACud1VnQOmMPhZnK8hit9ZcZoGAe/Ts5K/OseS70Dksy4Uvj/fCzCUoF50dfHNbdjDGaVr
nzRxqGYcNNtMjUEY0Ry6EsPVWtU3tct74jYvxAxoTwHLoRqMFpFl2y46Z9Tug6nz3nrMD2PomlAo
s4YyRTc4wCqZ0Izm1NDp9Tm3bF5IYEicMGrOsqs1Y+++txoNU4n/9MkBC5+vWU37o48r07mqqcGo
M+BslqqzGcwMZBekC4a9FmLgbfXoSGQzCMqY2m0IVvvrqey17QYe5W8T5GmJcDCN43ErW62423W2
uJq6dxyA/cTe9ybMMVPxyycTP7pNAwxoQwhYfQyggmLF68DfjDG6ipsiPMiDz8TDVOYVcBgzByjC
gOyTZ64Y/X/7jAQDQd9+vs2SU8mRTUuXcgQUwY1KCrJz1opSgXs3U6dadPinbC2x9/LF5s0u27vG
15CoiC50hVRAZTAUREt2QeTElCSDSRbpGPnpzsBrn42oUTTTR1WD+TQDKuu70p4+wijcC6jnMxAi
SkFCo1rKaXww1iJ3k+hhAB742Nfmo+xHDTOs68kJtrKJ0NmN5+zDit0FAqYFIO5kH1uU5fZTGD63
4oCHwoi65+naE4ri0xR8bmjXFqDYrMR0vt1TiVbzEXBQTD6bNBzi3azZ9VMTBuqujmHUyFEQP6gb
1AlUAQuH1USBywMylXrXgGC4b/Oke9Rn1VuwRfe/DRVa5Nb0f9p29UZKun4bmsFaqeKiKlQa4C14
QKVB1IFOqRO2hvLUEa6j14NCHh5qC21D9f37Mq7Rkk9hRYmNZbpkobxNYLYJguEgRw6rZBjekNvJ
ezKOVGVjuSsSP2qWD1sEMDsXVc4biwh8kWYvPfqhOz8Rwn3A0lP7ABeDj2urjCtzduMdJdLOWVhY
4EqFI5VoVWXhnOUZFX/QKwr7wU0jshIuZD118mFXigcvpaj9ptWjD/nctUBe/D0g2xm19fNU6lDL
/vOQlv2RZTziZIHqPY5K3lGYroV4OV2cIi5WQa1DTPZI9LZJFn6Yhf3DSdTy+1hMu97NfOq1h4sC
snYJ/wy4U9v7D/LgVjZyYd9eqw4S6+uAolj+Q5Fr79FskMyWA0rn6Q9l1SPr9tSDP80c3Ew7yKbb
pjPaV9GuG7vZVE55vs4TXddR2ebPA+9ncZDz+Iqd5a3GJj1FkCZWWhibyzlW+yd5gDfmIft6tAsy
UH5cpTizJvW9HAuKsDiWWv8iW52f909VHX/Dz0BdYmgJSRpkwEkevCoG8o8MZX3rw+9BOQ2+B2Gm
sQ+3fidxxK61/8lPUk66WrHn5FmeLbH50u5kp5ys5rgQ13H+kDjA/RGCpO8QTDatlZH7Iqh87rr4
m+yOIxOLpKzt7mSz54u+iHmYUYHtu89wNSEBcHXrOsWOLDr8H81N35Mx1JZTQtW0C5N5PtuF9qVQ
SjxTSx4EOTz+cymQUURQ669+Qhoe+U5wQfuEbMEYAAALZT0E82g1+kqLywSHRLeNEtHtf9qjMqO2
Hqi660VfJoeDuBT2H3q710on3XZ4Kq+rWMnPjqeAE66V6AdO0M6IHwo53nFp+lF3KuLGJrPa8Q5L
UucVS6uLnIkR3Ws8eO4LVd0ThD0/3XkAHv+8VwB+nmB6ecYxTNsPqeZQYSZOzTFBWStPR6gnZdkF
W1VYIdv9d0yNnEXj2f3WCezqpcowPbfTgQoQNo0vqh8BvOYNcseytX4pJpd/yLDR1nLUyyhOmn2k
u3IUDHqybSiIX8pmk/FIM7VRgcHDtWGv5oeuZ50im9R04U5o2o/BTHGZmffhT89DneUPEPhUn2AN
oMAvsQ+cJdLc/GluGgVLU83nO98XO8UNg82gLamP1dLEeaimMlwPXqE/m3mrLVqnnL42LfDl2lC+
JLq5JScSPNtN6J5nYFvsPlFsU6L4AeoxO+pKHD6DQu3XVmcGyyI3c2iL+IUXFm+YKTvIg0a+73om
m53mZIdBHG5TFB/6pGblBL8wMrzT8ngNfIcElzgQ+W73ZhiT6sLOjYRWBtdQqc0OL7EhPMlD4WXR
ts/br7cueTYrtXZnQnbdKFnWrnCSnL5kundCiEONnhNVe9kfiP5YVU5KMj2NmNTuByQ7qzpIfKz/
QiADqV5g/8OZivvSQ9pPf49Ooin75Cj0oe4wgON9NzExXeqTaj0Y9tgcceTwqJduqm99rSxnbAE/
pqCr7xo967dWWelPpRF81WdWwMhFN6HX1g/FFNcP8kwn3rdik031vs5GZKG4DMsR18ZEh6omzMnF
JbcBefHUWFBSnCm/lwOy73oHS4+eHJZo96beHDxeYyh0oxP6OnLWFYWlsontBBR90fQJ1S9sTKIH
AB67Yq6nfUsRJBEhJznPZT8Qgcba02G7vLC7sTs3rROvElEDL3H8uWtVxCQzCg8Fnf/WVGobRfxE
WC/76rsFX+IqM55V6nE+ekN4SYCAv5gtdfZjBbiuSNVmj9sLPkWuWl6Qa1ADW1FHakZhcc9fbnqC
0PaaU+q9NURLdkV5kJ5SaENLGzPHu9wiFc4/C8NZmFRrVxP/sDXsutIOH7Whn+9b21GB+qHtDbMU
OZndPWtRT/WvmlKQmVX9R+tQMgUVZzxGuj0/tbp59DK3+9Ch9N6NkY54RFwuuWZ9Hl8q7E1k4p4A
hbuTyXp5cKTxr0jjy4FCZvhvc8wUx9acCnANQseTbsZ3fdq3b1QpKvsMudXSN8P2LTYGgPeh4l5H
+Si1RUNtH0tPRlW8xnMjc5/NtvLPeYWuL4bFV6h+jBSr8M+kZeNjYZO/Fi3ZJQ95/jFRvn8yEQqe
Kf0CsJF6ZzXJoxVFKsUW0HTzqmPQu2iz2tnLZqpT3D8N1oNs5b6+UdUKgxAx1VXW4P67JzWzI3Cl
QMRK2z4002AfRI6uh57IqWzLAxXmgL7qJl3fJsqBT83OKShCwvb5U/8/zf2ne7YVOVB16ELWIal1
wlU92hjwa6n0cRWqxFk3LyMzztZq8jZhifSj7fmzMg1KIQmmnaooVT4az6qXs2EEj4P4tvZAZvdT
WhJ5L3Cx0uB7bPyRODfUmmxvlaTj8Z+YvmCUfYI/UD7L/igERyL7cw3bTNZJj3r/tc2i8FyNhN3K
cqy/tVb14MRj8Gr5DYv1nD1YA+rtFRujvZygwOrn6W+Op2iKtYM9gzE1o6D5hlnqYkSb9iWDALOu
YxiKWpgOj5B+4+u93Tj+EehZ+TQGjSHcNdO7hu/4x4yPl7y3USv+cqTQmmQkVeKlgag6F7/VkJqb
sKASjtQmCKkYLbgUhMuD1H9Lqbg8uw18mvepKSdXEfRt1x5BIguB+e0Gn+53+xk6C3qUeTOIAltN
7iwwI5ummtoPF4Ai6JQvjQ1s002FSZjmJl8I8ix735mIhRqw9wbq0+W0rGgPHkGUZ5hL0S4HTbGI
2qnej4NT7yM1afa3Zi/6KHPqWOCIU9m+Tvx1ya2vLOA0FUntr/5pctjW0aa2IkRl1MRHCb7pOlz9
566Jv2MhmR8FZf+5niBwJIM1b/C3NRZYtnk44sBhwc5LaI7558Gq2o7830JOLkTtKrLDa5DJ9Yi8
xU30do0g3S64tmMl2DdisjqXKoa0VrgDILMkw9dRA0fZ5vVM9ClmXP1l4qqFCIKSRtthWyIOsnk7
FAHC91b7eev5NGuGA7KcWwrVxXaxrIsG9gBbpAktEXK+ttvJptYqAKcnSrk9qhOe7drN0V0pH/FA
eL+CSA7dIdWOigZEWCm8/COtqJWi1P8HVJFXA1Oi1zywrbVZN/qe0nD12EWVumrSCVFkmSk73clQ
aPtatMgNWznZwjVDHkbTBNXAruXe1tLgLPta8EUnFQ8eMWuKTd9ZOFMt6krbXYMfUA7gAtK5mvzU
8C4KvfSvPgp/RqpLdktJ2BWE83yEMTjt6nkASusO5SPSRIw/eEF/S8eUGVzEGumMKSx0kAajOS+3
phOl0ey0R3OtRbjk+l6zCpW5/QbHXSqeo8p1lmNWRZRio+rTKMuZirm4mEqKB6yZ69/aWTmFOLS8
aG1k3luqyfo10eoXTDJBXNrll9GxXmY1Kx6dpM8fVQfrALa36b1sygGlbjYZNRkPsktxMrL3JAJb
443dMroHrfyhJc0beEyKXZymvTO8YIQ/mcwntoZg6fAj/m4WexfDwx9ZX5GkBtJ3SX2l2vKrN/ce
CfPnENDgQk5pJtzLWm34oJTDXgWV4x9mT3cPoCecVQcK5cPqs438uQTE+aKyRn0srdpeN7k/PIz2
/PehQN61zzBZufV77hgTTIpR+Fdsm5a3ybc500C6AJYYtZwJjvIYX93HYxW+stRTV+UYZptr020o
gAz5n5DNmWJUitzTeSebVmKowLNVb08wLXy1WvQNlZbURzkatf47AWnngUdp9Mo2+KEcne58vRGJ
9gDCzKO8UIN25w9tdummcXl9b2eksIYEWJR8acu+bojJmtb28dYl+xHJDRXR5BaDaTZ8MZUMdRfe
I9f8qrU98tEK3Oe2wLcA4fC8oZ45OxUVfygVdObXbgJAlEAn/DGRZNanAtEK3JKHjkjylyi3QAjC
7n70fbERhDZ3sP2BsnOCF/ellrcXourqUkVwivmoCyLFn9DyVGitS8+KH+XB6/CGQwn1cG1RqfxQ
28oWiDg4RjHLVaz5HiZJt8TUdiGo9YqVjEd58PU2BYot2pP33uOsC7nVfy18J9wPDUVlZjJ7r5E+
AdPNHUzzRNMbfGDYreZt5WhtpD/K3HQf5KVWCglKJVxG4KOkINq6TrLdUj+URjIv5DVFYGOrkeXB
GlP2NQQwzDUGs6ZoYwJJBlOnWo88nUCpNK7GrhBusxoXVKXJocIrtIWcb8iPIMMiZxWkmb6ksrg5
aZ3b72IDPL1oFVbQnv7sV3WodKz9GNVTHL3FXCPUm+s0NKu/3UP2y64RR+YDoaqXQs3WcjNEFktf
9x05dEfPorcRsqrsx0FTX9tFUW8hVkVvf86X/T0UsOc6YMthG/6+EyZP8gwqlLKHboePXkKwfMTZ
Z1NUwDqv31ux8rRAcx7modrLLtdxvbP8ytY+VbsEa6sSTB/pleHttkb8pyWf3lo/y0YLWRf9sZ68
ze2SQSP2DHG+sd8JmuCOm2FX6VuQWRzRpKb/RHyUhVAa68egIdUj+ylp54tdz7zbVDt/7lnn1+w3
At14UcIsosgNy2slU5WPRFe+1H5vXQzPSB4ir4aBI/ptl4UcW/OSgJbXr/Wit3eD6vk7vnoEun/V
bTSaA40kmdqNFLqy3lDOvl7xLUf2Kms/yhguLYjbcSX7MscCAhp3zVqrwCTUtX6ux9p6irFiAeVZ
V/f881pPBM1VvBIFALbEplpO+XXBiJyTrXKMRBOrzOcR7tasO9FFF62k5plYZPEzDjk4NDTOjopi
wnY5MJOHzMl8yoyy82hRS43OYZenaYu/l71g/dAesY9PTvKgi41XYjnv/tA3W9kViw1aKA42Qa2l
8IEmQUMKT5kBg8xKMHmrvOg0jFrG47Up44dmUh6j0tZ3slXPOg9U162oAfPvWQT5T/KApPPNGO2K
sgLPf5oTbV6zeHfWtWh28BIOZql8MZPWqSn+L+9YXU1nObeIPG8Zz51yvZsRibizAz6HNKvyZOi9
/jR/HwdVgELwYwRSHvW7sR2sOw8T4K0Zv+boc/5SfWpVPKt9D0JsF5zc/mFHDdX/cSZM6pKWJIZp
P6ha3FxqitgvWthdu/K8Zz8uZsD+ch7koJwmulwfcxx3Kjfs8ZDQUQ7sHhwsUesVANEntVaLDQsa
fMJ0IfSQw9eZlTbPq9EwmuVvV8pJVhD8SIZOWY6E1R7rxrhkpjm9zypbfcJH/Z1sUi/wJeXhdW4w
/ZSzoH+dHbdFdh6xURQH1jR8Gece4fCvvjzIwy0Z0ooyxhYzTDWFZKii7cXYkhdhE+19aDV72ZSH
uRA+PkheF1VRshSWnVqqhAKGwzUJGhwctsWpvLK9I79ZbtrGrjbgTZrHoMIzoTKd/gfSKE70/pua
AmFn+4yRGoD9XaDxevIHG2lhr3whNdH/0GOdvbh2yVL8fDAb7gKY0BYp9Ihsv5vXIZWrJguqvpvP
xqAOa73OjZeeCoYstdSzlavGy0grES05NlBxI8dUMVOMlfiAXsf++zo5pgkN9K/rTA+Pql5ADmHQ
Abwa4YXkk99tUZkP97wGSpj1+OAUQs5kA4Y2iQmCuVvjJmN+G9BFAUfO9LMy1+DEsGhZa+hhvlSs
zcrZ+NYF4iNXiWX0fZSATOkxhxQDGoBgW2PHVA/80dRNaOwiq+ULWkGYkfdO4+E0Bkr0GmqETfRB
KzZamwDOw0yaRa9p7eIqs3aNcBuSZ6NdbHxlgH5WZEL4I6bcRuXZ7bLQLFXqyXwwLjZO9JVhvweO
Pt2XCZzy0Uv99zHDIyE3s6+8ptq1rmXJzubx/Mw/09nmwbcIQj9dVPHcP/t1iDgt6dQ7b1L6ZyVO
RiLnTb6Uo73aUI9IOAILbr8l6NUsh85IHi3Ka5+pkycQrMKhvN2pcdCrF+LGzIenZdT72k+6Q+bh
LxX0gkMnm43Dhy8OvWsbGG2L0+tEcYbR9KvGN+le9t8O1RxcUNtRal/Wrzz2m79qEXOgsuEHS95+
0Ude+lza0JussCvxtI3UvRmBa4dH9YDJ03gBQDpdxrRmSYRQQHbJgzVWSz1supNsEcEeL9dReUFY
s0Lo1XZ5u0ft8fhOq3F3u0dkutPeC+tX2ZXxKHnQygGRkCgFRqDu7KF5OXsBH9vfmpkSvEVqG90H
sqJYDqDrV9s7U1QPy7Y8NILK28VQssQNPt/1tzZYu8dKN10K0q1soyEiXmmOor6aOjIMfBt7PIJa
7bXXqgrpzWjtqllLgUQRXA90lEphHhV3aR5mL6GDuweoKw3Eb56+gMXXt4BC4HMNavrSW0l4sHMD
nJhshlQp6V7xIluVgnrXq2rou16CsWdsVHt5djsokUuKRLZjclnudSamvtU+buEbRiVOWbYicFS4
iYGpG16iJm529YhPpmzGtpXusTKADahm40sRgmLwcSa6TnZGBS72mKaL1LaGlyFyLWC59vdctHLC
HQ9xDPVWtKCVGCcvKs/ytkngG+cpCPdyLDUj61I5yp0cK8rSefQDSAPiOi/njdfmP+XQaIbJi8bT
KIgB28bJJncy81nOy6duEUNue5I/Gz/gFWl2PPJAEN8ZnZ2/+FCdcBcACJTlxQvOoG9q4TUPcsyN
kQHr8Zgc5CB/5hne5HWMhRpXKnjPrExW1BvZLHriBPk4wmGPNfL+pbvP8UQ/ln8eJnBm6qAdZDeQ
PChFNk6X12mxRuAVhMOqAyEMJExcqsYKc3APhfSr15e/m/JCOS6vjrtYBekDlJCIjLcr7UHdsRwg
5sQrG0mPlRoHowMkq5BMX7U+pmN4j9A5VLWP7lROciOU1OpMcBHk5PF2mMdAPeqQj/EC1beaaMlB
2Y85XjdRB+7V98MMjUh25hpV7MCuuc314iKK1k0NEpBF3l99ibqNlC9KXWwiVsVopwd5CAOE4f1V
+yiPLrYV16EM7iMcJsHj+DVHnkpImcM/duFM4ylx4OjrEZa1lRk3rxBZYdF4VkA8hmatV49zosZn
2TK7dDUb/fTE6oWtRnFIAgwUhroSYEES5NGsGOKJZV7CKpnuQJcGq9iDorlkqZODCgcvnJh855aZ
Q6Y9UMmbXdta7Z1C4aAKNMq8yPu4JS/w3DjP4n5FjM+BNflIzvkRsouCK6DPSfuX7Lr2zynMktBs
lvKXkH29W1DW2wfdOuy1AtOeAZ9UsYtK5qA5BUCMEtOHUSo2XLU4yH4FBEWoqcZRTjWrYbAW/Etd
+27T5FW/5sr+zJ2qg6bzve/KaPriY9uiaIX6PkZOuxk7D4wPtX2yPwAM/e7Wc7ux1Kq780z4YSxU
woNZxQPm3ZV532V9/zgBj30MtU3otuZF9rBC0TfEORUsczw/XeKqBX3StZqtEjj9o4mI76yx/7+O
Igii+CgKIdmL24VZ8rNHSryyuyl57XDNGvNMvxhdmlBYiC01m7T/4+w8lhzXlXX9RIygA81U3pZK
5asnjLb03vPp70eoV2vtvvucwZkwiARASVUSCWT+5llLQ+c1+CqDdei0zxXirHJCNpCuyK3mKPss
1vsXF0tc2eeTrj3rOvbYbRPqT04n3vyp+oHfR/cSIdz+XFibWmncZsnlXlHsVc7m3GclNcpRcd7s
5NDOMaYtYiU1Nwt608lzT3+uo4+1vE4Us17tQ6jDNQ4cxrwzKufdUpEZz6hgGWfZ8tWGXFAz9Gsl
Z7OEo2f1MI+Xnfk8Xq3F3+PJ3yJHN3d6xlQ92KN5QdAb0NKs/js5g3OwCjG7CRbmEw8p8wm5ArGI
RjffIzstnjINn+CxCDFHp1MOCzSE3WufdPx9luhx4DHUq5yjF6hTojItlvdJg1Y9OSieneUcT8kd
pJd5YXO+7F8vLJt+FJ3iKny1rE67VKKqV2oceG/IpfxyK2P6GWAmrxg4ERQwjzWcnj6b0Me+cDIA
H/GY2ZSVmI5x7pFYU9gE5SAkr6E9NsvedsSbV6Q7PE+QfxjS53o+VD6SX6hjqdssT9Jn12EhoYfi
JFtyhF3WCO26ZrOXs9wujU4V7mq2aYucy6LbByq5Ball93vYwBgLxUH80DmDvk/t7gIiAg+BSh5D
fF/PmvopR9xCUC9x6phnlFSZQMapR20Oybg1sTnJohK3ibztLqgdsgVJ4vJzqo0KyVZtPNS14b33
OJWmevE59aq367umRcEuLslBJpBi8CviFqqoy9Itiqd8Ppheoy6CKSj2MmZoGglftkGt4z9BxMuf
PJKwoDvyDlcV+uSoAqEHiBnlWfSdcTHmg8hEt+xFE21krNZi44KYhHGxA/vKxkU/3EOl0ZoPoXbV
a9YF6LUxvQAqzg8+XfKLhlLzY7JicZIHxXFJdcnTvEOqcZGbCAum7I5QLf9nUD20v4dT7xWsQP9p
Bj56+FRm96YXfee+8RPvayqewzSdNC8I+QXn3TOEX5tyvup9zSykWXVD+SU6d6P4avlttCxjkTap
eEbG08WWzrZOkVFrqKOp3Qyr9q9ILhwi4YPTEphv1PZnkKTOBkuSYYuem/2pULxDJUm8O4Zn76NO
89d5TJE9x2dvkUyesRMYBr67fvYKxVA86kMWvUxUV2W4joPoqATZsJRN38CnIe1S83+dZBQxbiRT
BXqL5HShBd+sQCDm2jQGvwb8MHxM12gUH+wrP00VVE1nCvGETdhJhisNXsJYVfW6DZPyI4stVAKH
3qLAPIRvVGJuswcdOxDu6e1j4qSHgWLMJ6kYFDzACW2SYvQ/jTF49HoweQq30Qtp/BJJHeKo3Wgr
fhhzctMPPstp00ei+AgyzWKhMUWrIB88ti6mtgZveVI9EigdO8Zzp80OYXN1u+pJAY2dEZ1BzsYv
PA+Ossxdoe69mZxGbGVxHH4b5hDh+NaAej+OBR6QchjanTW8tyq7mCh5XMdRfMjLlnmMcrXuA2Wa
X6VdOxiTfdYJelS21URrWVnvJu+TyjYq5dSSuaNOJYr6lNinQglXAnTAvh6/iU6NMGUyxucoDoxd
QW0y3wY6atsZnKfTJKgjxG3jbtUmMKE1NF3z0HRQGIaoP5Jc1TS+eTKWh+fGTyio0RJm121YD8d7
xRqVY1Xk6Gj1qfsSlqNyEW5ykq3YMKeXWfNk7nK6vj3medrMaQvYRFD0TnlFnT7EMePJ00yVb1ce
fKSO+71Ab/2Hh5ENxYowwOQn3zh9NX5HZwQ3w7AXb2jHhDPAqASaOyAvHw7V86QMI1JaJZITc7OD
mYzia7AaNfwWceYFrZlBWFgH2Bs/FLrTPftAq7iRP4VDT6NPy1VsIHIg+5SgGM6BWULSpDOoY0bE
2o/YHeMTkqzRhtelqBUbzbLo2F9MZWpeihaRUAkC04fyV6aOKfoBFNWwsutWMq51wyZj0/+uVXWx
M0wB5m0wrM8qJ+VaYzUgsPlKAujk3Fp/6V4wwovBsRsthwoDZyyPsijGIkQb7IM8QN8AkClPGcjp
3dz17/5/Db3PN5q2+z1fBuX0W3eFQYRfZvrVackbDUXcfbVVYCH27J4ZPzgl2hIAtYNL6CrBV93P
sGXrTPelKmF8g4RRL6THta0LYxYFtqo+KlGNCZZqJYcqFd4VyaluG7gI4etD411lrG8xeOG7bGy6
DOMYGAx8DxP0d7JiKrctkOePsbK+OnkZP1ZQGJ6z1MA8NynZrbbTMp4skMjc96x1O5AkAsXQnjy9
7p3zWABjcIN+JUYKkMhUek8NIImdGuj5DtwNxmY9v6GCddOrEWvovBp1Sm3Nq94nnGAwfhLxGRny
6l1xFZw48vAVyR8gpp39JMNNNrj7uEiDlcda4Z1nvAcoH0MQ2eu44he0XPdBdsqQbDZ5fzRh/L8O
Qz/t3D528GtotU8yYue288SznmkoOgf1Szw4Nu6qXTSDHHhxJPA3bT64a31ugrGrdpWHcrvshZig
HBSPSjgCV+GrERY+trHk9RXxmeXBu4pX+ktdI6cLVgxHL/4AL4Y3I2lxUEXLXhEvDsWJB7OIXpMe
Cze96YeNUhmnVtjtczcjPDMEagD4RvFxnEGiqEn5+ylRY9AD9MpxURMucWStrrLVjzp6ECmQS6d0
r4CEiwM4O+sxAArA97Yevmst1r4dWq2eGQVr1vYsb3RHfWgLoS/liAJVOSWPvjdkrZa1Qz3eww/v
ZFe2vppcZJvq1l70yvRgleHJq+rsw440TBTUuD0Iw0s/ehOnHh5Dr9iedA99EVBD4A/x0SXCW7MS
1bdGNWI16JMfQfTLX0waEJe8C5C05mse6tDcbNNQHiKQnYeh4DHD71+86L6GFHhZFFczCaJdaijK
2e213wc1KZ8Emhz7exyX9sfEHJr9mPXo9/Md+1Sm/NKCcf7lYS9bWWryPQvJ6FkVYCdYl/Gma9kn
qoPaH62JF1b11HpqCh0vBoRbvtmFvol0Mf4yfO8wko35gpJztVRH3z0JEWF4F8/eu9Cr3zCdjA5I
84yYhdGsAsvaglmhSjc3dVwt1kHqiQ34tOqNwm2+sjXb2Y1zL74oysIyS5I7cy+LIXjL6Mg+KCQn
3iYwrznC9Vd5paKFg5DX/QswnfFlNPIZ8cYLGHq284rcurTD8BVAFwr6zt5Um/onxWDMomKteLWg
06zr0czOqUZyX+DUuB3J815V4JLLMRD519ipdnD0ml9pKfY9iZYvaHhXywxN4mush5C6lbQ5ZEUw
nk01zhH4aPVXYy7VOpBVfyLrz/qv+cUt4EeKa8sblro2YAI35xsHJz6BfLsdUG54FC4IYD2yNwI7
uhnG3x2U7AXQqBbuS7upjqjV1LM3tR1RIjHj6igPsuvetPQQUJWDbtm/5mQJrAqtdJUdj4/8oZoP
NZiTlVb13QrNyfyB/BIQNtmt4YT3r56QPR0rdsbIXlgtry47iWbY5w7P4ttBYHbC4qHZ4OgEXnXu
6EsPYEZW658IZnn7VjarKHJQIQSwOg9RxWQij+l1FF+08EhFvMoX8nT0tfl0yupt7nUPt56y88Jj
13llgIAvp/8aHziXkQTL1TXrDe6q/vukGtmZmiKQsrkZNn69MwxuDprX+e9qiysHSZMJ0yd6eVJj
xpu3/Vn2UlRHuUtRn8VYls/zJYdGU97kJcMW7xfZlJfsqX6tZNNneXO7pGyiDrFFJtze8RtUD3VD
tsqHjoVIGSZL95g8621vOoi+wuRKtu8HOe/elGf3GAsW7NOaMxUeEzGB16ZIIYQbnfPY+rbz6MDl
Sqx8Ot3j5jBg2JOAmZAj2N86j8mMSmzIxFKh+meqXvGn0Wd3VDluOJgGRVnuz/G2D1rnXM1nmhP9
PpMxtkq/e/8a9996ASU4t+vluAl4qLnGsW4fMDFiqdBBIT44rmmaS3lqmhOrDnl6GyDHUszDWtXp
EJOep8pDJefL039NolxiHwpNNKsxsFOIArilhx1A3TSp/McJi1I4GxrLygqYTokBKZau/3SMse0/
QJ9fymH3uIun/Jr7BXB7UtXOQnY3pn4GVdwf7+OUSA8PdTh+DELgC+K56sau1eGgx+5w6ISZIZU2
t6WMdqjmnrm+95sFNtHsrxkqg7fxt7Zu+jq4QECgqD4tItzSnGz66udWtcYVtjkEYdg/61rzIeNe
VSzEOA61DjWfZV6i+/41rTXlMXNQUOPL3qyq2lJYdgRGvaP0qKJWNyA6O5WNdQRleRstp7C4dC9x
8SIb1P6Y1Qtl41LiOsuYPBgJ2GIgvNxV1ABzK6eek6czS3bRI+1Okid2+WVlyqHrY6ip/viK21Vz
LVS9vCKu/2YWxfiBZgLqhJsyKNTX5rXy7O619jqDcz3uuleJdf59bhkIT6b+dIGmjYuoleub3sBs
xe8QigKy9LMyWvukh8nwEmI+wgOb3VMYecMLS11/17ICX8lepc6Tcz2532RnUhoaS6QjuISkXYZT
hT2AfzHGDkSjWbpneUhbitwL4Y0YmiputLi17/3yzC7bnYqv7AFTEeygMQvxcMAlu+pGRXcUHbmK
hecpLXLytO35IM/+ijmJDpWezCQLMQMJEd0E7+MY4Qk/Jv/SOv3vg7CRCx6iqdz81QFhAJ2r0pmN
A/+ZQX7Pv6RmFp35viz/istrIqf/PKLVsZetwdJ7qmokkmdukOT4TFqf74U5O6b9Q/uRccEmDSra
nUjEmL3BuHvodubAHrpfTsbkNf+MlaG/rq4H/lGzynpnDlOswGZGrEN4uDXGKWZQKHiNlOn6PN93
ONBySlueZSil4qsS4u2Ah1Fse8YDEl7mg6nj1Qu6aqV1SvFgjR5CxFqYaatIiXB7lb0m64e+c/Gu
5osCVplPV43h+6jzNcrMDnfPuZl5CPAj3lLuwQ1H74YW/dRnaJPsjMUTvxL7lTHeIwXGxxJbu3ew
jO7B6pAzlIP8oay4XZU66AYuyM8a1wTTqY9y8BB454py9NWxLOppfCdkuE4FvsejFd7elG6yl1O+
3KAPRfZZxlb8KCENrFHqKxEYPMnjHekABv2vSK59RnEXPwIWrm94if/5OrfXqcXH/Rr9AFkMuvKh
zUYwBSSag2OleqO1BEAPNGw+wGxsVtmUcJ/Iiha6otJGpxTC6kmeNTI4TRabc70J2LnNg2R/WOvN
7/G3UXJCnFJRR+oMaO5fF5Hdt0mRHeDfc8jZER1jt623Xeu+kOBVjoE5iOosT8M+82FYERz5QXLT
gNQA2g/nF1OB6Mj3IPTIhuCncwzJjizy7GFwfzSOF63mNGKBqyZFR1mJ/O9FSdkFIKCEd8NBMYJN
01fZwXQHBFIgqJb6jCat2J/fZNhu7T/dtdor/cOf5hCiU40TKaJtGvpH9SqJh2Vfivg4aFHjb+9K
bo0x3l4gElRZHv40b1dAwWhALiftIXVO/VX7tIQwrvJQWXp7xtQEuH3A3asLamUf2ng8dFlrXLM6
MbHP8mGMKJ66vMdc7sGrOrYpvM6Xkh25jRXdqFNhvMdU1fpw46k5yivJOPfVVQ1+HBoRMw0tjx4V
u7q9ngxVjplRnm2f5JzIhnDbNfo+ZI8Feb8YTkbD/arz3I4VahktMgQ7Wl64jziqlaDYNQ8YPUwv
i2g4+PPEQg6Sp55P4VGLnHp9X41V88ru3vxrcXbvuC/Y/vchdVw3CwBd7Wbo2PhM4Bv81q8uHnBm
1Ibng9U/+qMYsIy0KgEwjViZ229kYM29bNlxVV0yQysvtlv+GASO8/eQHDHqBi6iKPruRoEUcdwV
yhmVVUyPgm58TybolEPrNU9Dn2I5Wije2W06bWdqdXLQEXDGm3Lyt0beVI+KKfpVlIbp6zSVbJo7
4bwl7dAdlVYFH0WBxAGmycFPh/RUlEctC92T7vl0IhX8u1OO0PUxOs2m2CobYxVTwcd8LixGIbZW
DnaesiUPCneBQ2I0P7rRj6Ol3YQ4LLplDWPBs1a1lZiH2ods7oeBsjVH3BY7pWLTmunHRoAppKT9
6IYPthAx8o8cYp7G1wbp3tSxm4ts3eK+e2AvqJwoQGCRlWf1F88KxUGOUJMkuTqILy8oXYudafuq
v4SgASShroLt/epqihBon1E4v8fyOlHWk5GkK3kZecG2bMctZXU+0fymxHzAJK/B9STIF7e34KoG
awNLezHrafSXFsoU56Dptvf33FpG9piTPv3PT9fjRaTXKaD5+W3L4eiw3z7dPfTnE97fQWQ6lEQi
39rdXjJjuwFQheXD/TUj20aBJ6MCd3/VLlS8NVS4359QXrAKs9+f8PbXCgMHqd/5092ujUkQ6x0+
nRwtry8/YY1w2v1N9vMnTJvb/+/2Z+kLSODx8PvTydmqLQ6K74CKmv8QcnaeZl8ivcLLdQ7d3j5l
x8VQKdEKGF75DO5o5ruqxbmwWueJUtlzrdvuJ+QbNPYyD4Cl5pXvuZYtC0tJH3LdNdfuhJVAY+cX
bkziOdPJyAWTx10mjKl6JqaO157xVXbKQwkYwxDueBtfdZDmGxKgG1kP7aOgPTlF/OM+3tXIH/LM
Z8HpqKvWwMnbLGeZ9hTvtjpytKfAz/UnNLROztAo52hujaXdY1XDn1Z2ymGWh2Q9q+0AHUyGeE2A
HIWD5PF8DXnQm2JYp51d/CvmxfXGtez6cnuVEduievT0hXwZOasxQ1xBrCI9yOagjfUD4OZbS84a
GuSMSqtEjvTP+w30fjZ0dh5lKELwYYeYRL68v180w3/lagIbdZ6UNFFwtvX69k5lCG138qBDHFDt
4wPJmPEZ+117+5MA9i+2apQC4ze+DO7Z8LIM60QNAuvohxd5JhKMo0ATFTvZxNUOJfcSK0GIq02E
Cfp/jHZjddhXsB3vF5Aj5IFX8LLx9yvcw1ZcRJDx/3mFe0dS4mcsXyWHhIJ+POshtUMjWQ3SNVBm
UtssOja6UAwo9X68ZzmPmPXkDsfZ25hye4VnGqZp60ENmqsBumBFPcd6UQIHC3EjGz5E3Qe4phnj
tyhvzpXTeb/ciVpNFgysCXH+RCodVfLE0VmfqMF329R+NravfASp66AQ1mavOryeFbaK5hXqEltT
w1AfeLva1go6+2grnbN3M6faY5PUnozcljYsrLw07zs/rvEEVKtoF7U8aiz5G6NL97JnMNyZcZRR
S8boKR1Pt6htuIuBB8EaREXGv6Dhv5wtwxo3UE3Rkk2rsTxZltlcztauWVybTyX6Q9uwLvZhpYXk
TF3/orrgQcAXKwhQdsky1tPmPNWW+hSp9auMO35srKKpag7c3TU4lcYqK2zlEzyrtnF1z6KQzPSh
P+d6i+hubwZ7fhraWobZIR5x5FJfoquYsJbCdXR24XVdeJYblokkIan4Jsd+MJNjXRcNHOX5dNJR
rXCEdug1Pye/GKxCpyvW05hh5m1RPmsHzBEc20peCyzKDlYOvkM2uxbKVZSrv2Rrwk4YhXT3LGei
+SKeUElfoo3Ms3g+ONkOZEnzIhs9htsotzdXOTeNplfTD9UH2eKToETsBdFJDk16QIAtqfo96QPl
JWX/uedLWqgLs6hDcvUcjEELl6qdGespxAJOxqYUPhcK1zVAYUHaTwajQf+nex5otVNx8LDX/Vcc
E1oSDZ0acyOd3mLcVoBVl8l7p4w68v88+WXTKMh5GpHpH3xAWu+sAd5UUUaP0NWnt1as5CAtc5OL
UXR8j7mCo0fwmSyNlcA8JXEwWPYUD5TA3Dtq3Bx7e3LOsnei/g0OyX8dQVddhdE8VE2SvpuaEx6n
JsTndZ6Ud1O+scBYbOQkUagKKN+QzQMOK0fU+72NPzMm5SGSvjxuiA9PMlv2yKABlpDsKFIwk19V
zxFprTFu9WsbGxVqy2G8zvkLb2RnPzrehTrjrSVDVdv7yywZ+QnN011K2ketEVS8hoICJEKor0rr
R2wTuBKJYHcfQS4AwfxLE/U3lB2A/YQzTdy0i8fYLMXW8qaZMzcge6jwyHZbq35udNNdIO1dfK1t
6FPaXEbXWsyigC59t7yyWOBuqr4WgUWpxdR1Etmmu+tRiNq7yjTjSYpwjZZs/lonbM34Uvbfya+t
blcqs3hf9J35NTZhKlgQw5/bhqxXk4Tp2VBzKnfx4O9C1fYugW3kK0eL0/fQUn6kti1+JsP1dh1M
r64KViufLe52gK865eqi+rDypgmXpiF5nbC1egnxg3jpapygYjt7kqGoNqcFrA2Q1XNn2ablJied
vpa93BvjU2f2QETn3gI95ZfmeL8W9bg5qxU3J9lvuymOtbjP+8pn5rbdy9ilqxIB53e8tDTgF6Gx
kE2jEPbGCtoS6e6mfmcnhpVTPECfmAcbqbeh8NE9a16KQWCDf/wcHiw86rN8RkfPzSTnNwd9ZNiO
aiuOvYKVsymU/jzrU6zUOuiXpjUNZxmTB6AIwzmZD1PUWCssnRgyz+iR7h3BrtIj27qKROu9W8Zk
L3JwoKcy66jWSbRs+8l7qC3fPjd4DS9HY3K+koI7+JjNvhUTBg6z1+4WTmb44ZsT3hKJ81WB0LzK
9Mk8hZghP2aUb6D16vbXLBrfNcwnfCob2IdnPbjGPny8H/CnP9csdI6QGUtnETtuvJ8UC1PqeVwS
2r8H+yGqy6aa4RQOq2lhkapblKKp+f3LNruLTZny5wlFNj7WCJodph4oj2QHdGPyvZpQVpLMgYYW
kJ4ANSdYBfgzf1etNnyQ7IC5r5lH/h/myauYYtg7WhVe1AmqgFJTiPdE7D4FonefnBr4iGNdZWRU
Sfogk9OsZJ+MWU6zGdxmushWIuJ4V/colwWYwGH37tWPyPQO52i+WO7pzmbCRSrUhfUU4LGChGbK
xsRorCc9n5xrYgNzoU9GakzV1x589lWS16g2RnG0NiCAnDVQ2U5V4RccxdWblme/z2QMmlX7POLZ
CIYi/OL2vwwrrz4wxM32NgS3tQx7fnh07dak2MvdCusYpAzSPvwSTep3KPvdNYjb/GE0cCCV4+vM
QCoit/sH11DTq6ebP2VcuIXHOqC0kK3hd+Y65UnGubc2aGem7T4Sqf8RmRTn57ej9EqyTZBg28om
7078eXd97wzrfH4XKMwcy9b+/e46llLLXvc2NVIqUdnnP0tbu5CRzT+mKBcrKx7Us9e45bHMEXvs
+zB+nTogCuRp8p+wwZdxM5iX1tDTVWsaHlKXPiYg89n9kOKmvLVwEHWt9t9xOdZUzTffdILXrjOP
WmLpH95QokOWxcG51Fro8aqHn2rq2e+Dnly80NF+REb+BCoufTd8PlZf5coxMqb+jDoFzFEzqD/B
yu99ltE/NK/4gjWX+apWSrZxCpLvRtioD70/hbNopvclVvy1HIocEo5OblG/5LC/N53Z+gcVKvsF
9ahhqWsjP+LR7BAfHz1QbZNp743I3bHBiKVY0PuUVc2in8bkiyjCb0Vae9/IJDzkCHT8LPVprXLb
DxZud0b0JI8WrYX8DYyRBdSPjZmn1U83UB8xU2u/GV34E6dcsVMst9+oOI88e4D38uIZuYj8uatK
NqCjp21krJvM6gJxbJflfX4bgVwhHteJSRoDh7kxD5+CLHIvRShAMc9nMPHrVZvk4bpxkBNZByiM
8R9wjxigs20ygJYeRBk/3XobD15S5DThOrYRL6Lc3XKdf6bcYvxVb1Pk9QMtx+96CJtN4mCwGimJ
cvGcXj8mI0C52M+rr130Bv7Y/pZUrbdEbFw78w+zziZCy8tq7mjH7yk85K+R1Udrv2IfYI1AVAq1
R14tjuxvk1nAyGiDj6KPu03oROpeKQSOHVGAZdQ8YuisFwMO5muYmf4OfVAH8J5Vvbap9iwHIEmU
LhD1A3JW19VWV0KdPwH1IqCYwOvqDxtM9k5J0mJTYQRjt3HwhuK/vk8wyl47gyq+WGO7Cu1sfPeq
wdw5Or4hMl6p35ohTD5b7Ny2LfCjreaG1pckTcUXwyGjMCSqvS3bPvkck2+yL4bjvGFbbeywbJne
R6Neybgm2KhGdaqT8xqCNxLKO/kS5HdsLHTDrWElyrISAVZn7CWO8qyYm/eY7DCD6v8b0puuCZ+i
NVd/zR1A2h/QscfREok/eagicMplWBj/imVpn194E9GWOgJeRH8GJ3MH/gQOOtvix19xvYFyG/jN
+a+45+fZuQXx38XWuKxhLS/7vn/PRF1dy5m56KDhc/wTgvVeXzGnuYWoslUkkWDFKmxrA2zjVwWO
elc/F8a6MQcETzrX3RSGWZxddno7WLHDUW34f1IW9zAodotjmgfdrkbl8yw8FHWauKCCoeDiF6OF
/BhENZoAXuU/p1qHQmzEYjTS1QdgAPmlsgx1Y2mdt8gy4bGxvv0t1HGHRgI7U8vKLjImz7zEFQeY
QQ+yZbgRzvFAncpzTUEqxIX4cotFVYqFYKomq2Ac1WfI4P6hmSoArJ45luz1giUA6P4qe0XSlCs7
xB5UNo3Y6U/FmH/Lq1R9rs2qfUBs8ZT4Hqq9ehRS0RXxTjZNU+sXWRF5t96wn7amG3tPVE/9l0Zv
V3KUM7F+qUzW8SpsRYBfaM2MYqJO2HvRKajM5i00q2U8Gsgx22QKJ7Nr17LZNvEPuPHjo5N28TVj
7ymaBJAo/s7rwiobdC+ZlOJWlVMx2al4zOOmLuqnyiELbCbhuVXxQowbEZ47Hv6yTx78vqnWrR5U
a8vSpgQgdPtoCkvd+iBI9lnopRd50MwyXqmlhaGdkWe3WNhMKWwlP8AF1ALOOA+WMXkGg7PaqS0F
znvMUwJvhdqLtgB5WEzrLhmojcwaPKnbpocIUtM2of3IPOTsurblBuW+ujig/woT3JID52dUer/0
dlDf0kqZgCXVwaXJa2eHInyI1qJlPvQa/N3CKMo3LSpC6htl9xMsrzAM95dRRS/RS1apJk+o0bod
mtRGoa5Lr2WcY2n6n/Fu7vwrRm4Dx5V2kYjgVyn8Wn9wwTNDyVCntQmw4JxPhgY2MvqJwPmIqss4
HuXZ/WALLd1qcQuLGns3dz4ErENgPc6nkVG9dDoV4rvRm4zrsw2cjN0G/xkne++Dh0or14lqeliU
A9rEbHUEbWSF77qmKGgHqmIf1X74HsTp19ByUStAZOTdnKvgSf3me/ZAajh9llOmstYPlAz7pRyU
sIMF+QXbgywsz5SRx8bUwywSg228WpGprdJ4rC+Jpic7TS1T8AuGdSqjJNkE1aA92ZDElj10ks9+
sp9Iss9AfpZfFK0WHkz20GMZEpgG1t563TyZNU+QtNTUk4ZW7SFzFH83lep0KYJsXI0Ymb71Pbvk
4oN7TnoyRUEJIKr7BQkuNV4Bb01O/kyTcluokAvZlgcgeREIh3bCozH+p0deQw6XY25zZFtXUGzt
u8+xNtNrMEtfa0Ofn4asvMhQNIdAIIhz1DdbGZKH3tTbC7mChZxzj8szfdbEvsUYcRv65/pIg21v
F1RT8nRpXF+cIMtPcrw6hcoGo/YaIJbhbgWJreNURuWhyXuXFHwbnJ3aMDbg2+JHdPGdFRuX8Tkf
RUPB2CjnZ26BOZPhr5wW3pkZm9oRxRZEDNJZLUSrmngjg5GWOeXt1PFRaPbIpo1HddSBoGnsp3O/
rZ+7PgEJbnokq1M13aptjzDiUJj7Ma3KfTZnJiMUGTeTWyWPhSJT2br/Yqp5urTUuvzARzhAJ5TU
YocwKWzOjKXyuPXmTdQCYOG660ukxrzc3trOuBAz4KMrlfDABhy/t7lpB623gC+hnKIk7d7+DGtt
0IXOAGMmD4zfw7za8jAtY5jL1WRcXs2ah4Fr+fcwViEWOIEpOcVNU22VxKG4H4/6c2hZ1TXgDm41
gSiXng4poEOR4FC5if5sW5m+y30Bk38e7GBu85xB7ZmHmkWaLzWwbjs5VFOb5NAqwLVl07QbDC/d
Ut/1NiUhZIPU5zRAWVO4In4rfHY97aRbH03EYph/v/Y1npCSCBrth5J1rLkShLbJVSwc0lzRwq+2
bDMwXQVPs67jtLwqSm0u6xaqeRV1aDS1KalDigBfIZGf86AlbxE5O7/KnV/U5169ISo/i1QUS1sp
zScDHNymQUf1bEWxsW/H1NhhwdA9yCsi9ZMhyuWhmt0NwdcqZ3XKs2vOHd+uWKagd+Yrmp1bLMdZ
pNAEFrWXe5z/tgv6K0ZFrDwEKantSewCSIpRbg4ZDjtjuk7RH0KlWzGK9Bo2Rf5atuVr3hv6w+h1
2SvvMgfcKMjIzJ2TkiN15xjVQfbabR2h3ym6neyl6lGi7uRZ+HMylzSs2NTkuoe6fQBDU4J/N5JP
J1RPYnZdsWy2J77nfmSmNcuNhu2DG9UAMzvNY3veQAiLy25RG3bzc9p4vlL8rJJkWJgGklhq0X9C
7XBPnlL9PjRtPa6TPDEWf3X81bSqmt0W5EgZn8Ic7RAXC8F0Mt1T0JCGRnydTWsk2OGX4fCDFRmC
zEP/C+XDNwzFgw83RScYXlH//1g7ryW3daZrXxGrmMOpcpYm2/uEZXvbzDnz6v+HkG3OO7X9hvr+
ExTQaIAajUQR3avXuoZxb+wq6nKodbHza0JCeAXNtrk19cFZ8vPG2z41DQUGR1Ox4ZHrNeTFhTFD
FRVh6SEiM224/H6NwSLQPSSRq8p9dr1u+qKoNcKMDJPWKddlYyB5MTmjEmBuR02HbmMa+o0DjzNi
yPetrNxpLr7UvIilI6fiRwiPltbkatZNt+TRJ9jEnCeoi/TGaJXHHDwzTeq1tybh9lOtODf0/gJI
co/yQwDpgLHKo6H7LufKU0qW8YvbmtVCtUznFQWzYYnmbvIkN3Kwhnj66CQWPIH+AGdrOGb7HiQO
zCeKlC3rsj3wqGGDZ2dWsfR4Kxl2vMoiN31KpmYgs0Cm4UFYZNc7Oda4l5k6+77pnFUlM0Z0uymf
lk03WQER6uSVmC8HIsJZC19x1bjnkLj8stB7e5H68nNkUX1lQsmwHUg/bUw3LZeCWUgQB4VTAWyd
5ZN0PLBWeazQV4nVV0vnz7Mj9SpGMiF0kNfPaKpWNwXO4UOZpeXKSy3j89Bmf1uJkTzkTiVdoIcm
6W10fI/QeZiikQ9kk6uvid/8bfCefebHpUH7ElhAqDXBEsbmG2rz3SWjiGkd2DZIYsdCMlPpqn3p
UW7twjc5oBaEwJA8nvi2/KWM3CDRAUHxrm69jemAsITvLfjb4R+jlZKyi5RQ2hEA/DqUEJsnOgTk
BXzoP2tZYIhM1dx60wfd3SJ1km7NIm8efDM/x+6gIkOmcfQvk29yDbMLQWf/ZoXFQyf54b7vA/MI
iTeMkFNjxFcv/5IVfu0tvI560Sxof3TqRtbkbR8Uzic/c7t1rcnl0eYAcfV4icuw4SFLg8Fhg+q2
fi3Hxlt2xCKpFipCmKIdP1rUTWRR9ilfNaUZvyiTxCrkKenCtfKcT9SwyWT7zYdr96ttBzCrdBSc
8YMSbs0SZhRXNro3xwSuVep++80zhm3pFSTuGu25TXWHKj3pwTPTXa1DtjBYkI4Mkbqsa0Smu8S3
txGc5Mesr/qdaUsHd8zStTI4xzGu2oVM0INATNNv2kAzN5nbfPKttEbh3Q4WVToEX+FlutlGYX3P
+fJA5YwGLDToG0eq6wPUrweH+uYLDpOYORUKl3QAlx4BA+k9P3wQDQRlylGKYKWfTJEkQSuW2Maa
3I5y7qxBOctd/qm381thpkTjs/KZ8vH4CrGz/JJJyisshdZFDfPqPBjlrQuB8uRJGB4D53soN+lJ
hnTCCfth71mwqwDvz/STdHEbKhV9M/ncgcrYgk2HmmkaSoN5nSJbj6badpfGrClclwC16VIYrEq5
8Y+q05yVurHhrJ8QhxMw0Xfo8Yjwd5T7YKQG6AuEXTQUY4GnFy5i7PjVXzz0p7BoDy89akrXIg5f
aiWrLgRa+SaNHRm+rmpfZTsNFxRZJNsyaP+2yYQ8IBOsnfveorRR94MlTxvZid6DmIQ0vntAFwG4
8hh9JayPR6cYw94JonxxHweq1S+GSo0B1aXtOu/t4rXQwmaNDGa+FUNTM/n5cRT4Zb2R+jcnH5Zd
TRkoUTYtPd67FqfWo6tT6becQBXHyNMfSQVLS79DdtF3Dmk13IohNK52Aqq1q9e6o/3Nua5YyGH9
tdON9jbWCWmnDJrPMvg8lnwPQ0ldDk1Y/ej0p862YPmJfOdUkGZawELVrvqI4pkmRIo8kBp3hzQe
ASe+zrcEJs9bOvVIQ98SNS4o4sQkJtuMQqmu414phrKqJxdJKb9GoHoylM6ey0hu+Q2CFkoMrcAb
z4NNsIzfuWcwn91j0mRLyiDM5zyTk0UATIDEObpv49TMynFxpPGr65tfZtPsNvs6/DzstYGr/9as
s2DKHoL4R+Hm9qEv4H60G/RtqLpJdoFOhRX1mVQml3CTceQeNlquFdfRLi2KLeWGGI53c+oi22U8
qh9Tm7ycz9d/x28IybkMKgUID8crpMzZ2g0C+bEZIwuVoU5+zuOHsuQBdJLrfWjbMNy1OorwoefU
1yGYki9OXH5W3fQsF3zTo7hHbR04E1EubWlaSK5rjaHvGneUd2ClUTLP1HitGFaxV0x2A9w9/WR0
BZlpnkspSF6rcml+t/PkSRmQCaoyWUa2Rlp3Rpj/4JR38bkXfvZaXmHnRxkUTUGzK4f6YvNV2kaq
3W17wx5usmV7Kzig1TeZBKVqJuGP1DyTyQI6zpf5Zva19dny4TktWqV6JMHUbIq4zsC6lGCjCWPx
zFXdskpvlmllRV+LrF/6WRl/l/0SEYQ0iF9MoIGbFuqT4zhqsLQYYHl9p1PI6Q9ntdbtZ9txFG7Z
G6JcxZfANyjvtOXi4OqdBZ6w+654ETdK2wKKb1QmQPgmPEJFHK6J3AyXxDHzRWsYX0Ml954pRRx2
CsSpW0hPnRfO6FBFpt43aCwAEKbJ8DgkekfZTylvyrRt3uBFPQiPwKxHqtaIz6ldlW2bvtrJlhfv
4YQw9wr5hxP/y4jUX21eoZ5wVgFE/uumJ+g+qMFwSgn7LvrAcZ8NXSccVPaHCXvSaTAEFz1owb6O
zwFAPSpqynpdGshUe7yXKxPFzz0/LtJrE47+wm5t0t/TbNXYKM4Y+rMsT1ykbsZDUc0PaQmkQtPb
bt80RK9HW0k/O7H1vQNpeiucUL9lmv83Yu0pBdDOIgdHvaSOD4YFRzb3iEgN276N0kdPnSLXWVN9
MyHPSoJG+c4p53shB9ZLAfXTWlGiz/ZQ5ivyns4tmRowyzCpkjvauaakSvB7VMpqLMEs+W7p3ISj
45hA80OS2LMtl3qT6C83lmkX4RYTV7rZ973vm8Um4jrNtW87gs2S56/tLE/PklchQDDGED+1WnwC
dfGXBWDyHGjGOvOrJyiog6U6qqexco56QhzXcmzlnCPqvhwHX1kZdd3vnLhS9+iQDNd8aoJdOhBy
AWUQ7HLPCVa62ahv5gCfftn3PyiGG/2OEzu0Vi8l8fZFVTvZuoMgidtl7I0HMghLX5cMhKJybScP
gNjiwlSI1XjWzo2kdMlHnu+rEn/yHRUaGBsRGE3Oh9NIseoy0UhHh6bWrzojIkIvDxYldU3TLqK6
eYIsKNkJ29xQFfbLpbLVbt1ZnbbgaeSskyp4s6uOMIylB68TG+WqTQztFjm+s/EpznYTY0tGajxR
YJTuPAPFm04tYPwJ6nNXaskTjAo8V6OyB/ZK7/fCpiRAX2CXBQ4q2TeOAtZ3RSUMNU5yZPajp/GU
jNrEF1mShoOvZ+MBPDbvjksGI6Co/9SAPeJBMPokVaQdOopw1y0EzLuk6O0HGUFT2VJbDj0ozVP3
Sqw04IzjB80y9pLgBGY43QcjAQsbmMeqsEZ1pfmOC7lL9+gRDXcMkxT+GErmuQah6FKv9iBlXvbA
s/RU7YxsxGjy1OSB3n0xEQJA3NDnIS+uyxdUvgiiR/oznx8TjM4Shvf0ZjeTknLzYlGMfCPymdyb
grz0qoAhbD1MXmIiLCr3UuffxABpV3lNwjRaWVY53mCYchaaUvdkWbTxdrfJhrlVY1sH/4qLmOC0
oF8NIJKTJe/CaCkbCLjXUlOeescqTk0T/+zFUC3A0A0NI6TXgJSFz73LnYjPVSy3m5hfwnNpoGcs
yUa+TRTHpaqSho+Bs29qi/h9Op6N0uQHIAkf6kKK+PpzW+QJ1kLbFoZuhE0oISkN60HYajsj0FhB
WxraKsekyiVJR1QX1N92lNN0lRXDpYEO6CbDbLDUXN978HnVW0JzMdnCDtZ8b7zZgIlOfOmqTlnB
K6jzM+3qRydXk20d6p9bv43Ofvs3QfDyEjdDvnFsF7aYAAWiyoV0U/TgVIYmR3TnprYufdEPhE6R
H+lN2URowoKvWoo/u3Cc/GUgb7EwdKl+5X6vLOvQ9Z4Ku0SpLSzdqynzoQgiSHuC6Gg2qBGrjcFP
yzQUTQepB1WQTtZnCzGl9sSt024ldbF606rHQJAzyWaMPA9v8J27SSYct6cqjPTFSFEJp151CvUh
4CYIlkRT+AqPBb7ZbBRP1u4ETmXdIL/aq/ALTRROwq9D1wq+aPMUZfAI5KEXrxpL0Q91QL2+A5jr
WfHN6pHj9ELuk+wZ5sc1MEnpYXpQd5tKedNipziVSeDeh0aeJMtw6MINBC5orKRtL62Ra5W2MTDd
x0rPvlE6AUYs7boD37Vg0ZGpejCyCLycE49bw3EBXJXSq4+21WM3JEu9KatnbxjK5yyxbzlkwpfc
k8pnR+uMZTsMDXdYhratuFtSFOHKrd2LkeXduc0H95IiLw8/Z/jmJWG5D2Q/p3DDi97MiNgkcchg
J2Yj6qjByJMqE7OuhHBVGklPsq3Lj/x+7IS5t9r0FPsZyCYOmgAkRx/yBjKYhlbFK+ohzBcjjiDw
VuEOp6LKfEkqYt8AzeSVPQ2NQVa2ecbPuxRZxktClRKQUCVei7Wq03pbGL6b9X1tA3KYX3sNhl+c
ecKrNtnoevCksVXU9gGk7dR/iaGKSOUaZn55I5zTDky6Du3ofVb2opTQjZ9v72v73l1B+CNvhbNG
McWq9G33PhubVbOyKLPfCWc56AA9tVMaVlx39KWlXtfRFtzozrCc9tp6g7VJgjE/2dExI0L3jNpX
q8jd81RJ85yU/Sv5OeecwSywg+EBdn2t765NHe8paXeOlibBxiJstfKlGKnMuptarYsuOkgFV87V
AOrSVD+SHTnYHfrawj8tg3jF+TlAsB11EyvteMQLyBPLYYxsHbmLROm/pbnRfslzX0XHVzOu1KWH
uwDeqJp02K0xopdGRirMdFL1QEy9XYZO772VhI43GjwHGzGrVMh+1EXsHMRspgPpq7L25gW29tp8
qYrE26l+Bml5R9guTMxyVUlFuQW5zO+W7Y3DwUGmwliHhvWrG09dXUkKdfnO4V1XT5R8E03VXp7x
iLit92ry51G0PKwkaIBeNT5tD26MENE0koxOv4be8ChG4ZhmlwJ0nhiBsTJOGgo9i2CiVx9LSJ7s
vofvfNoVgU5tM7FrrUJT0q6DK/9sdGlvSZ13nc088OeH2AVMOTnN9liHc9EfAnP5YSLzQnlRuMmw
nZ2FC/EIzjomXPO/L+e2HBiNUlFeECbYUN89fLZH012NtdOdBiWVz7JKuKtRAQ6GnJH9AbKJYNIR
Ek0xyQqJXqwZEw8GwrCjhaKQsCm/e3E2JZlb5Gk/TAhnMQtrL6If085iGZq/HjwKEFmsR0DU910r
YsvAnkhKNQuQzKtoGNNDVgU/G2oD0wOR7/QgevPE7DdPfPD7L1zm7YGbQXgv9p/XieHsM1/pv3D5
sNW89o+v8o9Xm1/B7PJh+8qTfr38P15p3mZ2+bDN7PK/vR9/3ObfX0ksE++H0g7oO/rBozDNL2Me
/vESf3SZJz685f/7VvOf8WGrf3qlH1z+6WofbP8fX+kft/r3r9T2/JKnQy1DtHfg0S6Yvoai+Tfj
d1NR5bMqJUd4X3UfN3qUvR/fF7xb9o9XEEax1X2X/+Q/X3V+1XKHCs16nnm/03/a7z9dn8MMR+9O
D3k6n6943/Xj+/De+n+97v2K7/8ScfV6GG9G0bWb+a+dX9UH2zz8+EL/uERMvHvp8xZiJp7+5R9s
YuK/sP0XLv/7VrZTQp1bal8GyQiOjdRODImAzY7x70bMRMNQHFTtJszCInqVWDD7mm4ZHsV0SQJp
78TIsmmd95hpjb70KoPaqtqQHrIghkCt7p85BUNkO43inErCFnzLNC/WjIFuHsi+/xDzwu5CG7UZ
SxixhE00VQ9bhqkDAqsh2z9BF32F1CO+FrYU7zvbQfC5o87XNqN7A0NlfM5TGEgnLy2KUJITs4El
AWfz5NPdJqbVSP/eAqAictZALSO2yv2eOudcldd3RxdWyVVlBDY8yQb1JdmIxA4ne3CYiKlu/Agt
Vxu+G4P6+a646gQNyNuHVPdMwyGwimuhxMVVURpt6+kF0HWxutWqYecWIBverbZ6B2By2nyGXJAd
xcLKzJElMuqHeS+xtd9pFUFN73jfL0iK5hSmMbS8vy4p3NK+688qDxZ3N33kiGapO0cue4qY0Qvy
JnX7u1g99MiUqL8Trm9k6q/Godsa/N+OgHK9k19NWvauwSJhFMvn6QKciCM5+iHpGlAVdl5QdJrC
9JFZ+7yw/PvAUQIHNMxkz4HjQnBF8Oq+QhjnZZI1RkuSHvX63Zq7ZzWU6y5O0uPHhaMy+PsmlB4+
7CWGRmaeiXQbe6Uy0KqPEVob5c67BE3iXUQPsJeHbmvpbV0gs+S1mZ0nhF/njNF5pLJ0cp1X3jfS
2kfbjmLipoF+EM1I6OyAMrJ+ED0E04Z9IiULMZn8dhNDV9e9lIITVmQURyM2Ky1aRwZehtqYD/FY
U6iXVpKUi7C2iMmtwdRqSzFxn53cRa8bZULeqncSvrMHGSdzI+VQeoDX+Ok7z0aK/4TIkErA9l8m
tTHTd7pqf5ntJnhCFT6tNCPL48pbMTNfzEHDEFRdB4XJ9Kp/v677MKVUj1JDey1ehGF5Ku9ImcCw
ZbsH0RhZhmL9vZ2tXWRizagJIVo4+SYgWxC+HlC+G+NOereBXuQEDOIulu4b3he927Ds4XqVYGhY
qTCjH/WpCcO8OYqh6M3NBxt1etDGchBbzhP/0wbzsvs11N7ZZFDbpRx8yv6UcEREAVlNbr7sp7fQ
SDldhQhKiAnibREa1IjUTuKU8NLaB0oBxnQhxmBPfxotw39GaEHeCDvoMecwr5h9SyFsKbYRa2ef
D8Pc66nGcOr9KEefpSYlk5EbMLnpYfQUAFDb2xZBA5lP2FvRajvhQQGXw5nb8W/WBGNPM6rrcjMu
gVRZUPhPcJJ2gpM0A6CefMxNUo9TVxjraUb0Zh+xpOo3Vo980+wqzP80DAREZd4plseL29bDw+gY
N71OuueCA/ch19VyPZRx+sXTDVJKAKwInQ2QvE0pKDlyPxUGwNWogH4trGt3IdXDXoCNBQpZNHVl
u0vDcJL1bBOw5ZSqunUCfmspJu7wZNdxw61m89F/B3r26jbaw7z49e7YUMVdBTDmInDlHpzCcQ6c
XPV0IbqigYvdAEJQoWl/t5ZUQfeFamy02ROyUxcZzsmHvBEysVMjlttFHQCwJCyQm1UPY2gKobo8
ejWyOUF1KXN4n0VPNPmQUG2b6qA63OrnRPS7F3uAHGBy1rfCWdY05KAjH07U2qqufRq/hq5jQT4c
AzmVYtSwfttCUllXMeFPvT/Zkz59jX/vEbXPhC3zU+3k0Rnu/+jclNaqcgh9Qur10yQmx6IbwZNU
Sr6HhPYkj/bQLYRP1YGgJu+JMnzqRNQHTnslbV0FW9GNG+O7HajZ9p1NXCr8kcMLfhJ9iZBp32sJ
RHe6c0impjcVGCnnseihE4wuiVntPtql1jn8k603fPcgIfqEpvvkc99VWMVYrBFNO1B6shQzRTHI
O7LKrWEqN13389eaeLMvA2Q3Y19/IepRm03+6nmpjIJ6B65fzl4VJOSvRmc+iRVhbsfnMuehMdeJ
1poNNxqdkuujn/ruUfSSLv9r8GxzI0bdULhHrwKSzI/7L5fwd2+2dcBMUcNxUZ+YZueJ+2Kxj9jx
w+VqqnVWaZ1MnPj/sm52/rk2kFGhsIKN7AfZthh170GSS1joCyf+RPTus9Hryg/EtR1DJ/Vre+FT
bEX1Z6eNSOmErf/ohzb3TCOUjmZtxscP+zSQfh39roTvhg/xSZEra99JOfEnaAcWNeI5pwB5ieHc
wAq4aUOgl2ARzPItjCRnHcPWtbAIlJMwTaI1vGPNqZkaknXvm9kmXBRZWUelLe1nu1gwD4WbsKW5
Zu7GyEGr7V+2NPLx/RXm9VpIOqJOkptrGBRCxYg7WLCSb8UwlvPk4iTxBYBtlC+bFDULz0dty9dq
eL56FLgULegXkGp1JM7/pcnQ60Xv1YDbeyGmwk6Bx1p0cy9BBbYgrPbO6BaZuda6EJSbUzWbQImU
qeTAfxJNo0Mggdb9gxh5BQQ4s0c3uXV4BNb4y4OnJvCPCvLeSpFWK9KO3rkUJElFHfPY7mb9Whih
zvTPgyBEiicnYfyzz7xm9qkm2iUxEYaat5PB6sEglGsvcIVErpK/tBVKdL8Gv2YKqZA2KdVRFMNM
9z3Ny9YhVA5LcRuc74rZADOuP03Mtvt9dJrQB5dA+nRbFc281TwxL5u3mp0zBJuI1yYp9/V6fKLW
v1/YZNwPY4RejJpYHrlWSopiy22KZQVXid+oj/00CTGGvWwUkNnCt5dM4xhUk95tprUFaZXgaJdq
cBWzQc5/JE2gMRdDi8z8Rff6SUhIfiqHdUt9TAWSDsjCJHduZ9rKbUx/nyJ0cUosWLg4E+XRSnQh
Fh+qhZ2B7KQMtdzUQ9pXi0KTf7re5+elotcFEwfDwFlFDImyU83UA8KLpOzRptr44taa8jyQ9Fxq
kaXvQU0pz35p2bDdey6K0zlUYbLeLc0p+2og+bo3tOJbMco2x9XJBqbRAwTWlPtxysOKRvcUfR/U
9TcxaqacrfANKN35R99pz3m56Il9lUwq97B0xcc+6grq13meUngfrnoJYEbYWoVqzdpxne1YZNIl
p053PdQtanO9ly/7KlEOo2jiCoBTNskJLoTh3dQ0n8H1cfCS9mdPuLzz1qLgU5rJ5Q70TnlQZYgl
f6sNCslBMcyC7EhaxD8KUy1UCauE1JkppxMF/y99QuFcmlTOSb0K9BjJwncreiU/GqblHe8biJl5
lzGF7nr1+2UMbUWifPTipRHk30ml5k9koIonSYr/ItffnvRppMhGvwMyiZTV5JEXavGUBc0K6vPx
JvyVYkSIuKdESkxKhlk9qDWh+2m5WOS6sQLgCK3v+wXsODknqUFtv5bny45QycKMnOwonEERjHt1
oFJIXB+FCHk/2KQlIa62Wu2tqUrtbEnAY8XQ8iBVHmuqcsSwcKxqIeuRdU49SX77uaZtFe0sJfCM
u4Wjvc1reIgNb6qK2p8Pp2VgxV8TMDjXbGpIYSpXX02MdT+pl842MZHoGToJESo/Yiga4eLrwVMP
OvEwm0SPmtHeJDgz70Pu0D64KZS/vy9391SpNXd7B6zr9BJE01s6DOqpv+1cqT4anD1z2AbU+qj2
5c7svGFnK3UNPS2mWDU1qlbEWHSF9b5GLDcrkohAcYtq7Y/gn5s6+4cFmUzNZxRIO6XhCCGauPVc
UFfTuJIl9W6k3OXn9Oz4wTZOKxqzcX4uFtO6FqtbBVz+x62N2LETtD3/Zduc0pedNsDfCC9IvIpQ
nPmkNE7HL62OSKfpZZ8U+wVSZOsVorPyXIVIBlp9nH5K3SFf2x7l5RyxIXou5YWVycrKmZD5SEGn
R2NCboqesI0A0YEVTzOiyX73xBCaNKYdI4aWp5t+eLNuL/PMfIKXurkpftLeVMVwV12H4s1sM+XC
O1e5uxWmjqJLWGYnSldtsPu9MIomhBhiawLomHium9vcmE9h7WY30JkWR0WDIs6sKh0A91ywCE35
nBig2SgxXYXQa+5ystWvTcU7VIUGksOTEjP1v1RXu0191KdhV4NgpULYPYlZ0/a/dIMzXMRSELDX
pFSLm5iz9Xzb6Gb8KOYCqV6AwImfFUdxXjrkh2F4cUzpOYAp7wZgszpmLojUaZRAbXDvNU6MCIHS
Vnsx0RteeXNKu9nBpMXzyOQ8TzS+tJcVvUHwAjfhC47N2zQewJTZV+yOiFwR+f599X3OL4FjSJqy
ljzP3TidDw9B7GVX0cgG0lBjjYCuGCJo/HOiyiuoaWTZ28zO6TSL5ES38qMc6rnfu0S9kl09X3XW
XZMjEPR7QqwwOqJ2oWRBxqRLGxN67T3XMfepgmrMxEspT1J7yHKhFSxoLefxPI1wIYSXYjzUdbGr
dIqX/WjcZuT/YXny2purqXzepp4WnUM0AK/klH9aQjfrpqgP/yDhME20eV1SwQCYlGjx2pVi6vRD
B55ACGj3nVNbt2FqqMpFBbgkOhYrgXXzE8O6GYprbes+shazTVck5USF01GYxFLhC43Nok5VH4wi
u4lJxfOC+2Vm23wZp6XiuIWb5uj4VrunMJvi9Dgf30weuVeJ3hCPnIY2bFSU7esPfStVT5FubT1Z
HcGatN4xBmG6DMRQt6J13HjVTswGRf8ldKdUPeicl4JPr/CCWwXiew6EiFawdVEp6QZajmArhmNY
gKJUfOcshkoJ4lNK31LNby78UsX3ReizwDwMU8NaeOWaIS3KEjy/GKYWhJ0qgtt6wcfWzDOUFqAD
2le5lW656WpPJBu4k0Mk8HdgQr8NIf5XOAL7pYXU9/WDrw5PAFos+KYxKu88Pq4o3nVWtTxqx3Zq
RE80AVJUR6vw3QIOdGYk4FaLVotqCDcZRmX1qDl1+NZFtRM+52lTv+Vy811pgo1tFcVD3snqM2Xp
wCPLiifFwNeee9AeK8/o3K2YDXTO+wN4ZwAYOA8ofx8jF5hUNDmXxBBvlIAfxKRYHxbfYpvTkLD4
efjZKyUYridvKYfYf4Q6XjYMeRXzVXsUDcVXsuE/dkabP1LMORJLkiG7HN0oXtoxx9VU1yFG/e1f
t9lW8w3jolrqdzdBkKzvlPjaZdwpeZyEHR804rWZGjHRp6m59/rkpTaLX6ZpQZra+bk0w+XdvzG9
Q+iP50ZQlE7k86I3N/U/2IbE+E9+87Iw5POfSXW/0mMvAivtwrgz6FQMTzWnauWrMAbRiF6bkydZ
iPGHabCgwc4P3JOw33cQSz74zbZ3PjlcHRu+D98VuVB5yODC7640LxG9j68m1YkN9TzWLf7oKHac
9xZ+mi8Z64K7CkzdaAQsOxtWaT61Ub4xJm5pMYbaJAA8DKBxtnW9hobRu/G0sBFGsWZuStsKD3ne
SQ8AB42ntkq/SZnRncSIkKu64WxmrFo+N08Ih+yCKOtPaWMrqORQqTGYoYq+aapehU00bWpAcmmr
2VoMc2kEu1u0456YLZ//pvRfQUMHVKgpDVqBWbrRnaE5R1HlUKcSeAdpYn5lUwLXAIT8sfTAoHv+
VfQMlV+bTGlgR/7XCVTGiB67xpuwm2MSQkMxuSjxj6ojkST2SDLbhxyiV7nNSSYKstSG3jcWvuVA
wsD9FiNMckzqODtaffgQ6EayDX+bhL0wSz9ffOz2VLRj5Y2+rxbz75x+7yZsf94yd51fu9e5twXk
ZK+VzknPVRy0EC1QaZBTY7IIzNb/ngLzpIjoB/+ZTxrcWG+jktUrV7Hja5bBJAi5n7obzEK5mjyj
rcy2yZeU7jskH+rx5OvAszelTymRVVn96p1RdEWjeQDU21pzgWuB2QbbrY6neXqA4r5ZNC5vE7rJ
X+aJAHpYlNjQvJST7JFfW27H0JGKEZUS+rHKxs9iJJou16cPTVeu1WrIHoVNDiCCKUebLzcmF9Fs
UrXBWszpkwn6E3U7SlqznG1JUtuLoQWsPm/UR19dBe3y+66Ugx0okwsXYg9hSx24Zd24DzfCxsNR
sCzUoN7BM3LN8gGJD2SWHlvH7M/wZp7DaUSZfPE4wMK/gTRtXImhaIjhfwcoHxKdxC2uDOfqkvEW
i4Spptp6C7NBuywhhqZOuB9AkrlIM/a5eo1Bx+v5GFzqaSTsqm/qR54dDmJky6MOSlEdiq2F5NZC
GO9NJatXV0UqTGtgmhM2v5O1iz6Eiyopw7XpSMUlyA2ys1Dz7mJL0S783TaAZ0t5aU0SKHKr+38P
ubJMIEOhmLvVD6keZF/8gsJVG1YqyI4kaR2NhXXSYSg5OJWsby2CIreWesgVFCzym5EFX8lwlT+s
cIuihrfhPlNuLarnbo2jmsus8LCZTeMsMp7NT03tHMSsKUUw3scDH3G0Rs2dDBZyHyNxs9LU0jxR
Nv8dSgWfAgoFSe/JNDezzYSjfZfJDfXmeAi71A95C5f1r2XUbv5ftvunqwrb9Ao5d6lrD6R8OaUv
66lppsyraCg2WoUAfk+zSXh46qBsGlXmHzr5CptYL4YUgj6Cdzf2YjTvS5VMChfINqNc6tAAK59k
lpPnoo0pFrX+gsreuVZk2IYqLXaZKgeXtKup/jU084FoEMpTjgu5EjqkC2QxjL96o3nqIj7BUl8t
jY4cJ6f8451f9R3VqugOTqKuy0KnVGZiVlU1g0b0pka4jBM7azNFrYMx+TGq+XDljgbNde+3XylW
ORSUVb55kBttqS9vd0XghsjYyF8NPmO71Lag38ms7LWnAGnr2OOwFsOqr9s1Qk3pVgzdsQtXsqGF
ezF01In8CqGL48Ct8tWDyYpyI6i3ClmWzug/g2tOoV8rZFt96ZX057Cc4q1i6ESOCxVZ+3NWDJNb
rq8HT/7ejqMD86spozoU62B96zQCHd1xgjEVFEv4Y1aJ1MpnMRJN4icTkYX6Pey0NFn31l41CfQT
NtAoh5G1e296WKcwpuhIAlFoJiZ0NdXvs3zVdEqUJu+4NNR1rnZwz/6edgpDy1dix/u2VNYuhtSV
1jVSMcs2brODESXoBCIXuxrBn3+VDUgYVOcvaeyM9aj4waEp7fRJi7SviHgm29zzwOk0XnYWje32
9amzr2IwVEXRrOZJTfKUpVEisdQ3RbeD0PDVTQuKCZ1SXTiqJV3qSTCEbIB3TWPYlgxFe2fPi9TT
F50N+WRQN/+PsPPqbhsJtvUvwlrI4ZWkmERRWZb8guWIHBtohF9/PzQ9pj1n7jnz0IOuDqQpskPV
rr3xG9BNjYKBVh5midIl4Yv0ozfhqHQd/0s3RGx0WQ1PvCQvox86CWdEFXyBJuiLUcv22bam7MhR
ybiB4nn4knE8zq3gi42njkhtrYOFNY0ne/Z/qHHcA9i+STt5HMl4JB7R2+y7iXOhJNPHZ9twjc9k
lKLdCUTkoK6Oqii4CsVezTa13CZVkTSkfepdg0B46fkwDdezd1cH7kZdQv10kWsro7URdvq9yFL9
vhLhR5tExkHVVKEa0yxcDeTG3V3tlmnap7625gapSl0Eb+5szXdumEwrqSMqOEMydxOYo79T1UJz
XqVZrVFjRRNjoa2xjTTmUzPjk3rK5rgQK/UYRX4mVtcm3e+4tLQGyHCG/NHx1yOyfyu7cwPYHOfx
lC5FhBem3LTW8O5Vbr9TDahvhUifJNUn1y7JOKzbWPC3HkAPqcd4od1JF1GLZcM5XYqFyedSv3Tq
CbkZaH1BiLVgphUqWsDnZnD9jD00RuGl1nAVo+c6m/tu0e4RwOXZ1VNr3xWm+arL8Fcr1HfpcRpQ
huOc4K/IpYu+zl62a1Pb/gnD/kGkPU4+SBq4PoYHV3jVg3Lk52Yzr/SojG9VNTLi+KbRoSbzM+9V
jDP6SNn82Q39ept3I87HwGvfF3vVmNNnUmahZeUrTHhn3YCQOlb6mLzbfgaZcSBe+gkWyCKRP5TZ
L4Z4V1vjyin2Lne0I8zdMDUvT/bf1Ukbh0W+kObL46V7DNwK6XDIc3+P+dc8l94G8gLl6jpnFHiP
HnkQu7b0hpMWVQOC90hZOYNx36NlbiPmi021Zvo4nFRRteWLNkbeLhOpG94pG9QgYGjMul2pEYBM
EtzTy6xNOWd7g/hPjfgrWt/kJNX5sM1+J3PxB/TmlWp1kvSjEnq/nzvDJKthGZHEHZGg2k3I0vvd
UWWBQenjAjD7wjU2y6C2lBxoag4hbUcQY6e1mbut4TOD7do09E0UdT/rGle+ljfoBJL3QmbFP2Lv
/FuRfe+HXw1KAP5iWxgy/tXglx7Jr9dpVG+lEn8Rjv97/v+a5mq7yMf/HlE6MKvw2+XdJMu7SRZ5
aNX7+l6d2HyK7NJaGZpoNvgYqgcUxsoHb3kCX0ACk3uvLKqYY1Tk2sH1/uga5N3EfWh/GfJ7hrGZ
CpaxsL9RI9XUtq/L84QvS5nsQsYoXjg2buQkTrdz6kTBymBfvav94cZQVTWuqPOKcKZub/WItHHS
/GR/SkCEXt+ZenXyfT0W/Fnurg1B18tbgdPx8jZsfREB0zYIOXuPBW6nPsBRajqN/5iLwL4D93JU
bfpiqgYPog5r4nS0VFVDV/fDTWsEwcZMOYevucGFK0H7ogbtXfrwR713Ie85qVlYFfpH1Gyu7WD/
ugOsLneen+39pHfOnVPl7K8FIVBD6EB0YDY4p7PtnNWTH7XWIeq650s/NSQa8u9lWM77gv8sHN+M
8PhJ7DthJSt3mVX1u0614EInr66Ol5c04MpIyMraDEu0cZB9RApeXe9VFa1zhIAdUpFU1S+g+mj7
ZwQD/Fv0JbxL8a+qalA2GaTJtp7iFOZBsH9WOuQr9G3aRzTm2sckJeZl1yYZX8PU8jFTkGfyp011
ZhfsNvkAW4eqqn5qbJdy9rBxMF/G/ms+IeJuVwtysQ1Uz2/tSv4qgt67HTg0kAIP0xLJVP80LJLl
DUII0HE6qajaLdzlcE5AM9gYTbRRM/zxqKZVvVVLCIMIPzSkkWYd8SjEN5HErAs04bs0OJEyjZNt
cFBLr4dC31zqZKH6p0uvKYhgsHDjr3+0OGpQtYyH9ZzrN3mCHMNzzit2G2q3M1mFnK8onKzWkGEm
6gehj2kcs7FOTgl5rrDPW8e0yLcRPs596pFWNdeNcyRm6+4je3jSrIEsa1iRV9Ysuy0XqOlzhheB
/NPp3YzgROAb0m3bXF7spdvOF/tQmH/YVf8ZOMmlv5332h2qilCyjNAnDU1zbhd13TzjetzVU3Kc
F+3dwUNawEBAbysWsV2Li8ueX1S8Ua0R1Kyn0M3YoJaxTTm5D7qW7PulL9IH/tGPwjcoTOdH4Upr
JVpYe+CCW8HYbX2xjB55jEgm0JnbpLiawlzlaZCdZVLnzygu3TewiX8Asyq3biQ0CNaC+iMgkxn/
UU2yHxrtBPxRTSzuSNFs76CuRkCoQQRo8NuLKXJjCIqI5Ld3RqvhSyuAZ6vOqo9qUFVV1B557GGE
Ik8UL5wv147qSVsonavh23V6ZVaTXG1DnHzuvY98rOZta4nI2DazS9KixnVtgxBps2YdFRyjliYn
zZrT2Fus4kWQ5lscSMXqf4wCS5UercDaXCZR81062Zn8ZGhWu0+tNDlfC7cCRT1M66sFeqTkDI8l
Wglz4rzgkowOynbtop5E7c/r0DC0zbXBmHyG4TWNdo4syDtcXuxiVI9VC7ID9qaNldt/vgvLwxXX
1/0Xv82GYxRO8hjo3q9C2VRVNVyrf3RJGy1f/VH/PY02h/Y6RFZrrVqvg/+/c3nLC2tdHe/RbD5A
7THvktGLV+1CodXB7A8VgF9vai2wbss4gHpLUW1lkEbdZcR31pOT4OwN20lH5ZIxesUfZZrNW9UF
+oEEZiUEmKKodvZj7nmcHlvtYxiMA5lzsHHr8Ujwa+EuX+zN3PywMpg6kjQ2z3VnH0XcbwdNHlPh
VF/jwhfskpb2mqR2sxmFNjy4upPsPLg1bn2kJ9Z9PtVI25mQ33fdl0J46atVa95DRSJxCd3ba0g8
5qWKjqpJFVA/AGnWBbqB9OZc8SiEvUJz91uDVvBLZpnsn5a2VjUHMaMXb+RH5mf9ZuKsvfGslasl
2XMU9/I5G4t04xdht8sLVz7rVZXesQK+qUZVjFH42ee0eFI16Di8nbDJ3Ux13EJrJvOXyQIv/jXZ
LPJ+hyP4buo7An5zxRlmIfGRMGSDOVmqMJ/ceJ25a3LYgJJEG9iE/1HiUcI4Ri4gdnbAl14bGlF/
QebFg2IZL4BWxESZxuxBIa1AGd43XZE9KBDW0iaWmmqL0vRe6Lm+mjpOHZ7T1YQLM30FVr9+8iq7
euIsTbJEOZc7VVUNVkWecJp6Z2USjmxPZue9XPovgyJtkUuNuPTkk0zz9WB3X9Mg6m9VFyIZ/n03
u+vrAEPv1jqL5EkY9irzOARndSIdqILz8BAU2n3aRhqXJYCfZyTL5LkYBPF/PSdpJYTKc2d55Cyg
UdTuwtCw+BBDsW6cmBDZspnmZga3cYrsz1JThWqslh7Xbv+7bZKo8I2C5N5Mu6lcH3ZC7tQ+dCM3
U1r4t+MYN/dolDRrVFqLb/93j4I5xr/n6I0GTRKrivZNlnfPYtLeQ97jqVpqbdnH+3kYjbWm2eLZ
qsbuOcvfTTvPnpTFQWMEJUNn2Kq2ZAq8sz3CkxSJ7jFPTWDNjX3mbooydyHl14EtO3a09L3zAmsr
Ais5VJnunnsWA3fww9uWba4lXZfHcQ60G78GAInquw8d5ozY0tyZrxPUS5eqKV3ztZeh90f12qo6
/9fYEt/fHs7bYja7kyoCHeYDNt0KKsd/bOpJ72G8wBUcEgUpF4DnVCCrq8MsubkY+wVNmvbevnCt
+TjXsGMrUvYeBST2JO9FGrO2n2QPVL80kw+9sdaQfsZfAU4CB0v8V9NLkUisweBkEmJXKzk7g2ae
MxhkSG7iZ3Iqovrm0uimnXdwI/1TTEoDoZ7wrRIsEYE79zuJgM2mCmbrpYltcUv4Q65U1YQc/CER
GSI9rdavLeuTYdb9s2prIVjItCY+q5pRT/XaP88JS/kDHDj+7ZRp2RoAAPIikzvdyWa21sgtxV89
y9tyUnI+ya6GVcSEIcudtPitXgTBlg5qZLYIk7QjjE5qJEfr5OvcONty8pxPwzDUO5ndxBHU3zOI
4fZ70qBzOHWG9ubK4WvrtNm9qunmm+g7/RVIXf9IcO0uzyuUv/uQSKaZR2tVNcuh2AEFdm/A6b0X
5McfmtYtZ1D22ryvQV2bOa4hfSmceIRz6vfTWMCUwWVg2KoGVRh17l76eRB+3EIatr6OzwVBFOSP
egEDRBhvvRIVrdHvuRm3U3YOet1kxcyNJ5iah3VWC58PfY5Wwmtt6LiscV37UXXr9k3jXx6LsK5u
Dd/BBe3VMDJq33oLdm4cbhVSQyMw8IldqrIGZHH6bng2w0UzvLDTb3kYrnE99j+LVD7YkFF9zBM/
GNtq6ocuyOq9HFx8hEZhnq200TexQcAezu4vatDkH2pYiH54zlCsYr1sX0uJ0HrrhXLVRiiAEx+U
MIrymxOT3e67zO1f8EksWmNg21VrW8URQR77m2r0qih45oNRTapA7vwN/e7gTtUsV/hryx9AnC1T
Q138n3Opxkab/b/nShA8sS0juLOXwWqu1HyJ8sLeKLebdPocdaOk++Wv+6MuR81fFz2MQ2I5W3cm
3B8zfDB7uCKcl9xIvW0jy+ymW87aMm2hvtVYgeVS1UdrPuO1Ju5LTTNq83nMHtVANZnn1AcUPAb2
PNoRCGrI1iqCWzWXbo3//UrRax0lbD1WFF6KyOwcoKNxlmx7KfqVaglk86tZVS999EIYB3Aeh+vg
tOZmEcEftDImi2W0BeN2a7pomwFjJRaYs74upnChPddjY0qQZeLx0rtIANdqRnqcocjTfePD0WNg
xl0fboeomj5bM9xT/5j7BqZdZda9/zT/1VtNUi4+vb96K3Ocpt+DCm7jUfflnpuTs8tgo3+xp+ib
dNvpGyQhTxoERG+2mTokVzk6mZst159+nleqBzSL20EGZHOGcQ2gvf9kpca4tojA33GahHlV17rq
TtV7cOPDwgsVDN84WiPbVdk/y6g+oyvjfwxmi9pRg1fbw5+6a+HZOXqi105SBubNXA3iBWLzAV45
MX6rWmtZeOyfOIZ2sA6v+jKYXyTAFvhJdDBey6fmtMA9/sOOhtpdZ9f6S+TDBTs4zq/+CUJR1/5X
+9JfLv1Dj/5qfvWB/t3/+roR8/yrv3o/f/f/j/nV+2+X9+9N1c1IAOXFCpwfsdUP33pYoOcsRx/G
X5FJl0D475R7XAbmN/TTv4+p7R0huZUcOB1nD3tQug39cPoMXxtUbK32yTPhPG4WO+LF02cYedb2
b3tJot3FvvSffVvu8Z50qwLBlVthZ227ygvNvW0Gy0PAQ5ob1aIK1XCtqqdWWAz5V3OV9sc+Hsf9
1T4Zg4OnLNafkXWGl6nIzI9ailefqOpP+HYLzYNvrJ+H/YhGzXqEhmWb10ELtR8FelrtSVXVkyq0
gXB5ZHcCJhS2JI0UrXru7lSR1UF3lyyFqobO6KyheOk2V1tr9/ixVT3S5nRr2dG8UuPUENUw1bDK
ktPZQu/v6R9ytpB6a6PXyneSkxw842KfUihOxtxFTlNHkYS7gX2WA/QvWV4cG69HRT0HzbULSoS7
4W7XTjh6yZvzSEWerYX/rpyfx4TrTVBx3fKmZ9RB5mcf7QJSSiXii4uNtJsJYVcOHIlLmp9rPpDc
Nj13YwAFLrAMmI+DtllHo09GQW6eVaubLHlWoMRuDCuen3uIuJbbMIfJbm3pVvCextMnA17Cn3n2
4MFkGK1cF3zEvOQJQqt/0+ecW8wK2IHU+88mGW7DDuW5+AwF1HLFtAakfGHiGve6F4MMMCB205v6
qGojrpF79dTcC9mMl2eNPXbjmDmf2QgQiBx+soaKiNTzhszEu7asx2rXyokjM4R6a4KT451D2lYJ
FxRMP5b8GopqPdaTDd9trd1EepEcM2OYn4STQjkLsdx+1J3gxu9isfVHFGMNLRrfumwhfOzK+GCm
/fg2+amx4gJYosNA69xk7CgI4NlFMqJS0rBj/C4QgfxV5X6UHrWggY8eLqAzaVDyVXj9mrMIUZPU
YNnIIjRxlip59pDeyXKTjhb/JMtb2DUrsMS44G/cWpjvtbZoiIssuCfg1t7aoEvQhtIk+ZJxvGXy
btV0ZEeUvm8+qoLD/b2lG1AZRnCXXezQDtha/SBAbj9WOYkpiTlDu/3PEDtpBvyG8fvVNEPSudct
HNrXaYiTImzDzngZKiCmXOdzX26MECHkFjDOXTab1ieo+JtI7z5Vjhmdfcg8V8qsZyYKGrb7bsBq
Sbzf3yLBDm4qw6G40cwFrqyXhzZrA23Tpy13pKq0t7M0ins/i8pLUSB1gjA0FNguUJRzBbJyp1vo
sDmin+6LSLpk3xjeZyiat7UdVT+qoXuvWmN8sz19uNHMVJxQeBtOVVc1m8HsuxfZFOGGEHmyF0Yy
v+FfAEYTtSRfDMb0Fvv9Zw2sCWmC1PTI4XxTDM922dkvOtgp/rzzW4kyz0M8B0+qU7N8Zch5MFZe
AtOyWfY7TR+zbWPD30fuy/hqyeCkse9+cX14MK0RcE6SoDpJSia8dOPQfWkmUugqL/cfR5jFbgcD
HMAEUvtLg/PNCrz6E8z7+T7yomQnOqf7WEJGqgMqvXDgTqU8ttI0n82keevxu+4ifAH7diF+7QLD
eFkQR9us9ZIjMr4kQUJmtUbsy/w6aj8bU5u+Ayhl9SNf/CkOvGRv1Ym190WoP3YR3N4Qj83fwQ9B
oKV9ayM/B3cjzIfIQ7ZaSA/JWaAOZSXS22BhkFZFOM36CexPsZ0WaMXVdnnyIZn2O75QlxZn6Rgb
fMSeZWP0fs/DZ+MihIq8WlOX4zGaPVyL/35UdVWYtj0eddJI/mcnvdN0ws7RMB6dtGEWAIwxGCGo
EnRAZlZiyHPUJs5j3Y7yIQ2+pLaFrHpexOUpmsIn1eYFnfMY11LftyWY1IGUgnSdObF9IyvXIIa1
1CNYZtcszRW0b3QPbDgea39XNLD8TbVp7OeWkDTJ7B7nYIOIj5jBfyNgKfsHIRJg//pwVjUIb/uH
2vXxMJeZeaNsqlj4FNAqMM4ImTCVsnWh+V4YWne89HDezSI64qGY4RKV5G5VYC3Qjlnwj43pPRK9
T+9zPUBkJvYfC6vxHsvC6Y5oaicrVY280bxHTREXnvTnL8IYjqMJ0kULsnnfaba95dChfwBAhP5U
O4hRe8TzJB9Hr8mOvmMGqyiMftp1thz5Fg1r59ltOJt0xM1WIwzKr2aW5hsRNoLXzxECACV45wkO
LJ5HyrpetP5tH+uCiG0l78NFrgCK2Om570EJTrZWvEcRss2eB1Gd68IuQJ73Yx2K7CsqftFKFjbC
HgOUapkvTMQgUqAZnixeoItFC6tPvccex9/NNAI/JG3c2HaNIBsD4MHeLU3rVnLoPUSSj9HXlzVC
d7u9PQ/ZHenfLEXumN0jtci2yC3gcVrETJqonp+RN9NxjyDINnq+A/fKaLyjn5CRcciP2oPItou9
5rutT4e6XEj4Q4eM4X5G4qCIp5UrDe91dpHHTfqWS3XUkiFtZptARO07CCSUIawK8mHLa9/rfMVd
KHqfdLc6QSWSr1Wv3CPn28p9ZEeWQVC+bPy8hBbVFPLsiLDlN+22SKE22psfByRFBngnKlM+O5G2
1qdT7JxlXido1ozl0URC6ZtVl98d3Uk/dAP4YpL66MoaLnHXPJ8ByrpQXRRRe1ZyPSak/Z7rN7W1
0gch7/0ljUxl0qqMW7CYEjp8+eQv6bjKNGQR7Cy5NI+Bn9fPM7mLR0Sm5appM7kfwcRtkUfS77Mu
SeCvMM6qBlIWYMpSwFzY7TL4idkhIzu9aazBXGl14T5Bx2KuptENP8u+uUcFwo9WbLXuQmjLq94l
ZUbmSFMm29Kq2CkHK9MAR+VoupqpR2JG593hprLmTUTCFefE/nSpNjI0t50DIZNPWJo/Q5pu/czQ
9aOeCXS2oBld5WbY3KmiWII3LZ/8eDFm5R72GvukGvXChn0EH9lN4yDmkfugQjo7Ss+5VWxdDer7
CRwYP+PKfkhlYD3ElWzOJBjC6vqPSSxPHQyT4Th5t1f7mGn22hWy3hpJFsETjWDn/jIdKyLYncm5
TKUmRnK0P4l2+GmIGW79Ma5+FGcx+N0PLXP6le0307PfzgH/Uns4crMNNkNXfeUE4KKiQQhZ6mVM
JIwUO1W9NlyqBK+yQJR3/7KPdq9vUni1N6rbtagqXBh2+aAstl/U/macjH5t2kF5M4ZH3Yzkkypi
n482NKV+UFWYyg0Yf2HiGYV80vgWPkFzWe4i30ddfhmlbLBpkr1upMFR9Rs6El+yOdxeBizdKjMu
t2IOp40aNbS2fGpb/Q1J0uqkTKOP1qwU6VkNArtXoTYS72siFGdjwBE3GShXWu2AMxZaflZP80OL
imhru1Z0xK1sPBkz9K6qx+iJr3i39Geh++2hdcSwDTu0gvUqPYiqdixEXszw3HTk+/eBc4KVBApX
tAQ2jr2QVCFNuIEGtj3gt/TfXTaXpPbstzgx0tMABm1dh67/bsWCpVBvU27ZlfPmhMifFH687ioQ
84bhZwdRWMYJfFqyS9N0uK+6rr6BbVR/wlvvrm0h0remSQz4ZQp46d3ps4YgxDch00OdWRZ7mz/t
knAOySuh6GMW56CcTG43eOPdEGL9fPoIndxfd3Mw3zaZ9F6T3L2J6xk7/Cs7Y4Y31Smt8aM08UpL
aF1DPBGokFuEQJbhUwUsLK7H+r6v5/YxjIcvanjtm+6mcKBlN4leZ0lxh7PZOgQBUPO+HuXZ8rzy
JkZt98VpDIcU1jL5IlzUo9WVpx0OiRzcn5AcvDpuVn0kVdWsdWGYT+U4RVs148DV4zKjB2/rWSsG
xKdGt3ppxtEB2m8kX5xY3pmZySWKGUtQFd8NIl7Tt0V7xjJj/8NNLP4eg2udrCK2n+MBGMaQex+D
BZRFg33gYMMi/axHObdICArmWi8R9CovKLqotPtbVo5+rVB0oFr79VR+Df0mQYAq9Net0Zr7KKA6
yByypGFANRl/DRjqzt4lGhLhqnXMuKHFQLLXqtVqSGr3SC1E28+51QLT38BZHH3N4xs2f+Nr0xsd
ol2FfnISkd9Pml0uqWrjy4Iwqyvz0Ap3euWuXx8jM41vFLDsb3uy2BUQ7W97zXnhv+yqvzbWLRHJ
wtnreRpti8CIkaC30tdYWtquz+A/8MI0ex1MrT66JuKXqrUyco17x8SOtLQGgYma+pjfzcYSxOnE
VwX3sDWZH4cBmoIr+kPZiHcSjv+N/tBGOz8qmwKIqAbhEBcQgEM9C6LjAIW2O3+2CCNrqfnR+Kzs
wnSRPKk/OhSv39qFQB8nIAxnS9f8h5Nt+wpUo/IU2FNvn9WTuTxB6H8/anN+VKarvSrdbjf8HqUa
CIj/Ghp2zh+jzHj+3s7C3puGkd73ReZtKtJ9Nk4Ny7qyqSIitWFv1gGqViTx3ItW9hxwyf0jz8te
yzmT/At/D0EdbBc0vX976afmCkOSJrslceUPo6aH7sabwTv0jki0jbSrdt9CdLvKAxEjuLm8QsYr
qLnVPJfRyyvYtfQ2RWjgd7L64NGdDTLtjLH9Hlg/6iodvzp1aa35GIp7QsvOMUYgbGsit3sfG5mD
RprwbrQi4GZpyPLN1SXZOY3Z78elWjot1MuZ3x5VK2QOEihTPJwmPSnfnL74HKSDeyanu3yzU67y
/KqOXczXRs95VTHr9QcYPuiNYjs9p1pQPJM5dK/sjl9VIDRIGp5RVPrwhnozBW75huy7fVsPya/h
YQHFWAKL+tly8/8cHgFq+XDn6jIcEnb7NvICc+0VFmgMKwnXWYC3J7Mm7gJ+n34S/XsAqdFr1wrt
IcoJpBd++qm3Yv+Ii6dD06bOPo3cWre6J0BL8TdZBZorduYUojBntfF57FBnH+GH3osJiSQtmuSm
i2vnbU7cn3WOOkWTP5KazBF7ScIgX2OVutXZt+zxpJR2lR7vYuL7jhyH849E729T26BZOBRpCIS1
7Q9t3jylsFPrO3ICuj+qaMf0B6Sinpper85x1pJhGAbFxrJtGBCXoij6zzl0KYdJNggHTl1a3Bsw
jq9Tz+u3qqr66UtDMZkEEVurvEzQju0msHJQeNKaXsYQL0JqiXcUCBsi5JOzAY20OBQg3IaTO78b
2dTenC5fZU7WvduWqx/D0dfWalQUmf26cJCJVq36+wS93zuOluRU5CipkePdcXpPi80kwvooEt3d
4NaMtzJnB4djQLrkMXID8+zLYwVRtwCQewI/hJdEEv3PYlEcrIUmZ8PZ2191Q8v+DkfZGu9j+up3
GcgstFJ/FAKkXuh+T4Eh4Db25merRIZ2HO3o1nbIZ4MqIrnRPHLunbZCr2jG3Uw0HX5E5+vAKkxo
MILaEtmE3RjW3oHcbfcskqDZBFNuvremc69eyE7ifUYuJNJwbKS1PgM1qML0Xj25ovmuabFHIPAv
e9N2AQL2qIsXuD73o8aFU+qOPElXDCf11JfprydvcLRbPQEqToer+V9dUUcfLq29XHhV3BrHZEbY
LOvjYh8gZXUJmw38ge4aM31XjfUCF6mS1ZT7+YsKfnma/YWjUnmnmtAPKDcm+hY71cgRJL/M1SSB
dixGwslxZkYPiNg5G4SagDYlZLMrW7g84Xe/0XSTcDEqhRd7E5piL4nerlSP64A8gVoq8MYGlOY/
kyQFb8VPIPlZXkbZ1ahM+vYmyJAjVw1/zM4L2vdJqtePXCX6V1H6d8kkQYIsNd8oXjU9Cc6q5onq
e1gsnBxTIV89FN3Rmqznk7NUa/DMq8b2B6ATjNQhrVmbUSCPvZjlaybjaV2gk3dQY/F4Iy2Z2vNe
jR11FuxpiO3d5T0YMIyEEtUENdYnyLXtLT3fqtYhCx2gj4u+XoMEZ1u4SCjKoX4L3XQ/66b32bU1
d5MDfiB5KK5fyB98uNhh5dhk3OdP+lh2T75tflF2NU8yCdg5g25+cEtyr2U3+5/H3jZYbbv2Pk6y
4OyajosbwoBDsCvGjRiRlWz8eHggC3N40Jb0/JZtctYDIGe/7Y7pxBsClw4nNHqohsgxEKsoYWBZ
TFGtawHErtN9iVjJrbIVdpauWDGdTXPoUsDfBqf4myYwp0NGYPNlqObHrh3QCerwBU6ekC+uRzIi
CgGnYaldTDFsJi2cs6qWkq+Glnk+3KrqFKblTZTH0zbMwCD6fe9uS5W5o8dhv6qXR8Tjt3Yr4+UI
g61fsnsMcL31pktjQDgLDteYs10RzMey9rSPjiXVKTiRc7XeQzLKtwtE5EdXBHtE1KpXNglxC0Ps
orCLHY6gbxOqN7rx7AxlFW+mh7hpjNuEY/atRZ6M3+MhN1m0V84wtk+lVgb7eErH3Zjm00thjt9w
/bvfUpd1BL6ET1Vt51sf5MURZ3ryAAUudDJu5n7zyydXH/uvnYnErxe6+TkwAAUIAepV8wr7Fm4E
sQo597DMUVVFmA327eKYAe6/GP94DJTV6ptiS3wYzselvXOMbB0sV02O92sECcIT/mvb3wyenmwS
TfM2fdF5ZxS8e+48Kb+WuG720rI88DU0RI4AMCqdkSRFFuu9MhLR8i/NThyTbBK4cjXC1LXpDfhO
dMudn9DOdXaLsBQSXlNXsBqPPxB3aZFpSOenKODCCcnKWdXUAKKH+mZcrqq6VvcFB9t+3eSifVBd
Qvaww1wZ7sqCDfjJWYrIhHwjKrPgoKqWjPJzrO/JeH4g5R63fvvmwL4QrUicf9J5yx9xlGXIJSXV
s07uyo1eIDFQw8py8MI5PnBbis55kKCHhO/lOY4abcUPv/ssm/zXjCYxkH9mFPBm7YK51G+QCjX3
tpHBadG24TtEzD9a12ofYjIJkHsM3pR5snTcK8Uc7PylV+1ZO8dMjBdu2zOi76bD3xq7hB93M4Ll
PqJMJd7LYqP+n+SnYXQtrryk03lVTS52Pv5ZRd1SWxGEctfFNCO0NNjtKdVION1Oy6NcpIBUIYzG
QzuEPjUEKN1KGa99LJh7d05d6OukxO2olIENc9qXHYGqlN/kygGj+Tp5uUkcaCYPOKqim6Ht/LfO
Xb5B1SeExYJzNCQ/LzVAm3vBaW8T2331aWqKjqU1LA9RqCUbPwzlVmvAXZsBSl2FZKcKB7njK1u9
l5Ce9Ivj1iYFZpPVGfKfENE+OpGXrZA2m7/0IEnZwYr80cyynPBpRLbib6pG9aQIFy+sjJcWLtqc
csPttZ9Mh2KduIW1LtHmG/pyeJiWIm98/OhR/aMv4ABRNWW3ooQs0mbiLAr/8qVbkLfNfe28q15X
czdxwHHMqthfG5oaB1bqAWBUs6nXE7o0wLtaZfalHqIbm6XhnIsRnat+Sp5KsDxr0wWFOrUAGIa4
aj4bRveG6GXyo7SIhpo9q25g7MreqLkC2tHR9AWiUprzw5pi6z1ophgPTjG+/D/OzmtHbmRb069y
sK+HGHoGD+bMRXqfZVVVuiGklpreez79fIzU7pKqN9TA6CIQjkxVMklGrPUbvY+HVVaU5l2HBMxG
r6P63OowSvTenAmdfbd6x8t3wdAuReFC0SNhRoalD+qzHK7hg+IM03+v2SBuS8LBSPHkMTZx+f3U
2vjoaMC4MqUg9h7rmL9hNMnVDptDCx7vFWaenB4RZ9nHXR0sq7rPdzylkF2sI3MVzA9cWTRNVAS3
dmxVWbUwapjk//qv//1//88fw3/73/M7Qil+nv1X1qZ3eZg19f/8yxb/+q/i1r3/9j//Mh2N1Sb5
YddQXd2xNFNl/I8vDyGgw//5l/a/BCvj3sPR9muisboZMp5PsrAE0oq6Uu/9vBrOimWY/UrLteGs
5dGldrNm/z5X9quF/swPldi98LguVqlCPBucJzxRkh0J5GQlm61m6ccK8x2+ckZBJnhXw4tOstXX
nvME7R280W3UYGWJ5OVVDuT6ALWqzNE1Ewh1mV2ybhujePVFKPZiSpqVbKI1mC0rkUanwSyK13YF
ojp9jQ2SQcmkJUs5SY27buUSCt2bWficiewyNUN1p5lesXP9vFtoRg59XHZmpYCuFngn2SKkWt1V
mjKus9qNV6JMq7vc6b78/rrI7/3jdRHIfApharpwHP3X6zIWqKEQmm2+NijngKnL74ux6u57JX+W
pvBGBqYomyx7Iy3mo079JGexm0jYTLMj8LXsezFzZmRhdVqLp0/8HWhedc8lpz+K28Nfs6w5UvJX
l+rbJqq8arss/Gj4lKBbMXmkC2QLbDBklPBT0CTtQzYJyLzM8RWvvkSWSVTk7vdfhu387UfqaELX
XUNouiYMdf4R//Qj1QE9Th1bxa9TVTcbzWzTjcnacE8YM3mO+vwqzEj9komUBEtrhcSzg+gauImy
kAOFMJ/R1vUeoRtHhy51x3U8lNjsVc0j5qNYVk5J8NA1UbK/NYM5dSDzByoB2W2rRBjPBEkLB/Ov
EZljGNFzj3usyt4zDrKmK4Zzfj9WHvV+0p8mc7z8XDnjvd8bgLMiHcjvHSjHschG/+jANM9v7cDA
xpJvaytH7XnK+zwE8oLbEa484n04idLMXmI67//DU0TX58fErz9X13A0w9KdefMsDPvXK1SrWo2e
OeTuTgnLTZ+qLu5B6P8IF0IlYQb2pVijXSKv6k5F40LS7/Lm1an18GgkXXYfWlF2ryW4fya9a+5l
363oYH74QYEh6TxP9iFumxK76NqtbLajnd33hS4IoibNZpQf7nkFSd287NZQQjxkMKApx6aRNYuh
UtBlNmKqJYh6QqSiXsaOVpzcpIAH81O1QXB4F03enafWoN2jjG+8T6wd96Z9moYy3g69EV7zKNHX
wEb7+4g7YoURY/zkd4So2KV7n5Sih2I2TMpbEgRfFRXwuaKLE3rT0xNcrIfK1JrdBDCKMGcb3+nE
Ou9kDa7MN06AMuNfXXmDyGHUpJ9MdxrE7YCi9GFmpuBC349vOmiFHmG4UOFuzGfBt8nOy/gLYRWI
yQ4iS75aOkvT6vH51S1ov3Mtdiak2mW1nkL31imbAM3NQ/OnFZP79ZdgteM5HJis3SYAwiwLP96Z
YlT2JDdjFKyV2lhqIsACABL9CQl875QoTXck3gwBnpbst/2KNfRPVUDNa9TYp8P7nNxl0baSbVu3
v0amX2+9vNmHahE8B2pbrCxi76d8MsXFJT+8NOZgd5vOhpKJ9corJt+QPTT3GHKTH/Va8pWVPd5g
+hKZP3g+Fn0CKucM5B87lzhrDdxIDgK+ja59Bd/f8qZiaVbpuBjVCPurebLRuKRZs/AzGO/mNLm9
egEt+aPIMgxo2Os6W/apk76ou1S9RBqwPGTbN3KerX1Xxya4Ok0szmOGNfvg2cFnt4f1EY8W242u
tu6cAR03NzfCz1WXQzzyRAI+xlQeSTNdzM7znonJdAs3OpAjGi+KV6n+usM7krQmMDK3LK6GAm8A
SVqss9OpPMq+DCwnWpdacSVS8dwXaEdU7ED9NVs8AjtgO3cjIsX+urBYtCkZuAh5nDxE1twggkiT
8Ne8n2sSCMIn3CzrJEj4YiOwZWtz8oKVw3J5rTU6b25U4y+wHPKj5VX2tXZ0+zpGoOl+/+YwjY/P
JcPQVc10NdUwNRjc5q/PpaHy0sbvHevL4HlrY/ZR0OaCyFvLtp+ahbidBzbt352lGIJVRXr8pz45
uwUddoxzxURtZD5atmUtGJCVV6eU5NNkIC3YtBui3wlbSDu+VAGPPVl0QxbhlyHryCqoKkI8zJJt
v3JhFfndUR4j+29TgBA9o2flo6hTa+oitzL4bAZG17//nuRy4pfnt2E7hissW7iabgq5TPzpDWuV
Ee7Gil18UcwoWzpEhbZ5WeAtCpDprbNQsEPX7lMuRHsknox+wdwvIpQS1cKarsmkeHe+ZX7rC3vE
p5b9C8uJ+mDpg/oSlcVC9geeEe6IhhYb2dQyLEJBcDwRtTNOZjBUt9OWWsGCvFHTy2QF6SbRtR7j
hSTc6MIXPHtj56VH3iieQbEf+lN/aRZt/tkfY7HuMQbaJ+guvoRqfgMYR2iV3vpxM29fEuLJEuj7
YX5GvwQMu6ESoeNwDCuRP855yVWRheZGNpWxya+wUncx8a4C4WUdhnfQ5fuozYtHDLLJsDT193FU
tPXvr5b423qId61DIszielk6aYxff9VVWRuCLGbwpQtanKC1/GWya+8+Skvn0udVv2istn8b2gD8
gO/asJWF9oxGzgZL7P7N6oZkK1o93Fpm2qzrAKSLAb7kqM2FILN2lE1Zk32BpZOrcZxDpMfZHesd
JF1UbpsSL+Q7xAKxix14uPSlWpw8bexPBWYZz81oXYMqmq6IEuXPrm59J9/RnGUrmIOUTRHUR9lM
27BfVq7T76v5yNJnq+ZPhrOVoyG48bWRVvXGd/X0EMyQMzCQ7amb+UT2rB3fLpu6r0+g9oBayh45
9j6r7HVkxAW7haxGaaqN+m889O05v5fqNvkxYpsPvMeKXRzVBFMSlRBGrDLViLt5at34O8eDnFm7
o3N2kHKbFpaZO+e8Mi9Vbo37ch6Qo7Jfa2znHy68vLA/36Y6MUpLUx1DNdmsaR8Xwj1S1F3v+sbn
UferVW4XIGotpb8VMT941EjcT3kV2Ru2FNHZLoV9n04I7zoILMoWefDkanUmcFC2wLOpVLfOPTNc
ZDW4mrFHykwWaEVlF+Hw7PcbU2Exiue4QHWKUMtw6VgS73//o/7bo1q3DJWfs6HChDUMQ/uwhIxN
qxSGFmmfHc17qSE1nxueMj8VQ486H3xHjYXc5CxSxKXPoEb6lZl57l2Z6vkmZnuPkRIapFaWe4dS
hPZBBUKz65JpOnvdUG0KrJnvoJ/1i94Ym2MRasTizaLeAboGJZRMa+Gl3t4Ev3eQtUKNulst+6v2
n0bf+97nkViL/+GV9rebX7dcWxeaKQzLnTfvH15pLOAm9uxj9TlK0+9ZdiU8752HKLIv4Yzlkfgc
S0/jFYpH1uq9T9biVugnDYOt2wElGjULWY2mGURslONGnkBOlgMo2czRD+84krQef0C9OxQGymAM
0FoR/fkG/5ZVdahnqaYxWffEQMEdQBjVAfTADdPrqyN1TOY+J2y1820KqK9b05in+GiuLNCaHZGB
rbO7qk6fdGGZB2k2hBNxduerVrOzENGFgEVTFnJunsa3uSl4f7GwyqDd+cqw6SO9hu4rWm3RDuUZ
pLz4HKgJ9vQCMB4REodNrPVqNr772e6dZglzAXURrRd3VYIYqz4PIDZEODgPsivIGv9aTB6im/NA
NrLGa7wRM3AryM/toM7hIQaiqXgxAUT+/jZx5H3wyzPAZk3jAmx1HAEI0fgYGUCyMtHQsv1sDyDH
yzok+IW7wDpSeudTaXr9yqprexfMTaUHw60aTXaWo7y6ce8lKjwWlvWUscSU3aMNdoqX21fUQJ1P
rQb+Q+SmupSDro4Ni8etQjGPivw+6Psn3InKi1VaztnyQ33Zoqz8FZg7jCpjfJ3qAtQfrin7LPSL
p0qpXuSETsnqhd2OzT1yj/Ex8KdknXiD8qUJF3JCrmfuqnCD8egVmYtPvMerfz41fnpP7APsJ1Yx
xm4wFNzIJPFSpDZhP7/n+iJztFW1qL4f5wL6z4++KjOre1kglfJzn5z8fqwSdfVt3nufHqGUxJri
l3N9PH/pgApiO6mTPX90HPUSwAl5SwzsheJyyPZ5rTivfYRufO28dQ0cuqRTK9SaPPvNKbEDh7LI
Ar4DV4LBCCJn9EOvhJpQZ/Zdlw1oXidQQ1233HcFiT+EQhJuE8PHLhq6fwR9rhr7IwuPPvjk5s2j
0MG+6Hn9yYUgcJ7MRjwCZzPWvYu4W4gb8ePoVx02d/geRUhXLFm4gDAf2qucO0w4eCWV4sFaZa6v
kQyr8ilZyNFbkTdL042m+4SN48kaNGOr/yWUIvVOPsifvIusYKQ9bbFivnvvkgd8OP5D88PpWhh9
q9LS7YU8VsqsvJ8vxXLsoBZYGuVOs+763LizCq0hwcHHGnNtmPvkqFq4+q32+3k5muEbVyXH5s0Y
d1vC3WXVz71no7XN2wCxae3kSoS8HBXzbFkrBh9wCvNickSTAQliYi0GilqN7mWRew1iBl6YLmc0
za2vscxp72QzXHie186F2rTwW2L9+n5o5LTKRZ/aZR+N+hp1o2dTuOO9o071Uuu7eiubshgyrV30
nUj3XVNM97JPS4EHK5CeZEv2F6O7z0Uxnt+7WitCP7+N7jLDau6s7LunkSquExyNCLWOr9h6fSff
6N+5imY+DFpwaUZneLVK2wBNg3oTDik/z+pjnjRQKy9jWoDLhzG4jEYjLZeJf/GQNntwVWV4rP2I
aAMpw63fTcOjXo7GaeYfCrfLSuKTeECBcwEpyNwuVwRkFF5OWvyo845Al3+8Z7tcPKpD2q5trdfX
sjm6cXifjeVStm4zxlJbmr6ubGEsE2L0iSUg7OVUG8MzjWOod6z++myHTaSzs0y7r/dyQBZJD+xz
41rGrGXVVws5W440jnoOkqJ80FzEs8vG6s+xI7SL1wJIAkRafk0QIEuRdXzJ0zTbZugp7iw1L56x
/rqXEz6Huu8cAqdWQtTo4HW4jXkehBiIPY3DFQpseoEMsLjN0FjJHJXYPL3PkNP8IsNFzW5AJpuq
YLFcCaIIAdbkgzXM31lSHTUfEfkgpZnYjbfPst5Yo9ZQoqxJQMcZvPSrgYBOGdvDN4yKABZjqfnQ
TT7yOGlj77xIHXn2Cuc2JeGec23nD5uksmRX3GVZOu55H6coVry0ML0w6RsQAKzzH4U7N9/7itTk
Ms5Eyw0IN3cRkMt9xapvKZUD0spBd08FiBmVuXMNVF7LUjFgGpMHJy31U9HzLU9Fj+Izqo2fJzFT
ljRluKQqIT0TMxHdZJMK8ntZNFr5Gd4Q6KPAzeHStO0b1Fw7ycrPEyD/rVdPxVY2E/1QDB7wsGEs
d9No1ht5MJKQyxye20uvKMg7efG4lv1BHe6aSLOei0ntDklvWit5Gq1yLmpCuNDLeqQDWnQnE8s2
YQt6w5uJjfGidKRB0TTeY+T+WfZrPtht8N3S2GB4jYdjME/XG0XduRj2reWsQrWuZm2T8gUBfTbs
QkGxsx/eRqtBAqBcxPitLftYWM+22jqLoamn18avY9yewvGLFfnw1iv9mxFlO9IkPiBM5c8cbmRE
QOdasmMPFqS5N32eVt9jP71Xhs64n/wwgzFtDXcZsPklhAlvE8f6rO2rtN5u1Juctd4Q1GsvShYV
+olX11Iyb2FoMAQrvtJNnPmo5EdveqC67LDKSjl7vaacBwcdsFgvj7LrvV/W1N7r+aNYcH4YMAND
WU982LYabBy6pvgqkhDZHlPxnsfMSEA0u8qdmxf+PTscsTCgcJCJpc/2++xi6cE9KcpTpBr90Rg0
86o2vnXFLySeZdnWsksWKUAbbFqG9kAqkgh2y5LBVbXguY8B3AJ9iUGRtOEzSh3ONe5KnlcM2l48
PPrG97wMw+dC1auVGFM8j9yhOQ9zUegR8g5ZtVO9rDmrwqGYa3JQTitNo1hakPjWsu/DvDIZsL20
nyDtaKdKV6dj76YlBjp19DQNpMF9wBffQ3wzGtP73llBuPCQniLf6k9rH8TY7SAIfOUmSrSFBVT6
6OgIx2ow0joEK41up5jN3a2Jqrx5GmvUYRbO2oRv99xkGBhUBbdJZKXVcwlRcI0xWLAVvl0+ZwZy
ljzVHdxiaOqliZGoyBG9nJuh4zi7AC3ppWyKtisPLDCjWxNFRfcILxH80Tw5nWz1rBf+t0R/8uJJ
/QIU/I8IiObbUJfewq8s5ymp9HqVCzu4h/2Xb6J+UM+DUg4E+Uf1kIxcpMQukFjBz2dpq3p7B8M2
3qn829va2Fwg5Vkrvxo1NtndN00L+j+5NZQqSf6MWNktYqwRPpXhGKyrAojwnyLT01VsJ9wBamS7
p77Ud9gscgMUpv0pKzPjUHjjeDe3yqbgm/KD7BkUcLJQNGNCxFRNnx3fBBLtK9VBjrpahuYiuvZA
4hnVu6FH5c6dNrJJ1jja9gT01tOYpc/oUZmLtFXik5vXwVXXtT95GHYvYZDmuwKezdpGmPLFz12N
sF+hosrCqNsFJz1o8ocm4wli+QjbzN1OaVZH2Mzygdq9NOjdrouhVrdylB8LKvdJlYDP4pR9v6qA
KX0ykdG7Or350+dCCkzX8hijHTY69oy22tUPOI7lQJNLLLtiO7z4SC2uRJXWL8ilv8BM4vcZ9Usy
3u5XMXkAteaDLLgn2yGwsAqfDwoESC0DW+OXKUhuB9miX4qqEF/9PkWgwonqB3/+pFQPfv4kQHD1
S1b5L7biK9/Tsvvpk2D17ibFXvAstUCJzsl4maKXRZU2m3/Y5M2xjlwm629ZedJouqnaBM4AIP09
ztNmXhEoKnwKJwoMhD/b+KhXmf4p1aO3yY/qK8J/+qfAiEGw1tXTULL06UdvJSfBxcbWGKj17ZCg
GQ+RCapINmfA5BYVOoMLxynEoPQrtEmMnTwjEpGgLIqYJN08OobRNcaC5k5jV34g+hNe8tzLdkGC
zwKrNYQ/rCk8+W6SL4KILWUeDrBL0wFnrMR+kjP84QXNt+5RjgfYjvDZzUW2Qo1XUTqqyWF0g0+i
dm0EUwx246q99SpDmYGE4gS3FHrQ3KyVLNrFcRSBN6LpJuWAvKbr7GTTbGyYoUWjHwMxPvIg/qQL
O3tw4i57iNlygMQkk9EV3AtLP+LmDbP0KEdBjLTn319BzfiYeZgzoa6rWsRqbFhC1odwVuTwNClr
0bPDG8YtAcLJIHs78WD0UsSxGsy0o3NrqebRrjJ+VPytEO08Es32aN152VddFdFDUeXxQ4mJ9V7E
VkMaMYJY7qIlqiJMvK3VUFmPedG9qh0v5jY1mqtfC9RWimmfKHr3OnX9tJssYJwB4nCvpYHyxkQI
7GKbOOSAD78dDj2k2YuaW6efz1a0MGRdYZfnHnuSTyPwbHl4XUz5oSCLjgEX08oZTpGZaXVKQZ++
iB+f6bp1fBRuZi7lLN9C0E/j6XiU50ATiaTmuFJENCwHIoF3OgpzdwXmCz6Pt8t7l2uBiTEGRNtk
nyw8rHg2Juq6t0ORc9ZOZmm/qJjonnz8FXe5kaL3Ntfe+/5T7ffznMj9cT73r9qHs8Sha22BTpNr
Ve/rTvG2URCGSzZo07xLm+61NEg2Vtvlq/c+X2unVddqxloeJgc6Uy+XZup02/c+xxIIpo16ubH6
6Rs4cOQxa83izvPVvWUQxpqsHqXqOhQP6L/nSzsL2je9s57AjwWAcJQ1HRCYVFFejLKrP//+9/23
hL9hsEcgrWbDQidsK8d/ShhlNpucUG+CN4RqwvhgO7vayJ4geDXfbdFurbHWPqu+sJaB7hjXEk39
fRVM9hayf37KUb9f5AAHFyCs+JHPhYKs/8qOQYLKpl43l9//l42PWRPDcS3HILhpG8IUpvUhcGZr
qh8GZKU+T+OwitypBiJCYSYFns+O0+zYJseLXvV+9KmDg8U3fnYLPTW7Nyerj1D7gJtrUKxII0Ce
StP+zQevv0itVD33aIY9KmN6tVO1fysqLpCOpcwuDVbQpgs/089jUxHaHEz8tfOEl7ztCg3bREZk
TRZyIkiFHt+qMP8HqIYhPjyY+MOFYyOibDsmWVHyjL8mj2DRg8TIZvsBmwemlZT5ifyMPxt5U3Xm
ItX9/OQVcM4JYO8/9MumnPE+V/YlVo5Wa2Li9Tef5MO89+b7sbkLcQdWU4QmrNk/GIibHwPLfYM4
QAykNkcMGhzf2gizZnSeAhN0OcCcv5NdoLWGPU/SCW1aBuVJehUbp1qE5g45uuFBLcoeMY07K8o5
pdLx2/SrFtWW+QB5EsUrgwXwCf8oTwLDbLzEWMfJQatu47VX9KZMlBwTYoQsOYExxHMha01t5gtk
ltv1h4EsRat9ISfa3CpLXUNItmoLBzm9eFoGRtg9OYk9XvhCHtq0Q91rLsrhDcZU/HgbtwmNskiu
T3IMEIueZc0pT/C8scsGLVc/0PBsMNRTopU/arJPFvE8+mGy7JOjdWM6e8tHnaaf/OKoui3BhzG5
t7SiIC7+70IOTgLB+01ujsVRtt+H1QhJY5IGA0laF79dZVI2xvzm1eZCBb8SaW16EfN7GBhNfJ6a
7NrfXsOA5DeYtbbgFObR2c0HCc6MTCKoCnmSrkzVe6vdyDE5K0ynao/q6shCZX6X/6dP1bpxH3rm
j0+N0kFdisECspFOEwq6GDQmSO691SB+YKUV7hXiprjKZq+PypveE8U3EGA4dYOeXdOs+YK/sHFB
Vd68yJrtmewAccmwy8JkmzgBwpEDEft8bCTqci2b74U8okLX9b1LJfmwaLUYmZSmV84AgRBj0zOx
CVRbOcu+9yKw/WDpF2FyIHocH9HwwgFwrsmiVrwxX8gqWatkgzbqNWqD5BT5GQpYosjWgsuwqqKi
WqfIbKAqgR40Qa4B4lv7p1/m6Gf0XfZYN8St+1FX17dm3bb3LrZBumF6+dLKKkIvZdHhR8fkwO3b
SxZNJ4I/ydknh4fsqSUWXmMaL8Og2+vWqqetbOaYAy7MaYyvZVD7nypWLJqbmC/JNHYQln85yu7u
UkgyLDebiLiAXn/lbj6MgPtePDuvtnnP9ifPgwJFy/BBTkDpbVw4gWffDaHbHa0iR0J4cIuvoEHn
E4hCEasM4NQRYSH9rh3NaSEHgIrdEylpnjvPL1CXQVA2zkCvh0I/yAlWiSa1QtClE/ipFss49czu
qXfZtHpotLFzrjYzCefLsEI4EZBVDIGNJbOx80Ld/GTWQLPm4UjEoLlt9itpX9lrEVjDYQYXw/tC
ek4JlGMpFecGdZU5iGdJYoZfxPugLlJ4uW5zHHL/B2FDH7pv5BOKezzQxktVlqSngGC+1ea01sJG
uaK3MD6MLnGlAgzpLs704UFHZfG+NU9yTPZUmlOATgrspWwSu7g3TdM+4KkY7OvQMDaxquWvY1Zv
5HdhD223DJqpvqRJSQpvtKzb14sQ8yrL8uxNM7ipceVR90MwlI8Whk/yyEyLkUArLDgJNUAlxfTd
tTuMwWe4GrcLoXuI7PUCjU4Dr46rmpTZ0q4QRlA6JC8zE23TuoQnB7m1dG+VUVZwErpV/hoa1f+f
OX//CM6T1W01LwveP0LxdesfXsv639/KOFMZKiBX0zFs9+Nb2bL8xk3tdng2zUlc46S9Yt9Rvmkt
/pgdGi1b2cyQ7bArnYBZRWZw2beEIMd+5eW+0sV8PU6xzBDEgySoREDi/11TTMdllTFGW1m7jZb2
P6QmkSn5dds6r6xIS9oOBrlAiIyPex72DnVZgKF+Mqse4U1Ud9XK0HaOiRinrL33uf+hT85z8yuu
oYtRSclKoRmT7EOC04duKok8Jq536PRiP2ZTZGy1wXM2Y8ub59bGnWaDnjGaKEPy1rVNsjLqyjmU
LoKiVv0YOUrCqszO9mEQpjyeaUZj9w33Re0OKpMB6S/8JmcRAUjXhsDJTDYr78kB0vJSAKvcdLWo
7EsyZCVac2HxoresP+qgwf9xboZFvvINr3ry08m85/5jzTcDdEYH56XcxXEzYKcnYi/ZBig5XXuy
vCfHGzayNcate5W1qhUqKmP46cUO8tML2anY6RsKWt7+fbI8nijVRp0Pvc2VxyYtb2PZ2Q24joe+
AUvW0LytH6ola5W+eCEE7IAEKJKD/Esi130gc2kSvA27567JiPDyF9n4FSzhlA8obmWO9Vak4Zcg
mtI/wil6M6vcZNk/ePxABQhQzCGf5gkh74nn0Cp51PUukLl5uXSryjWUPsZcWW1s66Vp8J94X1hV
Wlt4y/elFAqleC7AjttOrZluRDiVe9bj4ok08b1hhMaXwvJiFBN942IYQXHxy5qX0DzQBtOl4MZ6
dtXM3zth1W3KngdOHf0hx0k9B+spwZLebNTZm8Hr1wbL/0uSsK7oNbf4orvRCyyvDlk/3TqQyFVW
sp9vfRlhD/w6a6lu+9apt07hKq8B4jVyQoJ/1FrvjeqAvnr0lIUEaOYTqr5ZLcU4iTPsYeNaFx0p
mXmg9Uj4omSl3Ote7R2nNC1Xdmq5d1EPwwVd0k91ldfIlxX+s8XeoPC18aVznOI0Vib6SWM2vkDz
CDdNaGQg8hkNC4RVFayfLnK0gvPkmNkLKkvDpcI2gS0Js+JwmrajryCG1IbTSxO18VLF/uYoD3Jc
f90i3fak1L1y52Q4ycoPhveyd9ygW8mDMF1MVo0n7D2SZvW5itBmmcYJYEc975rCyHh+b+IT9aNZ
Fl51JLT0c1OOhhUhB3lsM7srhaVPSDcl9+iaJP6twDuEfmf9qPLq62Z/6tI7aNC4lfXfxuQRimet
jdhWwYTs48zzrNdyqCskOxCcA6hKyD4mQdPp9j7JZ2k6r1DxlXKiYzF61mM8iYdbf+LaRN1AEotm
8O5ZTX+X/TVLkmVaIwgAaSm5S5uiWQQz1EQZsWtJA2Fe7ansL+Bk8YOIkNXtWoA1iPOunaxxDrcq
fjXOQbY9kjFbbDfRyOElixiOec5GZCzrEqueW19Z2udQnZTDT+Cauc/X7kcg7R4PC5avoNy6KPxa
9f6DE3nh964vtzgV58GiSL+mGIRHi6K9sjO2gkUeRyha+NP3evSudiX6r7jvfJuqXHvTJ3NAFQyB
u4Gw9wKVeGR2PcdBUjBhBwGBzeU9pHroaXaCINdclZNkrTYavKKESJeyT6mgzCyUgHOk8hxkEMIt
+p1/yuH340SP9VgQTPm689Jh4SJzDtc09teKXZoX9rgqbFZN22du1J7BbSETZwX1oxKwVhZT1X1G
Ke7q+aAVF8rKz7ruxm4KZ1KTZDZJFpPvp9oxmED+zPynZsSawjbSfNFVgwMAjYJgHzSRAs86149Y
iEBm1Tn9HQpq3cEP6ldt9meThTsziVs/PWMQrxxll5xqB4hCeuicrt7nOgHOg5oV7JKosla6PvpX
PW0m3KvsEWe6xDw3kdqtdTfPnvDF0uHeGv5XYwACU7OGXnRxsYqR9fkjH+JZgU8zn90Q8UN5psrX
fpwpnw1aDVvRt7ZSWWdCW7kVBmcxNxKWoee0nxKE3foy3NSOMvsiMOIkZgQPEX/OJUhIoiZRs6OS
noa5FmllevKLqtnlOBDeasFffR9Gc7/u1ypUftAB6sElNgr7Zq4GtqoeFItCNmVhGSKz17dJKBta
OkYbTBWxrS1zrQjvOqQ3E2EkL0B+9IMw23ql21Cd0ctAGSwgOgBdLb0TiYEP6zyAHlqx6t1WHEo/
cD9VSbtMbHPAIwWKRNZ340Y2wX3tcZKznvD2iUgXQwBLUN9u8XPlq2b1nYe19xnT9nCZ5rNAmWJU
mywJsxOyvGCZkd3dlpPf3WvuNC6DAPa6mpB8MOYIkz/Hmpo+NPciq17eu2RNlL25Cmc3QxXDHy1O
xQlHcsGmH94cSnPWUp+bsk8WU8HKZQHnEItIgTgfikH3FQGwpUY+DCHdAikF2Z7m9lD7oJhkm7f4
v9t+Wr2YaobmV6a+quCH00rN/mSDiGhnZrFfAmgQxKb9AFbY3gSiCI+2k/rnVswJJ6Wpnts8Q/0C
Zd/v7dckifM/Mx0MaVXp4lnhsQdwIGnOfl/ph9xJ421StuUDu04kPtIy+dphuCmP0rri6o88rQDu
eUserdvfR/5061d6EllC03V0lbCwa1mGys/p15gXMcqgE2rh/WHls/zBZPjHlFgfHJg/9dqvv6bx
tH61WmSuIwzWl/H/Y++8duTWsi37Kxf1ztPcmx64dR/I8C6tlJJeCCkNvff8+h4MqepIeQpH3f3c
gJDIVJqIYJCba68155jReZJE44kGW7FiiOimk+OeJCQi/ypfoyIrLlFcN/vOWWlWGW2zsgjvw/w+
TdqbQgv0g6oY2oFuAYEuRZl6Ud+hgNExZbBr0leFOkH9GlOVpYM/h4MWxuemexK6oq/aCX4bfbt2
i/2EdrJWY6lpQ2ItxMFcxDeWinsKoPQnKYBr5dqn+BXlrHY7Fx8Io3NQ+kAwlsw3SY6y85MqfLHN
6u6D4swEFQUMMPHaGzumqZmHsVI5WvEDTQ+o3nJoboyJJC6/x44UQZE+KqrFyB1CqpuT07rJUKau
Bp98KjtMPd8QxQarm7oZ/FTbzMZzp8t839NqWVv0xz0DkOmGDvjoWXVJ7W10e3+O0h1eXLQyM7qh
xChcEL0YOslQUyKeclMw40kMGM5Z5Y5qND8MQKNjhfTGKeSej70XpohMrDU6JmWN8K7cTJot3SQc
GN0nbbVSAbKR/ABLRhnk16QA2debebXOAz93FaXKVlkgy/sYNSCSAnkGYi3PLV6wREQdiQyhB+Fm
PCA4do4kGAI+bzCSMTMMHxJMk146SlqO5LohQqzqPRy+FTxMhvlxu5/h2ANrKF1zpGMQz91zplba
CfnMtyDUtlZIzWRWRZy7fj9VB7rhQRtkp0zTP46xqR2CVrVWiQG+l6ol8GLhtGRHmg0zlkd2ddkJ
M392qlikpxDoa4cjo4798iHUy0fDaLODETGq9vUj7esbsFjmJ9befWgT7k7uuB3m50Iz46daSbfC
GgZCraLGKxhH3umI6fpad9PQQv1QhgTAkaCHUzZ2+75vz515mJFBrBea54ZQ33OX2vM5LBCoKBZT
cSxsp9InZVbFubaxRt04lFX8scj84exPNGUTmBm2qP1dN8k7m/2oy5Js78GWAoWW44OI6+5y/SAt
yIljlRPBF9aIripVO2pTg1ROs04l09ibASXKajJD8P0WMbSIbb3Bn91WPQeVbXzEpunaYXis6GIf
lEwZ95PTf87wj591OaKN1ngbNQSuntQIFmZHj7gR/eSqrwEk+LMttyOV7CqTlhcp2rM6VGsZSW4v
0zie1Ty7bfEukk6PvhaTPHiMSWtXSd4RhJ6FaxoWzjYNrGIFRHlljsFXU2r9b5Y18WvPgFUNK4Bm
CAMxOBaFv5gu6aw5RYIf7SUDr3WAAGge0Y+sSDWPiQhKoTMRHeK7OS5Vl+ahTw53SsC2tPELGrb3
94usI37Z/F+fDSnhAFsdRzD6fO8kH5Gcy57T+8WhJobC0dXESRevvR0uFpqpXc26k7hmDDfEHu03
TUmeu7YdT93gzPtCt7eValFB08TaUamMB18JkT+1kbURYQXlfIZt2PXhJxRJ6qWZw0vSWAKpQR+d
s06m245cCGN93YwTnPikFJHvyjJ+jLrqgTXVWQflkJGvlRrbWtWeopTYwViHIaabCQyzpd0dd07H
4QKJ01WmuhZBv8+yRnqhofbeFIia5CgLU8vyZW2a6boZrGOAEYkUgszNRrIJwUa+OW0Ubo2o/Szz
GdBfWdwXtu4cZCAOQ6Q8QKqKPyacQ66wnW9ZAbpOmzr1iEpE3+UBy1mhpPHW8GV9jIN1vahsu+7N
mPQbzk48WXW6ngZoprWfdCepti0KT4cIAbU8tlXXntOMcGAzKDoPem7iJqod0bUQt6D8FaYJEbmZ
zTS//f37L/5yj+VMXM5H1Om6tCz73T22gNtpVUaQv+SWOt72tVMS9uTrg8eU4aEJJUV6SY9XLmdn
WRXhnWHHv/HHiF8bUNdz0LAMjOL00QhFeq+Nh82XW07t5C8I8eRTMaEwJE3J6hUsaq2l0IbAxg9V
bV36HFm9N8o3kmSsbUiNR3JQchJqkhwSdCdd1E/46Lnb/f1hkn+5TJZhKaIOrhWNGeT7walQrGbE
Jzu/iCJ9JgatPSF3SMGxZQGyTtAq12muTOozyogtW5ZgH05iXNMDRi88FPYmMuQ3SP7deSRdFpbK
pBxTTPjxlKurYejlaR7I0fz7py3e9fY4tKC6VZyUthTOMjx8p2cQCfsvhEDWS1RzfaiJ8dXpBrki
qQ+qhh9U+9wy0ZTM7UcjXNPt3kMb174U9rjnXocLluA+7trlcFH60qVd6Rwaa0rd2AbmD/3fE5xW
1I62eIwqoa6nsNgBVFJXbRMchQ2swSfzz2yyFYEj5n4M5mZFq9HeDjbNsaFNAZNkBGySZrRwsdMn
XxnzjTWALw4Z7h4r9JbryvdBlwRRf7LMiQEIc1c8vmR4dkXcuFU8fct1hoEhFkIvUaZuPQWjtSkM
O2TjVvSrJu4r7IOTswk6bRMWRn2nDW2GKT+11iNBVxtf12Nu4Q7lnREMtMPmFoOYVq1qPWg9v6TS
c+KvOOnCpvqm6LpxrlIKMkUh71bYJG1W+N9dK44mmkf+I94yZz/o0VtHoYTN51psjtMeZm25K5sW
+S1tii23WHEAOhtB2X1WNXJwIWpodU8QVdGGe3MZTunsT4mLjIhkDPV9MwTjeoD55TmmkT84YMx3
Tt+9GrAHM6oAKXYCB9lt2VDa3aDYYUOkIjQ9+NPJkWWyC6tBuFOvRzPthdwzqtSbyAq/1SyFHNYK
+OOgOmHu0upX7qL8U64z8Se6QWRHAioppnKxCoY36NzZQ1Po5k7vm9lr6dmqhriFCL/kAmG/K+a2
+c2d6p2D5vuprMOTsOhXO3Dq3jmoOtV3uC4t/8Wso5Dyo8/dxFKcTYJkZyPUqGNK2/cX0zT6ix4I
AjHj4FikeOZZWzaj3j/0S0IfVr/HjDfl7680+av26/rsaKDj8BGS4b2lvzN3ClWmdVaV8etImCIp
GMT0Dmpxx3lSEPM+DTtpETxWMjrxStqtm1Q0rjYgTr6S98sZkFU8kcOhpRtNmM0GjQKdvqjN7go1
d9bqHMrNvGxP8mSIePtTba1nBrF5RfjUsuT85uX8Zb2zGC4YDoIDYUrrL4AZTQ7znIxD8jpE3Q2y
YfEgHOTuNQpjz+dOuZq6Or1toaGhk+g9ISccacIWXmuwYCsaqd5NI4ovo92hoE0sDRFk3D9Yw6NT
2N+mYCofA2b+vxOLOO+rGQ68JpnEaJrt6Cwkv+4YTRE1WUNkwasSAL6ZQSoOhfWhTWNKBfClG3OU
oxsqfrHHs8N4CFnsA7ThWyt1Drkwjf11M9Wr2llpRvR6+V4OpGUVHfsdQT6FG6CutNqhOWui3Mc0
DrfCDhZgCcYaiGnOoR5m1dX8Zks00POEUuyzltgIV9r6HGd+vaU3nDxmfU3bjMW07canv3/n3inY
rieirbN5s1VDonV13ull5qyDnDAm8audyWbtJGbAHdzH9t3Yd1pUJkdzFOYar9TrpBAU1Y0HZWqM
YzbWa9xLAIiH8KyNan0ysrCEby0+WQTX32q2siexsFda/SNmX9IgMWusUC9GbtWkvUdTBfZJHFSX
Ofe/dGrHGu2zqcLn+sHH13OsO1jkf/9aOX/+8n6j/6FokTYnqSnMd2tCPWRGYwd5/poahrpCSTtc
cAM7BG33gbWPKDNvsihZoZPJz84cPOht+OZXs/QSVRqbVHeC8/VD4dDahdwD7MFAWYndKu665I6V
19+XdvOZCObxpNDutdtsHSn1hUDlEVAF7VHcjRed53arAxyKOLd2jh6QaZ8q+u3IuO+S5J8ja899
OiXNkhwHqAa5o7lGaWN3VbUPldmtfWb0WqKLI6HkaPnbXoW0S0pYh24mxx5fWtwa6Xvt/CAOvY7Q
ELcJ8mX4wRZrvjey3J10UyHUJAOVgkHnBuxDfmoX6lGQORUR9gDB0dLwxIxO+ahMabViRHGDfrG4
yPGxbedox5YzoE9vYurO8pKU4T71EIJLb9Y+UBIi8WyG187sjk5Vk+XDzQcYuMtQMblJKaPdGUHr
OibxxM0WDr9p1EQVV/mFmt052mYRHRliFW6b6MZOhP54mOzpbYw6ydQhFwd/SXT1Zf4adhWoC/qY
LqEB46kkpcOvyKVsYfuNrOwbg6oLixwNDxW4z9IK1Y2lA9f3lkv0zHHsa6BicfrR1GsyLZcEXmnT
c0MzhDdGHJtwas56/8aAvr1JKYZcMCJ7WG/DVvfr5CNC/4Nf0yMupm92qgQnVvBqMwZQvWukdW48
wY6gN64ejeUDDmmXhNbyFPjlNxhFrzU+8J0ojAtgZ/1e77pxZ0FTHeDS3sgISeVoZM95V591Eyp9
awe3Azlbt8BSvUZk9yRHFG9WwK3dvNDbt55yMZvuxOjhmKvyMhpCPkwi3E52mdwO7DFhnk3tjmWJ
/vYQDkQIhThp0evtzIjWP3hSaosyc9YxlckRxft0DjpaVbPtNLcB+We/qeitv+wqLFMYmsHN0HIE
esN363BPMiVnnd69msTHeEk4UcVl+LJsp2MNpQK6se2KE7LZSLLcSzcOAJ6YIliFBDNuzWh+zsbI
2KYJwPnYADz+ha6H5YLJcvZJvHSo2DlxOz+REIkZBBQeS1xwxpvhJmY+kP7im67UsEkHw2SvRDCB
78+G6aQ2X5I032mIPu9BBBQECObdGQaJsYkL8Xal5uAa2ZJdou2NkRkQ+LLkc9b06QrrGHeRLmQb
wmMNWWRs8MTILeYBvKFBVBwHoFrJkveZN3X30MVSeHP/mDH5grs2xms1B6EUzvnraKM0Mse+3QY+
A6VkOYX9Orr0cT+dI9O4beey/r6H+V+/UOOaK0XuuQArhhisfffl/zwWGf/+e/mdf//Mr7/xP+fo
mYlk8db+7U9tX4vL1+y1ef9Dv/xlHv3Hs1t9bb/+8sU6b6N2uute6+n+tenS9l/0u+Un/0+/+V+v
17/yOJWv//zH15csyldR09bRc/uPH99adPmW5XD6/RuvtzzAj+8ur+Cf/8Dalb8+txF9i7/+2uvX
pv3nPxRL/IGon1rIorggzlpwV4UVeP2W9oclDUtVNQvom+WY1CR5UbchnD75hwr4QbNMbdlbw73+
x381JJcu31L/cGyKdOQWhgUqjr7Mv47AD/7f97fuP/MAEab/ciM0dBvJtcMOVWffRKP8/f6U7aTp
sMD2uzpVd6gaAq8LqpMeWdFyvnHBtO2nVnlDnHVvozp3Syr0dd6N6BToUrq5TaJmpDA26e38qSwW
w5T9yPCCRF2qh2NfvY1deoKCTISeArOgSAdXjfapiqXbIsnEA57PoC9w+LIn3YKmCKJEG+kBfFE3
nz9EThe7k5gvIlTumLkTQqhZX5sx+WA58i4VmoopaTjrSk240a26NvyhXUlI6/A/mWBSErt1lp2G
xdUuvsYiJ5CoSFbquFQXsScj/c6Z7vvUeawHdmZz/ljP4VuI5sM04m90q24aMzwPNVCrNj8kKrdw
MfeIrLLZ7QBAemVff5rBHYd+cd8j0GnSejup47rBtrti3PlR18Lbzkre+ponbxrlp7SI3qgsuCcV
HGbIL3dmSaC9IU4YrRo3CXjOgVV/0os1yT4bLZO0VnD8Y1BrnXrNtn1rG2QVOvGntEfggckVPE6j
MvF80XAC1bUNLYvDRuBe7Gr8SuwboJUdfx20mYZeFyebOZF5oXAXZlzs6snO1sn6RlvuqRXPIV1I
Eahvd6qerwI5uGNIcFCp2nt9NL/4Vvvs1/weeWOlm8ZIBIfsiMEC/TeYkcWpw5miNBjV5y+MRVbA
Z8tNEi6Qq5Fha2VG8Pz1OwrumbdT7pY/HOs+6Inl3fYb5UUvn5gRNW6Zau26Gu2nuJNk98SjTbxP
eoc/7WBUY+9lMUTTYYmAzI29MVSroR/dRm8yN2qGC5KoCrFwvu4Yo6+00uSNn4MPSUOl51udvWLS
+tZodAsBWO0KpBMEvpFTVQbb1m4MF6EHO5PCeoL72h+dNHj2U5LP29p5jC2Q41FwDvB5NIQQWWE3
uI0ax16YxcCbKQzoVU+3Si+eZf2MGk65l42/EqkTugEV50oLV5VDworhH3RyVDa1RaKbMx6ovTRX
a3iug2HtSfDeh2y5rxeL7zijpyLYnCuhe7P6Vlq9uhKTdpf1XDO16qAnDp6iOb0w1JKJ4ACpxl0f
1RI9cnBX0WPZJPRLVvpyg6xyXma5YcQdetMirpbp89j7XlnmTC1yee+0be0G9+rQkQjvWCRKZpir
qpQEKOeVQC6EVfel1NZQtrYowd9M3xzdWS4XXpXsU1BZSOWNyzglb6OTaC5sI9utZfFkDHgbChdV
LVeC+iTM4sA5Orq9UPIVHF994BSx+gLQUsZ7FeR14c5DQEphY6/awuw5TRvoWk0NacEk3WafERbr
9imXmMJF59nqFqAVUDxOh0h7pE3IWINGBkPyw5x8S6pgkyBPkBXHuuNZqIIAtFqsumGjz9EjUbAb
QTARQwUQElB9SVajZA0zYhOLbF/pIwFNmX9sNStBTsL3yX77pgmL+cCIr3So/E95HU67jreQLfOj
xMLkMbte850cHwTWZhDLySo1WU+13GfoHmJaBm3HKLz5ZCU8rmmh8mSt3YYN8hNWz8S0Ym8obwEG
88Y2tthQeQI4TrJvCgsZEqVqn5UsLLmVOV4ReqlsDIg+lepKlUAiNTQ3NcHbHdN0jy0XXgWKKI82
HWK7euo9Ry7XbFdW7hRZlzFmsSzq+qssnDc5pomnMJ9uQnxYfjWhHiE1o9CVo90o47YNtNsknA91
qMk14hx6DeHHpmE5YnwqvWnQTtHAGCzvimZVwQx3MbVvkA7l3AySs8aBcI3MPgfEL0eo4J1Ie0Am
sh5bxqI22iLI0/DK4+RNo//lhUpObgfpZ7DVkcLqRuPlgdkxns4ZY0/2B7WjRW6L0MOzU53VDExW
0UHUVDNGNI5VsLxlg+FaQbcOiPbeDoiWvRG4dS9orJI2UniD7tzSp9zo2o2S8VaQnHSSTJUR7YBb
FcmK1stLl6cP2sC7lRifhpac8NlK5k1R1s62mspvJZ1/NKVY57j5eqYWcuml9uQqMvBQwjXXtSRo
5N1UJ/EqcNp7Kw0f1Lp7GVGH1iTCunbbsliYwa2VvFzP8tHBOAfxI4YM0prbQWfanzUT+VhWcROh
CaNiZbmFg7KvNHt0rzcsasnImxWeaKE0vtc3FSNJB7BabETfNEby40TkXZe/hXq2ZY75GdV35QqR
vqgK1yJeM8cLZLbNdGmso17f+xilqcsVw01VJm+xw/ap8bfGaGwrVvvJ7/ZKgJzHl+ZlHqzzMKj0
KQlMA0ouvSr0112ERMtiPkCM1CuRfR9tDOVumE53swZ1cc6rz1EH+qkMuBkpImEpH6HiWSbX8tzX
mKT19KI0Dq8rt6kv4uyrOiRPdakeBGDLaOQ+mXCxqeorsmRUmP74hexFQlj0NPDM4CvS597ry5Mx
fMb9mq7q2gBFLyqU4kRsegNh7IQ3mHun47etts03QIp2QUafugZeoVC7e1YAXqQrWXwGS3lserhB
tU0D1u/kXd/VXtWNI6k2LJDmuLBrGu7EKqEKXtofq9F3K0DxzIZ5EUNHay8Oh2A76ZabCtKveF9T
td1kVsqGZLkdcvFobkHFkS7VF3Znd1TEto9YEBGxPs7EoIzJnBzGomOMDfugNvQ7VUlWkSDMgRb+
7Iba2WiLpX6jbFCM8kEZeC2hc9bQwrO6pSoQajU/NWIdFEp4WUqXqJRnC/ida0lxITD00/XMcbSi
4AxA4KgwPIEnuLZGpXA7bnEAewnJIwyOpHWluQH7/BTFwMFxDLjBxbE0ogt08qiAQrfADfxbOQ8h
2QYW7z9t4Bi697pA4F9H+as9iAoap1luKtX/2nYGHec+XIedH7vEMVbWx4xN9DpRKLPMZEPj3MXf
SKJw2cebFjIJhzzfSdNsjy2bsu8fqqlojyS9Na4x1Tkl05pdlXPQRLO121LsqMA/hxW77ARIwxJW
sBTHw6GuHYFMN31K1XEVKs3y1+6N0PoaWAbY+7KUC2eY8WzQ8OH712SAp6u8j9lYwpE6hEV6E8c6
KQKa+gDWrjmUk9YcRJ416GY2bOrjNbgsoD963R0MOmKHMoq7w/XL64du+Ya/mYKmO5j6t0Ek7cFi
0HTAIoQ1cBpmD9JseERXdKNjL90k2B3Ia6wdWtsCiYsGekjW9oY4XtzScocyYz02+gULo9iqbCMR
AsHv1PUKcwsKCAfzdL5t9FZLmSfyXBjft4cxSz8YtUM8yPUbJIPoXhvVpAlUQXuYW0FmHi4p4hd5
P4OAKwlzUEQ7yUZhfwzzy5S06jqXIEhMwqUY0rS0bMLOq1O/omhvgpPfpielkOpWCzXzYIP9Pzi6
tg5Rc+1MSNl1nhNL+WqSh/bQzBoFmNM/F3j1T6EFxgFcUWheykpLXDI2jQOP8gHaaglA4KCBDkE5
CgMaEPS6qjlh7EYdD23vK8K7fppYkhLHTN+uX0VlmlDxW7Mr5vghzsyBqIt6PFw/S4G05HCZUcsz
V2Zah8zK+kzyTreqlpwbUPGfLNB0m0IK7TCEiXYwVQ3a2J9fyzEgXjoPX7J2kgc1wo7ofv9UZ2A9
WQm1o8/jKHUpD0JB7ol0w0Fl3UQrypyE9c6emQ3JE7YSBZWITq6bkRPgx1cS0B+hNYGZe6Pdl6ue
7tTx+gEQ1Y/PliwXcqp8wtpaa81GhazjrB2OrdMKxlMgiVTLRNat9uwNsTmjf4iGk+mHlqtJAw1/
jfJ4Vg3md45xrIBPf//M12trpbdIWK7/d/2RDvVu3sxopmJ9ff0f+vLG0czxOqAdGsEIq2cA1MBA
4v615MniUK8/k0qdr2xDNS+D7zO4wqh0HKrBPE+KcopnqnB8fg+kiSmXNjOO+UDXnoTR9FhZnUDT
DG5MFmawvX5p0IAlz69cWwO1WTmo8jGNYnEiUBPhR89YbYKzvEnBV69QWQ9fyjnYWqOV3CWGTLw6
GT9nnZV9LDvHWAONIVgkNyjPTRIIOo52aJmPP/UXfmzff8b3vxu6G8tufbGzaqbJyWIz9/51TJE6
ipz1ou7gPjb5lmCaZa9KZp690nL7saupajTCRhlmF64ecff6f3l8XdA3N22wjeq7ob8z6XJy2rLb
kZLwwZhxKVsUk2z2tCh5odiXxE26ncncUMy/mSwtnb8/GQk/XjrdQVPqTIyYSf/60in+FaaPebdL
J/aJy4ax6ZxH3JuEy+uTh9pup6KR/T48/NFd+qVj8u++1v/vff3zHwaynp/Ojb/2vr6m9Chq4jZ/
bn19/60frS8h9D8ECH8LgKVOt0pHvfGj9SWk/oeOLhPRhokyAu7FL60v4P+IilRpMZJTUUH9aH1p
8g/UJrbO2MZmUvp/2fqSv478SEDmsaVgyMB5TJtNXzpjP1naIdIVZUWH/QLzylmLQt2UC82mV8tx
G5Rh/6HQgfl1emSvqshgXlMbtSvaqCQutXvofTqmmZo+B1mBa9QJaS/ll8hkTx8SfbG4SFWix3x9
+kKAJ/OwOu33o6PvYGF9GBaUVx6D8nJa29z89Eb8h0XCoDn485WyvDC8+vQNLV1l7m0us6+fXpie
T2XihB0h6VLLtoNDk6vVnynF4Am0QX5CHxGuwF5hGYP556Fps0/1MIpLGeqvLY6TozP2N1farBRL
z5v0mY0te/NcY3JRh7q7tSJoUo4OK0eMKABrcqPPvu2/9MyYd4R83RfLemtlRc2EtyEwKC6xT9t5
uzXRHLdFOBxrhDPMntq1klcD2d05wVwd1MSkbTpoD421nSaE/wwd/aMWDre+gp+zWcwj1w22Y+nh
Ef5TrjCmxCjxYM6ltst1NrFBUEe/OabvIimuJ4uOCAY+C1AB9S/8A/qhoW06EIECSuxN34XRxunZ
zQetFTxChPAM4nAPV2enFinRNi/jL20xvNg6tg7S+CRwaG4lfqLe9IiDd23Rduvc7MmKjmFV1cZD
bKbJvQhqlwMtST8FCFFjWgnStj/0qTnQvejzYzCq60BnLAqWa6YWU4fHpKgZapnxw5iGEDTSJIi2
xK8JavWsuOhg+bYV1PUVFx19ksJOQcj6K7UjiGJVCZgRkxzEo2ZxLJ2ZhoeZfZzwFPRWNqxaowzP
iShupr47oHxOvGia210ojfsksuddHBJOIFti6rrqpGnpQ7SURX9+YFvDsG6Ko99pOv568WLBUOnw
0h0VNNaXa+Cnc9yamNMrZdpcUK4nwYzSlQ41hy5WdjUbAzf2iZqgK2CeR0Qr26QO16bPLImquK3q
GIS/celaXT1Fbb7WQmXrtCtQROrHv78WfxV3GCrcbktw0wbrQzUnryqrn56mocKKLxm4XlSydQ5x
YpyxdBprIxyiVUfn/TcP9w4Y/f3xHJr4qBlM4UAV/PWwlJz/c1WHxWWFTSa8UQgAbaH4ojcy1qIW
+gXkVb6OaHg+VFxQrsqQz3RIe3FU0GCdrt5b99rkBB9bTc326rC0KK1vcdW5aRspHwlFwepT++W2
8FVilBcCdjFnUJYlZXFDgOxv1DHXteqnuz4HcJHPGRJXoGkud5NfXxCzEeht+BMvhq59oTMSHi3G
EksYIAn2RJd5gZmoa6Sz/brpS+WksRId6xkRQWxW9xEcxRUJeut26QdoE6shqNrb64dEd14FTqy9
FnEJMmCg3Upv+DjOeQsftd5IyqlTL3h1Vj4Pm4GQ3divBijTNSlaWS8Os6IJCvVK3zS1lV6QGJEV
ibTqyQF4hiGE/YYfonDuLFrGqc00oEVThC+k7xFaoU/FOG8kxC0NqSdah72QQAiLQ1uj0da9tY0a
XpRaRUjGDRWJYiROtu0Lt5ySeReYaXP0i3xwS73Nf6OHMd5VW8txp9ZiL2I6Ul/8FL8ed9XsjNwg
ovw8kfvNrNQVijHc2QbtVixWx7CPpTdgGFvJcHpJhB2/aplYybgYvlaJJSiOdfMmVHCFJ4MC6UZa
/n08MW6Ilp/tGw+m7/SCVOKiJ9p+lGYM7JC2WGZP4Q1j3+m2SrOE7kXKSpSb+ldd+JbrlPeIJYh7
rRtnPfWzRf92uo3LbDjNCVstQ3eUfZCLh0Em+gacjr5D09l7M/2MHbajapPro76L8BspCqm5I3p+
MsjyJbwBt6Rff+4TQspTraw/6tZdLZvxiTEADL7fMf3Rpy6n7i+ntqajOLJMZxFQL6iaXw8xdrtI
rcNWO7cZnblKpOLo2J04qs2o0iSB85zOpr27fuP6YSRETvGU5Wdq/DbV5s/fEb7yXDL5/em/fvoR
w8KfBeCJX/zzr/UNo5MebRkBNsvfvX4bQuO/Pv3+k7OpKB4SYp0GJNqT638qQ53tFQl04s9fvH7j
+0Nen2CImG/j6PrH7/+nXZ/Bnw8OjZU3gwmMusdKDRzqP7ymP3/6x98VS/dzOnx/Dv9+Me9e1vfn
dP2Z7w/aldlNLFYCR/P2KrooliN9/QE2poQCXz+9fuf6Yboe/uunOpdsUl1C7vFb0Yt57dOSUDT/
GAnp7ICtkxpzBiA5sxEdNYjcpb9p+w4oL3XsR1hpb6SUJZup/TApw1tf6GLfJaBL9flNHVtzRbLi
I43cr+nYzuTDjt/KBVIadz1NfmiT3jgeO0ctP/iddYkbCaywYe861/mTjChXYYyd805dR7UItijS
j9zwy6X71m/iXFlr0tdchpKmS5BqzkCGMoEEx4uUAzvb8W4gi9wLaKVG9Jhb8oww+gC0mltfQR+p
u4FNoqf0GbzYKm7mnGW06/kbkW0Vnhq/Up3NXqXMAGOjA0Jsrxmk+QSO7GJGL1XcX3pIP+dIu45m
2k1i1hgm5U0XLHlcMaIMtWW8kJnttAJmvM24DFa5Y0dbqRX3odZxQzL7DZfvFz39YmcIh4yJAJKo
tz0D79220ullxzoJiQUGwcguY/6Y7ZVKzYwmKU9FUpnrJgodF8Hfp5lEJsIdDgmJn0HQhEelVWmg
FNMaVyH6RLNeN3ktT8A/Kv47+ZT4qhs2feKJdHyJaZNKum5kMMj7OKjPToWCa3ay+znQOcBNuQU7
EG5TsNq5/+g7pb+CtOIVmI3zrn8G+7GqUedsWwEid8SgSSj2l6QtPb8otW27KKJDbaQDVXujYuYL
LVMcC5gaUqxYVCKCMnZKheEjNM0Dd+xj0in1CuAL1hy7XhmJ4DgwTJ7j8Tmq0vvMypUz6gF4b7q2
K61xEwhF3U9W1axAt8ZebteD57enrCvwQPQG9I6gBNfiRXXQ7kjN5fYeVqfKoG899f6+q5hs1knO
kW7naSHTSXb7WDznLqa6yViKE+uDqBjqzTLIXSY4WUrEiyKbbm3NBf4cTR3hCsh9bSnSzQaFTbsc
36whOaTjR92IX8yi20Bn6NeGHpMFWdQn27AOhZpA2R0qe1MN3TqW/Tf64oRLGamnRPct93l8seKU
V8lDr7qE1KBb0pGgC6A2LjJT2nlH0MXYrcLqZih1rww7ZmZNf1tXZk1eev+/uTqvHcWZdgtfUUnO
4ZSMaegcT6zumfmdXQ7lePX7sWekT9onFtDgxoDLVe+71rNeZ03CX6rg2kvHgUtX3YRtdHuZgu9L
Wn24upF/6GvSJv1Q3/dp+ULD5IjPItq1dHo2nWZJSkSQC6axBBFnMbSmc/57tnocEJUa6GJt5woj
XwVRgVl3fyNgNgOmrMGuw2i82LO0yQEsBCjecX3E4THu0MyLgkGfDmXqkrQW3TNg5QEej7cJEhIr
O2LSSsMMJlz4eyKbAmxu9tZySWFKnOjRAhPMqZXu4/C7oFq6M5lsHKLRO7BaV4E2VQcPlPatf3FT
Qtqh6WoMiGSClOF2xn4DVqsb9vaY3rrWMrYFZWc0Ve1L3bMe1GcdXaNEGLDoq8ayOs3MLwGcEQSj
z4c09V8HJ0rxy0pcFqShK6P+5DdED4eUlpOZ4fazC3rt9TAjdqrtT+Hx+eEbyPZVldF0Www9RYdk
YMzu0AA2exRhOj08C/eiD1mIWuGp1zDnGqIG/eN7f4YWMh7vsCQ2xL2wHPqxEZFRw6Q2ajvz3vIQ
MCYmo58TwVKwjizFxm0109mywPIn6XWs8e+iANUYIEmwlJiotGmyLmCQ0k3OqmhOrfQxB17YG1P7
QLt/hzLu3NHG5Aswm6PjVNmuItgNJJLvH2b6C6NK5bZT2RcZlASlGdvWcbJtrt7jNjtjz6VH4y5s
ojEj5L5TN3CQshbGeQxbOjyV0+6HedR3sfOoZsPbmxOLRmJfLs1UdRvfd7cQNWHM5YjPCDnauHVN
PZeOi2dcCsK6fGU/J1p+jBgPt3GTwUIOka4YCPHLMF/RTSQQG/EpzMMSc/pX5/d3RgeZMivNF5vo
OjfkG54xFnh9TOheSAxmi03TqF3JwY31FurdeOjNb06w/pgDPc4YOLdTQ7g1BOdjzKx6zpKSEqul
78YsOhZACEYoHbup6QhhSbnbuNVbnWlPi8Dos6QwjtkZ85JPA0KYzkdTj7eYobMq5mMXGt0BEsah
lugWiDlDNhLn2WEgEYeqpyCiGvkHhpCJmFSv3JOjfga8wAzaNJ91AVokCSUjAAgmwJbqpROmYGYj
6h1KQ/fgKx9IBSJaChMPbjo+p/28sKeuWh/+6crsj961MTrh8WTPc7HFEPOhlXq50WON886iiQ+I
w96kY3etFbE9ENMBxnW4Hezy3WkqBml+5CDOkVg0C0rGrs846lu/gc4VJJVp/RoS/4SCWP8wbNHv
fc0aLn3ki1tJTs52fca6We9m88JOcuLxEtozRovlZcvroX/Zv7yI/93Ps3hStJNPBJC5xyiLcMkp
jaYe/6odpquQffdecz09WMRaBZCuxP0k8pKuBfsovce+yNWPk2ZQYNFU3kYl27u8M8Md2iLx2RfN
ft2XO9O1dbmGPxpilKi+8+KIS0deUkJI6Ivn366omt8G9AUHPd6HsHQwZQbJ6ZRdhqvQ4nGHWaD4
EvTd1qfy0aM1ySLKI3E/sXoboGPNM+Z3muibv3vrr+nU5r8MF3dnrmnaPWJJRc6A6A86pZbXsPI/
7OX/ghQjgNqNP3Dftfh3ovgOXYt9jTIuGZXlQ4uPCLLRnfr36NaS1OIaLWbfXOiMZ/uJHu2p73X9
UetCkFTL0zTr3bQq62dqhbY1YeDc4yDSA7tVhGJqTfLmGt7b+kwbkFxaxMZ7F3njPsEteylEG90W
nzcKK93vxVdZ4B+t7ea3FyUkWztm+uw3jTga02ScXOWIRwDMILmXY6GdvcG+3/6M0re2WEDj+86V
fuBMYXYgbUSxgvde1g9Iz+sHLlf1e2635p7zYLjUWd3cbJfwEakZzbdcDNvLXisH+4Ulpf1UASwi
YhwhcNkl9RMiLL7Z5Sk+s11EwuG3sDF8e7qwbr7pZBchcrGvSdh5C/34eX1q1OGiSJeyAWne+6ay
5aXgd3drzEIwVeusb5X7/z5ID41/OZf9kx7O7ckjAfSkD4p0ZdmDFl/+8YB9HVCtv+mwTN/stnDW
GPa7Fr0auRPYY2KtkL8G613MufHdh2Sa1H2jLTxERVQGi+r1CSWtMdPKf9IEeR7Yfggmgi73xHvc
hpNZ/vIl68tB/yFppqIFOsjrZA3mtZc66czLvyi2Y88PTnP0dJd7iqApx22vQwesC0+Z++MN9LCX
t9J0VFcVLC4P7elVrxCeFDjkdm5r5ndhf1qfxZTP3ir+102OwsT2zRM0P/W+J/G0vh8HoQWB3Yl2
y3JL3fmtbe4w2bTf5Fr//UdFjBxISj+8TZWe3mm16+9KZXtfLl/W+k+oQ9Cl94r6nsGTvGmiZ/eK
wPovzCp/j9r2yQZn0anf5yyn6fm51T5mxPsEHP73sNsGtQMfUPwA57W4FMvQtCzuP51E8lQOeFZ8
PYYftg9ZZHrBnGvGfrLy+BOP7WE9lhDI1oYO3ClJRcLaoJ6DPsGlxI9p+kjRa6z7UTAYSEJwskd6
8yDgueYeHEekH31UQhziO8LZihgrbcbH1hC0mb0Zcm7K6cX0AM8az6BtD2+HU+JxhtgIQkobEWo7
2w728RvmVZQH8/ideJm/s7UpudS2pJFfa78GkY3fnDwa9QAnvPdiZvtaTEnDXV6AW+uOuqT9mhtm
eKJHR05SbAxfentZX2jY6bhX1DUCruf53qQlRYu9fF3/WEkvpoBa0b20PXUbK7v4u9c0m5+Qx3Qv
QCacM+Y6i+wDYhnQjRuMhd9kVReHTotxH+Va/WpQ4FvfPpoZcCNTYUJ7C8d7PU8QNC1vs+9Ruthu
9ty1phkkEgvs+ngZI9dsFbTaSTI7KQG7EAZivM2udVrfojSniIzESb9LaXk+4ABVf/foZF7CXC/3
HpPUMS79xFi97pLwhCUkLv7wRkU0lWjmo+Y72YeWWLt1l/0YTwBxEx24RBM+qmlJcHdYpAkQ4A9k
lBDM29Y63sPEJHN7QEy6HPtYxWfKPPObLG3WZzrOTPCO82elMbXvpvmBNke3caww248VyBGo0sVz
54nPv++KFLFNmMjhXktsC/QNfYH1Dy2QsCxyy9d+dqqz8jPWuGOXfSsIgss3382Dva9BY5/RJ4Ju
MkJqxIZ8+vvptB10yagi+BqN4Q30UPx3r43evRLHFz67+pAHo5kPf79A+tZAmvsvD63dwUTmR3NE
Oq9ek7A85SAFMQrb9SfWRRgv15/dBIT3y0iPmhEjxuTSHenZiOzBaPYm13awW4heqrzbqC6vzrAi
voSOPbQw7foKC5qpSQl7wFmyCqvMgabrTvMiQuCq2pGwY5NY6ZoKkyGLVd3Sj7jpMOL6OIaY+Xn3
qZqfFmzxVfqwx73KJ24MBmQz/zgwVKF3A5w0B8dGQQbExh+daUf75cv1KtozeqKzsvMILff8c0Le
wgbrjBmMvXdqStaAiauAKyFW2EYWVF5UkHt9NvpnkVtflDHgInn2W0cA+NYw+v7UOco4xC7nKBIe
PNE9updZZfUlrJFZrJsIRv7GpZ60fGll4HqJm/F74uZo20XQ9cTPjzXxE0lYBP89/v+ftz553Zh6
8e+1Y2fFOLLny/qydQfrM5Ce8T/Wm/89yDCO4tJFBtFZKRFxwIFkkPVRvrEqd9ujkCd/rp2u7Etu
R0fk+z4r30oXr1KSsAKKhUK84am3JP4o6HAxIS4QpDl9FbQdSo562WSdxly36pnz4+YM9LAdgkEl
fLga6AxvJvCXjwi60bertOksfF0FsslhwGMy2vcdICQ6jykYmXvX6py/T+iR4QSZVApeIZv1VnbR
KE6dzNF4zvJha0OfCpT2RwrBAcUwD4N1M6Gunm30zHRjjIM/oJbpimmR/HwkbSQvqLkyIyTKyoUH
hfTrvnDNOzdqWrREfDycZe3eyBCfSoQdG0ewYEjrnqAWDo7qaBWQjVJoFSPHIOdAWT+ZYq+Clcqh
dJNXQELsu1UvWhqP2zbjBWpo+Kx0TZsRw+p3iS7FYX1s/WvZMkV3zGoXd1O2K0eK9G5TE3bp7pgo
RChnoVDzxmIz9XeyYhUn84IjnlNBULNzZDr20mY8bLbiAfkvUZoGnuE02RWLNw5EAUpoZFz/qbpk
xIVXliglQ6cLgzCLsx3VK/vv7+Pv3u1G8Vks/7dIdH+bjsQsxZY662F6amkZnma9K/cRQxUtFoSD
M11rrIaUHNKEzHt7dsUWEX+77VXz2Flld9RiGqlpl49Ho3XvHDHhjUgy2CB0oWmI4KI4zM3wlljJ
wZW1d5KRD62SsGtlJ0GspU2ABIP4kX6kCIm4cGt7I+a1pbdXVZLxNzWmvb5IssQY/hraFoxmWBC5
iK5L1SYR1WVFBoJDUHAd7YxxeOuXMxLPSxG0ov53q6EHQYlfDOUBP3C/V5kzn8rGfCOL3LmG+Z3j
de6DkHV8mQ1sI2VaeeeOnVzJ+O63OXkhh6YWrNNT29ojHUx3CUCfY+g2J0hOWBKRnm6NPpuOtt77
e7PXu5uAYnmO5v5N2d18USmRQGVrVU/zVCOSnCLnamNSPaSmwOHeQeKiCekeQhmawcLxD8JRbfxp
ZG4xhiyNuTRs/UlAezJlee919gEdUAgkhJl1VScbbXqJiF54yDCK7s08l3tby+cn6EborKVZBU1H
zTaL0yTQJzocqY34NB90/VQVhE7Flg9PtHIPzhwynLh2zHKolvmxNbNLyhI5WDfFaD74raaznDXu
vGUAi1OGu/82wKTK7SCRamqu+BVlySsKG7VlAgYuR3ZvTiz2YCJpNlAQcZHWB5rglHf7L9vL9MNE
zEdsGnXgLnJygBqnmOhdfV8z8+e87rGsL4q23tCb42AClF8UbP9tUFz1m7lBiyUK+RPGhb8p5VRu
sZT8ff9Dyxkw9ohcO0hmu1XuuG5WpWPivvmyH88tJyhs6/Q+KXM8uAYSxPWhVYy43sIRgw7Dtd9m
gawyH0eIE5FutkGybLCai71GQB0BpfGRas1DoScaZ2JU7XLEpJSD2zgHO7n8zt2t2TAaCn/qA1uY
WwVU8DyQtXKxCZzIUulvSIBmcuRyGa1zv/u7We9qaFjyDUS7PtAonztykFAduHatm8IU9i4sy6XY
BdlyhVVWCBH3BTghzOKxuS1neZO99uI3DIRxyFtYN0iy/t2CQ/3vFjtD7l/Ty89SNQSKtIJgvWWN
yFX/u7ve0ip3V6ROdYpqDBfrxvQTris1yUGWkR5iMuuCdVPUjGMhM7a/d9fHvEzQWY8BZIm6bQJE
h1wM8LJvYs8FrG46r12Eij+czQmkIC/NDIaS2JzhiBf1uBWWO4I5ZCW50HfgjoBjH4uo2NF1ozTq
MbYb2kAZmhYo0IJBvln9TKHG0h5DVZrMJSqsknoeb9TEeBEtPVihIEnmzdIo5bNaNw6zdZibCUlM
y0fSFRmcvBzn87j8KtYjyRrOoZDluiZO4PZRaybZN46B9GL30a6e9OHULePUOmwh/qbwQc2QRkj4
QHmtA+Ft5tgGhjGwLQuqdyFDugFDCb/C14I0LaJz1rZblkgM2oXLqQZ0j5jH9f5icYrCLgcRkJY7
jara1sKIWtR+FXRokXMz5FocG/zYOwPFbe5G5SEOu5c8MmQwLefKOhyst/7fY1gggtpXNR1Xfhcd
Ou89oM/hCr83xafSxNsFj3ZHr9BvKTJLoJw4cuBljke30BTdXRZjBozfrMzqgzam3j0AxEPHMveb
HgwkNd+yKUxDxyzCcDgPtbir6UmDA0g6SsARj5vRyXHn7M5ExROEdXtIxrj+8gvjmtBixdXajBev
B1FJ6IHtj5jDZ/9WojGQpuiD1KchaJIVy9XI1wBZociekmi6H+pq2joKfxDgWWTWyKDqfWsMtGny
PqYWa9h3ug1sPXPiByAYBcQXo1C7GNDPvkqX5Ypr31C8DI8GFd796NX4PPJheHRtm2WUroWn2CEf
cBblQ9GUVIkd8yH0oJIbPq0b4CEbl+LLh+5balMQLb9J09HY2lkPSAid2AYfljw4Rp7dYSADpRl7
xq4vIv8l79PfjRZW1/UetXimgJJBJU/9bNv6tvU+LvE5uEm/OgsZvWnpqC+MInkfrXq/Pu5WPV0E
I9ZBlWbNW1MAxZep/eQP8rOZIgN1tUlNqSaT0ZgQwBiz/VJpdvNu0ec/V4me7zpCTN6lPtu7MSIB
av2rl2nb2s4hEFZ+eWiLiPiwHKflWZNcm91+at5dJwyYzvs/tYX5gijtfQbE6qhpKqaUc0iKYXxS
WJPS9n7dmAD7EE+M/jmtM5QSldS/lWgQDxT2S9RhC2GpBnjUzqeHjnY7a4+3WgnvDeJbciIY8Uoj
pdsLGRsP0XJrIsoep9koT41VcurYKgvazJoeYzJrt4btTLBoJrlD+6X4qMFBj3k6bfpUQ+a2KO7d
mREo76bmrMW2cWrL/A+ARG3TlVX15vcZvY2kpdhmzWJnmIjOPI+oQ+YNCmtplvz00bOf9SdcKNrb
6CUB5lOYlgAHX1xcUecSasAWBRf1ZEhlrbB5E2i3UdqPaOTaGdnfqIgEzce9k+UhfsmMS6Gv2sem
LrrLqMvwj5nBh2hbpER7KJTnoamrN8TtJ8KX8ntrThF9jebN8csnOlPGSxKb6sVJGBpSfC6TSs/N
2LX3JUfhuFNxUmRAwyDkTE8At+PMPLgTra6J1/CtcakrYQXk3dU0mut6T3cR7QmtpnPjApE24ema
4Rzfn8RIZAOhOMdmlsXPsGBowj6Nbn0+ftZjNd3RFqX2bZvY3DzbgPLFZu7nOzuljv43eYJV39Yg
mXDjp7l6QPu07ZBWbPSmGXZJ6EyPpj1X5x5O0CY0YW5KxCLlREPbCJl7hgvz0qBYuYnJ9XArPf7x
WqYSKKzpaxPZCWl/N7atHYR+JF+AYj/YTu19RUspgVJldUeDqNviiHMOVWZjhWum6ZeXk8gwx/On
T6zsHjpcsYs8s9uR6NAehDWpZ7VYvrp6Tn6NUbLzKtf5I1IsewfRY9FheuYFsiJt2KTAhQAyOoCj
LYKh0/zHbsKgZI/vuh+Zr7WtJTQQuRAYsWa82mH97+76VzqcNEltpooSVsUzTgay2CbrwzLJ0agB
bR3K5W7djB99A+AXzsz/Wlubbz2xT1Hv5/cTYoCLB8ydYYMKsO0U2T1Vy2LrNBG90mSibkJ5V3N+
+QXteyQe8YuFkeBIl2Q6RZrnPs06PPQmlfXGMufhpTxCs7L+p6n+R9JMfi/Lqd8h3inu84hZUuKX
YlOAETgWU5bSbGgOaBPTVysZP2FBphvOD+/bABtTe0b9Z3AkrZmQuNpZnij+AH5pM+wSlc2wLHNK
pHaG7wg3SzC5jvMSIvXep8wIjsKdjV3kCn1vjv1wn+T6Z55E89maW3W1ZneHe6B6qxjZi9R67R1n
eC4450vTUveJiMqtmDz9zI/I4tvw5L7RsmLXtZ0KYJ7Yl6pXz7LOX/Qai3Fqzl856bjAkHHyB61K
nlpB5jRoKHGK5qp/5zUfWYNZXdWcGA2t4m3tziGRwdS3Jp/ElciyvPdZjt7Ggsfdms6HSYe/KM9j
ren3Zt3CiIw17DJhR8E0JhcoqhYbbLK1nQEWYI/xkOur3AuV2fvYoC5jhjmMVkNjwdgb49bKMN3K
0nCfmwkKfCtLJ8gzk56eLd2AANnoTPVoPpq5fU0zLf6MCVPezLn4iXVBjy4dWbtGk9hNjMi/2vG3
NQ70YAezuhKiKHGM9fqtTbu3URiEuMrCvku79quBN/ycR1UVhEt90/Ea+9v7HElRPbbEebwMOjAN
XxX6U8nFc8NomjPzLeG8z+53Wuk7EUuF09wxCGc1orNu4ENpU5Ir25nCnCdrde7hQONo9FmdKS8/
0hbhIqZFkDdGtRiNJfl3UpNXq1tyYi1xTRFp7+kXV09VA5jZU7hM/32DyoB/HRkgxdpx5/lZ+w2T
/oAaWRztIc7PZI7wqWjmc50l5lnL8uoCmt466zom8d4en+J5FDdd9cf1nu1gYeKa0l7bUiEBAS6z
obm1g5Nr/s5m+RvrvnXAz+btozaBYdC63wOSWFzpTMW2bhnXN6VoZNT1/NqOCC90Aqs+/f61jAHL
O4M3IahsxdXUrOIyTVj9RaVdWnwx/zaNPLqigzyvHoY0RFgoTKYWmJQvQk53eaynr4mY3ItAPvc3
OmJNluCsnBB/Y5rG3lv8Ge1c26axNZ9oU6XPeXFumtYLmslxg0gTzy0o41PZtlRIHWO+yTK7ljZu
rxZO+nYOVXyAKzQfjLg2Nutiui06dQlz44yD0H/OdZK0+yR56DCjb0bHb28MUa70bvnAsqpajhD9
k7jigH4o6gGgwWsBGvlK8cK7tcolsKvu7bcmjo+FPwEoD2Fl0TSudnPdyn1S8lpl137A7l4zbXhP
WFS94ZvCbTmUewKaq8+l8/idxDUu8nRw9lM7MUMraCBwNPnVqgYss9QXAjFM6ogv8BcV3nuVJ8bj
kEUenvAx3VVtqh07z4bQCHcWi20bAAps33BsEURQYMpcTpO+LeXGwMT9mE32j1YVzrKEHx6R2BcX
i6n9Noz1BFpBS9Bfsxx5+BoR5cdFO49/hcuMUuBiQwC7l3i3JZQts3bxmfc9MG61J3so3lMvypEH
6cnD3C/9+1DsNGPuXkWY7otWJlzqQipKs8RNzPhHqkiW3tmt+Wy5dFmcBBKmIRLyYxFhnyKfwOWc
3gct/Pa7GGgCdU3xP2o0dNV0F0gGOauB4SRPNfTvHRwlebK9ftiWJgP27Nj5xSrktAG96p6FlstT
64FACocOudgshpkUdFBTVmztcCLn71CqKLFQry8VWSIUc/0fjYsFYPjiuXLT+8aFWWGRJHCfGKY6
VmCcLhMQhkuhR85Rl/RTjY5elgPKV9YRzdsiv4yufmx9xTUsiT7syB14wyGqb7EDFt9eCZvY5xqO
E3xffflgpHa35S3QfyJ5oeKwV3RWpGaFviF6rNJM3/PW8z0FLP2pqFPtiRO4wTSt6IxawLsncASr
VLwo42YvkjbbOXOvM67E4TGutP7I9QNZVAe/1axVc6kSrvKymc4RAvwjM45wo/tGDsQnb3CJy+bS
eGNzYa18Ew6arFANr2OTXzFQmmfmJiWxVQZlPrJgL0yzuLq1n7Gq04exs+uLlolrHhsZCWu54gpn
xVcqXwUB3xqJ6nl+tArVXvQkPOtaIR4IQ9A3Y8+pnFMNe28yepRl96aiQ5InxU1BArgJkj3Pyo4f
1oeKTEdOWwCMqIjGq4zsBfiWi39dgRvQ/XdgEs5jUr/343GkdPKUJmRLkM9gHPtRLkHH2d6T1Elc
/aRiyQlTEYFpNiXgOqY6hX00aFd8mQ4d31TaX7YDJT6tlhS/onB+tFrfmjKKnrMJfhgBpwUxjl9p
1/uH2nbKk4rU+K7QJaUlDJqCtPgz3PT2ObP5wdL+OHl+1ELVssluMAqTpM2wfObToCgFeueCEgYj
9Y/qluWu+QUULEKpEYangXDtIEmyu6lnniMbzyVMRzbfClkxqWslEjvXuIDUnTF+8EmkEwQ+jCdg
xNBT0GByx3fmLAgpw+aps8wFQZM9soYod0PZ+HtHOs3JpoCx1A6i67pJRpP9ljq0U2ihjaXcl3WT
UdqdjGYzJEu0PJzlQ51G6TExCYSLHJiOgyBAIe7yaxtyObZKFDA6tKkTwV5akIVwWuEYV19Uqh6U
GX4IW5xYi/dMrRgK0o7lq9d5+a38MiaGu7TDdW85njyARXEQpOQC2VafH0FxpXyzU/aiIKSs4W19
LXAYWvotrACHOsJirZ4UL8LP5EWjWptGSLcVCxofoGqQdC24kKqpLobAiJ9EGhrywTLPCtFeqXT9
OrUsM2Xu1sxNyLBCZGvzm2TdNg75Y+dY6goj6C5yxpglpURkVtBwFohaXBdttqrqItAofPstJ1rW
m4GVJcyuPXpUCx/kyWvVFmrLV2u6/ltHXlaQMx1BIyrDtxls/eGNRX6JuyUv7xGY7HvXGO7io67J
6D6K6+zVjpNdr2vDtTaWbmDR6vdNZLnn2is/9CbW79GxXIBN1Wezc8pXFxpdOdYpDZk62ifTWFGs
II1lnAJFTLdnhC9EEg0vxpyxDMl+08JSV2FHLWSWJYIq9MPdGGJsLgopMfukNaGDNF61djDRZnW0
IDTlwqeHFJPJqdkweOQnBRWICQYbp4UurczxgjOouLOzJj0xB9LhB46Uz6RNe3jQ7JdYERxcWsW3
Dxwc8ReClCZ6rsw53/ZdJj/LKqKB49p/TNrsTulXTERtZvG2f6xLLw0KW+pXylTataDVckWOp4Kh
EXdqge5TlvqE3DLtaxUnFxmF74qa8IkOHuU+lu/UnB+SBhtTbRYvoTK6R1MAnStKuvTMQwut0b47
4oI3sFz0S6driNvomp5tz6VkVBfmm+bBuEgmQfkfJ+6b4SAXGCc3fx4KnVK91/4GgPPqVsh0+iXj
yB3b6kBT2zpQ12t0I4Rt0HvPhVtd46zYU7SyASZQJJua6ZTYjHQwJqDLZ6TdHwyqOvdjr0WsCdp3
B3jt/fpQHLfevpR9dSJ6kJohV8080cI9l9Vsqxb2eI/M8m4y7F8WJa2t7MR7Uc+Azrt6eEgIYnzQ
7So6+FgA6dx0iIjoJqfQ3485ka1vrPhuWJVACSdddqIfA6EQ4eWJ7rtJ5SNy7lKjvneRQCjPgCqH
XetJUc/A0She3U4d5ta2DljT0oNJZsPV6ZILAufqybE5mUohd4awCBrxc5oiE8XJkqIqQd6xf8Tb
aOxELl+NOefkm4uHGmfK3rJ8xlhPf3WSpD5FEbkEgy7RMkzEKGYdYsQmIUN2Ydz9B8hMYOgGWUm+
FeNU9V0UwrmsG9gJiCHwBVJy8fMdcmzKCLJ+RuyvP7qdJNA5yXPYHzlG94Z1KAKIhFn76FmPE5Al
p1GP6bKpi00tLBRIbu3sFF3VnU66z6Bln3ppddtp0vu9M0FjUMxWKHUTXEg/L0VzQz6lWcB9ohet
73OvJtpwrIx70qjyLW4/deoFZcNpEMOxnUZ331BJxcBTekE5xN5BT+rnznG9CyVt7+JHcQoxeq7J
KpJQYLJW3iWinJ/b9AWiUL6L9MQ79sXQvCANYSHfKvAbqoXmj8zEmuJ5Vw1jFdg5Yg3HawuomnHg
g6x6tMvvNiSJZepXMejU3Q8JJ2aovZrE3l3DDOlVVhviLPToaZoF5B7ZOS+T4nxPMIr9XVf38TRv
6UhTo0YDp5ovv+7nz9FhDWqHZnpY7yIQuXPkjEacEsFGk2UcGKNu3VfmVCMvnYGK2NWH2SrzYRh+
D4PePcxthJVBogbqKMFeWUseMt0FsTaQVBTkfr3zUJcAYAnfU4s472zQtLORdA+caHTyDa3fhR16
UacJ3SMZOy4ZE9VCT5yDoa/JUOqXBjbxrpdx3RBmVnY1+QdRTAw9cp4TetvAyQztVgyJ2jVD+VYY
A6FwpWd+OvV8KmbTeawdjANSniV5GL+tKEJX3KXj0+DWd8wO/NOQaMhtoWa+0g70b8kiJ/fMJrAb
5tae5VtPZeij1Kaml5lxUFCOalJgBWGKFtKsOqh1sMlmAxh9HbHkSciVSwdy1aO4P+sUVAKXVFXT
MvwndNMpyT2xdVrvIvbqdy7W3Af483djVaJZ6xtiZzzOFVNoV9TM4E1GgPD9lGtXqfXaNR8MRvSU
S6JuRu3z2H0WIKCeDLdtnyVTZCIuPktH016ho+GSE+W/W+tjoveazVyY5JQK5JOYrp7N3L9SRuk/
54kSVzX1CJsIQCjHxnc2kWTI0NEgYUbtaCFGE2HfGdijZnxO6nagjJ5hAHAQLHdD0dzbhGWQ3kb2
+9z29qvlIdacpKM+OCQaY0kqvzvlvTZR9JhwqgMLnqkvauqhm7Gf0GZh2a5CZwbXOXo/i0vWSF0U
2nEErkND86SViHeoxhE92aKdNmIncON8vJkaZrM4aRfngMzPmGybwCARJ8gOuWkNd2new49QHRgZ
O0UbXzkffWrDfFfO78Gl8qt3hHBJAwFWDaLwiRJytdXmMvtEuPge0Zy8lDO7GFiNnx2FPEH6Inpk
/ERun2Hjy5EbUaOkVZDXY/y8bohGwn4z+25gDKT8za4/74bKTe7WDaiX9ljH5vdawY3RWeoCWErV
dX8MhshzHT0QZ6GfYPV1p5T6K/303tuHDm1mUwgyu4WGvBqGvpvUKWp2vTiixKo3dVjQ1O1VTz8r
EyzwLArbylVHLRXUn/6PvfPabV7dsuwT6UDM5C2zkpUsy/YN4cicKaan70GfU10BKHTXfQEbhux/
W5ZE8uP61ppzTHmleCqzL1+h7WulDWO8OjLYAjGZ9PVPPGjGuaPBZbWZnnuMA1qHJU2ywONLO0Ha
KUt7uJYH8Z9s5v8lLvw/aKMgDXAI/ve0Ufsn+xg+mp//yFv45+/8G2pU+cdahl9OWJyC2Xit/gfU
qAKFVANZBGNY5h9AHfyLNCoZ/9AlfoA0RVa0tbTwSdt/kkYl/R+yLAjAVFRU/n8khv8BaRTT6H/2
O8pIy1RB0EmV0CGYrtX/AvBIkz5KhNmo/T4tVVtH2DQLfY0FRd8OyyA8BslNCxWMGekFy1R61avO
ENeFL/TDaOeUyhCAiYVVyGiyklVrTgmzyFIgxocI5npHqyoz3TUrqVO1XbjrCxwtetmbVdqL9lCK
Hd20xsrSaP9o0QWtwnddrVq7Uzp1MWU8IBSE9FEoRWyhjj6QMepeqy1qzSnfgMCCNCkru1S1i2gt
o7vRlxK//AEIOHtyu/CfeIvcYg2nL9pXeVSeyoq3JUAEe2Tv8qrR7UB+eONYd/Y04VUzIu1lkogJ
I6fkiZsNVzM7dafB4O0EDUvPHCzdE8ULoCheyyTbrUM4dquH0lkInOedOoVeMcu0TuL60AhK4Ew6
fKV83JDfPvvaGiG63KYnMQzf1SATrnrM3inV9wx9mm0+T4KFQuWBUchc0ZUyuwg5lISa1pITjaxY
rPLmHK7fZu6NegE0bBaV6zCIlTPKaXoNQu0trkAKHoC4V5uhayOnkYWfudAGK9GqJyETBfQxhjVO
iJ9FIk7Mpo3fHzTzwhWs9JSo5TIXRmuKafKqg5NDlyHCIGfQ2LmcQ7/pAGNMqkBDNklHGCkkOFXg
2LtrseM2H2b2PKKtU/CYRCo3SD38VlZsgoogRwkZieemZyiVEjxrGGlkD48ISxf4ZvcYpeITmoHB
5lb2O8loubXtDMEfcmyZHx5xYuYy04iAZq/WqrXVNmg/qpj9f1KT5kJtpdQT2V1YfiwlyU8Rf0iV
xrXJuOsATJzhkSie4VOYEylWQQ8tOoByG43FtQdwaMUBinM0JhYteDY7adGbzEA2eL7Oop7vy4kN
3PqzqfJTVQN0Q46AagC1a5JwUBiXvMMO3SxiYryDcwltU5LoRKbvtQKPRyvL64O9DYlw2UsK0hMs
Z95hdpKiyIZC0di5tvIfa7rv8eLMCY7hoz6OUuAEGqAywkSfecVolBSq1JbavsoFwc17kf5FDfP1
sQ4prTNfCleVkzMFZx5SsY0JSzPnGjcr7DHlMMiuWmv+AxiiZayGcUMnxQaYApSR1ocnFRkGpZr5
YYVaMU7CZ7qhI42Brl5k67+JDoA02rWDXjulIWB/W227EHvqo9FUnOnXR9MOR7UhTm2tetpcXZG6
dRf0gfRoaDCwQX+RqswZh/hXILsmZxSTDYoP+Fc3daWrQfsafjJdp0lqnWwE5CenYJToqGX4QbM0
sLAjxl6XVUCLjaq08EwDvCKLLpTSNUKhNVzWuqZD2coMtVhq0qaPN9VnkynBSXliNAh3TVo9QdyN
3GpZ29CfQduHxk+Uzn0axtIN1/0ljzVGzzrpikAMTcKMdBNxUyFZgtY0dqCWOBFWA04wtT7XUzbu
pXmMTREyl1l3U+hEUtE4RVzJXk7KDUIEVqc+u+g1wBlohbSyptYNUgBp7AyB00bro9HPhktFO9Sk
3wRxdC2jekYiUlypOmoz6fJfzOCC182oT6ZI+NJiktXYRg3XoE38ntyOdUEc28oMDeGk4aK2SSt5
6qezKCW7bnFEkc9Mdi62Xj1Yf+GlRCYpos0Si2scPmKzF2XNUh6BulOxD++SsSczSqUJo+chdAQ0
dhn7mF0lzrk78AL+mqt/bVaEM6nTreZvhEM20ihXmsaXRKANpgpMdnpF96Sw6/zpEZ/Z/I+eIRDn
UwZA1MH2qjtRVMJN9Qhprb40y8IvCiPJXcJYOWVWtGhO150/EzsgM3MkWXcBx3d1ulcyQA3hFG0y
vffKdFCYEgwjiw7r6GTE84ITpmYOxB4VTPtLMb6MPebVrp0w5cVZq3hhL55WoBV2RR/DDF0VGH+z
Ot+R37YGycifW6laggxifuoSofCJziVVY1rvkPUR9DrnqPPBk0W1gcqkkO7GY048QKLGburrypdQ
TpYJ48KEGDgnamTVjrvFoby8imb58veoJnlXS7Tt3zcw3kafE+2fr7LAiI67GFUVgbP5DGuO3EIF
He7fwzpWN4iUFQM9bqhKz+WaQdTqEfkT4C63kcXzKCE/RK3ZL4pAjDHIApdHxcK9k0kMMbuExI1y
7n9zvNZuOdU11f1rn/HTQM08FB+z1YgylMxJPtGlwnplzIdskRSGUlFsBNidYPhGb1jNh3pcS/9b
gP5/4e4FWRNgUPz3Fejm+yMq/2P5+a/f+L+8L4ECFKiFLMgSRaNMOftvvC9B+4dIZaqwu1X1hUH/
b6B74x848uhd6aDAZEMU4Iz8q/yUhX8YBAmRREObbIEuSf8T0D1ofCrZ/8TbWJ5izesyKLRlUDL/
tf4UiAJRtEB9Eqak99MCvm8Uh5uHiLiYwCRSreEpIrr7+0KAUu8SonhRF65mRjwQbMY/xObyJaGf
DIt8CQvGr7f9+wJat+UuzZe/b8sxGYBlZpHLTh0lfbOqt39fUPQQEi8hpv0PP1sVOYEOza5I0fuY
TFkBni5f/h6J7cgPsWZDCwAxw70TjXuVaHTH/h4GtUiya0+9Jpf3GU87QUVN7tRhk+00RcfGF50C
mdgZhtFPozHEnrFIcBE5wWzQKp7mr9xWjXCAPpofItJAihGlgGDkNA+7BwE5tA2AVmubdko/jUJt
bXiHKFBV+bGdhgjqQU95UIvtaaXwo6YrHlzsmsKwpa4uUyj1LsOf3AkT/faYjI1G9mhcr8uNJDKe
SluGN4qiV9sRpEJm/j1sm5aHYoaoXxJgTRKe4/9zW0CK0PbvUYwoYBN0bp2FM/JbvggzVo/1ENOw
JVc2pp0bLkLotDFrhjPEQQexP4q9k1WgJYRlKftIYlikKSmmXattxGqgFhqqTRgOZDMhV5VD+Zrn
cW0j0Np2iyb0sUjZhUFCBTtC8JEyvdj++5dwEWX/+7fTNBdbuxiS86gLpLotCs6/L+uiQHe7fIuG
5F8/I6xIBZEbmMYi4f575X9ftOXbv5+tZiCyI3WpScQODqDl9XRJ0rth6okrP7syjhLAIUAlxnOc
WPVZ2qNpEJiG3qjcCdwcESLaiFioycvOLdYAS8x+5Qp235mZy0DTwpsJ8nz64P5Zr661WAA9vfDI
eHgGKtUX4tOQ5bSqO62PHY72gcpC3bXaLhVItzOL1/RXsPGz38tDFDsJiGdcFSnyLrukTmznozRe
5eq7xJmU+s3iPUofbIfMiqlPt6U8HyxI0oPVItDLTdES/KnfzJ/rG941bg0AP+ILuyKtNw2kDmvk
tTumqAyY16prcDNqbLSnmrwPCxtomVw46k9yghACnEmkKyKzycG2bhbX4krXU30BfIIcj48N5b2S
ApK0HiMECe5hHjo5jO9OZPg1Q2Ha+oDdAYpqeMCeKuOz+s4dVB39sX+Oz+rLCtJI6HT77oo7gU9C
s8PWnB+ejEPecFJxYSkxkmAmcq6QfYIysqq30dScj3RDXMJu9ZSj8JHN6o39EakCGc3W3sQOSvBB
IltrcMoWZhR5y3xz7BHFYpmz2J1MRCuh7/hKcBMabJFNNd2UtTV/sb9IuwtOfj7dJaFKNaHCrz8W
bAB1I3GmT2PkNVDPRTMUtxA7HpdldHQSb9KdjbKAEQ6HKbGpYC7O5GywOa6uKNY3PSEUYNN0oipc
lWvzQiQVk022MTFNY0qUtZNd1X0BBuRefGq34oWAhWMymOzwNFKgmjcjNjV/Kq0VR/HBNtcrSdPQ
6BRbLbQUnGHpjVCsQzZZ69OEMb8DDWPrz9J+9QpelTfDaQsU6md8xvIY7tQtXr6NPlt9jHzZZruf
faPjQ42cBF7yBWuCMgF/SH4Al1FnvvySwo3FtmQ+zml57ff1y3gSocz4zWuDm8GwONn6vV49cVAf
v2q2hYwC7gBLHCeUgmcQxHLGmbDrKlNXrfC92TnxZq065SLLjDkScHZBdplC7ghOd5Yje/41tszX
WlN09dbRrHSr/hpf0TN5xz/yt7RVPuJv48y6g/5HvYZQMEwFTsp8w4k99qbIRrXcVadWor1nCffA
zmoLud/kYNxVDVM+Fn6w6Y+gQCpuB8Q+wRb4ED/ykprW1zkfcreKnegbQfaSGWB/94eHZPcHjHXq
Xd6TwFznbn9gM+OIud06KDFxMQSvYDiQjh+GJY/ArHc02J/rQzfvYoM1w1IMX/8tZnd6Wc9OQZRB
99pKb6wdAR6ADBXQt5yzs4aR7fCg2a+TjfjBIAJhAJcUt1yebsRrPzvNG/JiyU++u9BTLQHrmF9e
8Fzzmbcf83PiCp/lD6mNIcZRf1JdekI9SxQhva/TTdmHCxLEHDxyXjeDyxybra1yi9/oZQxuCZbC
HN7hgc+b6oTrFbx2E3gcy6i1g+CJiUT1HGCo84rOz06rr7peju+wcjj0XHvF80jvgCuRmIbQJMT4
BZT12NjMJqfBxk6l8z7IFmiIAjFX4w7RiZj6BTc61h1hmz0nnJSNHa6c8AOwSgTgpXEYX6B6WSd+
Gjjqmcv7nB+STzpIxld46YKtgkmPBUT60cXUFWFyY+AaX8v+xlQ4FTzjCrFiXJFLagaAkNiOr/ba
6r2d2P+NLoQGQkeu3WtwAPtIDgkYQKwN4cuwZo/4oqiERDY+GAxAaSUhw8ILKZPr9bkdj9r6Fwg3
0daIgFk84pw0VNKKybL/yROfcY0kmNT5r/Ch8TPztrXrfA36d7H9QcIKdtKqaVJrrsQltNiNDTYj
5KPnJ55DRmpENg56HBYLLVqWjBAvKiIM1IwGR8bOgveov8s9RhXMVmb5S8t/A3ZwdIPR4Y2x/q89
arNt9BVOlmA+rxz5HGavqXwQn8D+xJB2DsPGCl5pcEXMvzhnYY1hlCsLfwy/eganmZXmG6R8YLoL
Ptrcn9euWOJoOyHOWcWO0B36gex2+OJWO9lxviGMc5FAHXmxwmPT2TUYAvNWI+0ssZVbK1tuz1o6
mkK1S9/AyG+Ti7qbfPlJOs7H4KZvOaMJgN6tXjXibFhiyGQwyQ565SWwSWza4yq2I8EtpKeKjI0s
cYTA7+OnQryKhi0rW/xbwQU6xXPpKrbkGtweNkLhxhXb/pcY/f24H+QDg9FpVzip+9LB4Ueh+C1E
X3A9AtEfEW4QHYBMHhIAkYsxsBSGYHO8UzERgDnaBVgBPrsQyQfKWfw8iEYU7CJ+kni14OjQnWtv
SJ7n0n0oB6H3e9nWswMBNvz/dATD7EzvMiSUbAUoyqwuLES35akGMz9GjalT3ZrGpvopmWnfVie5
9mDRowpPVIujBM47+YnTs5hYPIxoA00e2I1K3ImtRRy7AotN9VYyEgCnrtHr7oz0RSMeVcRficvL
jL/ke3Uw3vB9FGd+OpGRuot2CDl1Kg1Lv9eVzUu6YF6fzWk/evqnfCdRZJ9diJqfluW0+13hBH0K
jQ05KR58iN7DWOFJTvHenVdef56d8LQSto9Nexx20lvtn3EFFT/NO7P62dGPFc8xO9EOGaWnwk14
kJV4wIf0uvbj4LmBm4bde8dnRDOPXqhGRPW1p60UgCX3Y4O9wqbQcQa/SKcauj0bXdEpmKQWZuOt
P4239f3R3jGCNLc+tfszAzlYPNdpR63Eq/Co2eF1oRJZM3/aZsBGreQs77LzdB/uzY3Pnz8W01I5
r1SzeeLG0Y+OVW7a5+FZLUzOWKSWlUufcEYdtNVehNv8E42OFPt5cZhvzZZtwFDZAJVAO4Rfj1P1
gQij5dZqqiLnEOJEeoemRmDw5bEJr6tnDZoJL164rbs7GRfKi4CQZaTatthEqOu7Pl/BLyE/6D8E
9jMvGU9W0dTym/4yEKteeool1TtNcrHGpinJjea+sThJ17RL8QsU78m5kxl2uXDGMjqabvlw1ukl
Vp0HLvgeVZk75G6nutIHXKxSMoUPp62P5Tf3aYMg7tyVXhomiF75PTsrrwMLuyGWTAxu7KrqY3db
f+Z4u14J4l6TqUIqEEAEq20P6KaD2c0HqttTf2kujXgQiLW6SKVnpBsmhoNJyI2+q09IUB/I167p
F2++lpzhuOSeARrLcMBv65PYWx15YUAp+X1Cltbwq7YP3WyPcwta0CpJ2hb84oInOEP8kxE4iprA
TN4n4B1P6TFA4WI9poGLmRCcY196jCgTGF3gdH4VyvPVlvdSyed0wMV01arPMfcf33XhlsProkmU
7MdmorG9VYTjsFk8VKDg9sMstXBEJGrOSC8I8pBm2WZbphNKkehbaZjqbfXYEH+IjXP5okUFwtoV
QQp68x5I2B/7CGPk/Hj869Hfz/6+hDL/CtiICkPHlJBBFNpVDxXBX5DYDa4uc5TSmmqf7fI/veZ/
jwZhZO+3/Cz/s6ITgFJuM7lNvJQ4FZBS8dr5++dRwQHj/7e/LVcVtFCV4WWn+FqiW3W6wmMR9g4+
PSJWobrZq5J95mP5g6LONCqW+KiNuPVyYdoWaBJ8eZ4AUhfN1ihIsjX/HkoV+/wpIyVLPKkstx1h
VXey+n5icZdy+R/YorUsj1YcWl3jKeT6hha9yVgzH6DC+KtcycWySxl+9A3ht0gENr1GkohZfJJz
pRMfT2/WXD0xgcLXsH4D7BtYorYvRbdNbNgzbCYP/dqE6bNC1KF6PKmsPgGqNBnRX9WrdJgEt0zQ
irsKnkj8MJqT/xT36bRymJD9wN7ib1B/3vXIDPZoDg+PN/GNDdK8490/JYTkmSur81XTOE+R/XDl
N1BX7wvUYXAghaJkQaiT6w71WEUm171ObPUt3K5Pwrt67T5Xkx3+dHirmPO9IWwfXDG1OfYT0mgF
HoAp/vTfyYlNapVdlE+GO+eRjdbsp9FFIRPWHD8Lt9hQeAiZVe27vUxWEFfh70q0kBj40w9ihfeE
uu9NO8u2ykeH/OAp+aYoZqc3YCl6a3/K9zoEswsmAAiAR7QrNOwfisuIXwvpfcALAWbz0kB6t0du
SJWN8V3ZS58i978zKTGE6FIPH3JnmKhiI5fDXXXmdJoSs/CVc7dFlDWY0hMBBW3ikEolEZc4metv
nEw4QA3wf8cu8UfM4iYqc2aCRulMhcsv8VTzpbbb18CtAvLnbPi5JlaSktSuyRzccM9ZCe+y+Eyi
ZU/V38G0rOm53lfO12iNrGPxPnjWrNhKN+pmJnbvELjN5ODF3Ep+8wDCZz687hMNifzNs9YoNSYL
de3OYFD2WQAKv3YRYE8r9fnBZXWp4cEhnzdpfKWrC/tnCbKJI+wEFpZrcgyR2gmWMtslylz8L2/E
FGmX9WBxruCFk78rP7s3JJgsmS0m/wei1owbOZB9U7DlbbiTnfBcBDYepMGrL6Rb4SLkNNJlEn54
j5bkSShiJcs4oB4CH+c/bslRKW3tXm+FnT562bF8j64p80vmwd+aJZ3hM5CXFt66gDPT4rgwmP0E
eMSIL2L2wtZSjR3xGwRHxY5qxWQYLIkJKyGnpL4CqvSR3w5m7RludQxoCL2JZCTeKsHJD+xeGI89
Qj9+lyvXYCOQsgaX7kraCBeK83OFny+0OewVPKnWQlwW+GlMb8ssUh8OHg+61h0nEDYXhEHLjROD
MLsH4QxBNmAc4yQfaKGgmuq/o8xY+qA0G7zHBoQqTkdT9arN0iyDCEY4Myh8dij1X8eAHgGkppf1
L8KNfs8+EvDk8D4zg/yIYEDIjPyQkPIiPMaaaNXYDDEeenwon7mPCQNU9kx3MnE10QnCa5E9K3cX
5+OmOsa0mUg4EfxlBLFmFIE1APijid9DuhdvEsmG8PkgIK6xbDjjp1DZwg5L6dJvaa32fTmL3vUf
uggyDRhOjBRYS2jRAOKAP850BVavbL6VT06S6BWN/gif912abeWznc559hQlLrDA5PXxwxIXvVW1
TUwiXu7usetP7RNgUQZp/b0S/QTA0BOvi+bERj0PSNRWbnIa3g305UyXQ4s+1qTc04rOJAZ6Z/2T
gYB9B4r54ENDDMqnwO2bnLDY0n9b+l+ZC88kf9e36wjDtrei7RPG2+GAKszW7PYz0F2QsvJBepj5
C/ZfLzkiWUge5nzP343LpDzlqTM8kCdaWXbO0ueAlekellaUWkuu+3Box6XNwhKqJk8jNFx0qA4h
SCtXvK4VC+nDpWTRY+NA04E+AaTBej/f+1O57f3gOtmYjfgf5jNtLWtknl5bzTfywdIOpaumcOM8
zJIv6W4+eTnawthlhZbs9iY67F7opPk1oopbfiYNuT5UwwtdL+5EgXKKDEoF8KBm86k5GlHpdLGk
O9cu2KTpUB3VE6xFwyTfjLQJosMoFuAebCVXsjmblqc7x9WF40jUw3RbVgoUnFeO/JIpeH8c/rBS
CwYGfqtJaF5htpOXJCw3DNag7qa78pYehpP2DsXRsICYrH9G2QdW8UD4+flQ7FTCV+JPCPOgmtIJ
jd1RMxc8qXEKqGI0MDzUi5ty9fP3eXNgZGd97lkE9Dd7vbaizkPMpezYZwdedUQwrAhWPFosPpAD
NIqQ0s9LBlOOwOYTbH49QVD1aGHpP9xqwYbGk7fKXtVkxx2KVZQTKx4OcMPS3Oyeh4v403GYr1xu
yBTywaElTu8uYewrugGTPUirAt0/WwBzzv2VCwUYzmRGT+UGrk+ELh80H0TMj4iZIpOA15aT8XV6
Hw5caSzYS6D5g2eFsH7IkhsxTBkG802zkexqItKU06ncsEPls1pJN6qFQXNmn6t2RSqfJ68uQNmN
i8T+ltfO5y1f28HnulDLPfrLaie9K6OjFXaWO9W8wVCb6l49unp+fHA2fscO22NXSV0BNUvuqMIz
k1xALJPCfc9pUA0ONivIdXnPrCw1ogGL09HkFIv4xlc+M+oUeTngQX8A/xdqpzTeTh2nArtKbtsI
YQpcvxb8JBnSI6J1hsv8q0w7xe2yc8cC03JbGw7cNpraidknB5ZauMYTy685OOpLz6pFDSXuCKjj
uht+hPZq6C4BJcrjCTUtqRqs6eySvksSZjell7ixcuKgSHf5Fp7Dm/ytUP4/9USh09okaJacKjP0
jaOw9H5t4Ss5hbuWiXC5yVOPa1TmBluZpUdfhGDx9Q3T6JjQiuO3hx9qL4afHcMhq6Prc5FDqzkK
n1Pv0JicP0c+Csq5c/eswOB+gas02HNoB+eWhWRpR6fsFqF5VbY7XNqbus0/0svaUd/r0lYjdAVm
89fQfwwb4a64w6/R4GS1BBeZuSsVm9X4VaHL9/DMfLD8ypyWN26Ss+yur3ywwWO5dtsfanF40R27
OLys1WH1wS0dA74lb/UDMATil35VgFQNqO5b12HqkSx9jRGQ/l2oWUgvaYTxI3lprKI0NOA8/OZP
7PnBEzJxo9oTH3ZT2TUA8tvghC85VwAF3sCNz81RfylWvivIiPuNWIENM+NpsMM69IHpY6KoEbfj
Xvxl1cXbE8/W6hjuOMu6a/EtO8SJFY09ciaY1X46d+iqfiKeILJQ7VT0gZLtzPBj+JHsaZuc6kvo
c7Z+8SKD2m27Pc3SqjpykOttsJEp3TwlPYhs29/1l/pJdsYd9BG3eJjtbEoipydNnccvt2UDLeiz
CFnaRDHGpmSb7YWjMp+myeJfoYXaFOcX1qhG8kXBhdmOIn9UljIjEHahvo8q9j1uh0Cr3LO16z+N
Ty5OTDf9nZNF/BY7m8/PBDz5QpTakau3vY33KbG5oGw+vu/37HneN9f2xqKY0D+hfwM3wKHC3shv
86dxnwFr3OAB5+/clxT5iBEgmr640VD+B3vpPaiBDu/0L6qTVWQVhdckm+iSUz48K2eo1/o1FXnJ
0NJtdS8+Y+TJ7jDbfsD4sCk7pofxvH5VGrPcZFBB9sVO1vBoMjsxIft2mdk1zFtMcVM5xiE8AVyN
fMxMxxJSEbua5EV0JYdrZx87km+4xcnYjT6C7VfBI6+IJYnNEnkmS+XQHWmJM6iI3IUFA/aJQsqh
uojwRX0qlCdX1sh2WTfM7BNV89T7lO8h+SdLz1mvTXLD2JAIVJOV09QeZzjZlPFe8QyPNsHwvI5x
JNlr0O0krenQDF2dDu8DedBucpHtpYaX65syc9EkgVPf6ajUClTXZiqRYmxnIBKPs6X7D207SbeK
hRX82NJt2D4okUU/g6WkWJUzfAnbZtu9D8996yqka7yOlmpz0KmYyTQBXlAc2fVRmF6Q4grviqNu
gO1t0x0DgQ0bC+1WsxIdMsJRUEpb9PkA6LDVaN/WdFpZ9EO/ZJNL5MIHnrfX8XfN20PTdahfgXo/
vrqXAO744GcYkqxHAZnKVF703fqTxhUZK/J9tW0EL7qML0PjKJ1L66L8Jt4HP/PSzVfZkK2hTwCo
ccknQgVOI57+UBk7lUo7xAHu0zLGQ/E1WuKejFUZYvX4rkQWmEXu0Ndp3kuO5unX+jWko8QIimJc
m5ycZgxtkoucvve8o3gzvMbDFYeLAf2DU4fe/J5O+pffruh5dRcOWx2YVp/ReDPhoejAsWiRs4z4
Mx3O787SfqUXhh5B6OShpzBiE/z4JM0HhEwtp4WFwK3Wb+3DI6sFZljENhj1T+LDnNOI1EntlQc0
M0WLbmaQrBmtevoX7CIrfCUock08N51pcfn848ZOQWVfhAmxEpUGxma2nWzxpmP21GFW5II56V9D
A0Bn2SCA89YyJz2wamfsdtjvfU+uzEXNbPFUP5EyGZqVI7rw8bh4KJW5kYQHyFwuuvoX5bPbJwiQ
AFp8rGklN8vyS8w24Sq/3ZsOhWOJM2T70G7bXXRgxhr+Ss+JZzy3W+DnbPind/l3kZdBqo6X2Whk
IfBRdJcrrd+kl2B1mtn218uME79wsz7NiJUIbn1sx9eg2I2iyUBS4LDR+X94q2Crp9sSMb+8l2n3
zJYEuKS3oMQz2IyXe9ZN+ATYV+jYnDyGllIIw83GQbXSvRkhbbpBmQbunzFRg2vDK0JPXOoIZqK6
NT4shWN9AQWOGpi/arxK/ZapKSKyciQHyeG2sGAAPiiOgyeVTNneVDaAEx0MBkywGH1zAXwVb2QY
FJARom1hnBXFi7MXxW+uguFOOgWMmXxFBbZD9vqpn39gUyCri6xcjA9NdmTAMRg0pZl++mxcahLP
qBMSt2HzdQjfRdYxqntHbJlwcfSogNNznNqAH3kFs27mZ/xV9D9FUsVdbmfO4xAdE0h3/QbfETdE
GJJ0YjyW7CfeLpVx8kq1nFf7YmRGVGL9NI0P7QZHqnhJv0Oc78wO96llOPobnQDNnFiM3mkz5edx
Hz4xPu2eE9ALmm1g+HpmD89A0XhrBs4Mnvxep09c0kPJO3BWP8OX/sZNTlTs5YbU+wbFxvsMygao
B/sGlRgEatvhSf7JMdpY40b7InekRtdMCs8mCPYYpFVPeZVszomCOyxXUuoy6x8nNy6crrELMCUc
F9ZqDj5l77NdN1iUTeZlmqWRn/TFDVSyku/pVuoO1FTKtPKQkyb9AhfpuGI5EplMzdQ29WACYkwI
K5bQmdkPrjTOa/Lab1CHrqlukuaTtju98KN3BKj1qbqVpY8cluECEweozl2JgHQjJKdpeIHbF5TU
ziwUFBu8FPcBhtKcPJX2DtHFdK7YSrSH6VBsFHPl0zriXKCyI2T1Rl92iu2KgumqnRTW0qO45fYo
v0hu47Z3cFHVyi8xsN7QSTf4XwH20DROaUvBQ6QWu4Yv8xUB+UN6j3W34wUyhmCU5ZN3zWAOsE6i
WDGhy0yqNHUTRoAdnQFBSvSuPhF/sk35pAjueI0RGyS3enmt8ceYWYEV8J/kT6QgTCcG5gyMhgfZ
EzYtS8oNwq4cec/wdH6hc+Ewxnp9MKa8CSfyXI71c3bhpm40zAzIXvCkbwZGZDvEjSltGDjEFmvx
dS0fky0C3c7kb2U/wX19RyhJruqwqd8KjxQ2G5Ysv/JBs7t7p/9fbcuV9RAsoK3vhRM4q013i6+8
HRm5rMOUQ9pEG8ButNx439EhPI4HclBxANJUWiZ0MZ5CbkMVxVfzzKU5PnOSseCJ8KGv0usSvH5E
WCpsjM6SxH1fvsHWll5IPO46bxidsXChZq6XtG+bcXf1U0i7BkP7wiE1Z27RfPaUO7nfTj6gvqxj
5kLUuaOwvAy2lrpluk30Dc5SIbQjbfMg+VFzHrI3j8wyXFRkOfm6hMoQEPE3fxhFT39YWeEY6T3D
Z9tpux70yIEbSzNtGX3x6Wl/87hEQalOMg/zaFN6a37ia/45Flbxw0D4zNNzxiwHYUs4Aer7ko3S
vd01Pw3ID4htKH/3ya2STf2iQ1HCtt3/TZZobdUmI0A04z1dv2eODu8R6edMGXbH8W5jHT0iE7KQ
oF6YHY4EcXwriWNjkF03eJ1oKJmA89Rd/zF9pQLXoJn8MufYdE/NaCLlHnE+Dy/h40mQHIkiLXWK
c/iKQJtEn7N20DyQOFc8t1x+suLhtwfDRLmRM7Pr2M2a02d8Z1MR5F4T2SghWoYnzmOLgYsnFz/1
XRVa0bm6wRiJ3dWG1WHtSqQqEitQQhH0a4wADpdBbaPJF58Rlf4Il4l5MxAoq7OQRdyyH9KJ0Xfz
nOKdv9e7vHd6Vof2vvalGyNF8BLX1Zt6Gd/CxAcqpHgwrb4A1sbfD5s7BY24G1GU2M09Zos3bfJY
Mtor+MPRlO/h/6HrvJYbV7Is+kOTEfDmlQToRUqi/AtCpgremwTw9bPA6r7V0THzwqAXRQKZx+yz
9pVFwWI2n/3d8Kt+SVLOzp3c0WdgrM9NVpz/9Sa+B8f8nd53NN/EfQ+bEtXds/5u0OSJrxlYjWfn
CyqZSfHn2D/RPJlRyjMwsmVGfHriPbqH5kH5Mo7pBbcurVm3NDhvepTxZf5otpCCaLW2FBqoi15p
MjPEEPio37Q3mAHX6IPDLrwqFJvXzoWWTzV5+enzk7Q6pcKwG7cpMdgvW66655qi0BqP8QufMb4a
LHjX5Hm+og0oiGpZwctV0e8FPiCcnV8ur3FPvyEWvLonzEjWIQsn2gV6o1cE4rSVadyim/KzX9PV
2kQP7XGJkEc2XoQAKyQkzxQsj905v0DNwGOV7lfFiXWMN81j9eDuzXvIFvfj1vjSaRjKFbKQo7Yz
77FA6t7iV07d6BB7xUN2lh7dxWk8KrGP7oWyPGHng4f0fBsPa20jkHTYO3R4lFkozD/qLB7V8k/0
r93HcLb4b2nf/iwl25Cfmi4l3l1HYa4Q98ek69GqeDZ22aMV+ifzN+xazi9rZ5TU6vb8zj/UYqLQ
F+22N1fIOxC6cfgivKHqQBOREZQHXdtbF0LMtH5yD8oxZ/lk66lPHJfwC57L2LM/rS/u69WVzpDg
mgNFfU+Q0xDZvzZ3mqcSscVERF6t3QNlTujUTNgroKdbs2TzHxrhViezrdeUnWW0HCLKU/OA7lPQ
ciOjzqmWfxK9V/rTQJA0+6q2haXhmivluz7xTohlIQcoeLW/yKuF8oUToVg6wc7ROGIdb372T/lT
cuT4XKiYEDOpbCPEvII7OKRP/R4VlXXr8pM1PmonEFpyT6TOyNAdH5EdkwQx2jmvtLDrdF3cqe/U
dX+NRFWn8KU4LRKx0HPGj2Dau5f6M9pzas3UU9/QhNC3YRaF8YGTYLtHPudX7iVAEYse7qV5a0nB
pWdkHuv2+FbT3aU6dQhfUHSIk/VAVaCjAP/BTveUpgfnAWHZAzLXh+69flW8hjg621SfrNgC4fp6
0Dl89As7CDuNdUA1ZNTI0CiEY3a1Uuu7sF5PD0TZ9r06rUFOl4THzcP01F7Ne2xwt1m6B/9jE9m+
4B/0OF56YyOOQCPDvXVWEJCwM1P+mL+xlQ09RDFMSqxZ+cQGzSNlFqLeCVqfs522rsdK8Ibb+vhC
r7t5SV7cZ5JSAAMxm81zSBpE+OWHXn94y4K7ImIElpnn1cy97or4hFbv9BtfD/cteSJh6Pghw21G
0uTX9w0edLQcwU+vgxbwNZGyn/90n2Sq8bBNzu5HcG0ItTW2hX2XYxqxg2pHPBnIY1GdE2VnfVvf
KVaSfFV8iSfbBqqyo40ev5FT9W/GRDvEt2hcKRebYDdfp/fyh0mM8spAxBmoLBmc/Snu2ely/ZKH
7zUaFp2DyyCfkjtlOnVyByIxzh6kvguiTU2rlcD0V03/75UYgrFcwoySMhaWzpvuOfweU18LKHNA
3V6Oxszx83InKx8KzZhu++YVbAm5OltTTTlNRS274yhrSqrL9F0pXtFrYmAMQdRdeey26+yD95oI
q7ifpQXyAJPJ77nqV1v5FRd7oLAIso+mtYZYTkKtF7QSlgV5FktEE+Z+zmYdLRtweJ123a9xq4Fv
XJXD0lswn9rXFIlquIvKkxMwlOLBWir1XZndQTJGRsXKJ2jrI+KzSdrW6vd0iE4VtYx5CWEX7tuq
C9dt7UfsVYxIPSQUzeXL2F3svUPbdNjpOjLUE/s0bWmmcA5ZuJPTIzhTfTzgwRZbh8V9CW8gGIDZ
mxogGa1WQhCIDnsmMVU2FZoRxNZQa6i7an56qeQ+x5MKUkX5GKcXLb/LmVQpEbKvERnOkNMByQ4Y
Ohwcul30IEsaE/Cg7/Tsa7IOhoNY7AWTAQaOdoQlxGXEQgQJUPYaiiGE7ITdmu/EG9ZKfo45Qat3
csU2QFQHAG3aBXgtWR6yu+zNeHTvkSf1HdrYNc5sTrkTAsbwqqg2avkZGvt2PJmMDKUvLMyMuwzP
1tdwf2vs90u3/2+f/3ZT1VnVrVwVf7QAt+dFTrhURxr0cLwAxAKU1bwJ5NbUov3tvimwjI3d2fcw
rdy94yh+3lMYS1rOhEpQlIPw28FOkpANlmt2haJeTqq5r5uTIwxyxdtdtwe1uUCw2VHavt2H1y0P
AyRcLJu5cBtj4zCltu0MJPZ5ouHrMMY/qly09rf7muWBeuHn3y6wU6r/XPv7wO15f17iGH3Bah4P
nTcYtLduTwKHqbPiLW90eyqTgCQmiZYeBjNrLiHm54AaW2NCqNIHO50Pq1oAMRrZlpsg7LYLgkRL
buOQWEpYMDmf0366a8LpASe0DjrnbVZUNy9WEV+yLPp09fxRN8QnBIluY2QGjuS0N+KUUUKR+A3n
ax9cxmLUt1GpMhmfvQUC6jFmdyMUtGKdhiCs5q6F3JmUJHlUENyCViPOVt6kJ4oHeZKUxrFJk3t0
opmegI9P3/KhlPshJj5l4oStz2LfhK5C46rFYytnDiqL5SesQu1oBMii2nA3OYbPr7JPCr4jUxk2
rYo/CXhm5hHv807D+tWk+8DExI+j0It39E1l059MW89ppg+mQtpVBqV52w/QUAIkaSIkMMpiWpYx
+k4TtUU7gByaemSNrWQjTFuKzVIZ91CxgBxo+CiyxTBIEtAe6N2q2ilmR2Eu6Td8IcXaZHAQyXeN
8NKFxWzGiLxmI0FMNwx3oaX9ahXkzBYA+qJVN/NMv7yCsrLWZvsnyc3PwqWegQENM5MmRDobZcLo
oH1pKN8kqCkMm9beoKuqp4IlYMxNqRjXW+D/c3PJI8R2CAKn4scZi8SXLb23+LEif2hRizFUidxp
Cr3RmKVn1svLIzc7xtFL3AwFLlFQX7D/eVCZ/l6bujmd7KgstkUOZ0lpM1wHTBhMO7MQmDazBk5Y
O3p85X47InFX42z247x/C8A97Kv8t5KgfAgaBOv2yCjbnJoHl17AwNBDrFJzaLo4OTMh6TNMyVqT
FZ8wP0B6nJOqRqRQOogW5o6MPLU/IhvkghZYX24030245sIHVVEeK+ZmipHXpvxHoUFtE4jFeGYm
DlVLGezMyCHo5VTb2zpOlMM47sBAoOaOXOrB9BR1q3ypORJ9VarUIWugmphEpymLWeJkvxsZQaJz
pss8UxNxYASvk4LzI5ARZvWzQZMnI3a1P1gCq99GHv4A06G0lrG3gW+hWcAh21FD02oxnGZnYk5F
5yxJiAaMpMWtkb2gooJWdzSIGsMSvtZbLAZa9mnWOaWuJnnDHoFADo6Ib1dXJSUlGATu2v1AVxXM
032YsLUlunvtjZCyH3Rer2EpS6rcvKhk/5q8ZxyZgeWBYoQWOl5dhahzM9TfxW8cefqTmrJyG5qO
c2JNRB7n8dZyaXX3hDRJEI7bgNFoOK1QUzUDnaFSoJ7PlO28Dkw21HLIys1kMoHKFzDUVA/znsNs
gFK6CiWAFkdD4j83yamPCVTylqivqNIHGX7G7Yh9DrovBZEBS2y4M0zcERdjtjiVP3kGKSUFURiV
tJRLOwNJr6VbBo37ddyk81brDYDbC69zRKkaAiGW382MV/3cp6/NPL8Y6f0IOlV29BDHdEL83HME
Rzh0ZoIiVknjM3aFl6eT8mAD/buUGilMOn4rtvI+wpymnY3VrphSH1n2V1uS20ON0/hpIVo5BiVH
YbwUFkOm0U0CNNFwSaCpybxAg2s2j2MujHfAeitNp1dpUwuGZbPJmMKWBBHaaLHhtA6WMUP8kfVg
ixiiO+ptZKOKnOlaDzRIQY3vmKHXoVTXD/jRQJ4DY1DqtImBKaOhUnUo7HXZgKSaLlo3+Zplh17q
4K0QNPo167MC8Ts1Q3ssbUIGBvD7GfN3144uhRpqmM/2b43WP5cN50k/l343Ysup2dQnIhBK57wi
ATVp2s+msjKUlGI72Zwtq4r3ZX3TRPAogpA+RS3SA1rEusMhzSS+SFya5C6sBGxpnTclpUwZ5Mxn
W0woqMnU7dpRQnvKnt1xGVew+g/QdcFesQmHpfUFuOrX1Fnu1hwleCOFGjwcc8vWvBR2ykrT8oiB
XlW9AKZDMqCCTHIM8qVeUtLSIGDOYY9sAqaCG7kvRon1S5NRp+A0QykHAtsxnNkLOcpR+q3bBXtI
x1kWicV8MuQv9IaF0hZrdqMXpX+cZPvSlo/LRzwEdsRBFVliq0/QKRPd5DjJXmJXj0CImuoBPhOa
42KStHHQeKgulRGn41TEMbnbuD3BdEHjY7BEjwRaWbfqBIUgCoPNMJiXNCAaxQup9N1m3vdqVPlW
mz3AdcCwljaPdNqtbWizp0QzwoZZYpKQTwFC+4waoz2ZmzzFtIO2BuvvgFrOU6EKFSGHvJ20sKiX
MnVLIG7E/KYg8XLGEtCuiEpdWQ3F5WoeHNiY1L7w76IJ0ZmvGKdFiBJxGBM4wdaoJ0rZYvruzLsK
Tu6hHBe6MQaQZUEI6eJixdwTVf7KDHqs4JxwE5CFpSKO6aCRwiA8kUgWQgbA8WRt0o3dPOhqJfzI
VGgSjiT2iUHVo7XI/cB40jug8RTZ7sQEYkYPU6DFRjlSTwNgYAsH6bBAwgfF5TyN1IzLA9Yj9GJ7
+vuxbaw1lv5N1DAok4qyBYttJruYRrs6Zps4QCDfYH+nOlSXQQLnfkdBrUymmCRRPLtZC3rEyWly
SuyHOyO/akXyIupwp44syCGcRurwJCNKoXmASbND0SbMLbGZ5I392qam9pIb50nHq9Cwq53oKWBO
SsrEVgf+uKHpWjnuq+WY8m3qnW+cP6+j1s3nvB/aowz3OrZnK8iy8mgu7tCWS1I/gOVdN65zcov8
0wQQvoa+gToA0CmGIgd97nGCmiQHK2EN0V0l2y2TrZRe6TQmWKCswT5QOydma0r6T7llvOU5jSyB
iA1DIhLfmBqWrmRAQmr1R0/Nl7KpsaCtcH+QE9wvRJ8D+YtnDl3mVaqxLVKkC1H7ONv2PrZqD2bb
M+FZvXVqEJ15yMyPHlofeitrsq/Oz+KRIpYozguhxGpmBsZoHlQ5blh4u116Pr/XmWFzBtZ4DkT0
DiQs2lmL2aU3JbnxYHTKLpyoJuWaO29re/CHBv2P0tLZNpQMWEyb7IN4PhitvK9hhW8LPQJxRfUK
mwZ6h0nNGFLcM6y4pECiyfyIWKAd2KZj9xxKddpjr56BTynxGgWjqlQ06TNgdYVxZwmcqvGAJuu0
GGRU1N+m7L4dpeNp4T0y6OlIfMcXhgl9Pjv7+oSVgXGdNYu5WxUoCCNpM8HJdn7BJMXYMAE+71z1
gHkPhYmAoxag50lGJs2UWuDrglbI1pp9bFKlH1utJs+5r8KcgduJUdIWdpbTTWhrgSzDDkd3Je9G
l11C0vtpa2uByaCGlP2LruvJPsuAoxDVag0Dlwjqa5WfOu5G3VcEPAymfQFq1PZie340gNU+gvv1
Qi2C5YJUEVK6tTHq7sN2K3nKXRAKLumKa1aQbD8K806r4lPLqLAvbIcW0AQoJbZfI9W8dtmYr3s+
K19Tgpowh8tCQvA0hc4XAElzp0+6u2mL7lHthvCUGyxlxZS+m6n4lXZ8oSZ1Utcc9pFZvTc1EmOR
t2+5FtPXUMpzHNQmIuARK94Mz1ALzmfX8S3EpiApAaZW61clVzBKGi5hRW1P3cKcUzZOOazdjsip
LuYTUKUfW+YBU45fQUplJ4BT7ROMbYqums66rZ7zSBgrAQlZ3xg4ZTzWFUW1nqyXxd+tHxSXjkoX
A7CuFmVvUvd7167FOtTRfzGwCWOEIkZI7NkyIVKb04sx5gwrOjGkpqRVfRdeca3kftk676XGPiwz
sU1VakfQuFEKtRTfpkncN4wWPCk0zWTcvudj0q4jXaKblKm9NRHmp0cYcKTQ2nC0dPaPLoJObxc5
1ya0c2A6G8+O0aeZOlbEMVKNJjZYYL6VeU6ALBb8p8DMmIGWjJRFKsQUy2Q4VA4xMsUJm/IgINWb
dZBGkQXksqdXy6+BbzcmBUOGXbAKmWhNFk0938EojLRjrwvrXrVr6l3tJlUmvKLkboTbSlkS0B9Z
KhLmfPbZtOAMyD1nsvvYVqcm20RTv1Tc0Apy8qBxqnLPjeReL7VtFDS0laeoe6Cm8CzggVRGLnZ6
wA8o1IYayNh/pH2Rri1w80TzYt12yimY6NYqZo4KknLjhFjatB4ssqGDaj5IhYZYMr0kYb9zYYys
7EjNNnko+MI42TEVT+SriZUvfHEVWa27zMu2Lwx3j0cg0PHqYhSFezTLeYc1aY8i1oy2ujU+DINK
5t0QzACQpBRaO2dgYxXCl/BuDpZgWeXgJC5FkNPecZznnhO69HfdL6fpG6pRyVEVA9Rg7Y5/HGfh
loQN0A0z7EN9tpXkI9XTdAs7FuOGnMWvLFAJ2ukjviu1P+gd0pKJ71dZfvcAPamuBriGuNmrYgWU
GUV3TLplTjEHgZRNGd4ENZD6zqTXp9B3GV1q0/yURkdjA1xuhgM8dYO2Eucm+upHEzh+lx5dp+Xo
cAzaOk3IlA+SVhDX63DCKG7AA1xK3d5HyWOZIWMIo+47UtBUNBQHYOCiSKCvPkJKVmxm+wsYgGiX
in4T9gh2upiGt8BJYWXVTG1N09js2AUYgMZbJ5/QI1q1JUFi2pvKNeVSymDGW0MUF2vYSFijjmAV
pA4e9OjremMuyLaNtdRRk+M45Gx7NC4NwkezNCyGqprfE0uv6UbTKQfmz2HRYIrboj6Srhl4BqZO
ZyDCOF3Pd7OipcfCQfc3ztURb/rWq5oA7WCA230SPKQN4msxa0d9ae+YBguTkbcvVmbTglM8S77O
cDYPAEFeBkNHzDW09ooPZWH+kUc7Q8yoYuBW+wV+wnrRMyiFaW8+TRzXudjoJnMN04ueWYyiKvO4
TiqUVS3bQchRL+dS2WBMEHhkwa9IMyql0b7n+hppseovq77ND8qA6bqNz1ocMxusxw9gu7aVhsKw
mmqgtZmH73twxasCEyz6wvxjmZq9Zpa+Gea93jJbIfT4SFj4QMVkRmwht4Wi/Wah/InmevF2ILsr
egkFX8+9oDXEqsFF0kgAuJsFniNW7JLQOu5TMZmchBYHqk2zUJLDXzQWG4az7O85jtGEIHzvW4Vs
x5LvTFB1/IhNc5pM/tkIRXVdFeNG1Al9DtFFD5P15YSPjDhU1KRgMPWub0vtQ+lopsilezS92ZLM
JbPaD00hras2bWC8BSWzpYxgHZQOnQe+vZ+dQlEogRmQlBgoapKwavFTbOv6jVOOAlOgMi+iGO+N
3suVqiM8VaxCQ+aufOmWvM4NPY3OOuOphhSgdZDzgVnOZPoT2XFxPyPVh52NUnrJY01SOJUYrpLh
STA44UhKIGOmnkCTO1ezoSEiaV5NFL9CPVbPdql6pckYVTsg1Uwr4Gmzrnw5iwsQuc2PGXBKq9ZT
4QIPVPT2h/3tPbeovZhdSJR1Keu+2VHONMdw3IR1/G4oBrqsfS/ZUGODYd62p6zG0nDCf2+FK+Ho
dJoX63m9NUOCGBtWQ6PLDVsXrQkDXofMnDXQ9q9AS6q1hlK8DIhOJux/mbrG1dvI1M2IFyYRg/qZ
Be5zMSfMr2S3xYrmUzCe4zF7d9RWbmfw3Kd6NBz6XUL1rFgpEeTUn4M0tkuasS4bc/Yny5iPGBUh
5SBuKeem2AxqcMdClxwdzTVWYVVQ3HDUp8qtyQ3zUSD1ZCjO7N/YvOKHdOwmTDzdq2OHrh/MAar/
un12isKzptrwRlxAj2GpX42O9a9QjcbD7mVrC0Vs0ahqFeNPgZPl7HPUeEbWvmJUGqgjg7XJG+PQ
YESzs1Ee6JmNASfutpHDJKceFKxCOQhqiyhJiUvm5En1BsiGfMvGXhh9vBYhHKwicXc6scUhLI3v
OBdYQiTVPdjB3gd0O25c8FOswEy85AWBvGH5VmJuglrZDFNHz9IturP+JRGe5Cz8azLCGm1v6uV2
S9cheAUchd2Tjkh/oJ8RJZ9NVdr3DuVosoZpZQ14TCK+yxn1Y+bFmHyzEr/BR2+l5VhkbuJi981P
SOHNLxu0ErLS562LEmOuKNbXAWH3UrUvsUHfhLaermQU2jsZTGdnQa8HNj1SM5gI5GqCA+ix7SoQ
aBAmjRVDpX4V4o+JlHUUa7vv38NQvCS4CXsZRixeVBVv2jTnO81Mj8FiBz9Jxg/1fhFZdp2XT8zx
C8lCWqoUm/X2vhEOKIYQPq0dRuam/ehFf2yAWG+1WTLUYTXwClqgiKykrTeozPIoxdx6ZlzQ24cP
vRrZ4dYJzH8cp6BR1hrfqhiVb6s3H/U2N99dgcbKwckhsbBF78RZa6wTe+295Jd9qQKQ6goc7QhW
PbwkzsE8MzZJ8TaSFe+CBo6MQM2AS5lkkD9B+p5LFv+OsSw2knFFPsL+bNXfWVgQkKoO8uJyIe/8
31ejqXmQ3TJQZeIxO7pmmVxuTw9r25loVC9JxCAnj8T/3/bOyzP/3sxrCybC7fafq7eX/5+P//kb
y8vnoeFz/b1tO3QYJRRr+Zs/idmio/OJl4vbtduFgPGJtS4zrH9v3q7d7rs9+vfJ/3Xff928PS+A
NlMN32oD/BOyqu/mY47RMOBw5pv4jH+u3u693Z71kYdEDu1Dc8sr+Ul5uF1wdDFx+/e2mIN/3zaW
OVvmaOI3O5/NXToLeI5Kq60NSpk4UMHqjh3R7Y0AE9VqcnbBiGWq49A9zYfaxFM4Mg9zFDie6xDS
3G5io/WvB9LlKbZl0HkQ+u7vC25Pu92EiYfgTkbH212xaRiHUXOYZOuV1GB+GW7P7Xm3R24XZd7w
x0k68SfRGdy2Cga6wDmbh9vD2GOa+1L7ngzNRDDsDky3YnHvxVDEjgQOULYWWpFd08wPMvbiuqL7
a4Ag7RIaNEMzNWsLovXhdqGNHYKIqGxm9I0zChGoM3bZ/YwCrUXh4MQZJ2p8TNnAjYaOWdS2tAuF
WKfAxnbxQnFKFlBUcTvAl5u3+/JcIt3u7abZNSHGUyqOT4j9eHgIC3X2g6r4lUmq8n9fh4MtG+rU
WwesRnDRur3D7b2rUCzkETEc+Xfi7d+/9+ev3N72z3NuD40dnRRVFkyF/vOh0n8+2e3Ztwf+473/
34f/vkPlJO3W7aGc/vNW//E3S5zM47Q5ZioBMMwslj8nB6RguokXhe5VGggXNZU5O3vqTimlZ3BS
0DMGp6AZJmJKl5+podY7uw7oCpTR3sZ/ZW9FSXMSWMbINqWP34W7IRr8pMM5JkS3UpegvECseIEr
PodG+W0Z+PgNNY34JiPUb4hcyDhNsmxIBcKyqInRs9QCMk+30EcIMDCIsCDZBvQ+BHhQv+0aCm/u
EwFYeU4lS5qL12inKrhedGngYfcLT7alWT8UDcJPh1zEGIEatDA8ivzXEMbCbyo0UMQCXp9ilEmJ
zmNcHnWRVT51Fg2EOoIMoqKkGKiSeQTd9Ls75hXjzAj39aheNbu4EN622GEqCBHiZAedvNwNlopz
YgGDRyUvU4IYOZXDPFfZ32cqrPs6DvrzqNJY6ulgqjptun5Rg2ehexhK+ONBytBWApSeAkA1c2oB
xbHRKsP9mBBKOpVo7kt6i0FyiQIsRQDCIqFRux8zTB1/Tmrb01z1WEayR34aIEZvg0PoMACi2O5r
iqyyow/ihWHMBFGPoqdoKd6Lz75Ps01TtF+KvcHoCEsNwIHMQaX3bU2ynZgVGuqIed0ANahGc+1o
mB+2qX9qac/wbEsxzZjUnWmhHY9wKFqXlyFFbmhn9StTBvnKdeCcNF0YrmqHOqmawnJP1HYGyMH6
gD/euK9tcoeQHmzaxc3RluJMn6AZuqdaIS5WyUy7AoYJTqZQc8ezTNWT1B0T/Vif+J1T3olOrzFS
CS5CM76Keqnb8nEA8jN7lmliJZIeZGDBYEwaFL/tLD5mgWRwPKzFXVRQQ2M7gykUC76TTDuHUEZ0
ZfEfbSkH1EhgpirU1kWqvimd/stK8TcOGa7gpXeUAzhhovkeD47rYDWYAyk7LSRYw6OK1i6Q8J0N
j6amGHIQhjIxNZWme9UhCypccbSDa2oM5kOXab9NjSn+OHvGnQMFmVWg2zXeBzx4PbebX6OdCFXS
hFlLdka66HqtDn4s0D+zksJ3anK9rmSIT+8zv0pY1fRcnWmuELPqBS1tJLBtYSsebSzc0VL7Oxxg
+ZaUt4LArbxIxptaAm4LqOtugjw4KGm8p5j5rGGuuK/5hoSrC0qdpfmslt0pw/yTn5dF1MglY3WG
uRv0yNl1VXDXRnFzMIyCdaTMD5QE7hSGsMZ2eK+z5kOp+AR5hQg2Dx6qUr1vo5HUj+97EP6woJb1
fvpRU0vcNTFzAlpLCU9EKmoadFhpjAw8MYO3KEZUPRcKTJ0oJ+hkBriLgrtyxi9b4fyAHiG+SddQ
VCj7wmXAN+yPBgo7yWBP24BUYjnf6BIaXyXyEE1tXn/lFmWDFkKihw+7emegb1Mp7SF+SduNPRvy
mncNKsMEoQzfLQLmLhJnYnoAfiqi26k4dnYc3ts9e3JIW8jAU20z6uoHdqIKapgC/aWWPk9G3G/b
lDRcjbBQHqLgu6OE1sMbP6ca8q6x53PVfXIfdxX4wFlnejboObvHYUAWM63cgcqUGSKaGmSwMedR
8yu7k5DHJW1L+VS3rYK2NPql6T2GRBQLNp2J5ndUNZUYnjelS4zGpV8mEaXrrhtmprM27+CdJJov
hgsfUfO0FnvMBu41q2lbb3Ey4IBpUMKOU3ksQglT2UJNipBjOwth+jJhqAIaUJ6iNLZaM8eBCLCQ
KaJLmRGJwurmvKd7twkSp9t3oXLBwSfd0qx67ueMoabhQeKXuNZuDheVynihEhoH6fTfCaRUCm3F
z5iAJJRNBGV7UF4wW2j51kF4CxNSJvTmo2I6DLb1NhZYPSX8UqfAo9sLBrRg2KIer2OnoQc3YqrF
AoeRClM9xDWZGeZ3i8iMI9cuh/iUVvgkNzk0bG24COUmQI8Nv0ww25pqu9n2Hfp/Oc7pYcK9dePO
7dkIY+A01RBQRhjfccCgXTiOl5S6/UFi3NbkOJxpY6IzNFy6e2VM3yWCV3sc3zOLZrpiJXf9LNBH
T4xaWBojTEqjr0MTKfw0TKe+SbJDvZlk/pBVKmtq4X5WRUsxv2PE12peUkeJ0cyA7qapVcwxFFGL
nTkX9o+1nKqWRgsHp6FGcgJRsyPam8evQKnPUpkqoDn89wkT76rCSLaTM4JcR0+q25oqUl233qPL
yWuECFBAeTv8ebEO92gzMwa13Hd7YHZg49W28VQutgFuZL7FGWTDpFH6Q78QbHBF70F+pgxThMVz
JKLoEOX4Gk3G+BYJQBVtoU8HlWgPeQkXDZZevpkjJ0jQQR1T7JP2Na4f2lI9DFptOy45gGKTF9Tk
kU5bqltlgXzeLrR/rt1u/vmIywvaOKYxh88HH3zoNMK5cfnkjlSfBB5AB82WiucwW44u8jUfu2OF
i/KW8HGm4DSl3cHRHK7SSC9XJd4fnuoKACSNuy1gIubNux6i/VdddJ63kP52YTgcCtpycbsZCYcK
OgmbZ3RNj9ncR2j04/znQ+ltK2e/m9qHaDnCU4P9oEvSeWVxtpBckkTUGuiScrm4Xfuv+wbHZd+0
GDBqtITi5JI5CVER0oZ6j/oyNc9h35PQFctv+feiXWLUPjbDtULHeW3UNDt36kJmvSFSwzQkZymU
7dh2sBKWi8Q2kTLdbscLhXWuqca4mb6zxIBV82zjT3Ejs+bN49A52K7bEIuwIBsOc4aQV3R1tpaK
XEhVwGIPfcXUWVOadxHWR1tEYNph6kv9cLvWKEI7VNIqKWZQig0XRmytY4o2WCYpB7dun+F2zSLV
9SwDCVcUnyqz/pdvFTr2IQL4b9bQTLQU0S/2twzBZ6ox7SP9kbZIeShUp95GiQOUrX2fJXEeuV6+
pm1Q8xOWALZDwciODZS70uBxt3rSeD17KB6nqA9sjaVyQSfDunTtAloAxJsMc82sQlBa0a2bWgNT
xoFchj7mfRUE8VbN8RpAvSCk38Xit1zymNtFv1xTZYCYftYpDP0bk2sXseM1GQWRpnEKOOgq40uC
DQ2qV+UixE1iFM5cUF/FwWdWtyP90cO8XNy+/9tNPCK3WU4xh687BKC3/AZEbv+6cEcYKg5agfXs
ChS4GQmRFuHrTP227FG81AS87gIS/nsA3m5OCTPl5TQH+EQ7V12X71XFTN0wL1rJZE7aTaSMXzrj
8az79l6O1fF/cmNoI6MT41kDRji7e4o7wDdDdl5q1sAnU1jxfurbTIcpH/NPRAKRUCb0kVfDc/Td
p/pLPJVHWlMKIlWU2kssCHM5ISBeM9Fkn6Ln+R282M94oWMRPEdPOVqPrT1BOF3nv4EoLifluKXs
SQexYi6JVsC00g2fJgh0a3yqUAl0b8UCHANBsmFRn6/wpBsJ6BVjtS1Ux2jYKY/zpfsuuTkhG1wZ
iCFAHNEDfNc4fVUPYU73xp+y6MUh/2pWyiPDaDQJc6bBEd5Yp/hLJYthPNXlRTNyBuaNBTbwUN99
Iudm3DIRohmbyPxGDAPetgI0+qS+PwCw8nEOph23YswYocWToFKKESVzYgtoyjlN3+G9dkKdBrjA
Zz4WIkFG6/WnYjvL1tbV+jHP2lV86IfgSj2eWK9lHEuHvbsKohMxA8uK9p68TpfgZ2Q2/FXCwO62
4Un9X+7OtqdtZIvjXwXx+mLZM2OP50pd6ZaEhIfSlqXdsm9WJrjEkMSQByB8+vsb22ltp9tuO0jX
umq3lTb0xDk5j//zlB0qBvhX+9wdDyMSyQN139ujikU7+QnLZ5/vSLpf55+QAybgn6lOUDU6mRzf
XDJxece6/z7Xn6/nTBQwEUu/BYO9LHhY7b2+zyhh7dMex6Kox3dEYtgNWuLN+xO6LQZPl9f3r8Oz
1CwPlmta5U/WzHnH9zjDobofGv373mRQW9f+jojkOp/tzFbTd3k2Wy5e7XK1Z7e5Az32Q59wIuQa
kM869jDi9VFyltE682o3+Nfd/dPjzUQGDGr6R3d7tKz0bz/vHefD28vV0fUZW065nEHYzIFG3VtP
B8CK+iR+8zxCQohr6dGb2N0u66gXHMz/Imw63JvYPak314NxfGivOjPvd8cO1Z7cG+wZQY2duGEg
aPn7xEYTOgM/Pn9mu9/B9GB6wRaON8yADu8+Pry/OZue333kICCjf715enPExtpPk0Qx4DJ4OJ0c
4fvpw/QRWAbrh3KwpiIx0O8xZvQaDGmbYZya9mnm9iWDTeuBeNxXPbRjnzVvdJY+K6ajlh/1G9Yw
P4Fmn0QPfbM6SOcPV9H59IR1vOPPDCYw0KA/MwEVPu9Hx2RpPRamXdxc0gzpX4Fb0/76+DuFhfN7
vnRGbdhVzCtoNfsa9mjrp5XskIHZv05CDhOyWO71+Ixms/s/aLGIT/MDDkYfMKsLNjyBf0e0RF3o
jCB7OLmkV/9g7738yBbMA9O/Tp8vIwa75SA7n9g9jeJTLPvZyerQH44H6pS5UPXn4m6f8ak+o/fL
96wBpOF5+gdX5Z6ZeqGzqU+7M8OR6KlmGuDypr+fHc5C1rW+RsPWb+0KgHPp76csJst0n+igt9zP
ekOWWbLskwr2mAHC45UdvDhmToF16v3gjGJlMCbSOQEiZ7u43d6A2NLGd7ruEWX09u6HbGQ45CNe
H8h3wdV0eng/fEpIwXlUHPggPLq/WB+bC/LKAZHbAbH5kEs+gG4sWji9CP+kk5AO0f7RzSDu/0Dy
7XL/UiEOr17t0nFlBT8SfqAiHRkjVFPwWWS/oKNLPJ6K+OGUmaVxz9oYxOuDNp+E7TDlOm1v9idj
M3Q2MWj0gYmkhd34bXuVf/AwHELYephAKTqeOdjl67YWhjfLp2huHh5PMwFWyH9L/3A863PLiW3O
CyZs8B895uw4ZUJedf32jmutFHAZs/zA/Ej2tnic/5uDa9UH6SXLpM8l3SXDUul8fZYuVlTMNhfJ
7KuF2TsH7fyVH/o+oZ20IPqDE270NvhxTRa+PFTxxN+jMUl45tVV+mqXq2sRmLOOA8GZjEk+u65e
2It9Lwqk5rJbICNNFMjrHOuosefvGPD9z1Zy8vs/871nL1lj1UyGsWrfsCue6Sc+v9KeCviYEd33
WywIhO/htGACh0ECbtmV79YlFqhI4FQbR1R+lgXc5JNCYhz80MTYiRAvXheEIAg8zsoKIaIwslLS
MSmQnHl1ZUHoxUoYw9Vx/rA3C5ssiCMP+ESEyo8N52FUxN2YbnFB8NW0r+n8rCAo34sNB2u0MXiK
8nBOXRC05nhjzOkcjXerLEbHuMDoBa7YSR3ggiJUlcpoDvegDSh9nQux8LSPFMQiCKU9U9k5oyBw
DAQcblzALqpI0sOB7YsjKXA0dS5QO/JQA4lV8Bk0MXH5hh0yjUiCdLYLmMYwUsoEQgdGi6hlF4Ig
8iJkxYTdVQjjahZk6HFjF2kIfUFHfai4tFoXBaM9Al7pd9QkyChwDRIsB6SR1O78MNA2WGpyQBuP
+Ukl1Bez2S2zKEMZuRoEybccCLNxgEU4WJcCTSBpNIZH+BGsMN1zkVRnS7c9evo3K9B/KVrmrhze
n7PGsbGeoR0zB4EhaNZCc3xYaEKGMjzvkFWUKDGX6tx8g/LIIgW/pDCV7W+IgvAiwlJO78mYuJLb
y52Llrha7WoUlPCMNEKSGdG8E4cGDWtwIfTIz3wVh4KWyPLWYLfMAs8uXWVBKk8B3YNyqFBE/A3B
OhcCP/ICvAOGg1jCL5xHt7gQfOMO5U9HzsqTyLkWKiAsFLFpOYggUMQJeBBfCaKzIprqFheIlgx+
3c0uSI/4gERZVr6wFSjowAs1LuKLE+leFsU+AGcu+B47OHzwBD/i/K2ykXFdIzSioDEKPr+swtgb
pB2TBRFX3vvXPaXiuyZmlhq4USoNctDkgjEe5oAK39dUs2NMCPCUjgohSRWB6GSEINDnL6yG1UUh
Jlqw+oJpIHGlGl76pA6FC+S4gTMXYg8xD4mNKeUGMflkkwtGeEpr5v94s9jm0+UbdogLfIFVfuug
EKi95MIw6QjmfytyRBS0jaZwEoIIMoi7FzkCf7piK1J6xieTYkhEKlqbt7AVi0ABsgE5hrrAG7tm
G+0tZ1fMXREzIQYwIBZKsx6jDbiCreCPQR2iLwrTMeNIWOvqJ6k8GJskhcb34ypLqBtHHYGzkXFi
OqtMq2M8QBJcTaOyuDJ1BQnwbiSsaMUKRnkB98M5at9R8D1QxlkQSKSYRKXdVykfGGUbX5LgS1RT
A/C8oIsViEDFsaskUIRhOBnoncBxg6fWtYEKBF6Dxny0gUpNAUF1TR8IZBwDJixjrBXNXmRRPrCr
hSoaXAjxkiQqBl7RlFvoS7e4QCpsQ10e6tdDhQJEwiZGhI5S07TY9g8heKTQykS8bOGVzgVMoCvC
FV/BP5A7kSFoG33ZYKEpC4awMsZgYBXiOO5iHoVdcK7PU40KQBXU1wJDQx8AnhXVmTDeFPG7Fi8J
RYLjqA+KqFHGDL6Cn8RIvd9KIMoyfYEulUXLbpmEOK5KhL9uEfAONkgCZbRGsezFqMuBDinGIQOA
kaiMLdN3TQ4CgBDn7IESBAEjmwCpxwXUYFs1yTjER1KcplSlSSg7iL4jqb5zIQZ0XYEVADtHxAOR
bUqpy0Isqdwq6zdiWr5sz0bnZMG3ttzJRVpkhY8ucJGV5WsxIaKhwy/L891rWSGmV67KoEJSB1jA
dlEKDGrLKEbGE7hhRWhdpJgdRFXIpZ0L9AGGT2rDZ4xFyFrAdpBAAR8p0EQSLHYsizTd8g4yMsI1
lbalKGMouQX0qUW6qL3WTQJAK31stpmFzEFSou2cexBWmx1tApBzJECWiookxfqmRbDFB7wjE1uh
LgSlc1ir1sYZWbIVFpJkUqOqI6PFBMxmgTN30CaS3pdi+ethkoi9EAiV/SVV02orUKR1C9xKKgYV
uuoaTTFE4eYbfQ84iXgxpAvDtnC1Sy8BICt1SvAEtWl27JZNFNSJXSMEbCKNGDjHCLWvWjbrNhF7
ENkmfVSFNrYuQgma6qCjSbQYq+HTU3oJwd0LpKDOBAryHngbFSowRk1IXdrgDpVecOmu6SMtCnT1
ghMQDkU2b2iDrFgFCQhLFLHJrbqlDobQ5QUEgXUdVGPLFj5b360LAq29PswhqQiLAOF/VpQe5avZ
0o5bXGf5bLeaA7DN/kL9w/igRaE26mDAkTEImEXq7xZJbvKAkjRwEt3kJiBepAEaHnVLEMBEXQUh
oqJAHEig+O0cOgiFR/sabKgKkd1jAgi4qzYoj7pSzQG2JKGYeCBQpDAfaluN7RwTRADw68gFRl+s
96OvWdmoCPPQ1AcsJUgD0RQNHMLiKT/hHP6BB/kyS7U/ziZXxRRVli6+NWz1dz+wwdi3X2/ZjcYP
2qGq8r2/Dln9llxNs1kvs4uSRstixqn24mbmqXif6p9XH3D7rRvvtflUm/85zNJ5Mh+N18UL6+ox
T5Mpk1j/mSSXyTSp2zyCOMKgr0/yarfxnLXv/weEF7ctutaOONOdZ8/5rEm40E13wrfJbJEsNo9o
zX8ZB7hS3k8m2ed8PssaT102BjvTzif5PLnK609dhnDulGezdLTMRqtlg3iRL7oS76WT5DGZp3XK
JWLtTLlSp538885+PllNL5tsL8Ma13c5gOvZVeP7DMpU0pXyIM3n181HrvBbV8pDOJ5ldY5XZUNX
wodXybghgFVzqzPdCZvn8qypkWV1y5n07CpLWlakrKc7U84fm2JR9iq4kj3etk1ltdOZMARWo9t1
Qy7Ksokr6ZN8lS222FxiDa603yTZrGE9KnTbne58PUlmV3V2MGtm203cSS8WyWi8WqSsaN2QK5KM
Enhwpp+NWLGfNPMXZkNI591J4wsW+bIh2aJsRXKnzd4ift/dNWwTbZm2E/YlqLPcvk3a1iWcSeez
ZcuGVAGyK+XT9HKetKIn8gabGrqTfkiafquaWHQn/LgzTKYcasqabr3q8X8J+kfpfJE2LBXDJLZ1
/iWIv0mfslHDjVWTKi9B/CKf324es1D5chTImXQ+X4539pN5jqdsKmc5gPgyb9BLbtu6Xw77upJ/
O86aHC8nqZ3J3k6ISJpZDfUnO5PqTHqesn9oQ6eEiIpeE1fC79LZjJtOD0krTahG7F3Jn43zq3Tn
cLHl28oSmCv53/PV3wiibV1+gbSvfINtQaw6o12f/xzup4tF2ggpZLnjwZ32UzOrlGUJ2pXuh2Uy
rgsihXm7lcOV7Md0PsWzbQhZEa/GN50pZ2Q2LfGuhoRdSf+R4Hdm18umalarWpyJp4vlDjdWtx++
XIXjTD9bjHK7HrzB83L6w5n2Ogdjum5SLmr/36f8LaTpyxqebfxps17nW/+sCa7ZnxhN0mT+238B
AAD//w==</cx:binary>
              </cx:geoCache>
            </cx:geography>
          </cx:layoutPr>
          <cx:valueColors>
            <cx:minColor>
              <a:schemeClr val="accent4">
                <a:lumMod val="20000"/>
                <a:lumOff val="80000"/>
              </a:schemeClr>
            </cx:minColor>
            <cx:maxColor>
              <a:schemeClr val="accent1">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752476</xdr:colOff>
      <xdr:row>1</xdr:row>
      <xdr:rowOff>4762</xdr:rowOff>
    </xdr:from>
    <xdr:to>
      <xdr:col>6</xdr:col>
      <xdr:colOff>9525</xdr:colOff>
      <xdr:row>16</xdr:row>
      <xdr:rowOff>180974</xdr:rowOff>
    </xdr:to>
    <xdr:graphicFrame macro="">
      <xdr:nvGraphicFramePr>
        <xdr:cNvPr id="6" name="Chart 5">
          <a:extLst>
            <a:ext uri="{FF2B5EF4-FFF2-40B4-BE49-F238E27FC236}">
              <a16:creationId xmlns:a16="http://schemas.microsoft.com/office/drawing/2014/main" id="{4A4FD876-4424-45E6-94FD-4EC98A2ED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26737</xdr:colOff>
      <xdr:row>27</xdr:row>
      <xdr:rowOff>132347</xdr:rowOff>
    </xdr:from>
    <xdr:to>
      <xdr:col>6</xdr:col>
      <xdr:colOff>128032</xdr:colOff>
      <xdr:row>34</xdr:row>
      <xdr:rowOff>119647</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C78E97AC-24E0-C044-9B74-2707617819F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662948" y="5185610"/>
              <a:ext cx="3323084" cy="12974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1669716</xdr:colOff>
      <xdr:row>12</xdr:row>
      <xdr:rowOff>18049</xdr:rowOff>
    </xdr:from>
    <xdr:to>
      <xdr:col>4</xdr:col>
      <xdr:colOff>1186448</xdr:colOff>
      <xdr:row>24</xdr:row>
      <xdr:rowOff>78207</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7E3E31CE-7305-4144-9EAF-0551A460BBD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640890" y="2263944"/>
              <a:ext cx="1823453" cy="2306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85557</xdr:colOff>
      <xdr:row>13</xdr:row>
      <xdr:rowOff>1336</xdr:rowOff>
    </xdr:from>
    <xdr:to>
      <xdr:col>8</xdr:col>
      <xdr:colOff>925094</xdr:colOff>
      <xdr:row>25</xdr:row>
      <xdr:rowOff>80211</xdr:rowOff>
    </xdr:to>
    <mc:AlternateContent xmlns:mc="http://schemas.openxmlformats.org/markup-compatibility/2006">
      <mc:Choice xmlns:a14="http://schemas.microsoft.com/office/drawing/2010/main" Requires="a14">
        <xdr:graphicFrame macro="">
          <xdr:nvGraphicFramePr>
            <xdr:cNvPr id="6" name="State 1">
              <a:extLst>
                <a:ext uri="{FF2B5EF4-FFF2-40B4-BE49-F238E27FC236}">
                  <a16:creationId xmlns:a16="http://schemas.microsoft.com/office/drawing/2014/main" id="{F155DBB8-8E42-5C46-9250-5A1CB03FAEF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652083" y="2434389"/>
              <a:ext cx="1828800" cy="2324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20</xdr:row>
      <xdr:rowOff>139700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077E247-574B-4974-B434-A43C6261A6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384800" cy="3949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0</xdr:row>
      <xdr:rowOff>0</xdr:rowOff>
    </xdr:from>
    <xdr:to>
      <xdr:col>17</xdr:col>
      <xdr:colOff>12700</xdr:colOff>
      <xdr:row>21</xdr:row>
      <xdr:rowOff>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E2DDC987-4C5D-4B72-9E18-120AAB6AB0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57900" y="0"/>
              <a:ext cx="5397500" cy="4000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26.537295601855" createdVersion="7" refreshedVersion="7" minRefreshableVersion="3" recordCount="51" xr:uid="{54A5D337-92E9-1E4A-B872-7FA40C04FD50}">
  <cacheSource type="worksheet">
    <worksheetSource ref="J1:K52" sheet="States 2018-2019"/>
  </cacheSource>
  <cacheFields count="2">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2020 Rate" numFmtId="164">
      <sharedItems containsSemiMixedTypes="0" containsString="0" containsNumber="1" minValue="4.2000000000000003E-2" maxValue="0.128" count="37">
        <n v="5.8999999999999997E-2"/>
        <n v="7.8E-2"/>
        <n v="7.9000000000000001E-2"/>
        <n v="6.0999999999999999E-2"/>
        <n v="0.10100000000000001"/>
        <n v="7.2999999999999995E-2"/>
        <n v="0.08"/>
        <n v="7.6999999999999999E-2"/>
        <n v="6.5000000000000002E-2"/>
        <n v="0.11600000000000001"/>
        <n v="5.3999999999999999E-2"/>
        <n v="9.5000000000000001E-2"/>
        <n v="7.0999999999999994E-2"/>
        <n v="5.2999999999999999E-2"/>
        <n v="6.6000000000000003E-2"/>
        <n v="8.3000000000000004E-2"/>
        <n v="6.8000000000000005E-2"/>
        <n v="8.8999999999999996E-2"/>
        <n v="9.9000000000000005E-2"/>
        <n v="6.2E-2"/>
        <n v="8.1000000000000003E-2"/>
        <n v="4.2000000000000003E-2"/>
        <n v="0.128"/>
        <n v="6.7000000000000004E-2"/>
        <n v="9.8000000000000004E-2"/>
        <n v="8.4000000000000005E-2"/>
        <n v="0.1"/>
        <n v="5.0999999999999997E-2"/>
        <n v="7.5999999999999998E-2"/>
        <n v="9.0999999999999998E-2"/>
        <n v="9.4E-2"/>
        <n v="4.5999999999999999E-2"/>
        <n v="7.4999999999999997E-2"/>
        <n v="4.7E-2"/>
        <n v="5.6000000000000001E-2"/>
        <n v="6.3E-2"/>
        <n v="5.8000000000000003E-2"/>
      </sharedItems>
    </cacheField>
  </cacheFields>
  <extLst>
    <ext xmlns:x14="http://schemas.microsoft.com/office/spreadsheetml/2009/9/main" uri="{725AE2AE-9491-48be-B2B4-4EB974FC3084}">
      <x14:pivotCacheDefinition pivotCacheId="16495217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26.539482523149" createdVersion="7" refreshedVersion="7" minRefreshableVersion="3" recordCount="51" xr:uid="{B3B959F3-1FDB-C34E-8D4A-07859D072205}">
  <cacheSource type="worksheet">
    <worksheetSource ref="G1:H52" sheet="States 2018-2019"/>
  </cacheSource>
  <cacheFields count="2">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2018-2019 Average" numFmtId="10">
      <sharedItems containsSemiMixedTypes="0" containsString="0" containsNumber="1" minValue="2.4E-2" maxValue="5.6500000000000009E-2" count="36">
        <n v="3.4500000000000003E-2"/>
        <n v="5.6500000000000009E-2"/>
        <n v="4.8500000000000001E-2"/>
        <n v="3.6000000000000004E-2"/>
        <n v="4.2499999999999996E-2"/>
        <n v="2.8500000000000001E-2"/>
        <n v="3.7500000000000006E-2"/>
        <n v="3.7000000000000005E-2"/>
        <n v="5.5500000000000008E-2"/>
        <n v="2.4500000000000001E-2"/>
        <n v="2.7999999999999997E-2"/>
        <n v="4.2000000000000003E-2"/>
        <n v="3.3000000000000002E-2"/>
        <n v="2.7E-2"/>
        <n v="3.2500000000000001E-2"/>
        <n v="4.1499999999999995E-2"/>
        <n v="4.7500000000000001E-2"/>
        <n v="2.9000000000000005E-2"/>
        <n v="3.6500000000000005E-2"/>
        <n v="3.2000000000000001E-2"/>
        <n v="3.1E-2"/>
        <n v="5.2500000000000005E-2"/>
        <n v="2.9499999999999998E-2"/>
        <n v="4.1500000000000002E-2"/>
        <n v="2.6000000000000002E-2"/>
        <n v="4.9500000000000002E-2"/>
        <n v="3.9499999999999993E-2"/>
        <n v="3.9E-2"/>
        <n v="2.4E-2"/>
        <n v="4.3499999999999997E-2"/>
        <n v="3.8500000000000006E-2"/>
        <n v="4.4499999999999998E-2"/>
        <n v="3.85E-2"/>
        <n v="2.8000000000000001E-2"/>
        <n v="5.0500000000000003E-2"/>
        <n v="3.15E-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26.544944212961" createdVersion="7" refreshedVersion="7" minRefreshableVersion="3" recordCount="52" xr:uid="{1A4CA232-665E-314C-AAC3-ADC2992262A8}">
  <cacheSource type="worksheet">
    <worksheetSource name="Table6"/>
  </cacheSource>
  <cacheFields count="2">
    <cacheField name="State" numFmtId="0">
      <sharedItems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 v="Overall Average"/>
      </sharedItems>
    </cacheField>
    <cacheField name="2018-2019 Average" numFmtId="10">
      <sharedItems containsSemiMixedTypes="0" containsString="0" containsNumber="1" minValue="2.4E-2" maxValue="5.6500000000000009E-2" count="37">
        <n v="3.4500000000000003E-2"/>
        <n v="5.6500000000000009E-2"/>
        <n v="4.8500000000000001E-2"/>
        <n v="3.6000000000000004E-2"/>
        <n v="4.2499999999999996E-2"/>
        <n v="2.8500000000000001E-2"/>
        <n v="3.7500000000000006E-2"/>
        <n v="3.7000000000000005E-2"/>
        <n v="5.5500000000000008E-2"/>
        <n v="2.4500000000000001E-2"/>
        <n v="2.7999999999999997E-2"/>
        <n v="4.2000000000000003E-2"/>
        <n v="3.3000000000000002E-2"/>
        <n v="2.7E-2"/>
        <n v="3.2500000000000001E-2"/>
        <n v="4.1499999999999995E-2"/>
        <n v="4.7500000000000001E-2"/>
        <n v="2.9000000000000005E-2"/>
        <n v="3.6500000000000005E-2"/>
        <n v="3.2000000000000001E-2"/>
        <n v="3.1E-2"/>
        <n v="5.2500000000000005E-2"/>
        <n v="2.9499999999999998E-2"/>
        <n v="4.1500000000000002E-2"/>
        <n v="2.6000000000000002E-2"/>
        <n v="4.9500000000000002E-2"/>
        <n v="3.9499999999999993E-2"/>
        <n v="3.9E-2"/>
        <n v="2.4E-2"/>
        <n v="4.3499999999999997E-2"/>
        <n v="3.8500000000000006E-2"/>
        <n v="4.4499999999999998E-2"/>
        <n v="3.85E-2"/>
        <n v="2.8000000000000001E-2"/>
        <n v="5.0500000000000003E-2"/>
        <n v="3.15E-2"/>
        <n v="3.674509803921569E-2"/>
      </sharedItems>
    </cacheField>
  </cacheFields>
  <extLst>
    <ext xmlns:x14="http://schemas.microsoft.com/office/spreadsheetml/2009/9/main" uri="{725AE2AE-9491-48be-B2B4-4EB974FC3084}">
      <x14:pivotCacheDefinition pivotCacheId="107048637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26.55254016204" createdVersion="7" refreshedVersion="7" minRefreshableVersion="3" recordCount="39" xr:uid="{E1AA7458-C76F-164E-ACF7-13C9AC464B61}">
  <cacheSource type="worksheet">
    <worksheetSource name="run_results"/>
  </cacheSource>
  <cacheFields count="2">
    <cacheField name="Date" numFmtId="14">
      <sharedItems containsSemiMixedTypes="0" containsNonDate="0" containsDate="1" containsString="0" minDate="2017-10-31T00:00:00" maxDate="2021-01-01T00:00:00" count="39">
        <d v="2017-10-31T00:00:00"/>
        <d v="2017-11-30T00:00:00"/>
        <d v="2017-12-31T00:00:00"/>
        <d v="2018-01-31T00:00:00"/>
        <d v="2018-02-28T00:00:00"/>
        <d v="2018-03-31T00:00:00"/>
        <d v="2018-04-30T00:00:00"/>
        <d v="2018-05-31T00:00:00"/>
        <d v="2018-06-30T00:00:00"/>
        <d v="2018-07-31T00:00:00"/>
        <d v="2018-08-31T00:00:00"/>
        <d v="2018-09-30T00:00:00"/>
        <d v="2018-10-31T00:00:00"/>
        <d v="2018-11-30T00:00:00"/>
        <d v="2018-12-31T00:00:00"/>
        <d v="2019-01-31T00:00:00"/>
        <d v="2019-02-28T00:00:00"/>
        <d v="2019-03-31T00:00:00"/>
        <d v="2019-04-30T00:00:00"/>
        <d v="2019-05-31T00:00:00"/>
        <d v="2019-06-30T00:00:00"/>
        <d v="2019-07-31T00:00:00"/>
        <d v="2019-08-31T00:00:00"/>
        <d v="2019-09-30T00:00:00"/>
        <d v="2019-10-31T00:00:00"/>
        <d v="2019-11-30T00:00:00"/>
        <d v="2019-12-31T00:00:00"/>
        <d v="2020-01-31T00:00:00"/>
        <d v="2020-02-29T00:00:00"/>
        <d v="2020-03-31T00:00:00"/>
        <d v="2020-04-30T00:00:00"/>
        <d v="2020-05-31T00:00:00"/>
        <d v="2020-06-30T00:00:00"/>
        <d v="2020-07-31T00:00:00"/>
        <d v="2020-08-31T00:00:00"/>
        <d v="2020-09-30T00:00:00"/>
        <d v="2020-10-31T00:00:00"/>
        <d v="2020-11-30T00:00:00"/>
        <d v="2020-12-31T00:00:00"/>
      </sharedItems>
    </cacheField>
    <cacheField name="Unemployment %" numFmtId="10">
      <sharedItems containsSemiMixedTypes="0" containsString="0" containsNumber="1" minValue="3.5000000000000003E-2" maxValue="0.14799999999999999" count="17">
        <n v="4.1000000000000002E-2"/>
        <n v="4.2000000000000003E-2"/>
        <n v="0.04"/>
        <n v="3.7999999999999999E-2"/>
        <n v="3.6999999999999998E-2"/>
        <n v="3.9E-2"/>
        <n v="3.5999999999999997E-2"/>
        <n v="3.5000000000000003E-2"/>
        <n v="4.3999999999999997E-2"/>
        <n v="0.14799999999999999"/>
        <n v="0.13300000000000001"/>
        <n v="0.111"/>
        <n v="0.10199999999999999"/>
        <n v="8.4000000000000005E-2"/>
        <n v="7.8E-2"/>
        <n v="6.9000000000000006E-2"/>
        <n v="6.7000000000000004E-2"/>
      </sharedItems>
    </cacheField>
  </cacheFields>
  <extLst>
    <ext xmlns:x14="http://schemas.microsoft.com/office/spreadsheetml/2009/9/main" uri="{725AE2AE-9491-48be-B2B4-4EB974FC3084}">
      <x14:pivotCacheDefinition pivotCacheId="319966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r>
  <r>
    <x v="1"/>
    <x v="1"/>
  </r>
  <r>
    <x v="2"/>
    <x v="2"/>
  </r>
  <r>
    <x v="3"/>
    <x v="3"/>
  </r>
  <r>
    <x v="4"/>
    <x v="4"/>
  </r>
  <r>
    <x v="5"/>
    <x v="5"/>
  </r>
  <r>
    <x v="6"/>
    <x v="2"/>
  </r>
  <r>
    <x v="7"/>
    <x v="1"/>
  </r>
  <r>
    <x v="8"/>
    <x v="6"/>
  </r>
  <r>
    <x v="9"/>
    <x v="7"/>
  </r>
  <r>
    <x v="10"/>
    <x v="8"/>
  </r>
  <r>
    <x v="11"/>
    <x v="9"/>
  </r>
  <r>
    <x v="12"/>
    <x v="10"/>
  </r>
  <r>
    <x v="13"/>
    <x v="11"/>
  </r>
  <r>
    <x v="14"/>
    <x v="12"/>
  </r>
  <r>
    <x v="15"/>
    <x v="13"/>
  </r>
  <r>
    <x v="16"/>
    <x v="0"/>
  </r>
  <r>
    <x v="17"/>
    <x v="14"/>
  </r>
  <r>
    <x v="18"/>
    <x v="15"/>
  </r>
  <r>
    <x v="19"/>
    <x v="10"/>
  </r>
  <r>
    <x v="20"/>
    <x v="16"/>
  </r>
  <r>
    <x v="21"/>
    <x v="17"/>
  </r>
  <r>
    <x v="22"/>
    <x v="18"/>
  </r>
  <r>
    <x v="23"/>
    <x v="19"/>
  </r>
  <r>
    <x v="24"/>
    <x v="20"/>
  </r>
  <r>
    <x v="25"/>
    <x v="3"/>
  </r>
  <r>
    <x v="26"/>
    <x v="0"/>
  </r>
  <r>
    <x v="27"/>
    <x v="21"/>
  </r>
  <r>
    <x v="28"/>
    <x v="22"/>
  </r>
  <r>
    <x v="29"/>
    <x v="23"/>
  </r>
  <r>
    <x v="30"/>
    <x v="24"/>
  </r>
  <r>
    <x v="31"/>
    <x v="25"/>
  </r>
  <r>
    <x v="32"/>
    <x v="26"/>
  </r>
  <r>
    <x v="33"/>
    <x v="5"/>
  </r>
  <r>
    <x v="34"/>
    <x v="27"/>
  </r>
  <r>
    <x v="35"/>
    <x v="20"/>
  </r>
  <r>
    <x v="36"/>
    <x v="3"/>
  </r>
  <r>
    <x v="37"/>
    <x v="28"/>
  </r>
  <r>
    <x v="38"/>
    <x v="29"/>
  </r>
  <r>
    <x v="39"/>
    <x v="30"/>
  </r>
  <r>
    <x v="40"/>
    <x v="19"/>
  </r>
  <r>
    <x v="41"/>
    <x v="31"/>
  </r>
  <r>
    <x v="42"/>
    <x v="32"/>
  </r>
  <r>
    <x v="43"/>
    <x v="28"/>
  </r>
  <r>
    <x v="44"/>
    <x v="33"/>
  </r>
  <r>
    <x v="45"/>
    <x v="34"/>
  </r>
  <r>
    <x v="46"/>
    <x v="19"/>
  </r>
  <r>
    <x v="47"/>
    <x v="25"/>
  </r>
  <r>
    <x v="48"/>
    <x v="15"/>
  </r>
  <r>
    <x v="49"/>
    <x v="35"/>
  </r>
  <r>
    <x v="50"/>
    <x v="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r>
  <r>
    <x v="1"/>
    <x v="1"/>
  </r>
  <r>
    <x v="2"/>
    <x v="2"/>
  </r>
  <r>
    <x v="3"/>
    <x v="3"/>
  </r>
  <r>
    <x v="4"/>
    <x v="4"/>
  </r>
  <r>
    <x v="5"/>
    <x v="5"/>
  </r>
  <r>
    <x v="6"/>
    <x v="6"/>
  </r>
  <r>
    <x v="7"/>
    <x v="7"/>
  </r>
  <r>
    <x v="8"/>
    <x v="8"/>
  </r>
  <r>
    <x v="9"/>
    <x v="0"/>
  </r>
  <r>
    <x v="10"/>
    <x v="6"/>
  </r>
  <r>
    <x v="11"/>
    <x v="9"/>
  </r>
  <r>
    <x v="12"/>
    <x v="10"/>
  </r>
  <r>
    <x v="13"/>
    <x v="11"/>
  </r>
  <r>
    <x v="14"/>
    <x v="12"/>
  </r>
  <r>
    <x v="15"/>
    <x v="13"/>
  </r>
  <r>
    <x v="16"/>
    <x v="14"/>
  </r>
  <r>
    <x v="17"/>
    <x v="15"/>
  </r>
  <r>
    <x v="18"/>
    <x v="16"/>
  </r>
  <r>
    <x v="19"/>
    <x v="17"/>
  </r>
  <r>
    <x v="20"/>
    <x v="18"/>
  </r>
  <r>
    <x v="21"/>
    <x v="19"/>
  </r>
  <r>
    <x v="22"/>
    <x v="15"/>
  </r>
  <r>
    <x v="23"/>
    <x v="20"/>
  </r>
  <r>
    <x v="24"/>
    <x v="21"/>
  </r>
  <r>
    <x v="25"/>
    <x v="14"/>
  </r>
  <r>
    <x v="26"/>
    <x v="7"/>
  </r>
  <r>
    <x v="27"/>
    <x v="22"/>
  </r>
  <r>
    <x v="28"/>
    <x v="23"/>
  </r>
  <r>
    <x v="29"/>
    <x v="24"/>
  </r>
  <r>
    <x v="30"/>
    <x v="7"/>
  </r>
  <r>
    <x v="31"/>
    <x v="25"/>
  </r>
  <r>
    <x v="32"/>
    <x v="26"/>
  </r>
  <r>
    <x v="33"/>
    <x v="27"/>
  </r>
  <r>
    <x v="34"/>
    <x v="28"/>
  </r>
  <r>
    <x v="35"/>
    <x v="29"/>
  </r>
  <r>
    <x v="36"/>
    <x v="19"/>
  </r>
  <r>
    <x v="37"/>
    <x v="30"/>
  </r>
  <r>
    <x v="38"/>
    <x v="31"/>
  </r>
  <r>
    <x v="39"/>
    <x v="32"/>
  </r>
  <r>
    <x v="40"/>
    <x v="20"/>
  </r>
  <r>
    <x v="41"/>
    <x v="22"/>
  </r>
  <r>
    <x v="42"/>
    <x v="0"/>
  </r>
  <r>
    <x v="43"/>
    <x v="7"/>
  </r>
  <r>
    <x v="44"/>
    <x v="13"/>
  </r>
  <r>
    <x v="45"/>
    <x v="9"/>
  </r>
  <r>
    <x v="46"/>
    <x v="33"/>
  </r>
  <r>
    <x v="47"/>
    <x v="4"/>
  </r>
  <r>
    <x v="48"/>
    <x v="34"/>
  </r>
  <r>
    <x v="49"/>
    <x v="35"/>
  </r>
  <r>
    <x v="50"/>
    <x v="3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r>
  <r>
    <x v="1"/>
    <x v="1"/>
  </r>
  <r>
    <x v="2"/>
    <x v="2"/>
  </r>
  <r>
    <x v="3"/>
    <x v="3"/>
  </r>
  <r>
    <x v="4"/>
    <x v="4"/>
  </r>
  <r>
    <x v="5"/>
    <x v="5"/>
  </r>
  <r>
    <x v="6"/>
    <x v="6"/>
  </r>
  <r>
    <x v="7"/>
    <x v="7"/>
  </r>
  <r>
    <x v="8"/>
    <x v="8"/>
  </r>
  <r>
    <x v="9"/>
    <x v="0"/>
  </r>
  <r>
    <x v="10"/>
    <x v="6"/>
  </r>
  <r>
    <x v="11"/>
    <x v="9"/>
  </r>
  <r>
    <x v="12"/>
    <x v="10"/>
  </r>
  <r>
    <x v="13"/>
    <x v="11"/>
  </r>
  <r>
    <x v="14"/>
    <x v="12"/>
  </r>
  <r>
    <x v="15"/>
    <x v="13"/>
  </r>
  <r>
    <x v="16"/>
    <x v="14"/>
  </r>
  <r>
    <x v="17"/>
    <x v="15"/>
  </r>
  <r>
    <x v="18"/>
    <x v="16"/>
  </r>
  <r>
    <x v="19"/>
    <x v="17"/>
  </r>
  <r>
    <x v="20"/>
    <x v="18"/>
  </r>
  <r>
    <x v="21"/>
    <x v="19"/>
  </r>
  <r>
    <x v="22"/>
    <x v="15"/>
  </r>
  <r>
    <x v="23"/>
    <x v="20"/>
  </r>
  <r>
    <x v="24"/>
    <x v="21"/>
  </r>
  <r>
    <x v="25"/>
    <x v="14"/>
  </r>
  <r>
    <x v="26"/>
    <x v="7"/>
  </r>
  <r>
    <x v="27"/>
    <x v="22"/>
  </r>
  <r>
    <x v="28"/>
    <x v="23"/>
  </r>
  <r>
    <x v="29"/>
    <x v="24"/>
  </r>
  <r>
    <x v="30"/>
    <x v="7"/>
  </r>
  <r>
    <x v="31"/>
    <x v="25"/>
  </r>
  <r>
    <x v="32"/>
    <x v="26"/>
  </r>
  <r>
    <x v="33"/>
    <x v="27"/>
  </r>
  <r>
    <x v="34"/>
    <x v="28"/>
  </r>
  <r>
    <x v="35"/>
    <x v="29"/>
  </r>
  <r>
    <x v="36"/>
    <x v="19"/>
  </r>
  <r>
    <x v="37"/>
    <x v="30"/>
  </r>
  <r>
    <x v="38"/>
    <x v="31"/>
  </r>
  <r>
    <x v="39"/>
    <x v="32"/>
  </r>
  <r>
    <x v="40"/>
    <x v="20"/>
  </r>
  <r>
    <x v="41"/>
    <x v="22"/>
  </r>
  <r>
    <x v="42"/>
    <x v="0"/>
  </r>
  <r>
    <x v="43"/>
    <x v="7"/>
  </r>
  <r>
    <x v="44"/>
    <x v="13"/>
  </r>
  <r>
    <x v="45"/>
    <x v="9"/>
  </r>
  <r>
    <x v="46"/>
    <x v="33"/>
  </r>
  <r>
    <x v="47"/>
    <x v="4"/>
  </r>
  <r>
    <x v="48"/>
    <x v="34"/>
  </r>
  <r>
    <x v="49"/>
    <x v="35"/>
  </r>
  <r>
    <x v="50"/>
    <x v="30"/>
  </r>
  <r>
    <x v="51"/>
    <x v="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r>
  <r>
    <x v="1"/>
    <x v="1"/>
  </r>
  <r>
    <x v="2"/>
    <x v="0"/>
  </r>
  <r>
    <x v="3"/>
    <x v="0"/>
  </r>
  <r>
    <x v="4"/>
    <x v="0"/>
  </r>
  <r>
    <x v="5"/>
    <x v="2"/>
  </r>
  <r>
    <x v="6"/>
    <x v="2"/>
  </r>
  <r>
    <x v="7"/>
    <x v="3"/>
  </r>
  <r>
    <x v="8"/>
    <x v="2"/>
  </r>
  <r>
    <x v="9"/>
    <x v="3"/>
  </r>
  <r>
    <x v="10"/>
    <x v="3"/>
  </r>
  <r>
    <x v="11"/>
    <x v="4"/>
  </r>
  <r>
    <x v="12"/>
    <x v="3"/>
  </r>
  <r>
    <x v="13"/>
    <x v="4"/>
  </r>
  <r>
    <x v="14"/>
    <x v="5"/>
  </r>
  <r>
    <x v="15"/>
    <x v="2"/>
  </r>
  <r>
    <x v="16"/>
    <x v="3"/>
  </r>
  <r>
    <x v="17"/>
    <x v="3"/>
  </r>
  <r>
    <x v="18"/>
    <x v="4"/>
  </r>
  <r>
    <x v="19"/>
    <x v="4"/>
  </r>
  <r>
    <x v="20"/>
    <x v="6"/>
  </r>
  <r>
    <x v="21"/>
    <x v="6"/>
  </r>
  <r>
    <x v="22"/>
    <x v="4"/>
  </r>
  <r>
    <x v="23"/>
    <x v="7"/>
  </r>
  <r>
    <x v="24"/>
    <x v="6"/>
  </r>
  <r>
    <x v="25"/>
    <x v="6"/>
  </r>
  <r>
    <x v="26"/>
    <x v="6"/>
  </r>
  <r>
    <x v="27"/>
    <x v="7"/>
  </r>
  <r>
    <x v="28"/>
    <x v="7"/>
  </r>
  <r>
    <x v="29"/>
    <x v="8"/>
  </r>
  <r>
    <x v="30"/>
    <x v="9"/>
  </r>
  <r>
    <x v="31"/>
    <x v="10"/>
  </r>
  <r>
    <x v="32"/>
    <x v="11"/>
  </r>
  <r>
    <x v="33"/>
    <x v="12"/>
  </r>
  <r>
    <x v="34"/>
    <x v="13"/>
  </r>
  <r>
    <x v="35"/>
    <x v="14"/>
  </r>
  <r>
    <x v="36"/>
    <x v="15"/>
  </r>
  <r>
    <x v="37"/>
    <x v="16"/>
  </r>
  <r>
    <x v="38"/>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88836-C615-4549-A270-34F92A2F24A1}" name="PivotTable25"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tate">
  <location ref="F14:G20" firstHeaderRow="1" firstDataRow="1" firstDataCol="1"/>
  <pivotFields count="2">
    <pivotField axis="axisRow" showAll="0" measureFilter="1"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dataField="1" numFmtId="164" showAll="0">
      <items count="38">
        <item x="21"/>
        <item x="31"/>
        <item x="33"/>
        <item x="27"/>
        <item x="13"/>
        <item x="10"/>
        <item x="34"/>
        <item x="36"/>
        <item x="0"/>
        <item x="3"/>
        <item x="19"/>
        <item x="35"/>
        <item x="8"/>
        <item x="14"/>
        <item x="23"/>
        <item x="16"/>
        <item x="12"/>
        <item x="5"/>
        <item x="32"/>
        <item x="28"/>
        <item x="7"/>
        <item x="1"/>
        <item x="2"/>
        <item x="6"/>
        <item x="20"/>
        <item x="15"/>
        <item x="25"/>
        <item x="17"/>
        <item x="29"/>
        <item x="30"/>
        <item x="11"/>
        <item x="24"/>
        <item x="18"/>
        <item x="26"/>
        <item x="4"/>
        <item x="9"/>
        <item x="22"/>
        <item t="default"/>
      </items>
    </pivotField>
  </pivotFields>
  <rowFields count="1">
    <field x="0"/>
  </rowFields>
  <rowItems count="6">
    <i>
      <x v="28"/>
    </i>
    <i>
      <x v="11"/>
    </i>
    <i>
      <x v="4"/>
    </i>
    <i>
      <x v="32"/>
    </i>
    <i>
      <x v="22"/>
    </i>
    <i t="grand">
      <x/>
    </i>
  </rowItems>
  <colItems count="1">
    <i/>
  </colItems>
  <dataFields count="1">
    <dataField name="2020 Rate " fld="1" subtotal="average" baseField="0" baseItem="0" numFmtId="10"/>
  </dataFields>
  <formats count="4">
    <format dxfId="2">
      <pivotArea field="0" type="button" dataOnly="0" labelOnly="1" outline="0" axis="axisRow" fieldPosition="0"/>
    </format>
    <format dxfId="3">
      <pivotArea outline="0" collapsedLevelsAreSubtotals="1" fieldPosition="0"/>
    </format>
    <format dxfId="4">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27DB65-CC58-154D-83BA-892A322CE59C}" name="PivotTable21" cacheId="54" applyNumberFormats="0" applyBorderFormats="0" applyFontFormats="0" applyPatternFormats="0" applyAlignmentFormats="0" applyWidthHeightFormats="1" dataCaption="Values" grandTotalCaption="Average" updatedVersion="7" minRefreshableVersion="3" useAutoFormatting="1" itemPrintTitles="1" createdVersion="7" indent="0" outline="1" outlineData="1" multipleFieldFilters="0" rowHeaderCaption="State">
  <location ref="E3:F10" firstHeaderRow="1" firstDataRow="1" firstDataCol="1"/>
  <pivotFields count="2">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dataField="1" numFmtId="10" showAll="0">
      <items count="37">
        <item x="28"/>
        <item x="9"/>
        <item x="24"/>
        <item x="13"/>
        <item x="10"/>
        <item x="33"/>
        <item x="5"/>
        <item x="17"/>
        <item x="22"/>
        <item x="20"/>
        <item x="35"/>
        <item x="19"/>
        <item x="14"/>
        <item x="12"/>
        <item x="0"/>
        <item x="3"/>
        <item x="18"/>
        <item x="7"/>
        <item x="6"/>
        <item x="32"/>
        <item x="30"/>
        <item x="27"/>
        <item x="26"/>
        <item x="15"/>
        <item x="23"/>
        <item x="11"/>
        <item x="4"/>
        <item x="29"/>
        <item x="31"/>
        <item x="16"/>
        <item x="2"/>
        <item x="25"/>
        <item x="34"/>
        <item x="21"/>
        <item x="8"/>
        <item x="1"/>
        <item t="default"/>
      </items>
    </pivotField>
  </pivotFields>
  <rowFields count="1">
    <field x="0"/>
  </rowFields>
  <rowItems count="7">
    <i>
      <x v="11"/>
    </i>
    <i>
      <x v="15"/>
    </i>
    <i>
      <x v="29"/>
    </i>
    <i>
      <x v="34"/>
    </i>
    <i>
      <x v="44"/>
    </i>
    <i>
      <x v="45"/>
    </i>
    <i t="grand">
      <x/>
    </i>
  </rowItems>
  <colItems count="1">
    <i/>
  </colItems>
  <dataFields count="1">
    <dataField name="Average of 2018-2019" fld="1" subtotal="average" baseField="0" baseItem="0"/>
  </dataFields>
  <formats count="10">
    <format dxfId="59">
      <pivotArea collapsedLevelsAreSubtotals="1" fieldPosition="0">
        <references count="1">
          <reference field="0" count="6">
            <x v="11"/>
            <x v="15"/>
            <x v="29"/>
            <x v="34"/>
            <x v="44"/>
            <x v="45"/>
          </reference>
        </references>
      </pivotArea>
    </format>
    <format dxfId="60">
      <pivotArea field="0" type="button" dataOnly="0" labelOnly="1" outline="0" axis="axisRow" fieldPosition="0"/>
    </format>
    <format dxfId="61">
      <pivotArea dataOnly="0" labelOnly="1" outline="0" axis="axisValues" fieldPosition="0"/>
    </format>
    <format dxfId="62">
      <pivotArea field="0" type="button" dataOnly="0" labelOnly="1" outline="0" axis="axisRow" fieldPosition="0"/>
    </format>
    <format dxfId="63">
      <pivotArea dataOnly="0" labelOnly="1" outline="0" axis="axisValues" fieldPosition="0"/>
    </format>
    <format dxfId="64">
      <pivotArea collapsedLevelsAreSubtotals="1" fieldPosition="0">
        <references count="1">
          <reference field="0" count="6">
            <x v="11"/>
            <x v="15"/>
            <x v="29"/>
            <x v="34"/>
            <x v="44"/>
            <x v="45"/>
          </reference>
        </references>
      </pivotArea>
    </format>
    <format dxfId="65">
      <pivotArea collapsedLevelsAreSubtotals="1" fieldPosition="0">
        <references count="1">
          <reference field="0" count="6">
            <x v="11"/>
            <x v="15"/>
            <x v="29"/>
            <x v="34"/>
            <x v="44"/>
            <x v="45"/>
          </reference>
        </references>
      </pivotArea>
    </format>
    <format dxfId="43">
      <pivotArea grandRow="1" outline="0" collapsedLevelsAreSubtotals="1" fieldPosition="0"/>
    </format>
    <format dxfId="33">
      <pivotArea grandRow="1" outline="0" collapsedLevelsAreSubtotals="1" fieldPosition="0"/>
    </format>
    <format dxfId="32">
      <pivotArea grandRow="1"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35A11-1C68-7A42-9E5B-2ADC0C487338}" name="PivotTable10" cacheId="50" applyNumberFormats="0" applyBorderFormats="0" applyFontFormats="0" applyPatternFormats="0" applyAlignmentFormats="0" applyWidthHeightFormats="1" dataCaption="Values" grandTotalCaption="Average" updatedVersion="7" minRefreshableVersion="5" useAutoFormatting="1" itemPrintTitles="1" createdVersion="7" indent="0" outline="1" outlineData="1" multipleFieldFilters="0" rowHeaderCaption="Date">
  <location ref="B29:C39" firstHeaderRow="1" firstDataRow="1" firstDataCol="1"/>
  <pivotFields count="2">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numFmtId="10" showAll="0">
      <items count="18">
        <item x="7"/>
        <item x="6"/>
        <item x="4"/>
        <item x="3"/>
        <item x="5"/>
        <item x="2"/>
        <item x="0"/>
        <item x="1"/>
        <item x="8"/>
        <item x="16"/>
        <item x="15"/>
        <item x="14"/>
        <item x="13"/>
        <item x="12"/>
        <item x="11"/>
        <item x="10"/>
        <item x="9"/>
        <item t="default"/>
      </items>
    </pivotField>
  </pivotFields>
  <rowFields count="1">
    <field x="0"/>
  </rowFields>
  <rowItems count="10">
    <i>
      <x v="30"/>
    </i>
    <i>
      <x v="31"/>
    </i>
    <i>
      <x v="32"/>
    </i>
    <i>
      <x v="33"/>
    </i>
    <i>
      <x v="34"/>
    </i>
    <i>
      <x v="35"/>
    </i>
    <i>
      <x v="36"/>
    </i>
    <i>
      <x v="37"/>
    </i>
    <i>
      <x v="38"/>
    </i>
    <i t="grand">
      <x/>
    </i>
  </rowItems>
  <colItems count="1">
    <i/>
  </colItems>
  <dataFields count="1">
    <dataField name="Average Unemployment %" fld="1" subtotal="average" baseField="0" baseItem="0" numFmtId="10"/>
  </dataFields>
  <formats count="4">
    <format dxfId="128">
      <pivotArea dataOnly="0" outline="0" axis="axisValues" fieldPosition="0"/>
    </format>
    <format dxfId="127">
      <pivotArea outline="0" collapsedLevelsAreSubtotals="1" fieldPosition="0"/>
    </format>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filters count="1">
    <filter fld="0" type="dateBetween" evalOrder="-1" id="32" name="Date">
      <autoFilter ref="A1">
        <filterColumn colId="0">
          <customFilters and="1">
            <customFilter operator="greaterThanOrEqual" val="43922"/>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16E4C4-91C0-D847-884B-3B550A1BC2A5}" name="PivotTable8" cacheId="41" applyNumberFormats="0" applyBorderFormats="0" applyFontFormats="0" applyPatternFormats="0" applyAlignmentFormats="0" applyWidthHeightFormats="1" dataCaption="Values" grandTotalCaption="Average" updatedVersion="7" minRefreshableVersion="3" useAutoFormatting="1" itemPrintTitles="1" createdVersion="7" indent="0" outline="1" outlineData="1" multipleFieldFilters="0" rowHeaderCaption="State">
  <location ref="B14:C20" firstHeaderRow="1" firstDataRow="1" firstDataCol="1"/>
  <pivotFields count="2">
    <pivotField axis="axisRow" showAll="0" measureFilter="1" sortType="ascending">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51"/>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dataField="1" numFmtId="10" showAll="0">
      <items count="38">
        <item x="28"/>
        <item x="9"/>
        <item x="24"/>
        <item x="13"/>
        <item x="10"/>
        <item x="33"/>
        <item x="5"/>
        <item x="17"/>
        <item x="22"/>
        <item x="20"/>
        <item x="35"/>
        <item x="19"/>
        <item x="14"/>
        <item x="12"/>
        <item x="0"/>
        <item x="3"/>
        <item x="18"/>
        <item x="36"/>
        <item x="7"/>
        <item x="6"/>
        <item x="32"/>
        <item x="30"/>
        <item x="27"/>
        <item x="26"/>
        <item x="15"/>
        <item x="23"/>
        <item x="11"/>
        <item x="4"/>
        <item x="29"/>
        <item x="31"/>
        <item x="16"/>
        <item x="2"/>
        <item x="25"/>
        <item x="34"/>
        <item x="21"/>
        <item x="8"/>
        <item x="1"/>
        <item t="default"/>
      </items>
    </pivotField>
  </pivotFields>
  <rowFields count="1">
    <field x="0"/>
  </rowFields>
  <rowItems count="6">
    <i>
      <x v="31"/>
    </i>
    <i>
      <x v="49"/>
    </i>
    <i>
      <x v="24"/>
    </i>
    <i>
      <x v="8"/>
    </i>
    <i>
      <x v="1"/>
    </i>
    <i t="grand">
      <x/>
    </i>
  </rowItems>
  <colItems count="1">
    <i/>
  </colItems>
  <dataFields count="1">
    <dataField name="Average of 2018-2019 Rate" fld="1" subtotal="average" baseField="0" baseItem="0" numFmtId="10"/>
  </dataFields>
  <formats count="4">
    <format dxfId="114">
      <pivotArea grandRow="1" outline="0" collapsedLevelsAreSubtotals="1" fieldPosition="0"/>
    </format>
    <format dxfId="115">
      <pivotArea outline="0" collapsedLevelsAreSubtotals="1" fieldPosition="0"/>
    </format>
    <format dxfId="116">
      <pivotArea outline="0" collapsedLevelsAreSubtotals="1" fieldPosition="0"/>
    </format>
    <format dxfId="117">
      <pivotArea outline="0" collapsedLevelsAreSubtotals="1" fieldPosition="0"/>
    </format>
  </formats>
  <pivotTableStyleInfo name="PivotStyleLight16"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A1DC7B-F626-5840-92EA-1C84255553E9}" name="PivotTable6" cacheId="54" applyNumberFormats="0" applyBorderFormats="0" applyFontFormats="0" applyPatternFormats="0" applyAlignmentFormats="0" applyWidthHeightFormats="1" dataCaption="Values" grandTotalCaption="Average" updatedVersion="7" minRefreshableVersion="3" useAutoFormatting="1" itemPrintTitles="1" createdVersion="7" indent="0" outline="1" outlineData="1" multipleFieldFilters="0" rowHeaderCaption="State">
  <location ref="B3:C9" firstHeaderRow="1" firstDataRow="1" firstDataCol="1"/>
  <pivotFields count="2">
    <pivotField axis="axisRow" showAll="0" measureFilter="1"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dataField="1" numFmtId="10" showAll="0">
      <items count="37">
        <item x="28"/>
        <item x="9"/>
        <item x="24"/>
        <item x="13"/>
        <item x="10"/>
        <item x="33"/>
        <item x="5"/>
        <item x="17"/>
        <item x="22"/>
        <item x="20"/>
        <item x="35"/>
        <item x="19"/>
        <item x="14"/>
        <item x="12"/>
        <item x="0"/>
        <item x="3"/>
        <item x="18"/>
        <item x="7"/>
        <item x="6"/>
        <item x="32"/>
        <item x="30"/>
        <item x="27"/>
        <item x="26"/>
        <item x="15"/>
        <item x="23"/>
        <item x="11"/>
        <item x="4"/>
        <item x="29"/>
        <item x="31"/>
        <item x="16"/>
        <item x="2"/>
        <item x="25"/>
        <item x="34"/>
        <item x="21"/>
        <item x="8"/>
        <item x="1"/>
        <item t="default"/>
      </items>
    </pivotField>
  </pivotFields>
  <rowFields count="1">
    <field x="0"/>
  </rowFields>
  <rowItems count="6">
    <i>
      <x v="1"/>
    </i>
    <i>
      <x v="8"/>
    </i>
    <i>
      <x v="24"/>
    </i>
    <i>
      <x v="48"/>
    </i>
    <i>
      <x v="31"/>
    </i>
    <i t="grand">
      <x/>
    </i>
  </rowItems>
  <colItems count="1">
    <i/>
  </colItems>
  <dataFields count="1">
    <dataField name="Average 2018-2019 Rate" fld="1" subtotal="average" baseField="0" baseItem="0" numFmtId="10"/>
  </dataFields>
  <formats count="5">
    <format dxfId="118">
      <pivotArea field="0" type="button" dataOnly="0" labelOnly="1" outline="0" axis="axisRow" fieldPosition="0"/>
    </format>
    <format dxfId="119">
      <pivotArea outline="0" collapsedLevelsAreSubtotals="1" fieldPosition="0"/>
    </format>
    <format dxfId="120">
      <pivotArea outline="0" collapsedLevelsAreSubtotals="1" fieldPosition="0"/>
    </format>
    <format dxfId="89">
      <pivotArea type="all" dataOnly="0" outline="0" fieldPosition="0"/>
    </format>
    <format dxfId="88">
      <pivotArea outline="0" collapsedLevelsAreSubtotals="1" fieldPosition="0"/>
    </format>
  </formats>
  <pivotTableStyleInfo name="PivotStyleLight16" showRowHeaders="1" showColHeaders="1" showRowStripes="0" showColStripes="0" showLastColumn="1"/>
  <filters count="1">
    <filter fld="0"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1D19E9-7AEE-4E58-8B39-488821B0B8E8}" autoFormatId="16" applyNumberFormats="0" applyBorderFormats="0" applyFontFormats="0" applyPatternFormats="0" applyAlignmentFormats="0" applyWidthHeightFormats="0">
  <queryTableRefresh nextId="5">
    <queryTableFields count="2">
      <queryTableField id="1" name="Date" tableColumnId="1"/>
      <queryTableField id="2" name="Unemployment %" tableColumnId="2"/>
    </queryTableFields>
    <queryTableDeletedFields count="2">
      <deletedField name="RightSideDate_name"/>
      <deletedField name="RightSideDate_Valu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2" xr16:uid="{2291D9D8-FFB2-4026-9145-54E7A2ABC883}" autoFormatId="16" applyNumberFormats="0" applyBorderFormats="0" applyFontFormats="0" applyPatternFormats="0" applyAlignmentFormats="0" applyWidthHeightFormats="0">
  <queryTableRefresh nextId="5">
    <queryTableFields count="2">
      <queryTableField id="1" name="State" tableColumnId="1"/>
      <queryTableField id="2" name="2019 rate" tableColumnId="2"/>
    </queryTableFields>
    <queryTableDeletedFields count="1">
      <deletedField name="Rank"/>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5" xr16:uid="{A102FB65-4FE2-46B8-949D-C44BF1B4F88A}" autoFormatId="16" applyNumberFormats="0" applyBorderFormats="0" applyFontFormats="0" applyPatternFormats="0" applyAlignmentFormats="0" applyWidthHeightFormats="0">
  <queryTableRefresh nextId="3">
    <queryTableFields count="2">
      <queryTableField id="1" name="State" tableColumnId="1"/>
      <queryTableField id="2" name="Unemployment rat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F21E713-9B9D-EE42-9108-FED134BE2FFB}" sourceName="State">
  <pivotTables>
    <pivotTable tabId="10" name="PivotTable8"/>
  </pivotTables>
  <data>
    <tabular pivotCacheId="1070486372">
      <items count="5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51" s="1"/>
        <i x="38" s="1"/>
        <i x="39" s="1"/>
        <i x="40" s="1"/>
        <i x="41" s="1"/>
        <i x="42" s="1"/>
        <i x="43" s="1"/>
        <i x="44" s="1"/>
        <i x="45" s="1"/>
        <i x="46" s="1"/>
        <i x="47" s="1"/>
        <i x="48" s="1"/>
        <i x="49"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CB463FBA-D732-4B4A-9AFA-8C4B2D176FBD}" sourceName="State">
  <pivotTables>
    <pivotTable tabId="10" name="PivotTable25"/>
  </pivotTables>
  <data>
    <tabular pivotCacheId="1649521794">
      <items count="5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7F149BC-F870-6D4D-BF1E-E62FC8D70FDE}" cache="Slicer_State" caption="State" rowHeight="230716"/>
  <slicer name="State 1" xr10:uid="{45A56ABC-48AF-BC40-87BF-5EB19071586C}" cache="Slicer_State1" caption="State"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67ED-2607-4CB8-AA55-A6EACB6467CD}" name="run_results" displayName="run_results" ref="A1:B40" tableType="queryTable" totalsRowShown="0" headerRowDxfId="145" dataDxfId="144">
  <autoFilter ref="A1:B40" xr:uid="{A9B967ED-2607-4CB8-AA55-A6EACB6467CD}"/>
  <sortState xmlns:xlrd2="http://schemas.microsoft.com/office/spreadsheetml/2017/richdata2" ref="A2:B40">
    <sortCondition ref="A2:A40"/>
  </sortState>
  <tableColumns count="2">
    <tableColumn id="1" xr3:uid="{88EE70EC-933E-4D42-828A-A74DE59DF47E}" uniqueName="1" name="Date" queryTableFieldId="1" dataDxfId="143"/>
    <tableColumn id="2" xr3:uid="{707F7D54-A257-4AE6-A1D3-3F1DD698C5EC}" uniqueName="2" name="Unemployment %" queryTableFieldId="2" dataDxfId="142"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B480829-04F8-4904-954B-A3EA303E457A}" name="Unemployment_Rates_for_States__2019_Annual_Averages__312" displayName="Unemployment_Rates_for_States__2019_Annual_Averages__312" ref="D1:E53" tableType="queryTable" totalsRowShown="0">
  <autoFilter ref="D1:E53" xr:uid="{AB480829-04F8-4904-954B-A3EA303E457A}"/>
  <sortState xmlns:xlrd2="http://schemas.microsoft.com/office/spreadsheetml/2017/richdata2" ref="D2:E53">
    <sortCondition ref="D1:D53"/>
  </sortState>
  <tableColumns count="2">
    <tableColumn id="1" xr3:uid="{81B348BE-6F71-4393-A829-DF7928E69E3A}" uniqueName="1" name="State" queryTableFieldId="1" dataDxfId="141"/>
    <tableColumn id="2" xr3:uid="{9AF65D22-09D9-4F38-A416-39E87EA7D81B}" uniqueName="2" name="2019 Rat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E8857A-F134-4094-BE0C-DE15AE4D3237}" name="Table2" displayName="Table2" ref="A1:B52" totalsRowShown="0">
  <autoFilter ref="A1:B52" xr:uid="{F4E8857A-F134-4094-BE0C-DE15AE4D3237}"/>
  <tableColumns count="2">
    <tableColumn id="1" xr3:uid="{FB6BDD21-3B5A-4BDA-AED1-E78B242D0810}" name="State" dataDxfId="140"/>
    <tableColumn id="2" xr3:uid="{EFDD565D-0207-4DE1-927C-2710F7820B57}" name="2018 Rate" dataDxfId="139" dataCellStyle="Percen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7963FA-6941-4FBA-AB96-9AA5E59A2C06}" name="Table6" displayName="Table6" ref="G1:H53" totalsRowShown="0">
  <autoFilter ref="G1:H53" xr:uid="{B17963FA-6941-4FBA-AB96-9AA5E59A2C06}"/>
  <tableColumns count="2">
    <tableColumn id="1" xr3:uid="{B0F23392-E2B2-4BFF-823B-A9BE99DCA91C}" name="State" dataDxfId="138"/>
    <tableColumn id="2" xr3:uid="{30A4D483-C5EC-4940-97BD-4E838D8168A9}" name="2018-2019 Average" dataDxfId="137" dataCellStyle="Percent">
      <calculatedColumnFormula>AVERAGE(Table2[[#This Row],[2018 Rate]],Unemployment_Rates_for_States__2019_Annual_Averages__312[[#This Row],[2019 Rate]])</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908F01-4A44-4F18-9C5D-E34644DFA6FA}" name="Table_01648" displayName="Table_01648" ref="J1:K53" tableType="queryTable" totalsRowShown="0" headerRowDxfId="136" dataDxfId="135">
  <autoFilter ref="J1:K53" xr:uid="{D9908F01-4A44-4F18-9C5D-E34644DFA6FA}"/>
  <sortState xmlns:xlrd2="http://schemas.microsoft.com/office/spreadsheetml/2017/richdata2" ref="J2:K52">
    <sortCondition ref="J1:J52"/>
  </sortState>
  <tableColumns count="2">
    <tableColumn id="1" xr3:uid="{A35E5DD9-555C-4962-8BB3-D14B245D8939}" uniqueName="1" name="State" queryTableFieldId="1" dataDxfId="134"/>
    <tableColumn id="2" xr3:uid="{5A7D43CE-FF76-4EEE-B6B9-0B37BC21B50C}" uniqueName="2" name="2020 Rate" queryTableFieldId="2" dataDxfId="133"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53199DC-987F-1047-BC53-42194D4481E2}" sourceName="Date">
  <pivotTables>
    <pivotTable tabId="10" name="PivotTable10"/>
  </pivotTables>
  <state minimalRefreshVersion="6" lastRefreshVersion="6" pivotCacheId="319966960" filterType="dateBetween">
    <selection startDate="2020-04-01T00:00:00" endDate="2020-12-31T00:00:00"/>
    <bounds startDate="2017-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6FD110E-B610-B24C-9E14-7715158E7B1D}" cache="NativeTimeline_Date" caption="Date" level="1" selectionLevel="1" scrollPosition="2019-07-31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C595171-D324-4884-8A33-51C5614DD264}">
  <we:reference id="wa104379190" version="2.0.0.0" store="en-US" storeType="OMEX"/>
  <we:alternateReferences>
    <we:reference id="wa104379190" version="2.0.0.0" store="WA104379190" storeType="OMEX"/>
  </we:alternateReferences>
  <we:properties/>
  <we:bindings>
    <we:binding id="RangeSelect" type="matrix" appref="{07CD347D-4824-41C6-B1DA-F75ADC01E146}"/>
    <we:binding id="Input1" type="matrix" appref="{BAC5ACE7-A3CD-4B1D-BD1F-7404B3E622CA}"/>
    <we:binding id="Input2" type="matrix" appref="{2E7DCF4C-D228-4DF4-91AD-76CAA85FA928}"/>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219E-A3FF-4010-93DB-4B5218888C24}">
  <dimension ref="A1:B40"/>
  <sheetViews>
    <sheetView showGridLines="0" zoomScale="103" workbookViewId="0">
      <selection activeCell="I7" sqref="I7"/>
    </sheetView>
  </sheetViews>
  <sheetFormatPr baseColWidth="10" defaultColWidth="20.33203125" defaultRowHeight="15" x14ac:dyDescent="0.2"/>
  <cols>
    <col min="1" max="1" width="20.33203125" style="1"/>
    <col min="2" max="2" width="20.33203125" style="4"/>
    <col min="3" max="3" width="10.6640625" style="1" customWidth="1"/>
    <col min="4" max="16384" width="20.33203125" style="1"/>
  </cols>
  <sheetData>
    <row r="1" spans="1:2" x14ac:dyDescent="0.2">
      <c r="A1" s="1" t="s">
        <v>0</v>
      </c>
      <c r="B1" s="4" t="s">
        <v>1</v>
      </c>
    </row>
    <row r="2" spans="1:2" x14ac:dyDescent="0.2">
      <c r="A2" s="2">
        <v>43039</v>
      </c>
      <c r="B2" s="4">
        <v>4.1000000000000002E-2</v>
      </c>
    </row>
    <row r="3" spans="1:2" x14ac:dyDescent="0.2">
      <c r="A3" s="2">
        <v>43069</v>
      </c>
      <c r="B3" s="4">
        <v>4.2000000000000003E-2</v>
      </c>
    </row>
    <row r="4" spans="1:2" x14ac:dyDescent="0.2">
      <c r="A4" s="2">
        <v>43100</v>
      </c>
      <c r="B4" s="4">
        <v>4.1000000000000002E-2</v>
      </c>
    </row>
    <row r="5" spans="1:2" x14ac:dyDescent="0.2">
      <c r="A5" s="2">
        <v>43131</v>
      </c>
      <c r="B5" s="4">
        <v>4.1000000000000002E-2</v>
      </c>
    </row>
    <row r="6" spans="1:2" x14ac:dyDescent="0.2">
      <c r="A6" s="2">
        <v>43159</v>
      </c>
      <c r="B6" s="4">
        <v>4.1000000000000002E-2</v>
      </c>
    </row>
    <row r="7" spans="1:2" x14ac:dyDescent="0.2">
      <c r="A7" s="2">
        <v>43190</v>
      </c>
      <c r="B7" s="4">
        <v>0.04</v>
      </c>
    </row>
    <row r="8" spans="1:2" x14ac:dyDescent="0.2">
      <c r="A8" s="2">
        <v>43220</v>
      </c>
      <c r="B8" s="4">
        <v>0.04</v>
      </c>
    </row>
    <row r="9" spans="1:2" x14ac:dyDescent="0.2">
      <c r="A9" s="2">
        <v>43251</v>
      </c>
      <c r="B9" s="4">
        <v>3.7999999999999999E-2</v>
      </c>
    </row>
    <row r="10" spans="1:2" x14ac:dyDescent="0.2">
      <c r="A10" s="2">
        <v>43281</v>
      </c>
      <c r="B10" s="4">
        <v>0.04</v>
      </c>
    </row>
    <row r="11" spans="1:2" x14ac:dyDescent="0.2">
      <c r="A11" s="2">
        <v>43312</v>
      </c>
      <c r="B11" s="4">
        <v>3.7999999999999999E-2</v>
      </c>
    </row>
    <row r="12" spans="1:2" x14ac:dyDescent="0.2">
      <c r="A12" s="2">
        <v>43343</v>
      </c>
      <c r="B12" s="4">
        <v>3.7999999999999999E-2</v>
      </c>
    </row>
    <row r="13" spans="1:2" x14ac:dyDescent="0.2">
      <c r="A13" s="2">
        <v>43373</v>
      </c>
      <c r="B13" s="4">
        <v>3.6999999999999998E-2</v>
      </c>
    </row>
    <row r="14" spans="1:2" x14ac:dyDescent="0.2">
      <c r="A14" s="2">
        <v>43404</v>
      </c>
      <c r="B14" s="4">
        <v>3.7999999999999999E-2</v>
      </c>
    </row>
    <row r="15" spans="1:2" x14ac:dyDescent="0.2">
      <c r="A15" s="2">
        <v>43434</v>
      </c>
      <c r="B15" s="4">
        <v>3.6999999999999998E-2</v>
      </c>
    </row>
    <row r="16" spans="1:2" x14ac:dyDescent="0.2">
      <c r="A16" s="2">
        <v>43465</v>
      </c>
      <c r="B16" s="4">
        <v>3.9E-2</v>
      </c>
    </row>
    <row r="17" spans="1:2" x14ac:dyDescent="0.2">
      <c r="A17" s="2">
        <v>43496</v>
      </c>
      <c r="B17" s="4">
        <v>0.04</v>
      </c>
    </row>
    <row r="18" spans="1:2" x14ac:dyDescent="0.2">
      <c r="A18" s="2">
        <v>43524</v>
      </c>
      <c r="B18" s="4">
        <v>3.7999999999999999E-2</v>
      </c>
    </row>
    <row r="19" spans="1:2" x14ac:dyDescent="0.2">
      <c r="A19" s="2">
        <v>43555</v>
      </c>
      <c r="B19" s="4">
        <v>3.7999999999999999E-2</v>
      </c>
    </row>
    <row r="20" spans="1:2" x14ac:dyDescent="0.2">
      <c r="A20" s="2">
        <v>43585</v>
      </c>
      <c r="B20" s="4">
        <v>3.6999999999999998E-2</v>
      </c>
    </row>
    <row r="21" spans="1:2" x14ac:dyDescent="0.2">
      <c r="A21" s="2">
        <v>43616</v>
      </c>
      <c r="B21" s="4">
        <v>3.6999999999999998E-2</v>
      </c>
    </row>
    <row r="22" spans="1:2" x14ac:dyDescent="0.2">
      <c r="A22" s="2">
        <v>43646</v>
      </c>
      <c r="B22" s="4">
        <v>3.5999999999999997E-2</v>
      </c>
    </row>
    <row r="23" spans="1:2" x14ac:dyDescent="0.2">
      <c r="A23" s="2">
        <v>43677</v>
      </c>
      <c r="B23" s="4">
        <v>3.5999999999999997E-2</v>
      </c>
    </row>
    <row r="24" spans="1:2" x14ac:dyDescent="0.2">
      <c r="A24" s="2">
        <v>43708</v>
      </c>
      <c r="B24" s="4">
        <v>3.6999999999999998E-2</v>
      </c>
    </row>
    <row r="25" spans="1:2" x14ac:dyDescent="0.2">
      <c r="A25" s="2">
        <v>43738</v>
      </c>
      <c r="B25" s="4">
        <v>3.5000000000000003E-2</v>
      </c>
    </row>
    <row r="26" spans="1:2" x14ac:dyDescent="0.2">
      <c r="A26" s="2">
        <v>43769</v>
      </c>
      <c r="B26" s="4">
        <v>3.5999999999999997E-2</v>
      </c>
    </row>
    <row r="27" spans="1:2" x14ac:dyDescent="0.2">
      <c r="A27" s="2">
        <v>43799</v>
      </c>
      <c r="B27" s="4">
        <v>3.5999999999999997E-2</v>
      </c>
    </row>
    <row r="28" spans="1:2" x14ac:dyDescent="0.2">
      <c r="A28" s="2">
        <v>43830</v>
      </c>
      <c r="B28" s="4">
        <v>3.5999999999999997E-2</v>
      </c>
    </row>
    <row r="29" spans="1:2" x14ac:dyDescent="0.2">
      <c r="A29" s="2">
        <v>43861</v>
      </c>
      <c r="B29" s="4">
        <v>3.5000000000000003E-2</v>
      </c>
    </row>
    <row r="30" spans="1:2" x14ac:dyDescent="0.2">
      <c r="A30" s="2">
        <v>43890</v>
      </c>
      <c r="B30" s="4">
        <v>3.5000000000000003E-2</v>
      </c>
    </row>
    <row r="31" spans="1:2" x14ac:dyDescent="0.2">
      <c r="A31" s="2">
        <v>43921</v>
      </c>
      <c r="B31" s="4">
        <v>4.3999999999999997E-2</v>
      </c>
    </row>
    <row r="32" spans="1:2" x14ac:dyDescent="0.2">
      <c r="A32" s="2">
        <v>43951</v>
      </c>
      <c r="B32" s="4">
        <v>0.14799999999999999</v>
      </c>
    </row>
    <row r="33" spans="1:2" x14ac:dyDescent="0.2">
      <c r="A33" s="2">
        <v>43982</v>
      </c>
      <c r="B33" s="4">
        <v>0.13300000000000001</v>
      </c>
    </row>
    <row r="34" spans="1:2" x14ac:dyDescent="0.2">
      <c r="A34" s="2">
        <v>44012</v>
      </c>
      <c r="B34" s="4">
        <v>0.111</v>
      </c>
    </row>
    <row r="35" spans="1:2" x14ac:dyDescent="0.2">
      <c r="A35" s="2">
        <v>44043</v>
      </c>
      <c r="B35" s="4">
        <v>0.10199999999999999</v>
      </c>
    </row>
    <row r="36" spans="1:2" x14ac:dyDescent="0.2">
      <c r="A36" s="2">
        <v>44074</v>
      </c>
      <c r="B36" s="4">
        <v>8.4000000000000005E-2</v>
      </c>
    </row>
    <row r="37" spans="1:2" x14ac:dyDescent="0.2">
      <c r="A37" s="2">
        <v>44104</v>
      </c>
      <c r="B37" s="4">
        <v>7.8E-2</v>
      </c>
    </row>
    <row r="38" spans="1:2" x14ac:dyDescent="0.2">
      <c r="A38" s="2">
        <v>44135</v>
      </c>
      <c r="B38" s="4">
        <v>6.9000000000000006E-2</v>
      </c>
    </row>
    <row r="39" spans="1:2" x14ac:dyDescent="0.2">
      <c r="A39" s="2">
        <v>44165</v>
      </c>
      <c r="B39" s="4">
        <v>6.7000000000000004E-2</v>
      </c>
    </row>
    <row r="40" spans="1:2" x14ac:dyDescent="0.2">
      <c r="A40" s="2">
        <v>44196</v>
      </c>
      <c r="B40" s="4">
        <v>6.7000000000000004E-2</v>
      </c>
    </row>
  </sheetData>
  <pageMargins left="0.7" right="0.7" top="0.75" bottom="0.75" header="0.3" footer="0.3"/>
  <pageSetup orientation="portrait" horizontalDpi="0" verticalDpi="0"/>
  <drawing r:id="rId1"/>
  <tableParts count="1">
    <tablePart r:id="rId2"/>
  </tableParts>
  <extLst>
    <ext xmlns:x15="http://schemas.microsoft.com/office/spreadsheetml/2010/11/main" uri="{F7C9EE02-42E1-4005-9D12-6889AFFD525C}">
      <x15:webExtensions xmlns:xm="http://schemas.microsoft.com/office/excel/2006/main">
        <x15:webExtension appRef="{07CD347D-4824-41C6-B1DA-F75ADC01E146}">
          <xm:f>#REF!</xm:f>
        </x15:webExtension>
        <x15:webExtension appRef="{BAC5ACE7-A3CD-4B1D-BD1F-7404B3E622CA}">
          <xm:f>#REF!</xm:f>
        </x15:webExtension>
        <x15:webExtension appRef="{2E7DCF4C-D228-4DF4-91AD-76CAA85FA928}">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E5C42-8F54-4148-B5B9-20690A94C7F9}">
  <dimension ref="A1:K107"/>
  <sheetViews>
    <sheetView showGridLines="0" tabSelected="1" zoomScale="82" zoomScaleNormal="10" workbookViewId="0">
      <selection activeCell="T122" sqref="T122"/>
    </sheetView>
  </sheetViews>
  <sheetFormatPr baseColWidth="10" defaultColWidth="8.83203125" defaultRowHeight="15" x14ac:dyDescent="0.2"/>
  <cols>
    <col min="1" max="1" width="16.33203125" bestFit="1" customWidth="1"/>
    <col min="2" max="2" width="12" customWidth="1"/>
    <col min="3" max="3" width="14.33203125" customWidth="1"/>
    <col min="4" max="4" width="15.83203125" customWidth="1"/>
    <col min="5" max="6" width="13.5" customWidth="1"/>
    <col min="7" max="7" width="16.5" bestFit="1" customWidth="1"/>
    <col min="8" max="8" width="22.1640625" style="1" bestFit="1" customWidth="1"/>
    <col min="10" max="10" width="17" style="8" customWidth="1"/>
    <col min="11" max="11" width="12.6640625" style="1" customWidth="1"/>
  </cols>
  <sheetData>
    <row r="1" spans="1:11" x14ac:dyDescent="0.2">
      <c r="A1" t="s">
        <v>2</v>
      </c>
      <c r="B1" s="6" t="s">
        <v>56</v>
      </c>
      <c r="C1" s="1" t="s">
        <v>57</v>
      </c>
      <c r="D1" t="s">
        <v>2</v>
      </c>
      <c r="E1" s="4" t="s">
        <v>55</v>
      </c>
      <c r="F1" s="4"/>
      <c r="G1" t="s">
        <v>2</v>
      </c>
      <c r="H1" s="1" t="s">
        <v>58</v>
      </c>
      <c r="J1" s="8" t="s">
        <v>2</v>
      </c>
      <c r="K1" s="5" t="s">
        <v>54</v>
      </c>
    </row>
    <row r="2" spans="1:11" x14ac:dyDescent="0.2">
      <c r="A2" s="3" t="s">
        <v>36</v>
      </c>
      <c r="B2" s="4">
        <f>3.9*(0.01)</f>
        <v>3.9E-2</v>
      </c>
      <c r="C2" s="1">
        <f>0.01</f>
        <v>0.01</v>
      </c>
      <c r="D2" s="3" t="s">
        <v>36</v>
      </c>
      <c r="E2" s="4">
        <f>3*(0.01)</f>
        <v>0.03</v>
      </c>
      <c r="F2" s="4"/>
      <c r="G2" s="7" t="s">
        <v>36</v>
      </c>
      <c r="H2" s="4">
        <f>AVERAGE(Table2[[#This Row],[2018 Rate]],Unemployment_Rates_for_States__2019_Annual_Averages__312[[#This Row],[2019 Rate]])</f>
        <v>3.4500000000000003E-2</v>
      </c>
      <c r="J2" s="9" t="s">
        <v>36</v>
      </c>
      <c r="K2" s="5">
        <v>5.8999999999999997E-2</v>
      </c>
    </row>
    <row r="3" spans="1:11" x14ac:dyDescent="0.2">
      <c r="A3" s="3" t="s">
        <v>53</v>
      </c>
      <c r="B3" s="4">
        <f>5.9*(0.01)</f>
        <v>5.9000000000000004E-2</v>
      </c>
      <c r="D3" s="3" t="s">
        <v>53</v>
      </c>
      <c r="E3" s="4">
        <f>5.4*(0.01)</f>
        <v>5.4000000000000006E-2</v>
      </c>
      <c r="F3" s="4"/>
      <c r="G3" s="7" t="s">
        <v>53</v>
      </c>
      <c r="H3" s="4">
        <f>AVERAGE(Table2[[#This Row],[2018 Rate]],Unemployment_Rates_for_States__2019_Annual_Averages__312[[#This Row],[2019 Rate]])</f>
        <v>5.6500000000000009E-2</v>
      </c>
      <c r="J3" s="9" t="s">
        <v>53</v>
      </c>
      <c r="K3" s="5">
        <v>7.8E-2</v>
      </c>
    </row>
    <row r="4" spans="1:11" x14ac:dyDescent="0.2">
      <c r="A4" s="3" t="s">
        <v>43</v>
      </c>
      <c r="B4" s="4">
        <f>4.8*(0.01)</f>
        <v>4.8000000000000001E-2</v>
      </c>
      <c r="D4" s="3" t="s">
        <v>43</v>
      </c>
      <c r="E4" s="4">
        <f>4.9*(0.01)</f>
        <v>4.9000000000000002E-2</v>
      </c>
      <c r="F4" s="4"/>
      <c r="G4" s="7" t="s">
        <v>43</v>
      </c>
      <c r="H4" s="4">
        <f>AVERAGE(Table2[[#This Row],[2018 Rate]],Unemployment_Rates_for_States__2019_Annual_Averages__312[[#This Row],[2019 Rate]])</f>
        <v>4.8500000000000001E-2</v>
      </c>
      <c r="J4" s="9" t="s">
        <v>43</v>
      </c>
      <c r="K4" s="5">
        <v>7.9000000000000001E-2</v>
      </c>
    </row>
    <row r="5" spans="1:11" x14ac:dyDescent="0.2">
      <c r="A5" s="3" t="s">
        <v>18</v>
      </c>
      <c r="B5" s="4">
        <f>3.7*(0.01)</f>
        <v>3.7000000000000005E-2</v>
      </c>
      <c r="D5" s="3" t="s">
        <v>18</v>
      </c>
      <c r="E5" s="4">
        <f>3.5*(0.01)</f>
        <v>3.5000000000000003E-2</v>
      </c>
      <c r="F5" s="4"/>
      <c r="G5" s="7" t="s">
        <v>18</v>
      </c>
      <c r="H5" s="4">
        <f>AVERAGE(Table2[[#This Row],[2018 Rate]],Unemployment_Rates_for_States__2019_Annual_Averages__312[[#This Row],[2019 Rate]])</f>
        <v>3.6000000000000004E-2</v>
      </c>
      <c r="J5" s="9" t="s">
        <v>18</v>
      </c>
      <c r="K5" s="5">
        <v>6.0999999999999999E-2</v>
      </c>
    </row>
    <row r="6" spans="1:11" x14ac:dyDescent="0.2">
      <c r="A6" s="3" t="s">
        <v>40</v>
      </c>
      <c r="B6" s="4">
        <f>4.3*(0.01)</f>
        <v>4.2999999999999997E-2</v>
      </c>
      <c r="D6" s="3" t="s">
        <v>40</v>
      </c>
      <c r="E6" s="4">
        <f>4.2*(0.01)</f>
        <v>4.2000000000000003E-2</v>
      </c>
      <c r="F6" s="4"/>
      <c r="G6" s="7" t="s">
        <v>40</v>
      </c>
      <c r="H6" s="4">
        <f>AVERAGE(Table2[[#This Row],[2018 Rate]],Unemployment_Rates_for_States__2019_Annual_Averages__312[[#This Row],[2019 Rate]])</f>
        <v>4.2499999999999996E-2</v>
      </c>
      <c r="J6" s="9" t="s">
        <v>40</v>
      </c>
      <c r="K6" s="5">
        <v>0.10100000000000001</v>
      </c>
    </row>
    <row r="7" spans="1:11" x14ac:dyDescent="0.2">
      <c r="A7" s="3" t="s">
        <v>4</v>
      </c>
      <c r="B7" s="4">
        <f>3*(0.01)</f>
        <v>0.03</v>
      </c>
      <c r="D7" s="3" t="s">
        <v>4</v>
      </c>
      <c r="E7" s="4">
        <f>2.7*(0.01)</f>
        <v>2.7000000000000003E-2</v>
      </c>
      <c r="F7" s="4"/>
      <c r="G7" s="7" t="s">
        <v>4</v>
      </c>
      <c r="H7" s="4">
        <f>AVERAGE(Table2[[#This Row],[2018 Rate]],Unemployment_Rates_for_States__2019_Annual_Averages__312[[#This Row],[2019 Rate]])</f>
        <v>2.8500000000000001E-2</v>
      </c>
      <c r="J7" s="9" t="s">
        <v>4</v>
      </c>
      <c r="K7" s="5">
        <v>7.2999999999999995E-2</v>
      </c>
    </row>
    <row r="8" spans="1:11" x14ac:dyDescent="0.2">
      <c r="A8" s="3" t="s">
        <v>31</v>
      </c>
      <c r="B8" s="4">
        <f>3.9*(0.01)</f>
        <v>3.9E-2</v>
      </c>
      <c r="D8" s="3" t="s">
        <v>31</v>
      </c>
      <c r="E8" s="4">
        <f>3.6*(0.01)</f>
        <v>3.6000000000000004E-2</v>
      </c>
      <c r="F8" s="4"/>
      <c r="G8" s="7" t="s">
        <v>31</v>
      </c>
      <c r="H8" s="4">
        <f>AVERAGE(Table2[[#This Row],[2018 Rate]],Unemployment_Rates_for_States__2019_Annual_Averages__312[[#This Row],[2019 Rate]])</f>
        <v>3.7500000000000006E-2</v>
      </c>
      <c r="J8" s="9" t="s">
        <v>31</v>
      </c>
      <c r="K8" s="5">
        <v>7.9000000000000001E-2</v>
      </c>
    </row>
    <row r="9" spans="1:11" x14ac:dyDescent="0.2">
      <c r="A9" s="3" t="s">
        <v>32</v>
      </c>
      <c r="B9" s="4">
        <f>3.7*(0.01)</f>
        <v>3.7000000000000005E-2</v>
      </c>
      <c r="D9" s="3" t="s">
        <v>32</v>
      </c>
      <c r="E9" s="4">
        <f>3.7*(0.01)</f>
        <v>3.7000000000000005E-2</v>
      </c>
      <c r="F9" s="4"/>
      <c r="G9" s="7" t="s">
        <v>32</v>
      </c>
      <c r="H9" s="4">
        <f>AVERAGE(Table2[[#This Row],[2018 Rate]],Unemployment_Rates_for_States__2019_Annual_Averages__312[[#This Row],[2019 Rate]])</f>
        <v>3.7000000000000005E-2</v>
      </c>
      <c r="J9" s="9" t="s">
        <v>32</v>
      </c>
      <c r="K9" s="5">
        <v>7.8E-2</v>
      </c>
    </row>
    <row r="10" spans="1:11" x14ac:dyDescent="0.2">
      <c r="A10" s="3" t="s">
        <v>51</v>
      </c>
      <c r="B10" s="4">
        <f>5.7*(0.01)</f>
        <v>5.7000000000000002E-2</v>
      </c>
      <c r="D10" s="3" t="s">
        <v>51</v>
      </c>
      <c r="E10" s="4">
        <f>5.4*(0.01)</f>
        <v>5.4000000000000006E-2</v>
      </c>
      <c r="F10" s="4"/>
      <c r="G10" s="7" t="s">
        <v>51</v>
      </c>
      <c r="H10" s="4">
        <f>AVERAGE(Table2[[#This Row],[2018 Rate]],Unemployment_Rates_for_States__2019_Annual_Averages__312[[#This Row],[2019 Rate]])</f>
        <v>5.5500000000000008E-2</v>
      </c>
      <c r="J10" s="9" t="s">
        <v>51</v>
      </c>
      <c r="K10" s="5">
        <v>0.08</v>
      </c>
    </row>
    <row r="11" spans="1:11" x14ac:dyDescent="0.2">
      <c r="A11" s="3" t="s">
        <v>27</v>
      </c>
      <c r="B11" s="4">
        <f>3.6*(0.01)</f>
        <v>3.6000000000000004E-2</v>
      </c>
      <c r="D11" s="3" t="s">
        <v>27</v>
      </c>
      <c r="E11" s="4">
        <f>3.3*(0.01)</f>
        <v>3.3000000000000002E-2</v>
      </c>
      <c r="F11" s="4"/>
      <c r="G11" s="7" t="s">
        <v>27</v>
      </c>
      <c r="H11" s="4">
        <f>AVERAGE(Table2[[#This Row],[2018 Rate]],Unemployment_Rates_for_States__2019_Annual_Averages__312[[#This Row],[2019 Rate]])</f>
        <v>3.4500000000000003E-2</v>
      </c>
      <c r="J11" s="9" t="s">
        <v>27</v>
      </c>
      <c r="K11" s="5">
        <v>7.6999999999999999E-2</v>
      </c>
    </row>
    <row r="12" spans="1:11" x14ac:dyDescent="0.2">
      <c r="A12" s="3" t="s">
        <v>41</v>
      </c>
      <c r="B12" s="4">
        <f>4*(0.01)</f>
        <v>0.04</v>
      </c>
      <c r="D12" s="3" t="s">
        <v>41</v>
      </c>
      <c r="E12" s="4">
        <f>3.5*(0.01)</f>
        <v>3.5000000000000003E-2</v>
      </c>
      <c r="F12" s="4"/>
      <c r="G12" s="7" t="s">
        <v>41</v>
      </c>
      <c r="H12" s="4">
        <f>AVERAGE(Table2[[#This Row],[2018 Rate]],Unemployment_Rates_for_States__2019_Annual_Averages__312[[#This Row],[2019 Rate]])</f>
        <v>3.7500000000000006E-2</v>
      </c>
      <c r="J12" s="9" t="s">
        <v>41</v>
      </c>
      <c r="K12" s="5">
        <v>6.5000000000000002E-2</v>
      </c>
    </row>
    <row r="13" spans="1:11" x14ac:dyDescent="0.2">
      <c r="A13" s="3" t="s">
        <v>3</v>
      </c>
      <c r="B13" s="4">
        <f>2.4*(0.01)</f>
        <v>2.4E-2</v>
      </c>
      <c r="D13" s="3" t="s">
        <v>3</v>
      </c>
      <c r="E13" s="4">
        <f>2.5*(0.01)</f>
        <v>2.5000000000000001E-2</v>
      </c>
      <c r="F13" s="4"/>
      <c r="G13" s="7" t="s">
        <v>3</v>
      </c>
      <c r="H13" s="4">
        <f>AVERAGE(Table2[[#This Row],[2018 Rate]],Unemployment_Rates_for_States__2019_Annual_Averages__312[[#This Row],[2019 Rate]])</f>
        <v>2.4500000000000001E-2</v>
      </c>
      <c r="J13" s="9" t="s">
        <v>3</v>
      </c>
      <c r="K13" s="5">
        <v>0.11600000000000001</v>
      </c>
    </row>
    <row r="14" spans="1:11" x14ac:dyDescent="0.2">
      <c r="A14" s="3" t="s">
        <v>12</v>
      </c>
      <c r="B14" s="4">
        <f>2.8*(0.01)</f>
        <v>2.7999999999999997E-2</v>
      </c>
      <c r="D14" s="3" t="s">
        <v>12</v>
      </c>
      <c r="E14" s="4">
        <f>2.8*(0.01)</f>
        <v>2.7999999999999997E-2</v>
      </c>
      <c r="F14" s="4"/>
      <c r="G14" s="7" t="s">
        <v>12</v>
      </c>
      <c r="H14" s="4">
        <f>AVERAGE(Table2[[#This Row],[2018 Rate]],Unemployment_Rates_for_States__2019_Annual_Averages__312[[#This Row],[2019 Rate]])</f>
        <v>2.7999999999999997E-2</v>
      </c>
      <c r="J14" s="9" t="s">
        <v>12</v>
      </c>
      <c r="K14" s="5">
        <v>5.3999999999999999E-2</v>
      </c>
    </row>
    <row r="15" spans="1:11" x14ac:dyDescent="0.2">
      <c r="A15" s="3" t="s">
        <v>44</v>
      </c>
      <c r="B15" s="4">
        <f>4.4*(0.01)</f>
        <v>4.4000000000000004E-2</v>
      </c>
      <c r="D15" s="3" t="s">
        <v>44</v>
      </c>
      <c r="E15" s="4">
        <f>4*(0.01)</f>
        <v>0.04</v>
      </c>
      <c r="F15" s="4"/>
      <c r="G15" s="7" t="s">
        <v>44</v>
      </c>
      <c r="H15" s="4">
        <f>AVERAGE(Table2[[#This Row],[2018 Rate]],Unemployment_Rates_for_States__2019_Annual_Averages__312[[#This Row],[2019 Rate]])</f>
        <v>4.2000000000000003E-2</v>
      </c>
      <c r="J15" s="9" t="s">
        <v>44</v>
      </c>
      <c r="K15" s="5">
        <v>9.5000000000000001E-2</v>
      </c>
    </row>
    <row r="16" spans="1:11" x14ac:dyDescent="0.2">
      <c r="A16" s="3" t="s">
        <v>16</v>
      </c>
      <c r="B16" s="4">
        <f>3.4*(0.01)</f>
        <v>3.4000000000000002E-2</v>
      </c>
      <c r="D16" s="3" t="s">
        <v>16</v>
      </c>
      <c r="E16" s="4">
        <f>3.2*(0.01)</f>
        <v>3.2000000000000001E-2</v>
      </c>
      <c r="F16" s="4"/>
      <c r="G16" s="7" t="s">
        <v>16</v>
      </c>
      <c r="H16" s="4">
        <f>AVERAGE(Table2[[#This Row],[2018 Rate]],Unemployment_Rates_for_States__2019_Annual_Averages__312[[#This Row],[2019 Rate]])</f>
        <v>3.3000000000000002E-2</v>
      </c>
      <c r="J16" s="9" t="s">
        <v>16</v>
      </c>
      <c r="K16" s="5">
        <v>7.0999999999999994E-2</v>
      </c>
    </row>
    <row r="17" spans="1:11" x14ac:dyDescent="0.2">
      <c r="A17" s="3" t="s">
        <v>9</v>
      </c>
      <c r="B17" s="4">
        <f>2.6*(0.01)</f>
        <v>2.6000000000000002E-2</v>
      </c>
      <c r="D17" s="3" t="s">
        <v>9</v>
      </c>
      <c r="E17" s="4">
        <f>2.8*(0.01)</f>
        <v>2.7999999999999997E-2</v>
      </c>
      <c r="F17" s="4"/>
      <c r="G17" s="7" t="s">
        <v>9</v>
      </c>
      <c r="H17" s="4">
        <f>AVERAGE(Table2[[#This Row],[2018 Rate]],Unemployment_Rates_for_States__2019_Annual_Averages__312[[#This Row],[2019 Rate]])</f>
        <v>2.7E-2</v>
      </c>
      <c r="J17" s="9" t="s">
        <v>9</v>
      </c>
      <c r="K17" s="5">
        <v>5.2999999999999999E-2</v>
      </c>
    </row>
    <row r="18" spans="1:11" x14ac:dyDescent="0.2">
      <c r="A18" s="3" t="s">
        <v>17</v>
      </c>
      <c r="B18" s="4">
        <f>3.3*(0.01)</f>
        <v>3.3000000000000002E-2</v>
      </c>
      <c r="D18" s="3" t="s">
        <v>17</v>
      </c>
      <c r="E18" s="4">
        <f>3.2*(0.01)</f>
        <v>3.2000000000000001E-2</v>
      </c>
      <c r="F18" s="4"/>
      <c r="G18" s="7" t="s">
        <v>17</v>
      </c>
      <c r="H18" s="4">
        <f>AVERAGE(Table2[[#This Row],[2018 Rate]],Unemployment_Rates_for_States__2019_Annual_Averages__312[[#This Row],[2019 Rate]])</f>
        <v>3.2500000000000001E-2</v>
      </c>
      <c r="J18" s="9" t="s">
        <v>17</v>
      </c>
      <c r="K18" s="5">
        <v>5.8999999999999997E-2</v>
      </c>
    </row>
    <row r="19" spans="1:11" x14ac:dyDescent="0.2">
      <c r="A19" s="3" t="s">
        <v>42</v>
      </c>
      <c r="B19" s="4">
        <f>4.2*(0.01)</f>
        <v>4.2000000000000003E-2</v>
      </c>
      <c r="D19" s="3" t="s">
        <v>42</v>
      </c>
      <c r="E19" s="4">
        <f>4.1*(0.01)</f>
        <v>4.0999999999999995E-2</v>
      </c>
      <c r="F19" s="4"/>
      <c r="G19" s="7" t="s">
        <v>42</v>
      </c>
      <c r="H19" s="4">
        <f>AVERAGE(Table2[[#This Row],[2018 Rate]],Unemployment_Rates_for_States__2019_Annual_Averages__312[[#This Row],[2019 Rate]])</f>
        <v>4.1499999999999995E-2</v>
      </c>
      <c r="J19" s="9" t="s">
        <v>42</v>
      </c>
      <c r="K19" s="5">
        <v>6.6000000000000003E-2</v>
      </c>
    </row>
    <row r="20" spans="1:11" x14ac:dyDescent="0.2">
      <c r="A20" s="3" t="s">
        <v>48</v>
      </c>
      <c r="B20" s="4">
        <f>4.8*(0.01)</f>
        <v>4.8000000000000001E-2</v>
      </c>
      <c r="D20" s="3" t="s">
        <v>48</v>
      </c>
      <c r="E20" s="4">
        <f>4.7*(0.01)</f>
        <v>4.7E-2</v>
      </c>
      <c r="F20" s="4"/>
      <c r="G20" s="7" t="s">
        <v>48</v>
      </c>
      <c r="H20" s="4">
        <f>AVERAGE(Table2[[#This Row],[2018 Rate]],Unemployment_Rates_for_States__2019_Annual_Averages__312[[#This Row],[2019 Rate]])</f>
        <v>4.7500000000000001E-2</v>
      </c>
      <c r="J20" s="9" t="s">
        <v>48</v>
      </c>
      <c r="K20" s="5">
        <v>8.3000000000000004E-2</v>
      </c>
    </row>
    <row r="21" spans="1:11" x14ac:dyDescent="0.2">
      <c r="A21" s="3" t="s">
        <v>14</v>
      </c>
      <c r="B21" s="4">
        <f>3.1*(0.01)</f>
        <v>3.1000000000000003E-2</v>
      </c>
      <c r="D21" s="3" t="s">
        <v>14</v>
      </c>
      <c r="E21" s="4">
        <f>2.7*(0.01)</f>
        <v>2.7000000000000003E-2</v>
      </c>
      <c r="F21" s="4"/>
      <c r="G21" s="7" t="s">
        <v>14</v>
      </c>
      <c r="H21" s="4">
        <f>AVERAGE(Table2[[#This Row],[2018 Rate]],Unemployment_Rates_for_States__2019_Annual_Averages__312[[#This Row],[2019 Rate]])</f>
        <v>2.9000000000000005E-2</v>
      </c>
      <c r="J21" s="9" t="s">
        <v>14</v>
      </c>
      <c r="K21" s="5">
        <v>5.3999999999999999E-2</v>
      </c>
    </row>
    <row r="22" spans="1:11" x14ac:dyDescent="0.2">
      <c r="A22" s="3" t="s">
        <v>24</v>
      </c>
      <c r="B22" s="4">
        <f>3.8*(0.01)</f>
        <v>3.7999999999999999E-2</v>
      </c>
      <c r="D22" s="3" t="s">
        <v>24</v>
      </c>
      <c r="E22" s="4">
        <f>3.5*(0.01)</f>
        <v>3.5000000000000003E-2</v>
      </c>
      <c r="F22" s="4"/>
      <c r="G22" s="7" t="s">
        <v>24</v>
      </c>
      <c r="H22" s="4">
        <f>AVERAGE(Table2[[#This Row],[2018 Rate]],Unemployment_Rates_for_States__2019_Annual_Averages__312[[#This Row],[2019 Rate]])</f>
        <v>3.6500000000000005E-2</v>
      </c>
      <c r="J22" s="9" t="s">
        <v>24</v>
      </c>
      <c r="K22" s="5">
        <v>6.8000000000000005E-2</v>
      </c>
    </row>
    <row r="23" spans="1:11" x14ac:dyDescent="0.2">
      <c r="A23" s="3" t="s">
        <v>21</v>
      </c>
      <c r="B23" s="4">
        <f>3.4*(0.01)</f>
        <v>3.4000000000000002E-2</v>
      </c>
      <c r="D23" s="3" t="s">
        <v>21</v>
      </c>
      <c r="E23" s="4">
        <f>3*(0.01)</f>
        <v>0.03</v>
      </c>
      <c r="F23" s="4"/>
      <c r="G23" s="7" t="s">
        <v>21</v>
      </c>
      <c r="H23" s="4">
        <f>AVERAGE(Table2[[#This Row],[2018 Rate]],Unemployment_Rates_for_States__2019_Annual_Averages__312[[#This Row],[2019 Rate]])</f>
        <v>3.2000000000000001E-2</v>
      </c>
      <c r="J23" s="9" t="s">
        <v>21</v>
      </c>
      <c r="K23" s="5">
        <v>8.8999999999999996E-2</v>
      </c>
    </row>
    <row r="24" spans="1:11" x14ac:dyDescent="0.2">
      <c r="A24" s="3" t="s">
        <v>37</v>
      </c>
      <c r="B24" s="4">
        <f>4.2*(0.01)</f>
        <v>4.2000000000000003E-2</v>
      </c>
      <c r="D24" s="3" t="s">
        <v>37</v>
      </c>
      <c r="E24" s="4">
        <f>4.1*(0.01)</f>
        <v>4.0999999999999995E-2</v>
      </c>
      <c r="F24" s="4"/>
      <c r="G24" s="7" t="s">
        <v>37</v>
      </c>
      <c r="H24" s="4">
        <f>AVERAGE(Table2[[#This Row],[2018 Rate]],Unemployment_Rates_for_States__2019_Annual_Averages__312[[#This Row],[2019 Rate]])</f>
        <v>4.1499999999999995E-2</v>
      </c>
      <c r="J24" s="9" t="s">
        <v>37</v>
      </c>
      <c r="K24" s="5">
        <v>9.9000000000000005E-2</v>
      </c>
    </row>
    <row r="25" spans="1:11" x14ac:dyDescent="0.2">
      <c r="A25" s="3" t="s">
        <v>15</v>
      </c>
      <c r="B25" s="4">
        <f>3*(0.01)</f>
        <v>0.03</v>
      </c>
      <c r="D25" s="3" t="s">
        <v>15</v>
      </c>
      <c r="E25" s="4">
        <f>3.2*(0.01)</f>
        <v>3.2000000000000001E-2</v>
      </c>
      <c r="F25" s="4"/>
      <c r="G25" s="7" t="s">
        <v>15</v>
      </c>
      <c r="H25" s="4">
        <f>AVERAGE(Table2[[#This Row],[2018 Rate]],Unemployment_Rates_for_States__2019_Annual_Averages__312[[#This Row],[2019 Rate]])</f>
        <v>3.1E-2</v>
      </c>
      <c r="J25" s="9" t="s">
        <v>15</v>
      </c>
      <c r="K25" s="5">
        <v>6.2E-2</v>
      </c>
    </row>
    <row r="26" spans="1:11" x14ac:dyDescent="0.2">
      <c r="A26" s="3" t="s">
        <v>49</v>
      </c>
      <c r="B26" s="4">
        <f>5*(0.01)</f>
        <v>0.05</v>
      </c>
      <c r="D26" s="3" t="s">
        <v>49</v>
      </c>
      <c r="E26" s="4">
        <f>5.5*(0.01)</f>
        <v>5.5E-2</v>
      </c>
      <c r="F26" s="4"/>
      <c r="G26" s="7" t="s">
        <v>49</v>
      </c>
      <c r="H26" s="4">
        <f>AVERAGE(Table2[[#This Row],[2018 Rate]],Unemployment_Rates_for_States__2019_Annual_Averages__312[[#This Row],[2019 Rate]])</f>
        <v>5.2500000000000005E-2</v>
      </c>
      <c r="J26" s="9" t="s">
        <v>49</v>
      </c>
      <c r="K26" s="5">
        <v>8.1000000000000003E-2</v>
      </c>
    </row>
    <row r="27" spans="1:11" x14ac:dyDescent="0.2">
      <c r="A27" s="3" t="s">
        <v>22</v>
      </c>
      <c r="B27" s="4">
        <f>3.2*(0.01)</f>
        <v>3.2000000000000001E-2</v>
      </c>
      <c r="D27" s="3" t="s">
        <v>22</v>
      </c>
      <c r="E27" s="4">
        <f>3.3*(0.01)</f>
        <v>3.3000000000000002E-2</v>
      </c>
      <c r="F27" s="4"/>
      <c r="G27" s="7" t="s">
        <v>22</v>
      </c>
      <c r="H27" s="4">
        <f>AVERAGE(Table2[[#This Row],[2018 Rate]],Unemployment_Rates_for_States__2019_Annual_Averages__312[[#This Row],[2019 Rate]])</f>
        <v>3.2500000000000001E-2</v>
      </c>
      <c r="J27" s="9" t="s">
        <v>22</v>
      </c>
      <c r="K27" s="5">
        <v>6.0999999999999999E-2</v>
      </c>
    </row>
    <row r="28" spans="1:11" x14ac:dyDescent="0.2">
      <c r="A28" s="3" t="s">
        <v>25</v>
      </c>
      <c r="B28" s="4">
        <f>3.8*(0.01)</f>
        <v>3.7999999999999999E-2</v>
      </c>
      <c r="D28" s="3" t="s">
        <v>25</v>
      </c>
      <c r="E28" s="4">
        <f>3.6*(0.01)</f>
        <v>3.6000000000000004E-2</v>
      </c>
      <c r="F28" s="4"/>
      <c r="G28" s="7" t="s">
        <v>25</v>
      </c>
      <c r="H28" s="4">
        <f>AVERAGE(Table2[[#This Row],[2018 Rate]],Unemployment_Rates_for_States__2019_Annual_Averages__312[[#This Row],[2019 Rate]])</f>
        <v>3.7000000000000005E-2</v>
      </c>
      <c r="J28" s="9" t="s">
        <v>25</v>
      </c>
      <c r="K28" s="5">
        <v>5.8999999999999997E-2</v>
      </c>
    </row>
    <row r="29" spans="1:11" x14ac:dyDescent="0.2">
      <c r="A29" s="3" t="s">
        <v>7</v>
      </c>
      <c r="B29" s="4">
        <f>2.9*(0.01)</f>
        <v>2.8999999999999998E-2</v>
      </c>
      <c r="D29" s="3" t="s">
        <v>7</v>
      </c>
      <c r="E29" s="4">
        <f>3*(0.01)</f>
        <v>0.03</v>
      </c>
      <c r="F29" s="4"/>
      <c r="G29" s="7" t="s">
        <v>7</v>
      </c>
      <c r="H29" s="4">
        <f>AVERAGE(Table2[[#This Row],[2018 Rate]],Unemployment_Rates_for_States__2019_Annual_Averages__312[[#This Row],[2019 Rate]])</f>
        <v>2.9499999999999998E-2</v>
      </c>
      <c r="J29" s="9" t="s">
        <v>7</v>
      </c>
      <c r="K29" s="5">
        <v>4.2000000000000003E-2</v>
      </c>
    </row>
    <row r="30" spans="1:11" x14ac:dyDescent="0.2">
      <c r="A30" s="3" t="s">
        <v>45</v>
      </c>
      <c r="B30" s="4">
        <f>4.4*(0.01)</f>
        <v>4.4000000000000004E-2</v>
      </c>
      <c r="D30" s="3" t="s">
        <v>45</v>
      </c>
      <c r="E30" s="4">
        <f>3.9*(0.01)</f>
        <v>3.9E-2</v>
      </c>
      <c r="F30" s="4"/>
      <c r="G30" s="7" t="s">
        <v>45</v>
      </c>
      <c r="H30" s="4">
        <f>AVERAGE(Table2[[#This Row],[2018 Rate]],Unemployment_Rates_for_States__2019_Annual_Averages__312[[#This Row],[2019 Rate]])</f>
        <v>4.1500000000000002E-2</v>
      </c>
      <c r="J30" s="9" t="s">
        <v>45</v>
      </c>
      <c r="K30" s="5">
        <v>0.128</v>
      </c>
    </row>
    <row r="31" spans="1:11" x14ac:dyDescent="0.2">
      <c r="A31" s="3" t="s">
        <v>6</v>
      </c>
      <c r="B31" s="4">
        <f>2.6*(0.01)</f>
        <v>2.6000000000000002E-2</v>
      </c>
      <c r="D31" s="3" t="s">
        <v>6</v>
      </c>
      <c r="E31" s="4">
        <f>2.6*(0.01)</f>
        <v>2.6000000000000002E-2</v>
      </c>
      <c r="F31" s="4"/>
      <c r="G31" s="7" t="s">
        <v>6</v>
      </c>
      <c r="H31" s="4">
        <f>AVERAGE(Table2[[#This Row],[2018 Rate]],Unemployment_Rates_for_States__2019_Annual_Averages__312[[#This Row],[2019 Rate]])</f>
        <v>2.6000000000000002E-2</v>
      </c>
      <c r="J31" s="9" t="s">
        <v>6</v>
      </c>
      <c r="K31" s="5">
        <v>6.7000000000000004E-2</v>
      </c>
    </row>
    <row r="32" spans="1:11" x14ac:dyDescent="0.2">
      <c r="A32" s="3" t="s">
        <v>33</v>
      </c>
      <c r="B32" s="4">
        <f>4*(0.01)</f>
        <v>0.04</v>
      </c>
      <c r="D32" s="3" t="s">
        <v>33</v>
      </c>
      <c r="E32" s="4">
        <f>3.4*(0.01)</f>
        <v>3.4000000000000002E-2</v>
      </c>
      <c r="F32" s="4"/>
      <c r="G32" s="7" t="s">
        <v>33</v>
      </c>
      <c r="H32" s="4">
        <f>AVERAGE(Table2[[#This Row],[2018 Rate]],Unemployment_Rates_for_States__2019_Annual_Averages__312[[#This Row],[2019 Rate]])</f>
        <v>3.7000000000000005E-2</v>
      </c>
      <c r="J32" s="9" t="s">
        <v>33</v>
      </c>
      <c r="K32" s="5">
        <v>9.8000000000000004E-2</v>
      </c>
    </row>
    <row r="33" spans="1:11" x14ac:dyDescent="0.2">
      <c r="A33" s="3" t="s">
        <v>52</v>
      </c>
      <c r="B33" s="4">
        <f>4.9*(0.01)</f>
        <v>4.9000000000000002E-2</v>
      </c>
      <c r="D33" s="3" t="s">
        <v>52</v>
      </c>
      <c r="E33" s="4">
        <f>5*(0.01)</f>
        <v>0.05</v>
      </c>
      <c r="F33" s="4"/>
      <c r="G33" s="7" t="s">
        <v>52</v>
      </c>
      <c r="H33" s="4">
        <f>AVERAGE(Table2[[#This Row],[2018 Rate]],Unemployment_Rates_for_States__2019_Annual_Averages__312[[#This Row],[2019 Rate]])</f>
        <v>4.9500000000000002E-2</v>
      </c>
      <c r="J33" s="9" t="s">
        <v>52</v>
      </c>
      <c r="K33" s="5">
        <v>8.4000000000000005E-2</v>
      </c>
    </row>
    <row r="34" spans="1:11" x14ac:dyDescent="0.2">
      <c r="A34" s="3" t="s">
        <v>38</v>
      </c>
      <c r="B34" s="4">
        <f>4.1*(0.01)</f>
        <v>4.0999999999999995E-2</v>
      </c>
      <c r="D34" s="3" t="s">
        <v>38</v>
      </c>
      <c r="E34" s="4">
        <f>3.8*(0.01)</f>
        <v>3.7999999999999999E-2</v>
      </c>
      <c r="F34" s="4"/>
      <c r="G34" s="7" t="s">
        <v>38</v>
      </c>
      <c r="H34" s="4">
        <f>AVERAGE(Table2[[#This Row],[2018 Rate]],Unemployment_Rates_for_States__2019_Annual_Averages__312[[#This Row],[2019 Rate]])</f>
        <v>3.9499999999999993E-2</v>
      </c>
      <c r="J34" s="9" t="s">
        <v>38</v>
      </c>
      <c r="K34" s="5">
        <v>0.1</v>
      </c>
    </row>
    <row r="35" spans="1:11" x14ac:dyDescent="0.2">
      <c r="A35" s="3" t="s">
        <v>34</v>
      </c>
      <c r="B35" s="4">
        <f>4*(0.01)</f>
        <v>0.04</v>
      </c>
      <c r="D35" s="3" t="s">
        <v>34</v>
      </c>
      <c r="E35" s="4">
        <f>3.8*(0.01)</f>
        <v>3.7999999999999999E-2</v>
      </c>
      <c r="F35" s="4"/>
      <c r="G35" s="7" t="s">
        <v>34</v>
      </c>
      <c r="H35" s="4">
        <f>AVERAGE(Table2[[#This Row],[2018 Rate]],Unemployment_Rates_for_States__2019_Annual_Averages__312[[#This Row],[2019 Rate]])</f>
        <v>3.9E-2</v>
      </c>
      <c r="J35" s="9" t="s">
        <v>34</v>
      </c>
      <c r="K35" s="5">
        <v>7.2999999999999995E-2</v>
      </c>
    </row>
    <row r="36" spans="1:11" x14ac:dyDescent="0.2">
      <c r="A36" s="3" t="s">
        <v>5</v>
      </c>
      <c r="B36" s="4">
        <f>2.5*(0.01)</f>
        <v>2.5000000000000001E-2</v>
      </c>
      <c r="D36" s="3" t="s">
        <v>5</v>
      </c>
      <c r="E36" s="4">
        <f>2.3*(0.01)</f>
        <v>2.3E-2</v>
      </c>
      <c r="F36" s="4"/>
      <c r="G36" s="7" t="s">
        <v>5</v>
      </c>
      <c r="H36" s="4">
        <f>AVERAGE(Table2[[#This Row],[2018 Rate]],Unemployment_Rates_for_States__2019_Annual_Averages__312[[#This Row],[2019 Rate]])</f>
        <v>2.4E-2</v>
      </c>
      <c r="J36" s="9" t="s">
        <v>5</v>
      </c>
      <c r="K36" s="5">
        <v>5.0999999999999997E-2</v>
      </c>
    </row>
    <row r="37" spans="1:11" x14ac:dyDescent="0.2">
      <c r="A37" s="3" t="s">
        <v>46</v>
      </c>
      <c r="B37" s="4">
        <f>4.5*(0.01)</f>
        <v>4.4999999999999998E-2</v>
      </c>
      <c r="D37" s="3" t="s">
        <v>46</v>
      </c>
      <c r="E37" s="4">
        <f>4.2*(0.01)</f>
        <v>4.2000000000000003E-2</v>
      </c>
      <c r="F37" s="4"/>
      <c r="G37" s="7" t="s">
        <v>46</v>
      </c>
      <c r="H37" s="4">
        <f>AVERAGE(Table2[[#This Row],[2018 Rate]],Unemployment_Rates_for_States__2019_Annual_Averages__312[[#This Row],[2019 Rate]])</f>
        <v>4.3499999999999997E-2</v>
      </c>
      <c r="J37" s="9" t="s">
        <v>46</v>
      </c>
      <c r="K37" s="5">
        <v>8.1000000000000003E-2</v>
      </c>
    </row>
    <row r="38" spans="1:11" x14ac:dyDescent="0.2">
      <c r="A38" s="3" t="s">
        <v>23</v>
      </c>
      <c r="B38" s="4">
        <f>3.3*(0.01)</f>
        <v>3.3000000000000002E-2</v>
      </c>
      <c r="D38" s="3" t="s">
        <v>23</v>
      </c>
      <c r="E38" s="4">
        <f>3.1*(0.01)</f>
        <v>3.1000000000000003E-2</v>
      </c>
      <c r="F38" s="4"/>
      <c r="G38" s="7" t="s">
        <v>23</v>
      </c>
      <c r="H38" s="4">
        <f>AVERAGE(Table2[[#This Row],[2018 Rate]],Unemployment_Rates_for_States__2019_Annual_Averages__312[[#This Row],[2019 Rate]])</f>
        <v>3.2000000000000001E-2</v>
      </c>
      <c r="J38" s="9" t="s">
        <v>23</v>
      </c>
      <c r="K38" s="5">
        <v>6.0999999999999999E-2</v>
      </c>
    </row>
    <row r="39" spans="1:11" x14ac:dyDescent="0.2">
      <c r="A39" s="3" t="s">
        <v>26</v>
      </c>
      <c r="B39" s="4">
        <f>4*(0.01)</f>
        <v>0.04</v>
      </c>
      <c r="D39" s="3" t="s">
        <v>26</v>
      </c>
      <c r="E39" s="4">
        <f>3.7*(0.01)</f>
        <v>3.7000000000000005E-2</v>
      </c>
      <c r="F39" s="4"/>
      <c r="G39" s="7" t="s">
        <v>26</v>
      </c>
      <c r="H39" s="4">
        <f>AVERAGE(Table2[[#This Row],[2018 Rate]],Unemployment_Rates_for_States__2019_Annual_Averages__312[[#This Row],[2019 Rate]])</f>
        <v>3.8500000000000006E-2</v>
      </c>
      <c r="J39" s="9" t="s">
        <v>26</v>
      </c>
      <c r="K39" s="5">
        <v>7.5999999999999998E-2</v>
      </c>
    </row>
    <row r="40" spans="1:11" x14ac:dyDescent="0.2">
      <c r="A40" s="3" t="s">
        <v>47</v>
      </c>
      <c r="B40" s="4">
        <f>4.4*(0.01)</f>
        <v>4.4000000000000004E-2</v>
      </c>
      <c r="D40" s="3" t="s">
        <v>47</v>
      </c>
      <c r="E40" s="4">
        <f>4.5*(0.01)</f>
        <v>4.4999999999999998E-2</v>
      </c>
      <c r="F40" s="4"/>
      <c r="G40" s="7" t="s">
        <v>47</v>
      </c>
      <c r="H40" s="4">
        <f>AVERAGE(Table2[[#This Row],[2018 Rate]],Unemployment_Rates_for_States__2019_Annual_Averages__312[[#This Row],[2019 Rate]])</f>
        <v>4.4499999999999998E-2</v>
      </c>
      <c r="J40" s="9" t="s">
        <v>47</v>
      </c>
      <c r="K40" s="5">
        <v>9.0999999999999998E-2</v>
      </c>
    </row>
    <row r="41" spans="1:11" x14ac:dyDescent="0.2">
      <c r="A41" s="3" t="s">
        <v>35</v>
      </c>
      <c r="B41" s="4">
        <f>4.1*(0.01)</f>
        <v>4.0999999999999995E-2</v>
      </c>
      <c r="D41" s="3" t="s">
        <v>35</v>
      </c>
      <c r="E41" s="4">
        <f>3.6*(0.01)</f>
        <v>3.6000000000000004E-2</v>
      </c>
      <c r="F41" s="4"/>
      <c r="G41" s="7" t="s">
        <v>35</v>
      </c>
      <c r="H41" s="4">
        <f>AVERAGE(Table2[[#This Row],[2018 Rate]],Unemployment_Rates_for_States__2019_Annual_Averages__312[[#This Row],[2019 Rate]])</f>
        <v>3.85E-2</v>
      </c>
      <c r="J41" s="9" t="s">
        <v>35</v>
      </c>
      <c r="K41" s="5">
        <v>9.4E-2</v>
      </c>
    </row>
    <row r="42" spans="1:11" x14ac:dyDescent="0.2">
      <c r="A42" s="3" t="s">
        <v>28</v>
      </c>
      <c r="B42" s="4">
        <f>3.4*(0.01)</f>
        <v>3.4000000000000002E-2</v>
      </c>
      <c r="D42" s="3" t="s">
        <v>28</v>
      </c>
      <c r="E42" s="4">
        <f>2.8*(0.01)</f>
        <v>2.7999999999999997E-2</v>
      </c>
      <c r="F42" s="4"/>
      <c r="G42" s="7" t="s">
        <v>28</v>
      </c>
      <c r="H42" s="4">
        <f>AVERAGE(Table2[[#This Row],[2018 Rate]],Unemployment_Rates_for_States__2019_Annual_Averages__312[[#This Row],[2019 Rate]])</f>
        <v>3.1E-2</v>
      </c>
      <c r="J42" s="9" t="s">
        <v>28</v>
      </c>
      <c r="K42" s="5">
        <v>6.2E-2</v>
      </c>
    </row>
    <row r="43" spans="1:11" x14ac:dyDescent="0.2">
      <c r="A43" s="3" t="s">
        <v>10</v>
      </c>
      <c r="B43" s="4">
        <f>2.9*(0.01)</f>
        <v>2.8999999999999998E-2</v>
      </c>
      <c r="D43" s="3" t="s">
        <v>10</v>
      </c>
      <c r="E43" s="4">
        <f>3*(0.01)</f>
        <v>0.03</v>
      </c>
      <c r="F43" s="4"/>
      <c r="G43" s="7" t="s">
        <v>10</v>
      </c>
      <c r="H43" s="4">
        <f>AVERAGE(Table2[[#This Row],[2018 Rate]],Unemployment_Rates_for_States__2019_Annual_Averages__312[[#This Row],[2019 Rate]])</f>
        <v>2.9499999999999998E-2</v>
      </c>
      <c r="J43" s="9" t="s">
        <v>10</v>
      </c>
      <c r="K43" s="5">
        <v>4.5999999999999999E-2</v>
      </c>
    </row>
    <row r="44" spans="1:11" x14ac:dyDescent="0.2">
      <c r="A44" s="3" t="s">
        <v>19</v>
      </c>
      <c r="B44" s="4">
        <f>3.5*(0.01)</f>
        <v>3.5000000000000003E-2</v>
      </c>
      <c r="D44" s="3" t="s">
        <v>19</v>
      </c>
      <c r="E44" s="4">
        <f>3.4*(0.01)</f>
        <v>3.4000000000000002E-2</v>
      </c>
      <c r="F44" s="4"/>
      <c r="G44" s="7" t="s">
        <v>19</v>
      </c>
      <c r="H44" s="4">
        <f>AVERAGE(Table2[[#This Row],[2018 Rate]],Unemployment_Rates_for_States__2019_Annual_Averages__312[[#This Row],[2019 Rate]])</f>
        <v>3.4500000000000003E-2</v>
      </c>
      <c r="J44" s="9" t="s">
        <v>19</v>
      </c>
      <c r="K44" s="5">
        <v>7.4999999999999997E-2</v>
      </c>
    </row>
    <row r="45" spans="1:11" x14ac:dyDescent="0.2">
      <c r="A45" s="3" t="s">
        <v>29</v>
      </c>
      <c r="B45" s="4">
        <f>3.9*(0.01)</f>
        <v>3.9E-2</v>
      </c>
      <c r="D45" s="3" t="s">
        <v>29</v>
      </c>
      <c r="E45" s="4">
        <f>3.5*(0.01)</f>
        <v>3.5000000000000003E-2</v>
      </c>
      <c r="F45" s="4"/>
      <c r="G45" s="7" t="s">
        <v>29</v>
      </c>
      <c r="H45" s="4">
        <f>AVERAGE(Table2[[#This Row],[2018 Rate]],Unemployment_Rates_for_States__2019_Annual_Averages__312[[#This Row],[2019 Rate]])</f>
        <v>3.7000000000000005E-2</v>
      </c>
      <c r="J45" s="9" t="s">
        <v>29</v>
      </c>
      <c r="K45" s="5">
        <v>7.5999999999999998E-2</v>
      </c>
    </row>
    <row r="46" spans="1:11" x14ac:dyDescent="0.2">
      <c r="A46" s="3" t="s">
        <v>11</v>
      </c>
      <c r="B46" s="4">
        <f>2.9*(0.01)</f>
        <v>2.8999999999999998E-2</v>
      </c>
      <c r="D46" s="3" t="s">
        <v>11</v>
      </c>
      <c r="E46" s="4">
        <f>2.5*(0.01)</f>
        <v>2.5000000000000001E-2</v>
      </c>
      <c r="F46" s="4"/>
      <c r="G46" s="7" t="s">
        <v>11</v>
      </c>
      <c r="H46" s="4">
        <f>AVERAGE(Table2[[#This Row],[2018 Rate]],Unemployment_Rates_for_States__2019_Annual_Averages__312[[#This Row],[2019 Rate]])</f>
        <v>2.7E-2</v>
      </c>
      <c r="J46" s="9" t="s">
        <v>11</v>
      </c>
      <c r="K46" s="5">
        <v>4.7E-2</v>
      </c>
    </row>
    <row r="47" spans="1:11" x14ac:dyDescent="0.2">
      <c r="A47" s="3" t="s">
        <v>8</v>
      </c>
      <c r="B47" s="4">
        <f>2.6*(0.01)</f>
        <v>2.6000000000000002E-2</v>
      </c>
      <c r="D47" s="3" t="s">
        <v>8</v>
      </c>
      <c r="E47" s="4">
        <f>2.3*(0.01)</f>
        <v>2.3E-2</v>
      </c>
      <c r="F47" s="4"/>
      <c r="G47" s="7" t="s">
        <v>8</v>
      </c>
      <c r="H47" s="4">
        <f>AVERAGE(Table2[[#This Row],[2018 Rate]],Unemployment_Rates_for_States__2019_Annual_Averages__312[[#This Row],[2019 Rate]])</f>
        <v>2.4500000000000001E-2</v>
      </c>
      <c r="J47" s="9" t="s">
        <v>8</v>
      </c>
      <c r="K47" s="5">
        <v>5.6000000000000001E-2</v>
      </c>
    </row>
    <row r="48" spans="1:11" x14ac:dyDescent="0.2">
      <c r="A48" s="3" t="s">
        <v>20</v>
      </c>
      <c r="B48" s="4">
        <f>2.9*(0.01)</f>
        <v>2.8999999999999998E-2</v>
      </c>
      <c r="D48" s="3" t="s">
        <v>20</v>
      </c>
      <c r="E48" s="4">
        <f>2.7*(0.01)</f>
        <v>2.7000000000000003E-2</v>
      </c>
      <c r="F48" s="4"/>
      <c r="G48" s="7" t="s">
        <v>20</v>
      </c>
      <c r="H48" s="4">
        <f>AVERAGE(Table2[[#This Row],[2018 Rate]],Unemployment_Rates_for_States__2019_Annual_Averages__312[[#This Row],[2019 Rate]])</f>
        <v>2.8000000000000001E-2</v>
      </c>
      <c r="J48" s="9" t="s">
        <v>20</v>
      </c>
      <c r="K48" s="5">
        <v>6.2E-2</v>
      </c>
    </row>
    <row r="49" spans="1:11" x14ac:dyDescent="0.2">
      <c r="A49" s="3" t="s">
        <v>39</v>
      </c>
      <c r="B49" s="4">
        <f>4.4*(0.01)</f>
        <v>4.4000000000000004E-2</v>
      </c>
      <c r="D49" s="3" t="s">
        <v>39</v>
      </c>
      <c r="E49" s="4">
        <f>4.1*(0.01)</f>
        <v>4.0999999999999995E-2</v>
      </c>
      <c r="F49" s="4"/>
      <c r="G49" s="7" t="s">
        <v>39</v>
      </c>
      <c r="H49" s="4">
        <f>AVERAGE(Table2[[#This Row],[2018 Rate]],Unemployment_Rates_for_States__2019_Annual_Averages__312[[#This Row],[2019 Rate]])</f>
        <v>4.2499999999999996E-2</v>
      </c>
      <c r="J49" s="9" t="s">
        <v>39</v>
      </c>
      <c r="K49" s="5">
        <v>8.4000000000000005E-2</v>
      </c>
    </row>
    <row r="50" spans="1:11" x14ac:dyDescent="0.2">
      <c r="A50" s="3" t="s">
        <v>50</v>
      </c>
      <c r="B50" s="4">
        <f>5.2*(0.01)</f>
        <v>5.2000000000000005E-2</v>
      </c>
      <c r="D50" s="3" t="s">
        <v>50</v>
      </c>
      <c r="E50" s="4">
        <f>4.9*(0.01)</f>
        <v>4.9000000000000002E-2</v>
      </c>
      <c r="F50" s="4"/>
      <c r="G50" s="7" t="s">
        <v>50</v>
      </c>
      <c r="H50" s="4">
        <f>AVERAGE(Table2[[#This Row],[2018 Rate]],Unemployment_Rates_for_States__2019_Annual_Averages__312[[#This Row],[2019 Rate]])</f>
        <v>5.0500000000000003E-2</v>
      </c>
      <c r="J50" s="9" t="s">
        <v>50</v>
      </c>
      <c r="K50" s="5">
        <v>8.3000000000000004E-2</v>
      </c>
    </row>
    <row r="51" spans="1:11" x14ac:dyDescent="0.2">
      <c r="A51" s="3" t="s">
        <v>13</v>
      </c>
      <c r="B51" s="4">
        <f>3*(0.01)</f>
        <v>0.03</v>
      </c>
      <c r="D51" s="3" t="s">
        <v>13</v>
      </c>
      <c r="E51" s="4">
        <f>3.3*(0.01)</f>
        <v>3.3000000000000002E-2</v>
      </c>
      <c r="F51" s="4"/>
      <c r="G51" s="7" t="s">
        <v>13</v>
      </c>
      <c r="H51" s="4">
        <f>AVERAGE(Table2[[#This Row],[2018 Rate]],Unemployment_Rates_for_States__2019_Annual_Averages__312[[#This Row],[2019 Rate]])</f>
        <v>3.15E-2</v>
      </c>
      <c r="J51" s="9" t="s">
        <v>13</v>
      </c>
      <c r="K51" s="5">
        <v>6.3E-2</v>
      </c>
    </row>
    <row r="52" spans="1:11" x14ac:dyDescent="0.2">
      <c r="A52" s="3" t="s">
        <v>30</v>
      </c>
      <c r="B52" s="4">
        <f>4*(0.01)</f>
        <v>0.04</v>
      </c>
      <c r="D52" s="3" t="s">
        <v>30</v>
      </c>
      <c r="E52" s="4">
        <f>3.7*(0.01)</f>
        <v>3.7000000000000005E-2</v>
      </c>
      <c r="F52" s="4"/>
      <c r="G52" s="7" t="s">
        <v>30</v>
      </c>
      <c r="H52" s="4">
        <f>AVERAGE(Table2[[#This Row],[2018 Rate]],Unemployment_Rates_for_States__2019_Annual_Averages__312[[#This Row],[2019 Rate]])</f>
        <v>3.8500000000000006E-2</v>
      </c>
      <c r="J52" s="9" t="s">
        <v>30</v>
      </c>
      <c r="K52" s="5">
        <v>5.8000000000000003E-2</v>
      </c>
    </row>
    <row r="53" spans="1:11" x14ac:dyDescent="0.2">
      <c r="D53" s="3"/>
      <c r="E53" s="6"/>
      <c r="G53" s="10" t="s">
        <v>59</v>
      </c>
      <c r="H53" s="11">
        <f>AVERAGE(H2:H52)</f>
        <v>3.674509803921569E-2</v>
      </c>
      <c r="J53" s="9" t="s">
        <v>59</v>
      </c>
      <c r="K53" s="5">
        <f>AVERAGE(K2:K52)</f>
        <v>7.3686274509803931E-2</v>
      </c>
    </row>
    <row r="55" spans="1:11" x14ac:dyDescent="0.2">
      <c r="H55"/>
    </row>
    <row r="56" spans="1:11" x14ac:dyDescent="0.2">
      <c r="H56"/>
    </row>
    <row r="57" spans="1:11" x14ac:dyDescent="0.2">
      <c r="H57"/>
    </row>
    <row r="58" spans="1:11" x14ac:dyDescent="0.2">
      <c r="H58"/>
    </row>
    <row r="59" spans="1:11" x14ac:dyDescent="0.2">
      <c r="H59"/>
    </row>
    <row r="60" spans="1:11" x14ac:dyDescent="0.2">
      <c r="H60"/>
    </row>
    <row r="61" spans="1:11" x14ac:dyDescent="0.2">
      <c r="H61"/>
    </row>
    <row r="62" spans="1:11" x14ac:dyDescent="0.2">
      <c r="H62"/>
    </row>
    <row r="63" spans="1:11" x14ac:dyDescent="0.2">
      <c r="H63"/>
    </row>
    <row r="64" spans="1:11" x14ac:dyDescent="0.2">
      <c r="H64"/>
    </row>
    <row r="65" spans="8:8" x14ac:dyDescent="0.2">
      <c r="H65"/>
    </row>
    <row r="66" spans="8:8" x14ac:dyDescent="0.2">
      <c r="H66"/>
    </row>
    <row r="67" spans="8:8" x14ac:dyDescent="0.2">
      <c r="H67"/>
    </row>
    <row r="68" spans="8:8" x14ac:dyDescent="0.2">
      <c r="H68"/>
    </row>
    <row r="69" spans="8:8" x14ac:dyDescent="0.2">
      <c r="H69"/>
    </row>
    <row r="70" spans="8:8" x14ac:dyDescent="0.2">
      <c r="H70"/>
    </row>
    <row r="71" spans="8:8" x14ac:dyDescent="0.2">
      <c r="H71"/>
    </row>
    <row r="72" spans="8:8" x14ac:dyDescent="0.2">
      <c r="H72"/>
    </row>
    <row r="73" spans="8:8" x14ac:dyDescent="0.2">
      <c r="H73"/>
    </row>
    <row r="74" spans="8:8" x14ac:dyDescent="0.2">
      <c r="H74"/>
    </row>
    <row r="75" spans="8:8" x14ac:dyDescent="0.2">
      <c r="H75"/>
    </row>
    <row r="76" spans="8:8" x14ac:dyDescent="0.2">
      <c r="H76"/>
    </row>
    <row r="77" spans="8:8" x14ac:dyDescent="0.2">
      <c r="H77"/>
    </row>
    <row r="78" spans="8:8" x14ac:dyDescent="0.2">
      <c r="H78"/>
    </row>
    <row r="79" spans="8:8" x14ac:dyDescent="0.2">
      <c r="H79"/>
    </row>
    <row r="80" spans="8:8" x14ac:dyDescent="0.2">
      <c r="H80"/>
    </row>
    <row r="81" spans="8:8" x14ac:dyDescent="0.2">
      <c r="H81"/>
    </row>
    <row r="82" spans="8:8" x14ac:dyDescent="0.2">
      <c r="H82"/>
    </row>
    <row r="83" spans="8:8" x14ac:dyDescent="0.2">
      <c r="H83"/>
    </row>
    <row r="84" spans="8:8" x14ac:dyDescent="0.2">
      <c r="H84"/>
    </row>
    <row r="85" spans="8:8" x14ac:dyDescent="0.2">
      <c r="H85"/>
    </row>
    <row r="86" spans="8:8" x14ac:dyDescent="0.2">
      <c r="H86"/>
    </row>
    <row r="87" spans="8:8" x14ac:dyDescent="0.2">
      <c r="H87"/>
    </row>
    <row r="88" spans="8:8" x14ac:dyDescent="0.2">
      <c r="H88"/>
    </row>
    <row r="89" spans="8:8" x14ac:dyDescent="0.2">
      <c r="H89"/>
    </row>
    <row r="90" spans="8:8" x14ac:dyDescent="0.2">
      <c r="H90"/>
    </row>
    <row r="91" spans="8:8" x14ac:dyDescent="0.2">
      <c r="H91"/>
    </row>
    <row r="92" spans="8:8" x14ac:dyDescent="0.2">
      <c r="H92"/>
    </row>
    <row r="93" spans="8:8" x14ac:dyDescent="0.2">
      <c r="H93"/>
    </row>
    <row r="94" spans="8:8" x14ac:dyDescent="0.2">
      <c r="H94"/>
    </row>
    <row r="95" spans="8:8" x14ac:dyDescent="0.2">
      <c r="H95"/>
    </row>
    <row r="96" spans="8:8" x14ac:dyDescent="0.2">
      <c r="H96"/>
    </row>
    <row r="97" spans="8:8" x14ac:dyDescent="0.2">
      <c r="H97"/>
    </row>
    <row r="98" spans="8:8" x14ac:dyDescent="0.2">
      <c r="H98"/>
    </row>
    <row r="99" spans="8:8" x14ac:dyDescent="0.2">
      <c r="H99"/>
    </row>
    <row r="100" spans="8:8" x14ac:dyDescent="0.2">
      <c r="H100"/>
    </row>
    <row r="101" spans="8:8" x14ac:dyDescent="0.2">
      <c r="H101"/>
    </row>
    <row r="102" spans="8:8" x14ac:dyDescent="0.2">
      <c r="H102"/>
    </row>
    <row r="103" spans="8:8" x14ac:dyDescent="0.2">
      <c r="H103"/>
    </row>
    <row r="104" spans="8:8" x14ac:dyDescent="0.2">
      <c r="H104"/>
    </row>
    <row r="105" spans="8:8" x14ac:dyDescent="0.2">
      <c r="H105"/>
    </row>
    <row r="106" spans="8:8" x14ac:dyDescent="0.2">
      <c r="H106"/>
    </row>
    <row r="107" spans="8:8" x14ac:dyDescent="0.2">
      <c r="H107"/>
    </row>
  </sheetData>
  <phoneticPr fontId="2" type="noConversion"/>
  <conditionalFormatting sqref="H1:H55 H108:H1048576">
    <cfRule type="expression" dxfId="1" priority="1">
      <formula>"MOD(ROW(),2)"</formula>
    </cfRule>
  </conditionalFormatting>
  <pageMargins left="0.7" right="0.7" top="0.75" bottom="0.75" header="0.3" footer="0.3"/>
  <pageSetup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CB1CF-E2C9-EF44-9C17-83894CBBEADA}">
  <dimension ref="B2:P71"/>
  <sheetViews>
    <sheetView showGridLines="0" zoomScale="95" workbookViewId="0">
      <selection activeCell="L25" sqref="L25"/>
    </sheetView>
  </sheetViews>
  <sheetFormatPr baseColWidth="10" defaultRowHeight="15" x14ac:dyDescent="0.2"/>
  <cols>
    <col min="2" max="2" width="16.5" bestFit="1" customWidth="1"/>
    <col min="3" max="3" width="20.33203125" style="22" customWidth="1"/>
    <col min="4" max="4" width="8.5" customWidth="1"/>
    <col min="5" max="5" width="15.83203125" customWidth="1"/>
    <col min="6" max="6" width="18" style="22" customWidth="1"/>
    <col min="7" max="7" width="9.33203125" bestFit="1" customWidth="1"/>
    <col min="8" max="8" width="13" bestFit="1" customWidth="1"/>
    <col min="9" max="9" width="22.1640625" bestFit="1" customWidth="1"/>
    <col min="10" max="10" width="7.1640625" bestFit="1" customWidth="1"/>
    <col min="11" max="11" width="6.1640625" bestFit="1" customWidth="1"/>
    <col min="12" max="12" width="7.1640625" bestFit="1" customWidth="1"/>
    <col min="13" max="13" width="6.1640625" bestFit="1" customWidth="1"/>
    <col min="14" max="14" width="7.1640625" bestFit="1" customWidth="1"/>
    <col min="15" max="15" width="7" bestFit="1" customWidth="1"/>
    <col min="16" max="16" width="7.1640625" bestFit="1" customWidth="1"/>
    <col min="17" max="17" width="6.1640625" bestFit="1" customWidth="1"/>
    <col min="18" max="18" width="7.1640625" bestFit="1" customWidth="1"/>
    <col min="19" max="19" width="12.1640625" bestFit="1" customWidth="1"/>
    <col min="20" max="20" width="6.1640625" bestFit="1" customWidth="1"/>
    <col min="21" max="23" width="7.1640625" bestFit="1" customWidth="1"/>
    <col min="24" max="24" width="6.1640625" bestFit="1" customWidth="1"/>
    <col min="25" max="27" width="7.1640625" bestFit="1" customWidth="1"/>
    <col min="28" max="28" width="6.1640625" bestFit="1" customWidth="1"/>
    <col min="29" max="38" width="7.1640625" bestFit="1" customWidth="1"/>
    <col min="39" max="39" width="6.33203125" bestFit="1" customWidth="1"/>
    <col min="40" max="40" width="10" bestFit="1" customWidth="1"/>
  </cols>
  <sheetData>
    <row r="2" spans="2:16" x14ac:dyDescent="0.2">
      <c r="B2" s="32" t="s">
        <v>81</v>
      </c>
      <c r="C2" s="32"/>
      <c r="E2" s="32" t="s">
        <v>81</v>
      </c>
      <c r="F2" s="30"/>
    </row>
    <row r="3" spans="2:16" x14ac:dyDescent="0.2">
      <c r="B3" s="24" t="s">
        <v>2</v>
      </c>
      <c r="C3" s="22" t="s">
        <v>79</v>
      </c>
      <c r="E3" s="24" t="s">
        <v>2</v>
      </c>
      <c r="F3" s="1" t="s">
        <v>86</v>
      </c>
    </row>
    <row r="4" spans="2:16" x14ac:dyDescent="0.2">
      <c r="B4" s="21" t="s">
        <v>53</v>
      </c>
      <c r="C4" s="25">
        <v>5.6500000000000009E-2</v>
      </c>
      <c r="E4" s="21" t="s">
        <v>3</v>
      </c>
      <c r="F4" s="25">
        <v>2.4500000000000001E-2</v>
      </c>
    </row>
    <row r="5" spans="2:16" x14ac:dyDescent="0.2">
      <c r="B5" s="21" t="s">
        <v>51</v>
      </c>
      <c r="C5" s="25">
        <v>5.5500000000000008E-2</v>
      </c>
      <c r="E5" s="21" t="s">
        <v>9</v>
      </c>
      <c r="F5" s="25">
        <v>2.7E-2</v>
      </c>
      <c r="N5" s="31"/>
      <c r="O5" s="31"/>
    </row>
    <row r="6" spans="2:16" x14ac:dyDescent="0.2">
      <c r="B6" s="21" t="s">
        <v>49</v>
      </c>
      <c r="C6" s="25">
        <v>5.2500000000000005E-2</v>
      </c>
      <c r="E6" s="21" t="s">
        <v>6</v>
      </c>
      <c r="F6" s="25">
        <v>2.6000000000000002E-2</v>
      </c>
    </row>
    <row r="7" spans="2:16" x14ac:dyDescent="0.2">
      <c r="B7" s="21" t="s">
        <v>50</v>
      </c>
      <c r="C7" s="25">
        <v>5.0500000000000003E-2</v>
      </c>
      <c r="E7" s="21" t="s">
        <v>5</v>
      </c>
      <c r="F7" s="25">
        <v>2.4E-2</v>
      </c>
    </row>
    <row r="8" spans="2:16" x14ac:dyDescent="0.2">
      <c r="B8" s="21" t="s">
        <v>52</v>
      </c>
      <c r="C8" s="25">
        <v>4.9500000000000002E-2</v>
      </c>
      <c r="E8" s="21" t="s">
        <v>11</v>
      </c>
      <c r="F8" s="25">
        <v>2.7E-2</v>
      </c>
    </row>
    <row r="9" spans="2:16" x14ac:dyDescent="0.2">
      <c r="B9" s="21" t="s">
        <v>78</v>
      </c>
      <c r="C9" s="25">
        <v>5.2900000000000003E-2</v>
      </c>
      <c r="E9" s="21" t="s">
        <v>8</v>
      </c>
      <c r="F9" s="25">
        <v>2.4500000000000001E-2</v>
      </c>
    </row>
    <row r="10" spans="2:16" x14ac:dyDescent="0.2">
      <c r="E10" s="21" t="s">
        <v>78</v>
      </c>
      <c r="F10" s="27">
        <v>2.5499999999999998E-2</v>
      </c>
    </row>
    <row r="13" spans="2:16" x14ac:dyDescent="0.2">
      <c r="B13" s="32" t="s">
        <v>81</v>
      </c>
      <c r="C13" s="32"/>
      <c r="E13" s="26"/>
      <c r="F13" s="32" t="s">
        <v>80</v>
      </c>
      <c r="G13" s="32"/>
    </row>
    <row r="14" spans="2:16" x14ac:dyDescent="0.2">
      <c r="B14" s="20" t="s">
        <v>2</v>
      </c>
      <c r="C14" t="s">
        <v>82</v>
      </c>
      <c r="F14" s="23" t="s">
        <v>2</v>
      </c>
      <c r="G14" s="22" t="s">
        <v>83</v>
      </c>
      <c r="O14" s="28"/>
      <c r="P14" s="28"/>
    </row>
    <row r="15" spans="2:16" x14ac:dyDescent="0.2">
      <c r="B15" s="21" t="s">
        <v>52</v>
      </c>
      <c r="C15" s="27">
        <v>4.9500000000000002E-2</v>
      </c>
      <c r="F15" s="21" t="s">
        <v>45</v>
      </c>
      <c r="G15" s="25">
        <v>0.128</v>
      </c>
    </row>
    <row r="16" spans="2:16" x14ac:dyDescent="0.2">
      <c r="B16" s="21" t="s">
        <v>50</v>
      </c>
      <c r="C16" s="27">
        <v>5.0500000000000003E-2</v>
      </c>
      <c r="F16" s="21" t="s">
        <v>3</v>
      </c>
      <c r="G16" s="25">
        <v>0.11600000000000001</v>
      </c>
    </row>
    <row r="17" spans="2:13" x14ac:dyDescent="0.2">
      <c r="B17" s="21" t="s">
        <v>49</v>
      </c>
      <c r="C17" s="27">
        <v>5.2500000000000005E-2</v>
      </c>
      <c r="F17" s="21" t="s">
        <v>40</v>
      </c>
      <c r="G17" s="25">
        <v>0.10100000000000001</v>
      </c>
    </row>
    <row r="18" spans="2:13" x14ac:dyDescent="0.2">
      <c r="B18" s="21" t="s">
        <v>51</v>
      </c>
      <c r="C18" s="27">
        <v>5.5500000000000008E-2</v>
      </c>
      <c r="F18" s="21" t="s">
        <v>38</v>
      </c>
      <c r="G18" s="25">
        <v>0.1</v>
      </c>
    </row>
    <row r="19" spans="2:13" x14ac:dyDescent="0.2">
      <c r="B19" s="21" t="s">
        <v>53</v>
      </c>
      <c r="C19" s="27">
        <v>5.6500000000000009E-2</v>
      </c>
      <c r="F19" s="21" t="s">
        <v>37</v>
      </c>
      <c r="G19" s="25">
        <v>9.9000000000000005E-2</v>
      </c>
    </row>
    <row r="20" spans="2:13" x14ac:dyDescent="0.2">
      <c r="B20" s="21" t="s">
        <v>78</v>
      </c>
      <c r="C20" s="27">
        <v>5.2900000000000003E-2</v>
      </c>
      <c r="F20" s="21" t="s">
        <v>77</v>
      </c>
      <c r="G20" s="25">
        <v>0.10880000000000001</v>
      </c>
    </row>
    <row r="21" spans="2:13" x14ac:dyDescent="0.2">
      <c r="C21"/>
      <c r="L21" s="32"/>
      <c r="M21" s="32"/>
    </row>
    <row r="22" spans="2:13" x14ac:dyDescent="0.2">
      <c r="C22"/>
    </row>
    <row r="23" spans="2:13" x14ac:dyDescent="0.2">
      <c r="C23"/>
      <c r="F23"/>
    </row>
    <row r="24" spans="2:13" x14ac:dyDescent="0.2">
      <c r="C24"/>
      <c r="F24"/>
    </row>
    <row r="25" spans="2:13" x14ac:dyDescent="0.2">
      <c r="C25"/>
      <c r="F25"/>
    </row>
    <row r="26" spans="2:13" x14ac:dyDescent="0.2">
      <c r="C26"/>
      <c r="F26"/>
    </row>
    <row r="27" spans="2:13" x14ac:dyDescent="0.2">
      <c r="C27"/>
      <c r="F27"/>
    </row>
    <row r="28" spans="2:13" x14ac:dyDescent="0.2">
      <c r="B28" s="32" t="s">
        <v>85</v>
      </c>
      <c r="C28" s="32"/>
      <c r="F28"/>
    </row>
    <row r="29" spans="2:13" x14ac:dyDescent="0.2">
      <c r="B29" s="20" t="s">
        <v>0</v>
      </c>
      <c r="C29" s="22" t="s">
        <v>84</v>
      </c>
      <c r="F29"/>
    </row>
    <row r="30" spans="2:13" x14ac:dyDescent="0.2">
      <c r="B30" s="29">
        <v>43951</v>
      </c>
      <c r="C30" s="27">
        <v>0.14799999999999999</v>
      </c>
      <c r="F30"/>
    </row>
    <row r="31" spans="2:13" x14ac:dyDescent="0.2">
      <c r="B31" s="29">
        <v>43982</v>
      </c>
      <c r="C31" s="27">
        <v>0.13300000000000001</v>
      </c>
      <c r="F31"/>
    </row>
    <row r="32" spans="2:13" x14ac:dyDescent="0.2">
      <c r="B32" s="29">
        <v>44012</v>
      </c>
      <c r="C32" s="27">
        <v>0.111</v>
      </c>
      <c r="F32"/>
    </row>
    <row r="33" spans="2:6" x14ac:dyDescent="0.2">
      <c r="B33" s="29">
        <v>44043</v>
      </c>
      <c r="C33" s="27">
        <v>0.10199999999999999</v>
      </c>
      <c r="F33"/>
    </row>
    <row r="34" spans="2:6" x14ac:dyDescent="0.2">
      <c r="B34" s="29">
        <v>44074</v>
      </c>
      <c r="C34" s="27">
        <v>8.4000000000000005E-2</v>
      </c>
      <c r="F34"/>
    </row>
    <row r="35" spans="2:6" x14ac:dyDescent="0.2">
      <c r="B35" s="29">
        <v>44104</v>
      </c>
      <c r="C35" s="27">
        <v>7.8E-2</v>
      </c>
      <c r="F35"/>
    </row>
    <row r="36" spans="2:6" x14ac:dyDescent="0.2">
      <c r="B36" s="29">
        <v>44135</v>
      </c>
      <c r="C36" s="27">
        <v>6.9000000000000006E-2</v>
      </c>
      <c r="F36"/>
    </row>
    <row r="37" spans="2:6" x14ac:dyDescent="0.2">
      <c r="B37" s="29">
        <v>44165</v>
      </c>
      <c r="C37" s="27">
        <v>6.7000000000000004E-2</v>
      </c>
      <c r="F37"/>
    </row>
    <row r="38" spans="2:6" x14ac:dyDescent="0.2">
      <c r="B38" s="29">
        <v>44196</v>
      </c>
      <c r="C38" s="27">
        <v>6.7000000000000004E-2</v>
      </c>
      <c r="F38"/>
    </row>
    <row r="39" spans="2:6" x14ac:dyDescent="0.2">
      <c r="B39" s="29" t="s">
        <v>78</v>
      </c>
      <c r="C39" s="27">
        <v>9.5444444444444415E-2</v>
      </c>
      <c r="F39"/>
    </row>
    <row r="40" spans="2:6" x14ac:dyDescent="0.2">
      <c r="C40"/>
      <c r="F40"/>
    </row>
    <row r="41" spans="2:6" x14ac:dyDescent="0.2">
      <c r="C41"/>
      <c r="F41"/>
    </row>
    <row r="42" spans="2:6" x14ac:dyDescent="0.2">
      <c r="C42"/>
      <c r="F42"/>
    </row>
    <row r="43" spans="2:6" x14ac:dyDescent="0.2">
      <c r="C43"/>
      <c r="F43"/>
    </row>
    <row r="44" spans="2:6" x14ac:dyDescent="0.2">
      <c r="C44"/>
      <c r="F44"/>
    </row>
    <row r="45" spans="2:6" x14ac:dyDescent="0.2">
      <c r="C45"/>
      <c r="F45"/>
    </row>
    <row r="46" spans="2:6" x14ac:dyDescent="0.2">
      <c r="C46"/>
      <c r="F46"/>
    </row>
    <row r="47" spans="2:6" x14ac:dyDescent="0.2">
      <c r="C47"/>
      <c r="F47"/>
    </row>
    <row r="48" spans="2:6" x14ac:dyDescent="0.2">
      <c r="C48"/>
      <c r="F48"/>
    </row>
    <row r="49" spans="3:6" x14ac:dyDescent="0.2">
      <c r="C49"/>
      <c r="F49"/>
    </row>
    <row r="50" spans="3:6" x14ac:dyDescent="0.2">
      <c r="C50"/>
      <c r="F50"/>
    </row>
    <row r="51" spans="3:6" x14ac:dyDescent="0.2">
      <c r="C51"/>
      <c r="F51"/>
    </row>
    <row r="52" spans="3:6" x14ac:dyDescent="0.2">
      <c r="C52"/>
      <c r="F52"/>
    </row>
    <row r="53" spans="3:6" x14ac:dyDescent="0.2">
      <c r="C53"/>
      <c r="F53"/>
    </row>
    <row r="54" spans="3:6" x14ac:dyDescent="0.2">
      <c r="C54"/>
      <c r="F54"/>
    </row>
    <row r="55" spans="3:6" x14ac:dyDescent="0.2">
      <c r="C55"/>
      <c r="F55"/>
    </row>
    <row r="56" spans="3:6" x14ac:dyDescent="0.2">
      <c r="C56"/>
      <c r="F56"/>
    </row>
    <row r="57" spans="3:6" x14ac:dyDescent="0.2">
      <c r="C57"/>
      <c r="F57"/>
    </row>
    <row r="58" spans="3:6" x14ac:dyDescent="0.2">
      <c r="C58"/>
      <c r="F58"/>
    </row>
    <row r="59" spans="3:6" x14ac:dyDescent="0.2">
      <c r="C59"/>
      <c r="F59"/>
    </row>
    <row r="60" spans="3:6" x14ac:dyDescent="0.2">
      <c r="C60"/>
      <c r="F60"/>
    </row>
    <row r="61" spans="3:6" x14ac:dyDescent="0.2">
      <c r="C61"/>
      <c r="F61"/>
    </row>
    <row r="62" spans="3:6" x14ac:dyDescent="0.2">
      <c r="C62"/>
      <c r="F62"/>
    </row>
    <row r="63" spans="3:6" x14ac:dyDescent="0.2">
      <c r="C63"/>
      <c r="F63"/>
    </row>
    <row r="64" spans="3:6" x14ac:dyDescent="0.2">
      <c r="C64"/>
      <c r="F64"/>
    </row>
    <row r="65" spans="3:6" x14ac:dyDescent="0.2">
      <c r="C65"/>
      <c r="F65"/>
    </row>
    <row r="66" spans="3:6" x14ac:dyDescent="0.2">
      <c r="C66"/>
      <c r="F66"/>
    </row>
    <row r="67" spans="3:6" x14ac:dyDescent="0.2">
      <c r="C67"/>
      <c r="F67"/>
    </row>
    <row r="68" spans="3:6" x14ac:dyDescent="0.2">
      <c r="C68"/>
    </row>
    <row r="69" spans="3:6" x14ac:dyDescent="0.2">
      <c r="C69"/>
    </row>
    <row r="70" spans="3:6" x14ac:dyDescent="0.2">
      <c r="C70"/>
    </row>
    <row r="71" spans="3:6" x14ac:dyDescent="0.2">
      <c r="C71"/>
    </row>
  </sheetData>
  <mergeCells count="2">
    <mergeCell ref="N5:O5"/>
    <mergeCell ref="O14:P14"/>
  </mergeCells>
  <conditionalFormatting sqref="C3">
    <cfRule type="expression" dxfId="0" priority="1">
      <formula>"MOD(ROW(),2)"</formula>
    </cfRule>
  </conditionalFormatting>
  <pageMargins left="0.7" right="0.7" top="0.75" bottom="0.75" header="0.3" footer="0.3"/>
  <pageSetup orientation="portrait" horizontalDpi="0" verticalDpi="0"/>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179BC-ECDD-4CF6-BBBE-A7412A9F9320}">
  <dimension ref="A1"/>
  <sheetViews>
    <sheetView showGridLines="0" zoomScale="119" workbookViewId="0">
      <selection activeCell="J22" sqref="J22"/>
    </sheetView>
  </sheetViews>
  <sheetFormatPr baseColWidth="10" defaultColWidth="8.83203125" defaultRowHeight="15" x14ac:dyDescent="0.2"/>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5041-3DD8-9246-9F6E-30A9A426258E}">
  <dimension ref="A1:C20"/>
  <sheetViews>
    <sheetView showGridLines="0" workbookViewId="0">
      <selection activeCell="G25" sqref="G25"/>
    </sheetView>
  </sheetViews>
  <sheetFormatPr baseColWidth="10" defaultRowHeight="15" x14ac:dyDescent="0.2"/>
  <cols>
    <col min="1" max="1" width="24.5" customWidth="1"/>
    <col min="2" max="2" width="21.33203125" customWidth="1"/>
  </cols>
  <sheetData>
    <row r="1" spans="1:3" x14ac:dyDescent="0.2">
      <c r="A1" s="12" t="s">
        <v>60</v>
      </c>
      <c r="B1" s="12"/>
      <c r="C1" s="12"/>
    </row>
    <row r="2" spans="1:3" ht="16" thickBot="1" x14ac:dyDescent="0.25">
      <c r="A2" s="12"/>
      <c r="B2" s="12"/>
      <c r="C2" s="12"/>
    </row>
    <row r="3" spans="1:3" x14ac:dyDescent="0.2">
      <c r="A3" s="13"/>
      <c r="B3" s="13" t="s">
        <v>58</v>
      </c>
      <c r="C3" s="13" t="s">
        <v>54</v>
      </c>
    </row>
    <row r="4" spans="1:3" x14ac:dyDescent="0.2">
      <c r="A4" s="14" t="s">
        <v>61</v>
      </c>
      <c r="B4" s="16">
        <v>3.674509803921569E-2</v>
      </c>
      <c r="C4" s="16">
        <v>7.3686274509803931E-2</v>
      </c>
    </row>
    <row r="5" spans="1:3" x14ac:dyDescent="0.2">
      <c r="A5" s="14" t="s">
        <v>62</v>
      </c>
      <c r="B5" s="16">
        <v>6.4893725490196283E-5</v>
      </c>
      <c r="C5" s="16">
        <v>3.2189960784313797E-4</v>
      </c>
    </row>
    <row r="6" spans="1:3" x14ac:dyDescent="0.2">
      <c r="A6" s="14" t="s">
        <v>63</v>
      </c>
      <c r="B6" s="16">
        <v>51</v>
      </c>
      <c r="C6" s="16">
        <v>51</v>
      </c>
    </row>
    <row r="7" spans="1:3" x14ac:dyDescent="0.2">
      <c r="A7" s="14" t="s">
        <v>64</v>
      </c>
      <c r="B7" s="16">
        <v>0.47068339732714343</v>
      </c>
      <c r="C7" s="16"/>
    </row>
    <row r="8" spans="1:3" x14ac:dyDescent="0.2">
      <c r="A8" s="14" t="s">
        <v>65</v>
      </c>
      <c r="B8" s="16">
        <v>0</v>
      </c>
      <c r="C8" s="16"/>
    </row>
    <row r="9" spans="1:3" x14ac:dyDescent="0.2">
      <c r="A9" s="14" t="s">
        <v>66</v>
      </c>
      <c r="B9" s="16">
        <v>50</v>
      </c>
      <c r="C9" s="16"/>
    </row>
    <row r="10" spans="1:3" x14ac:dyDescent="0.2">
      <c r="A10" s="14" t="s">
        <v>67</v>
      </c>
      <c r="B10" s="16">
        <v>-16.66046260850975</v>
      </c>
      <c r="C10" s="16"/>
    </row>
    <row r="11" spans="1:3" x14ac:dyDescent="0.2">
      <c r="A11" s="14" t="s">
        <v>68</v>
      </c>
      <c r="B11" s="16">
        <v>2.3732347248276991E-22</v>
      </c>
      <c r="C11" s="16"/>
    </row>
    <row r="12" spans="1:3" x14ac:dyDescent="0.2">
      <c r="A12" s="14" t="s">
        <v>69</v>
      </c>
      <c r="B12" s="16">
        <v>2.4032719166741709</v>
      </c>
      <c r="C12" s="16"/>
    </row>
    <row r="13" spans="1:3" x14ac:dyDescent="0.2">
      <c r="A13" s="14" t="s">
        <v>70</v>
      </c>
      <c r="B13" s="16">
        <v>4.7464694496553981E-22</v>
      </c>
      <c r="C13" s="16"/>
    </row>
    <row r="14" spans="1:3" ht="16" thickBot="1" x14ac:dyDescent="0.25">
      <c r="A14" s="15" t="s">
        <v>71</v>
      </c>
      <c r="B14" s="17">
        <v>2.6777932709408443</v>
      </c>
      <c r="C14" s="17"/>
    </row>
    <row r="16" spans="1:3" ht="19" x14ac:dyDescent="0.25">
      <c r="A16" s="18" t="s">
        <v>72</v>
      </c>
    </row>
    <row r="17" spans="1:1" ht="19" x14ac:dyDescent="0.25">
      <c r="A17" s="18" t="s">
        <v>73</v>
      </c>
    </row>
    <row r="18" spans="1:1" ht="19" x14ac:dyDescent="0.25">
      <c r="A18" s="19" t="s">
        <v>74</v>
      </c>
    </row>
    <row r="19" spans="1:1" ht="19" x14ac:dyDescent="0.25">
      <c r="A19" s="19" t="s">
        <v>75</v>
      </c>
    </row>
    <row r="20" spans="1:1" ht="19" x14ac:dyDescent="0.25">
      <c r="A20" s="19" t="s">
        <v>76</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F A A B Q S w M E F A A C A A g A 6 0 R 6 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D r R H p 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0 R 6 U 4 g C U L S k A g A A c x Y A A B M A H A B G b 3 J t d W x h c y 9 T Z W N 0 a W 9 u M S 5 t I K I Y A C i g F A A A A A A A A A A A A A A A A A A A A A A A A A A A A O 2 Y b W / a M B D H 3 y P x H a x U k 4 I U A q T P n X i B Y N M q T R t r 2 u 1 F q S q T X C G r Y y M / w F D F d 9 8 l g Q J t 2 d R C x 6 Q G i W D f X c 7 3 / / l k S y g I d C Q 4 8 b P f 2 v t i o V h Q f S o h J N L w a w n K M K 1 I n T D Q x Q L B j y + M D A A t T T V 0 W y I w M X B t f 4 w Y u E 3 B N U 6 U b T V P O h c K p O p 0 J e V h p w X q V o t B Z y G l G 6 i h V X I u W 8 C i O N I g 6 5 Z j O a Q p m I m 5 q u 8 5 5 A M P R B j x X r 3 m 7 X s O + W a E B l + P G d T n Q / e L 4 H B V c r L S d q y 2 F D H 6 Q v I J a I j r W 1 j n O e 1 i 4 N Q z t d u Z C o d c T u 0 N x v y A M i p V X U u z m L L Z p 7 y H G c / H A 5 i n O 0 d d 6 k b I O C s 4 c S r 7 i f W d u z v r M 9 x o P w q h R T V c c x o D 6 t T 4 A g n R M H H I g 4 j v l J k k p A 1 Y I d e 0 h 6 t h d B p 4 F v X 6 f 8 m 1 H L I q 2 W Q u 8 A y S P O E M / V x j 5 p i a 7 Q c k V g m z k o m 1 W p V 1 w S E e M D F O 2 o a 8 s 7 C S Y i H i q 4 p Z b M i d 5 X f P M K 0 i u A f E 1 8 n Q I V 6 1 d k g a n B v K S G M I E t W m c h 7 3 7 g / o u m 1 0 2 8 l g 3 r Z 9 r Q f q p F I Z j U Z u l y m 3 J 4 Y V R g 1 + l Z a 3 t U O 3 r 2 O r N E O H u m g V k 2 V Z 7 6 q T y 8 R y 9 Z L O S V M l S F M p s z 3 V 8 E u n J F N h c s H D T d w F m e 0 3 5 b d o P u X 6 Y G + 2 t 4 t E l 6 p 4 L s 6 j 1 8 R 5 t E W c R 1 v B e f y a O I + 3 i P P 4 3 + P 0 g S r B K W N j 0 g h / G o W n 7 t o 0 R 9 B N i K r k E S d Q t 4 X 0 a 6 A F I s S e 8 W r 2 o P R f 0 C W 2 V 8 o J v + p x s B H E b / d I e O r C 2 j T S / N J C p L t 5 l 2 4 a 6 V 6 O d M O 3 1 Q a a N L + t / k h 4 A z 3 7 h g i n t Z H q i 5 E p r D v C h x u I u D K d R I G q e N 7 u w e F + a o G y W d j G c q K h H P G y 7 q N D V b a B d a m t p k w f / x f x P I J r X e k 5 x X u K a x y Q O c V 7 i m s c g m + S 4 m 9 Q S w E C L Q A U A A I A C A D r R H p T H 6 O 8 h a M A A A D 1 A A A A E g A A A A A A A A A A A A A A A A A A A A A A Q 2 9 u Z m l n L 1 B h Y 2 t h Z 2 U u e G 1 s U E s B A i 0 A F A A C A A g A 6 0 R 6 U w / K 6 a u k A A A A 6 Q A A A B M A A A A A A A A A A A A A A A A A 7 w A A A F t D b 2 5 0 Z W 5 0 X 1 R 5 c G V z X S 5 4 b W x Q S w E C L Q A U A A I A C A D r R H p T i A J Q t K Q C A A B z F g A A E w A A A A A A A A A A A A A A A A D g A Q A A R m 9 y b X V s Y X M v U 2 V j d G l v b j E u b V B L B Q Y A A A A A A w A D A M I A A A D 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l w A A A A A A A K C 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d W 5 f c m V z d W x 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y d W 5 f c m V z d W x 0 c 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M S 0 x M S 0 y N l Q w M T o 1 M z o 0 M y 4 w O T Q 2 M D U 2 W i I g L z 4 8 R W 5 0 c n k g V H l w Z T 0 i R m l s b E N v b H V t b l R 5 c G V z I i B W Y W x 1 Z T 0 i c 0 N R U U p C Q T 0 9 I i A v P j x F b n R y e S B U e X B l P S J G a W x s Q 2 9 s d W 1 u T m F t Z X M i I F Z h b H V l P S J z W y Z x d W 9 0 O 0 R h d G U m c X V v d D s s J n F 1 b 3 Q 7 V W 5 l b X B s b 3 l t Z W 5 0 I C U m c X V v d D s s J n F 1 b 3 Q 7 U m l n a H R T a W R l R G F 0 Z V 9 u Y W 1 l J n F 1 b 3 Q 7 L C Z x d W 9 0 O 1 J p Z 2 h 0 U 2 l k Z U R h d G V f V 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d W 5 f c m V z d W x 0 c y 9 B d X R v U m V t b 3 Z l Z E N v b H V t b n M x L n t E Y X R l L D B 9 J n F 1 b 3 Q 7 L C Z x d W 9 0 O 1 N l Y 3 R p b 2 4 x L 3 J 1 b l 9 y Z X N 1 b H R z L 0 F 1 d G 9 S Z W 1 v d m V k Q 2 9 s d W 1 u c z E u e 1 V u Z W 1 w b G 9 5 b W V u d C A l L D F 9 J n F 1 b 3 Q 7 L C Z x d W 9 0 O 1 N l Y 3 R p b 2 4 x L 3 J 1 b l 9 y Z X N 1 b H R z L 0 F 1 d G 9 S Z W 1 v d m V k Q 2 9 s d W 1 u c z E u e 1 J p Z 2 h 0 U 2 l k Z U R h d G V f b m F t Z S w y f S Z x d W 9 0 O y w m c X V v d D t T Z W N 0 a W 9 u M S 9 y d W 5 f c m V z d W x 0 c y 9 B d X R v U m V t b 3 Z l Z E N v b H V t b n M x L n t S a W d o d F N p Z G V E Y X R l X 1 Z h b H V l L D N 9 J n F 1 b 3 Q 7 X S w m c X V v d D t D b 2 x 1 b W 5 D b 3 V u d C Z x d W 9 0 O z o 0 L C Z x d W 9 0 O 0 t l e U N v b H V t b k 5 h b W V z J n F 1 b 3 Q 7 O l t d L C Z x d W 9 0 O 0 N v b H V t b k l k Z W 5 0 a X R p Z X M m c X V v d D s 6 W y Z x d W 9 0 O 1 N l Y 3 R p b 2 4 x L 3 J 1 b l 9 y Z X N 1 b H R z L 0 F 1 d G 9 S Z W 1 v d m V k Q 2 9 s d W 1 u c z E u e 0 R h d G U s M H 0 m c X V v d D s s J n F 1 b 3 Q 7 U 2 V j d G l v b j E v c n V u X 3 J l c 3 V s d H M v Q X V 0 b 1 J l b W 9 2 Z W R D b 2 x 1 b W 5 z M S 5 7 V W 5 l b X B s b 3 l t Z W 5 0 I C U s M X 0 m c X V v d D s s J n F 1 b 3 Q 7 U 2 V j d G l v b j E v c n V u X 3 J l c 3 V s d H M v Q X V 0 b 1 J l b W 9 2 Z W R D b 2 x 1 b W 5 z M S 5 7 U m l n a H R T a W R l R G F 0 Z V 9 u Y W 1 l L D J 9 J n F 1 b 3 Q 7 L C Z x d W 9 0 O 1 N l Y 3 R p b 2 4 x L 3 J 1 b l 9 y Z X N 1 b H R z L 0 F 1 d G 9 S Z W 1 v d m V k Q 2 9 s d W 1 u c z E u e 1 J p Z 2 h 0 U 2 l k Z U R h d G V f V m F s d W U s M 3 0 m c X V v d D t d L C Z x d W 9 0 O 1 J l b G F 0 a W 9 u c 2 h p c E l u Z m 8 m c X V v d D s 6 W 1 1 9 I i A v P j w v U 3 R h Y m x l R W 5 0 c m l l c z 4 8 L 0 l 0 Z W 0 + P E l 0 Z W 0 + P E l 0 Z W 1 M b 2 N h d G l v b j 4 8 S X R l b V R 5 c G U + R m 9 y b X V s Y T w v S X R l b V R 5 c G U + P E l 0 Z W 1 Q Y X R o P l N l Y 3 R p b 2 4 x L 3 J 1 b l 9 y Z X N 1 b H R z L 1 N v d X J j Z T w v S X R l b V B h d G g + P C 9 J d G V t T G 9 j Y X R p b 2 4 + P F N 0 Y W J s Z U V u d H J p Z X M g L z 4 8 L 0 l 0 Z W 0 + P E l 0 Z W 0 + P E l 0 Z W 1 M b 2 N h d G l v b j 4 8 S X R l b V R 5 c G U + R m 9 y b X V s Y T w v S X R l b V R 5 c G U + P E l 0 Z W 1 Q Y X R o P l N l Y 3 R p b 2 4 x L 3 J 1 b l 9 y Z X N 1 b H R z L 1 B y b 2 1 v d G V k J T I w S G V h Z G V y c z w v S X R l b V B h d G g + P C 9 J d G V t T G 9 j Y X R p b 2 4 + P F N 0 Y W J s Z U V u d H J p Z X M g L z 4 8 L 0 l 0 Z W 0 + P E l 0 Z W 0 + P E l 0 Z W 1 M b 2 N h d G l v b j 4 8 S X R l b V R 5 c G U + R m 9 y b X V s Y T w v S X R l b V R 5 c G U + P E l 0 Z W 1 Q Y X R o P l N l Y 3 R p b 2 4 x L 3 J 1 b l 9 y Z X N 1 b H R z L 0 N o Y W 5 n Z W Q l M j B U e X B l P C 9 J d G V t U G F 0 a D 4 8 L 0 l 0 Z W 1 M b 2 N h d G l v b j 4 8 U 3 R h Y m x l R W 5 0 c m l l c y A v P j w v S X R l b T 4 8 S X R l b T 4 8 S X R l b U x v Y 2 F 0 a W 9 u P j x J d G V t V H l w Z T 5 G b 3 J t d W x h P C 9 J d G V t V H l w Z T 4 8 S X R l b V B h d G g + U 2 V j d G l v b j E v c n V u X 3 J l c 3 V s d H M v U m V u Y W 1 l Z C U y M E N v b H V t b n M 8 L 0 l 0 Z W 1 Q Y X R o P j w v S X R l b U x v Y 2 F 0 a W 9 u P j x T d G F i b G V F b n R y a W V z I C 8 + P C 9 J d G V t P j x J d G V t P j x J d G V t T G 9 j Y X R p b 2 4 + P E l 0 Z W 1 U e X B l P k Z v c m 1 1 b G E 8 L 0 l 0 Z W 1 U e X B l P j x J d G V t U G F 0 a D 5 T Z W N 0 a W 9 u M S 9 V b m V t c G x v e W 1 l b n Q l M j B S Y X R l c y U y M G Z v c i U y M F N 0 Y X R l c y U y Q y U y M D I w M T c l M j B B b m 5 1 Y W w l M j B B d m V y Y W d 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x L T E x L T I 2 V D A z O j E 4 O j Q 2 L j c 4 N D Q x N D h a I i A v P j x F b n R y e S B U e X B l P S J G a W x s Q 2 9 s d W 1 u V H l w Z X M i I F Z h b H V l P S J z Q m d V R C I g L z 4 8 R W 5 0 c n k g V H l w Z T 0 i R m l s b E N v b H V t b k 5 h b W V z I i B W Y W x 1 Z T 0 i c 1 s m c X V v d D t T d G F 0 Z S Z x d W 9 0 O y w m c X V v d D s y M D E 3 I H J h d G U m c X V v d D s s J n F 1 b 3 Q 7 U m F u a 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u Z W 1 w b G 9 5 b W V u d C B S Y X R l c y B m b 3 I g U 3 R h d G V z L C A y M D E 3 I E F u b n V h b C B B d m V y Y W d l c y 9 B d X R v U m V t b 3 Z l Z E N v b H V t b n M x L n t T d G F 0 Z S w w f S Z x d W 9 0 O y w m c X V v d D t T Z W N 0 a W 9 u M S 9 V b m V t c G x v e W 1 l b n Q g U m F 0 Z X M g Z m 9 y I F N 0 Y X R l c y w g M j A x N y B B b m 5 1 Y W w g Q X Z l c m F n Z X M v Q X V 0 b 1 J l b W 9 2 Z W R D b 2 x 1 b W 5 z M S 5 7 M j A x N y B y Y X R l L D F 9 J n F 1 b 3 Q 7 L C Z x d W 9 0 O 1 N l Y 3 R p b 2 4 x L 1 V u Z W 1 w b G 9 5 b W V u d C B S Y X R l c y B m b 3 I g U 3 R h d G V z L C A y M D E 3 I E F u b n V h b C B B d m V y Y W d l c y 9 B d X R v U m V t b 3 Z l Z E N v b H V t b n M x L n t S Y W 5 r L D J 9 J n F 1 b 3 Q 7 X S w m c X V v d D t D b 2 x 1 b W 5 D b 3 V u d C Z x d W 9 0 O z o z L C Z x d W 9 0 O 0 t l e U N v b H V t b k 5 h b W V z J n F 1 b 3 Q 7 O l t d L C Z x d W 9 0 O 0 N v b H V t b k l k Z W 5 0 a X R p Z X M m c X V v d D s 6 W y Z x d W 9 0 O 1 N l Y 3 R p b 2 4 x L 1 V u Z W 1 w b G 9 5 b W V u d C B S Y X R l c y B m b 3 I g U 3 R h d G V z L C A y M D E 3 I E F u b n V h b C B B d m V y Y W d l c y 9 B d X R v U m V t b 3 Z l Z E N v b H V t b n M x L n t T d G F 0 Z S w w f S Z x d W 9 0 O y w m c X V v d D t T Z W N 0 a W 9 u M S 9 V b m V t c G x v e W 1 l b n Q g U m F 0 Z X M g Z m 9 y I F N 0 Y X R l c y w g M j A x N y B B b m 5 1 Y W w g Q X Z l c m F n Z X M v Q X V 0 b 1 J l b W 9 2 Z W R D b 2 x 1 b W 5 z M S 5 7 M j A x N y B y Y X R l L D F 9 J n F 1 b 3 Q 7 L C Z x d W 9 0 O 1 N l Y 3 R p b 2 4 x L 1 V u Z W 1 w b G 9 5 b W V u d C B S Y X R l c y B m b 3 I g U 3 R h d G V z L C A y M D E 3 I E F u b n V h b C B B d m V y Y W d l c y 9 B d X R v U m V t b 3 Z l Z E N v b H V t b n M x L n t S Y W 5 r L D J 9 J n F 1 b 3 Q 7 X S w m c X V v d D t S Z W x h d G l v b n N o a X B J b m Z v J n F 1 b 3 Q 7 O l t d f S I g L z 4 8 L 1 N 0 Y W J s Z U V u d H J p Z X M + P C 9 J d G V t P j x J d G V t P j x J d G V t T G 9 j Y X R p b 2 4 + P E l 0 Z W 1 U e X B l P k Z v c m 1 1 b G E 8 L 0 l 0 Z W 1 U e X B l P j x J d G V t U G F 0 a D 5 T Z W N 0 a W 9 u M S 9 V b m V t c G x v e W 1 l b n Q l M j B S Y X R l c y U y M G Z v c i U y M F N 0 Y X R l c y U y Q y U y M D I w M T c l M j B B b m 5 1 Y W w l M j B B d m V y Y W d l c y 9 T b 3 V y Y 2 U 8 L 0 l 0 Z W 1 Q Y X R o P j w v S X R l b U x v Y 2 F 0 a W 9 u P j x T d G F i b G V F b n R y a W V z I C 8 + P C 9 J d G V t P j x J d G V t P j x J d G V t T G 9 j Y X R p b 2 4 + P E l 0 Z W 1 U e X B l P k Z v c m 1 1 b G E 8 L 0 l 0 Z W 1 U e X B l P j x J d G V t U G F 0 a D 5 T Z W N 0 a W 9 u M S 9 V b m V t c G x v e W 1 l b n Q l M j B S Y X R l c y U y M G Z v c i U y M F N 0 Y X R l c y U y Q y U y M D I w M T c l M j B B b m 5 1 Y W w l M j B B d m V y Y W d l c y 9 E Y X R h M D w v S X R l b V B h d G g + P C 9 J d G V t T G 9 j Y X R p b 2 4 + P F N 0 Y W J s Z U V u d H J p Z X M g L z 4 8 L 0 l 0 Z W 0 + P E l 0 Z W 0 + P E l 0 Z W 1 M b 2 N h d G l v b j 4 8 S X R l b V R 5 c G U + R m 9 y b X V s Y T w v S X R l b V R 5 c G U + P E l 0 Z W 1 Q Y X R o P l N l Y 3 R p b 2 4 x L 1 V u Z W 1 w b G 9 5 b W V u d C U y M F J h d G V z J T I w Z m 9 y J T I w U 3 R h d G V z J T J D J T I w M j A x N y U y M E F u b n V h b C U y M E F 2 Z X J h Z 2 V z L 0 N o Y W 5 n Z W Q l M j B U e X B l P C 9 J d G V t U G F 0 a D 4 8 L 0 l 0 Z W 1 M b 2 N h d G l v b j 4 8 U 3 R h Y m x l R W 5 0 c m l l c y A v P j w v S X R l b T 4 8 S X R l b T 4 8 S X R l b U x v Y 2 F 0 a W 9 u P j x J d G V t V H l w Z T 5 G b 3 J t d W x h P C 9 J d G V t V H l w Z T 4 8 S X R l b V B h d G g + U 2 V j d G l v b j E v V W 5 l b X B s b 3 l t Z W 5 0 J T I w U m F 0 Z X M l M j B m b 3 I l M j B T d G F 0 Z X M l M k M l M j A y M D E 4 J T I w Q W 5 u d W F s J T I w Q X Z l c m F n 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b m V t c G x v e W 1 l b n R f U m F 0 Z X N f Z m 9 y X 1 N 0 Y X R l c 1 9 f M j A x O F 9 B b m 5 1 Y W x f Q X Z l c m F n Z X M i I C 8 + P E V u d H J 5 I F R 5 c G U 9 I k Z p b G x l Z E N v b X B s Z X R l U m V z d W x 0 V G 9 X b 3 J r c 2 h l Z X Q i I F Z h b H V l P S J s M S I g L z 4 8 R W 5 0 c n k g V H l w Z T 0 i Q W R k Z W R U b 0 R h d G F N b 2 R l b C I g V m F s d W U 9 I m w w I i A v P j x F b n R y e S B U e X B l P S J G a W x s Q 2 9 1 b n Q i I F Z h b H V l P S J s N T I i I C 8 + P E V u d H J 5 I F R 5 c G U 9 I k Z p b G x F c n J v c k N v Z G U i I F Z h b H V l P S J z V W 5 r b m 9 3 b i I g L z 4 8 R W 5 0 c n k g V H l w Z T 0 i R m l s b E V y c m 9 y Q 2 9 1 b n Q i I F Z h b H V l P S J s M C I g L z 4 8 R W 5 0 c n k g V H l w Z T 0 i R m l s b E x h c 3 R V c G R h d G V k I i B W Y W x 1 Z T 0 i Z D I w M j E t M T E t M j Z U M D M 6 M j M 6 M T A u N j U w M j U 2 M l o i I C 8 + P E V u d H J 5 I F R 5 c G U 9 I k Z p b G x D b 2 x 1 b W 5 U e X B l c y I g V m F s d W U 9 I n N C Z 1 V E I i A v P j x F b n R y e S B U e X B l P S J G a W x s Q 2 9 s d W 1 u T m F t Z X M i I F Z h b H V l P S J z W y Z x d W 9 0 O 1 N 0 Y X R l J n F 1 b 3 Q 7 L C Z x d W 9 0 O z I w M T g g c m F 0 Z S Z x d W 9 0 O y w m c X V v d D t S Y W 5 r 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W 5 l b X B s b 3 l t Z W 5 0 I F J h d G V z I G Z v c i B T d G F 0 Z X M s I D I w M T g g Q W 5 u d W F s I E F 2 Z X J h Z 2 V z L 0 F 1 d G 9 S Z W 1 v d m V k Q 2 9 s d W 1 u c z E u e 1 N 0 Y X R l L D B 9 J n F 1 b 3 Q 7 L C Z x d W 9 0 O 1 N l Y 3 R p b 2 4 x L 1 V u Z W 1 w b G 9 5 b W V u d C B S Y X R l c y B m b 3 I g U 3 R h d G V z L C A y M D E 4 I E F u b n V h b C B B d m V y Y W d l c y 9 B d X R v U m V t b 3 Z l Z E N v b H V t b n M x L n s y M D E 4 I H J h d G U s M X 0 m c X V v d D s s J n F 1 b 3 Q 7 U 2 V j d G l v b j E v V W 5 l b X B s b 3 l t Z W 5 0 I F J h d G V z I G Z v c i B T d G F 0 Z X M s I D I w M T g g Q W 5 u d W F s I E F 2 Z X J h Z 2 V z L 0 F 1 d G 9 S Z W 1 v d m V k Q 2 9 s d W 1 u c z E u e 1 J h b m s s M n 0 m c X V v d D t d L C Z x d W 9 0 O 0 N v b H V t b k N v d W 5 0 J n F 1 b 3 Q 7 O j M s J n F 1 b 3 Q 7 S 2 V 5 Q 2 9 s d W 1 u T m F t Z X M m c X V v d D s 6 W 1 0 s J n F 1 b 3 Q 7 Q 2 9 s d W 1 u S W R l b n R p d G l l c y Z x d W 9 0 O z p b J n F 1 b 3 Q 7 U 2 V j d G l v b j E v V W 5 l b X B s b 3 l t Z W 5 0 I F J h d G V z I G Z v c i B T d G F 0 Z X M s I D I w M T g g Q W 5 u d W F s I E F 2 Z X J h Z 2 V z L 0 F 1 d G 9 S Z W 1 v d m V k Q 2 9 s d W 1 u c z E u e 1 N 0 Y X R l L D B 9 J n F 1 b 3 Q 7 L C Z x d W 9 0 O 1 N l Y 3 R p b 2 4 x L 1 V u Z W 1 w b G 9 5 b W V u d C B S Y X R l c y B m b 3 I g U 3 R h d G V z L C A y M D E 4 I E F u b n V h b C B B d m V y Y W d l c y 9 B d X R v U m V t b 3 Z l Z E N v b H V t b n M x L n s y M D E 4 I H J h d G U s M X 0 m c X V v d D s s J n F 1 b 3 Q 7 U 2 V j d G l v b j E v V W 5 l b X B s b 3 l t Z W 5 0 I F J h d G V z I G Z v c i B T d G F 0 Z X M s I D I w M T g g Q W 5 u d W F s I E F 2 Z X J h Z 2 V z L 0 F 1 d G 9 S Z W 1 v d m V k Q 2 9 s d W 1 u c z E u e 1 J h b m s s M n 0 m c X V v d D t d L C Z x d W 9 0 O 1 J l b G F 0 a W 9 u c 2 h p c E l u Z m 8 m c X V v d D s 6 W 1 1 9 I i A v P j w v U 3 R h Y m x l R W 5 0 c m l l c z 4 8 L 0 l 0 Z W 0 + P E l 0 Z W 0 + P E l 0 Z W 1 M b 2 N h d G l v b j 4 8 S X R l b V R 5 c G U + R m 9 y b X V s Y T w v S X R l b V R 5 c G U + P E l 0 Z W 1 Q Y X R o P l N l Y 3 R p b 2 4 x L 1 V u Z W 1 w b G 9 5 b W V u d C U y M F J h d G V z J T I w Z m 9 y J T I w U 3 R h d G V z J T J D J T I w M j A x O C U y M E F u b n V h b C U y M E F 2 Z X J h Z 2 V z L 1 N v d X J j Z T w v S X R l b V B h d G g + P C 9 J d G V t T G 9 j Y X R p b 2 4 + P F N 0 Y W J s Z U V u d H J p Z X M g L z 4 8 L 0 l 0 Z W 0 + P E l 0 Z W 0 + P E l 0 Z W 1 M b 2 N h d G l v b j 4 8 S X R l b V R 5 c G U + R m 9 y b X V s Y T w v S X R l b V R 5 c G U + P E l 0 Z W 1 Q Y X R o P l N l Y 3 R p b 2 4 x L 1 V u Z W 1 w b G 9 5 b W V u d C U y M F J h d G V z J T I w Z m 9 y J T I w U 3 R h d G V z J T J D J T I w M j A x O C U y M E F u b n V h b C U y M E F 2 Z X J h Z 2 V z L 0 R h d G E w P C 9 J d G V t U G F 0 a D 4 8 L 0 l 0 Z W 1 M b 2 N h d G l v b j 4 8 U 3 R h Y m x l R W 5 0 c m l l c y A v P j w v S X R l b T 4 8 S X R l b T 4 8 S X R l b U x v Y 2 F 0 a W 9 u P j x J d G V t V H l w Z T 5 G b 3 J t d W x h P C 9 J d G V t V H l w Z T 4 8 S X R l b V B h d G g + U 2 V j d G l v b j E v V W 5 l b X B s b 3 l t Z W 5 0 J T I w U m F 0 Z X M l M j B m b 3 I l M j B T d G F 0 Z X M l M k M l M j A y M D E 4 J T I w Q W 5 u d W F s J T I w Q X Z l c m F n Z X M v Q 2 h h b m d l Z C U y M F R 5 c G U 8 L 0 l 0 Z W 1 Q Y X R o P j w v S X R l b U x v Y 2 F 0 a W 9 u P j x T d G F i b G V F b n R y a W V z I C 8 + P C 9 J d G V t P j x J d G V t P j x J d G V t T G 9 j Y X R p b 2 4 + P E l 0 Z W 1 U e X B l P k Z v c m 1 1 b G E 8 L 0 l 0 Z W 1 U e X B l P j x J d G V t U G F 0 a D 5 T Z W N 0 a W 9 u M S 9 V b m V t c G x v e W 1 l b n Q l M j B S Y X R l c y U y M G Z v c i U y M F N 0 Y X R l c y U y Q y U y M D I w M T k l M j B B b m 5 1 Y W w l M j B B d m V y Y W d 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x L T E x L T I 2 V D A z O j I 0 O j E x L j E z N D I y M D d a I i A v P j x F b n R y e S B U e X B l P S J G a W x s Q 2 9 s d W 1 u V H l w Z X M i I F Z h b H V l P S J z Q m d V R C I g L z 4 8 R W 5 0 c n k g V H l w Z T 0 i R m l s b E N v b H V t b k 5 h b W V z I i B W Y W x 1 Z T 0 i c 1 s m c X V v d D t T d G F 0 Z S Z x d W 9 0 O y w m c X V v d D s y M D E 5 I H J h d G U m c X V v d D s s J n F 1 b 3 Q 7 U m F u a 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u Z W 1 w b G 9 5 b W V u d C B S Y X R l c y B m b 3 I g U 3 R h d G V z L C A y M D E 5 I E F u b n V h b C B B d m V y Y W d l c y 9 B d X R v U m V t b 3 Z l Z E N v b H V t b n M x L n t T d G F 0 Z S w w f S Z x d W 9 0 O y w m c X V v d D t T Z W N 0 a W 9 u M S 9 V b m V t c G x v e W 1 l b n Q g U m F 0 Z X M g Z m 9 y I F N 0 Y X R l c y w g M j A x O S B B b m 5 1 Y W w g Q X Z l c m F n Z X M v Q X V 0 b 1 J l b W 9 2 Z W R D b 2 x 1 b W 5 z M S 5 7 M j A x O S B y Y X R l L D F 9 J n F 1 b 3 Q 7 L C Z x d W 9 0 O 1 N l Y 3 R p b 2 4 x L 1 V u Z W 1 w b G 9 5 b W V u d C B S Y X R l c y B m b 3 I g U 3 R h d G V z L C A y M D E 5 I E F u b n V h b C B B d m V y Y W d l c y 9 B d X R v U m V t b 3 Z l Z E N v b H V t b n M x L n t S Y W 5 r L D J 9 J n F 1 b 3 Q 7 X S w m c X V v d D t D b 2 x 1 b W 5 D b 3 V u d C Z x d W 9 0 O z o z L C Z x d W 9 0 O 0 t l e U N v b H V t b k 5 h b W V z J n F 1 b 3 Q 7 O l t d L C Z x d W 9 0 O 0 N v b H V t b k l k Z W 5 0 a X R p Z X M m c X V v d D s 6 W y Z x d W 9 0 O 1 N l Y 3 R p b 2 4 x L 1 V u Z W 1 w b G 9 5 b W V u d C B S Y X R l c y B m b 3 I g U 3 R h d G V z L C A y M D E 5 I E F u b n V h b C B B d m V y Y W d l c y 9 B d X R v U m V t b 3 Z l Z E N v b H V t b n M x L n t T d G F 0 Z S w w f S Z x d W 9 0 O y w m c X V v d D t T Z W N 0 a W 9 u M S 9 V b m V t c G x v e W 1 l b n Q g U m F 0 Z X M g Z m 9 y I F N 0 Y X R l c y w g M j A x O S B B b m 5 1 Y W w g Q X Z l c m F n Z X M v Q X V 0 b 1 J l b W 9 2 Z W R D b 2 x 1 b W 5 z M S 5 7 M j A x O S B y Y X R l L D F 9 J n F 1 b 3 Q 7 L C Z x d W 9 0 O 1 N l Y 3 R p b 2 4 x L 1 V u Z W 1 w b G 9 5 b W V u d C B S Y X R l c y B m b 3 I g U 3 R h d G V z L C A y M D E 5 I E F u b n V h b C B B d m V y Y W d l c y 9 B d X R v U m V t b 3 Z l Z E N v b H V t b n M x L n t S Y W 5 r L D J 9 J n F 1 b 3 Q 7 X S w m c X V v d D t S Z W x h d G l v b n N o a X B J b m Z v J n F 1 b 3 Q 7 O l t d f S I g L z 4 8 L 1 N 0 Y W J s Z U V u d H J p Z X M + P C 9 J d G V t P j x J d G V t P j x J d G V t T G 9 j Y X R p b 2 4 + P E l 0 Z W 1 U e X B l P k Z v c m 1 1 b G E 8 L 0 l 0 Z W 1 U e X B l P j x J d G V t U G F 0 a D 5 T Z W N 0 a W 9 u M S 9 V b m V t c G x v e W 1 l b n Q l M j B S Y X R l c y U y M G Z v c i U y M F N 0 Y X R l c y U y Q y U y M D I w M T k l M j B B b m 5 1 Y W w l M j B B d m V y Y W d l c y 9 T b 3 V y Y 2 U 8 L 0 l 0 Z W 1 Q Y X R o P j w v S X R l b U x v Y 2 F 0 a W 9 u P j x T d G F i b G V F b n R y a W V z I C 8 + P C 9 J d G V t P j x J d G V t P j x J d G V t T G 9 j Y X R p b 2 4 + P E l 0 Z W 1 U e X B l P k Z v c m 1 1 b G E 8 L 0 l 0 Z W 1 U e X B l P j x J d G V t U G F 0 a D 5 T Z W N 0 a W 9 u M S 9 V b m V t c G x v e W 1 l b n Q l M j B S Y X R l c y U y M G Z v c i U y M F N 0 Y X R l c y U y Q y U y M D I w M T k l M j B B b m 5 1 Y W w l M j B B d m V y Y W d l c y 9 E Y X R h M D w v S X R l b V B h d G g + P C 9 J d G V t T G 9 j Y X R p b 2 4 + P F N 0 Y W J s Z U V u d H J p Z X M g L z 4 8 L 0 l 0 Z W 0 + P E l 0 Z W 0 + P E l 0 Z W 1 M b 2 N h d G l v b j 4 8 S X R l b V R 5 c G U + R m 9 y b X V s Y T w v S X R l b V R 5 c G U + P E l 0 Z W 1 Q Y X R o P l N l Y 3 R p b 2 4 x L 1 V u Z W 1 w b G 9 5 b W V u d C U y M F J h d G V z J T I w Z m 9 y J T I w U 3 R h d G V z J T J D J T I w M j A x O S U y M E F u b n V h b C U y M E F 2 Z X J h Z 2 V z L 0 N o Y W 5 n Z W Q l M j B U e X B l P C 9 J d G V t U G F 0 a D 4 8 L 0 l 0 Z W 1 M b 2 N h d G l v b j 4 8 U 3 R h Y m x l R W 5 0 c m l l c y A v P j w v S X R l b T 4 8 S X R l b T 4 8 S X R l b U x v Y 2 F 0 a W 9 u P j x J d G V t V H l w Z T 5 G b 3 J t d W x h P C 9 J d G V t V H l w Z T 4 8 S X R l b V B h d G g + U 2 V j d G l v b j E v V W 5 l b X B s b 3 l t Z W 5 0 J T I w U m F 0 Z X M l M j B m b 3 I l M j B T d G F 0 Z X M l M k M l M j B T Z W F z b 2 5 h b G x 5 J T I w Q W R q d X N 0 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M S 0 x M S 0 y N l Q w M z o y N T o 0 M C 4 w M T k 1 M z E x W i I g L z 4 8 R W 5 0 c n k g V H l w Z T 0 i R m l s b E N v b H V t b l R 5 c G V z I i B W Y W x 1 Z T 0 i c 0 J n V U Q i I C 8 + P E V u d H J 5 I F R 5 c G U 9 I k Z p b G x D b 2 x 1 b W 5 O Y W 1 l c y I g V m F s d W U 9 I n N b J n F 1 b 3 Q 7 U 3 R h d G U m c X V v d D s s J n F 1 b 3 Q 7 T 2 N 0 b 2 J l c i A y M D I x K H A p I H J h d G U m c X V v d D s s J n F 1 b 3 Q 7 U m F u a 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u Z W 1 w b G 9 5 b W V u d C B S Y X R l c y B m b 3 I g U 3 R h d G V z L C B T Z W F z b 2 5 h b G x 5 I E F k a n V z d G V k L 0 F 1 d G 9 S Z W 1 v d m V k Q 2 9 s d W 1 u c z E u e 1 N 0 Y X R l L D B 9 J n F 1 b 3 Q 7 L C Z x d W 9 0 O 1 N l Y 3 R p b 2 4 x L 1 V u Z W 1 w b G 9 5 b W V u d C B S Y X R l c y B m b 3 I g U 3 R h d G V z L C B T Z W F z b 2 5 h b G x 5 I E F k a n V z d G V k L 0 F 1 d G 9 S Z W 1 v d m V k Q 2 9 s d W 1 u c z E u e 0 9 j d G 9 i Z X I g M j A y M S h w K S B y Y X R l L D F 9 J n F 1 b 3 Q 7 L C Z x d W 9 0 O 1 N l Y 3 R p b 2 4 x L 1 V u Z W 1 w b G 9 5 b W V u d C B S Y X R l c y B m b 3 I g U 3 R h d G V z L C B T Z W F z b 2 5 h b G x 5 I E F k a n V z d G V k L 0 F 1 d G 9 S Z W 1 v d m V k Q 2 9 s d W 1 u c z E u e 1 J h b m s s M n 0 m c X V v d D t d L C Z x d W 9 0 O 0 N v b H V t b k N v d W 5 0 J n F 1 b 3 Q 7 O j M s J n F 1 b 3 Q 7 S 2 V 5 Q 2 9 s d W 1 u T m F t Z X M m c X V v d D s 6 W 1 0 s J n F 1 b 3 Q 7 Q 2 9 s d W 1 u S W R l b n R p d G l l c y Z x d W 9 0 O z p b J n F 1 b 3 Q 7 U 2 V j d G l v b j E v V W 5 l b X B s b 3 l t Z W 5 0 I F J h d G V z I G Z v c i B T d G F 0 Z X M s I F N l Y X N v b m F s b H k g Q W R q d X N 0 Z W Q v Q X V 0 b 1 J l b W 9 2 Z W R D b 2 x 1 b W 5 z M S 5 7 U 3 R h d G U s M H 0 m c X V v d D s s J n F 1 b 3 Q 7 U 2 V j d G l v b j E v V W 5 l b X B s b 3 l t Z W 5 0 I F J h d G V z I G Z v c i B T d G F 0 Z X M s I F N l Y X N v b m F s b H k g Q W R q d X N 0 Z W Q v Q X V 0 b 1 J l b W 9 2 Z W R D b 2 x 1 b W 5 z M S 5 7 T 2 N 0 b 2 J l c i A y M D I x K H A p I H J h d G U s M X 0 m c X V v d D s s J n F 1 b 3 Q 7 U 2 V j d G l v b j E v V W 5 l b X B s b 3 l t Z W 5 0 I F J h d G V z I G Z v c i B T d G F 0 Z X M s I F N l Y X N v b m F s b H k g Q W R q d X N 0 Z W Q v Q X V 0 b 1 J l b W 9 2 Z W R D b 2 x 1 b W 5 z M S 5 7 U m F u a y w y f S Z x d W 9 0 O 1 0 s J n F 1 b 3 Q 7 U m V s Y X R p b 2 5 z a G l w S W 5 m b y Z x d W 9 0 O z p b X X 0 i I C 8 + P C 9 T d G F i b G V F b n R y a W V z P j w v S X R l b T 4 8 S X R l b T 4 8 S X R l b U x v Y 2 F 0 a W 9 u P j x J d G V t V H l w Z T 5 G b 3 J t d W x h P C 9 J d G V t V H l w Z T 4 8 S X R l b V B h d G g + U 2 V j d G l v b j E v V W 5 l b X B s b 3 l t Z W 5 0 J T I w U m F 0 Z X M l M j B m b 3 I l M j B T d G F 0 Z X M l M k M l M j B T Z W F z b 2 5 h b G x 5 J T I w Q W R q d X N 0 Z W Q v U 2 9 1 c m N l P C 9 J d G V t U G F 0 a D 4 8 L 0 l 0 Z W 1 M b 2 N h d G l v b j 4 8 U 3 R h Y m x l R W 5 0 c m l l c y A v P j w v S X R l b T 4 8 S X R l b T 4 8 S X R l b U x v Y 2 F 0 a W 9 u P j x J d G V t V H l w Z T 5 G b 3 J t d W x h P C 9 J d G V t V H l w Z T 4 8 S X R l b V B h d G g + U 2 V j d G l v b j E v V W 5 l b X B s b 3 l t Z W 5 0 J T I w U m F 0 Z X M l M j B m b 3 I l M j B T d G F 0 Z X M l M k M l M j B T Z W F z b 2 5 h b G x 5 J T I w Q W R q d X N 0 Z W Q v R G F 0 Y T A 8 L 0 l 0 Z W 1 Q Y X R o P j w v S X R l b U x v Y 2 F 0 a W 9 u P j x T d G F i b G V F b n R y a W V z I C 8 + P C 9 J d G V t P j x J d G V t P j x J d G V t T G 9 j Y X R p b 2 4 + P E l 0 Z W 1 U e X B l P k Z v c m 1 1 b G E 8 L 0 l 0 Z W 1 U e X B l P j x J d G V t U G F 0 a D 5 T Z W N 0 a W 9 u M S 9 V b m V t c G x v e W 1 l b n Q l M j B S Y X R l c y U y M G Z v c i U y M F N 0 Y X R l c y U y Q y U y M F N l Y X N v b m F s b H k l M j B B Z G p 1 c 3 R l Z C 9 D a G F u Z 2 V k J T I w V H l w Z T w v S X R l b V B h d G g + P C 9 J d G V t T G 9 j Y X R p b 2 4 + P F N 0 Y W J s Z U V u d H J p Z X M g L z 4 8 L 0 l 0 Z W 0 + P E l 0 Z W 0 + P E l 0 Z W 1 M b 2 N h d G l v b j 4 8 S X R l b V R 5 c G U + R m 9 y b X V s Y T w v S X R l b V R 5 c G U + P E l 0 Z W 1 Q Y X R o P l N l Y 3 R p b 2 4 x L 1 V u Z W 1 w b G 9 5 b W V u d C U y M F J h d G V z J T I w Z m 9 y J T I w U 3 R h d G V z J T J D J T I w U 2 V h c 2 9 u Y W x s e S U y M E F k a n V z d G V k 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E t M T E t M j Z U M D M 6 M j Y 6 N D Q u N j k x N T k 0 N 1 o i I C 8 + P E V u d H J 5 I F R 5 c G U 9 I k Z p b G x D b 2 x 1 b W 5 U e X B l c y I g V m F s d W U 9 I n N C Z 1 V E I i A v P j x F b n R y e S B U e X B l P S J G a W x s Q 2 9 s d W 1 u T m F t Z X M i I F Z h b H V l P S J z W y Z x d W 9 0 O 1 N 0 Y X R l J n F 1 b 3 Q 7 L C Z x d W 9 0 O 0 9 j d G 9 i Z X I g M j A y M S h w K S B y Y X R l J n F 1 b 3 Q 7 L C Z x d W 9 0 O 1 J h b m s 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b m V t c G x v e W 1 l b n Q g U m F 0 Z X M g Z m 9 y I F N 0 Y X R l c y w g U 2 V h c 2 9 u Y W x s e S B B Z G p 1 c 3 R l Z C A o M i k v Q X V 0 b 1 J l b W 9 2 Z W R D b 2 x 1 b W 5 z M S 5 7 U 3 R h d G U s M H 0 m c X V v d D s s J n F 1 b 3 Q 7 U 2 V j d G l v b j E v V W 5 l b X B s b 3 l t Z W 5 0 I F J h d G V z I G Z v c i B T d G F 0 Z X M s I F N l Y X N v b m F s b H k g Q W R q d X N 0 Z W Q g K D I p L 0 F 1 d G 9 S Z W 1 v d m V k Q 2 9 s d W 1 u c z E u e 0 9 j d G 9 i Z X I g M j A y M S h w K S B y Y X R l L D F 9 J n F 1 b 3 Q 7 L C Z x d W 9 0 O 1 N l Y 3 R p b 2 4 x L 1 V u Z W 1 w b G 9 5 b W V u d C B S Y X R l c y B m b 3 I g U 3 R h d G V z L C B T Z W F z b 2 5 h b G x 5 I E F k a n V z d G V k I C g y K S 9 B d X R v U m V t b 3 Z l Z E N v b H V t b n M x L n t S Y W 5 r L D J 9 J n F 1 b 3 Q 7 X S w m c X V v d D t D b 2 x 1 b W 5 D b 3 V u d C Z x d W 9 0 O z o z L C Z x d W 9 0 O 0 t l e U N v b H V t b k 5 h b W V z J n F 1 b 3 Q 7 O l t d L C Z x d W 9 0 O 0 N v b H V t b k l k Z W 5 0 a X R p Z X M m c X V v d D s 6 W y Z x d W 9 0 O 1 N l Y 3 R p b 2 4 x L 1 V u Z W 1 w b G 9 5 b W V u d C B S Y X R l c y B m b 3 I g U 3 R h d G V z L C B T Z W F z b 2 5 h b G x 5 I E F k a n V z d G V k I C g y K S 9 B d X R v U m V t b 3 Z l Z E N v b H V t b n M x L n t T d G F 0 Z S w w f S Z x d W 9 0 O y w m c X V v d D t T Z W N 0 a W 9 u M S 9 V b m V t c G x v e W 1 l b n Q g U m F 0 Z X M g Z m 9 y I F N 0 Y X R l c y w g U 2 V h c 2 9 u Y W x s e S B B Z G p 1 c 3 R l Z C A o M i k v Q X V 0 b 1 J l b W 9 2 Z W R D b 2 x 1 b W 5 z M S 5 7 T 2 N 0 b 2 J l c i A y M D I x K H A p I H J h d G U s M X 0 m c X V v d D s s J n F 1 b 3 Q 7 U 2 V j d G l v b j E v V W 5 l b X B s b 3 l t Z W 5 0 I F J h d G V z I G Z v c i B T d G F 0 Z X M s I F N l Y X N v b m F s b H k g Q W R q d X N 0 Z W Q g K D I p L 0 F 1 d G 9 S Z W 1 v d m V k Q 2 9 s d W 1 u c z E u e 1 J h b m s s M n 0 m c X V v d D t d L C Z x d W 9 0 O 1 J l b G F 0 a W 9 u c 2 h p c E l u Z m 8 m c X V v d D s 6 W 1 1 9 I i A v P j w v U 3 R h Y m x l R W 5 0 c m l l c z 4 8 L 0 l 0 Z W 0 + P E l 0 Z W 0 + P E l 0 Z W 1 M b 2 N h d G l v b j 4 8 S X R l b V R 5 c G U + R m 9 y b X V s Y T w v S X R l b V R 5 c G U + P E l 0 Z W 1 Q Y X R o P l N l Y 3 R p b 2 4 x L 1 V u Z W 1 w b G 9 5 b W V u d C U y M F J h d G V z J T I w Z m 9 y J T I w U 3 R h d G V z J T J D J T I w U 2 V h c 2 9 u Y W x s e S U y M E F k a n V z d G V k J T I w K D I p L 1 N v d X J j Z T w v S X R l b V B h d G g + P C 9 J d G V t T G 9 j Y X R p b 2 4 + P F N 0 Y W J s Z U V u d H J p Z X M g L z 4 8 L 0 l 0 Z W 0 + P E l 0 Z W 0 + P E l 0 Z W 1 M b 2 N h d G l v b j 4 8 S X R l b V R 5 c G U + R m 9 y b X V s Y T w v S X R l b V R 5 c G U + P E l 0 Z W 1 Q Y X R o P l N l Y 3 R p b 2 4 x L 1 V u Z W 1 w b G 9 5 b W V u d C U y M F J h d G V z J T I w Z m 9 y J T I w U 3 R h d G V z J T J D J T I w U 2 V h c 2 9 u Y W x s e S U y M E F k a n V z d G V k J T I w K D I p L 0 R h d G E w P C 9 J d G V t U G F 0 a D 4 8 L 0 l 0 Z W 1 M b 2 N h d G l v b j 4 8 U 3 R h Y m x l R W 5 0 c m l l c y A v P j w v S X R l b T 4 8 S X R l b T 4 8 S X R l b U x v Y 2 F 0 a W 9 u P j x J d G V t V H l w Z T 5 G b 3 J t d W x h P C 9 J d G V t V H l w Z T 4 8 S X R l b V B h d G g + U 2 V j d G l v b j E v V W 5 l b X B s b 3 l t Z W 5 0 J T I w U m F 0 Z X M l M j B m b 3 I l M j B T d G F 0 Z X M l M k M l M j B T Z W F z b 2 5 h b G x 5 J T I w Q W R q d X N 0 Z W Q l M j A o M i k v Q 2 h h b m d l Z C U y M F R 5 c G U 8 L 0 l 0 Z W 1 Q Y X R o P j w v S X R l b U x v Y 2 F 0 a W 9 u P j x T d G F i b G V F b n R y a W V z I C 8 + P C 9 J d G V t P j x J d G V t P j x J d G V t T G 9 j Y X R p b 2 4 + P E l 0 Z W 1 U e X B l P k Z v c m 1 1 b G E 8 L 0 l 0 Z W 1 U e X B l P j x J d G V t U G F 0 a D 5 T Z W N 0 a W 9 u M S 9 V b m V t c G x v e W 1 l b n Q l M j B S Y X R l c y U y M G Z v c i U y M F N 0 Y X R l c y U y Q y U y M D I w M T k l M j B B b m 5 1 Y W w l M j B B d m V y Y W d 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S 0 x M S 0 y N l Q w M z o y N D o x M S 4 x M z Q y M j A 3 W i I g L z 4 8 R W 5 0 c n k g V H l w Z T 0 i R m l s b E N v b H V t b l R 5 c G V z I i B W Y W x 1 Z T 0 i c 0 J n V U Q i I C 8 + P E V u d H J 5 I F R 5 c G U 9 I k Z p b G x D b 2 x 1 b W 5 O Y W 1 l c y I g V m F s d W U 9 I n N b J n F 1 b 3 Q 7 U 3 R h d G U m c X V v d D s s J n F 1 b 3 Q 7 M j A x O S B y Y X R l J n F 1 b 3 Q 7 L C Z x d W 9 0 O 1 J h b m s m c X V v d D t d I i A v P j x F b n R y e S B U e X B l P S J G a W x s U 3 R h d H V z I i B W Y W x 1 Z T 0 i c 0 N v b X B s Z X R l I i A v P j x F b n R y e S B U e X B l P S J G a W x s Q 2 9 1 b n Q i I F Z h b H V l P S J s N T I i I C 8 + P E V u d H J 5 I F R 5 c G U 9 I l J l b G F 0 a W 9 u c 2 h p c E l u Z m 9 D b 2 5 0 Y W l u Z X I i I F Z h b H V l P S J z e y Z x d W 9 0 O 2 N v b H V t b k N v d W 5 0 J n F 1 b 3 Q 7 O j M s J n F 1 b 3 Q 7 a 2 V 5 Q 2 9 s d W 1 u T m F t Z X M m c X V v d D s 6 W 1 0 s J n F 1 b 3 Q 7 c X V l c n l S Z W x h d G l v b n N o a X B z J n F 1 b 3 Q 7 O l t d L C Z x d W 9 0 O 2 N v b H V t b k l k Z W 5 0 a X R p Z X M m c X V v d D s 6 W y Z x d W 9 0 O 1 N l Y 3 R p b 2 4 x L 1 V u Z W 1 w b G 9 5 b W V u d C B S Y X R l c y B m b 3 I g U 3 R h d G V z L C A y M D E 5 I E F u b n V h b C B B d m V y Y W d l c y 9 B d X R v U m V t b 3 Z l Z E N v b H V t b n M x L n t T d G F 0 Z S w w f S Z x d W 9 0 O y w m c X V v d D t T Z W N 0 a W 9 u M S 9 V b m V t c G x v e W 1 l b n Q g U m F 0 Z X M g Z m 9 y I F N 0 Y X R l c y w g M j A x O S B B b m 5 1 Y W w g Q X Z l c m F n Z X M v Q X V 0 b 1 J l b W 9 2 Z W R D b 2 x 1 b W 5 z M S 5 7 M j A x O S B y Y X R l L D F 9 J n F 1 b 3 Q 7 L C Z x d W 9 0 O 1 N l Y 3 R p b 2 4 x L 1 V u Z W 1 w b G 9 5 b W V u d C B S Y X R l c y B m b 3 I g U 3 R h d G V z L C A y M D E 5 I E F u b n V h b C B B d m V y Y W d l c y 9 B d X R v U m V t b 3 Z l Z E N v b H V t b n M x L n t S Y W 5 r L D J 9 J n F 1 b 3 Q 7 X S w m c X V v d D t D b 2 x 1 b W 5 D b 3 V u d C Z x d W 9 0 O z o z L C Z x d W 9 0 O 0 t l e U N v b H V t b k 5 h b W V z J n F 1 b 3 Q 7 O l t d L C Z x d W 9 0 O 0 N v b H V t b k l k Z W 5 0 a X R p Z X M m c X V v d D s 6 W y Z x d W 9 0 O 1 N l Y 3 R p b 2 4 x L 1 V u Z W 1 w b G 9 5 b W V u d C B S Y X R l c y B m b 3 I g U 3 R h d G V z L C A y M D E 5 I E F u b n V h b C B B d m V y Y W d l c y 9 B d X R v U m V t b 3 Z l Z E N v b H V t b n M x L n t T d G F 0 Z S w w f S Z x d W 9 0 O y w m c X V v d D t T Z W N 0 a W 9 u M S 9 V b m V t c G x v e W 1 l b n Q g U m F 0 Z X M g Z m 9 y I F N 0 Y X R l c y w g M j A x O S B B b m 5 1 Y W w g Q X Z l c m F n Z X M v Q X V 0 b 1 J l b W 9 2 Z W R D b 2 x 1 b W 5 z M S 5 7 M j A x O S B y Y X R l L D F 9 J n F 1 b 3 Q 7 L C Z x d W 9 0 O 1 N l Y 3 R p b 2 4 x L 1 V u Z W 1 w b G 9 5 b W V u d C B S Y X R l c y B m b 3 I g U 3 R h d G V z L C A y M D E 5 I E F u b n V h b C B B d m V y Y W d l c y 9 B d X R v U m V t b 3 Z l Z E N v b H V t b n M x L n t S Y W 5 r L D J 9 J n F 1 b 3 Q 7 X S w m c X V v d D t S Z W x h d G l v b n N o a X B J b m Z v J n F 1 b 3 Q 7 O l t d f S I g L z 4 8 R W 5 0 c n k g V H l w Z T 0 i T G 9 h Z G V k V G 9 B b m F s e X N p c 1 N l c n Z p Y 2 V z I i B W Y W x 1 Z T 0 i b D A i I C 8 + P C 9 T d G F i b G V F b n R y a W V z P j w v S X R l b T 4 8 S X R l b T 4 8 S X R l b U x v Y 2 F 0 a W 9 u P j x J d G V t V H l w Z T 5 G b 3 J t d W x h P C 9 J d G V t V H l w Z T 4 8 S X R l b V B h d G g + U 2 V j d G l v b j E v V W 5 l b X B s b 3 l t Z W 5 0 J T I w U m F 0 Z X M l M j B m b 3 I l M j B T d G F 0 Z X M l M k M l M j A y M D E 5 J T I w Q W 5 u d W F s J T I w Q X Z l c m F n Z X M l M j A o M i k v U 2 9 1 c m N l P C 9 J d G V t U G F 0 a D 4 8 L 0 l 0 Z W 1 M b 2 N h d G l v b j 4 8 U 3 R h Y m x l R W 5 0 c m l l c y A v P j w v S X R l b T 4 8 S X R l b T 4 8 S X R l b U x v Y 2 F 0 a W 9 u P j x J d G V t V H l w Z T 5 G b 3 J t d W x h P C 9 J d G V t V H l w Z T 4 8 S X R l b V B h d G g + U 2 V j d G l v b j E v V W 5 l b X B s b 3 l t Z W 5 0 J T I w U m F 0 Z X M l M j B m b 3 I l M j B T d G F 0 Z X M l M k M l M j A y M D E 5 J T I w Q W 5 u d W F s J T I w Q X Z l c m F n Z X M l M j A o M i k v R G F 0 Y T A 8 L 0 l 0 Z W 1 Q Y X R o P j w v S X R l b U x v Y 2 F 0 a W 9 u P j x T d G F i b G V F b n R y a W V z I C 8 + P C 9 J d G V t P j x J d G V t P j x J d G V t T G 9 j Y X R p b 2 4 + P E l 0 Z W 1 U e X B l P k Z v c m 1 1 b G E 8 L 0 l 0 Z W 1 U e X B l P j x J d G V t U G F 0 a D 5 T Z W N 0 a W 9 u M S 9 V b m V t c G x v e W 1 l b n Q l M j B S Y X R l c y U y M G Z v c i U y M F N 0 Y X R l c y U y Q y U y M D I w M T k l M j B B b m 5 1 Y W w l M j B B d m V y Y W d l c y U y M C g y K S 9 D a G F u Z 2 V k J T I w V H l w Z T w v S X R l b V B h d G g + P C 9 J d G V t T G 9 j Y X R p b 2 4 + P F N 0 Y W J s Z U V u d H J p Z X M g L z 4 8 L 0 l 0 Z W 0 + P E l 0 Z W 0 + P E l 0 Z W 1 M b 2 N h d G l v b j 4 8 S X R l b V R 5 c G U + R m 9 y b X V s Y T w v S X R l b V R 5 c G U + P E l 0 Z W 1 Q Y X R o P l N l Y 3 R p b 2 4 x L 1 V u Z W 1 w b G 9 5 b W V u d C U y M F J h d G V z J T I w Z m 9 y J T I w U 3 R h d G V z J T J D J T I w M j A x O C U y M E F u b n V h b C U y M E F 2 Z X J h Z 2 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I i I C 8 + P E V u d H J 5 I F R 5 c G U 9 I k Z p b G x F c n J v c k N v Z G U i I F Z h b H V l P S J z V W 5 r b m 9 3 b i I g L z 4 8 R W 5 0 c n k g V H l w Z T 0 i R m l s b E V y c m 9 y Q 2 9 1 b n Q i I F Z h b H V l P S J s M C I g L z 4 8 R W 5 0 c n k g V H l w Z T 0 i R m l s b E x h c 3 R V c G R h d G V k I i B W Y W x 1 Z T 0 i Z D I w M j E t M T E t M j Z U M D M 6 M j k 6 N T A u M T E 1 N T U 3 M V o i I C 8 + P E V u d H J 5 I F R 5 c G U 9 I k Z p b G x D b 2 x 1 b W 5 U e X B l c y I g V m F s d W U 9 I n N C Z 1 V E I i A v P j x F b n R y e S B U e X B l P S J G a W x s Q 2 9 s d W 1 u T m F t Z X M i I F Z h b H V l P S J z W y Z x d W 9 0 O 1 N 0 Y X R l J n F 1 b 3 Q 7 L C Z x d W 9 0 O z I w M T g g c m F 0 Z S Z x d W 9 0 O y w m c X V v d D t S Y W 5 r 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W 5 l b X B s b 3 l t Z W 5 0 I F J h d G V z I G Z v c i B T d G F 0 Z X M s I D I w M T g g Q W 5 u d W F s I E F 2 Z X J h Z 2 V z I C g y K S 9 B d X R v U m V t b 3 Z l Z E N v b H V t b n M x L n t T d G F 0 Z S w w f S Z x d W 9 0 O y w m c X V v d D t T Z W N 0 a W 9 u M S 9 V b m V t c G x v e W 1 l b n Q g U m F 0 Z X M g Z m 9 y I F N 0 Y X R l c y w g M j A x O C B B b m 5 1 Y W w g Q X Z l c m F n Z X M g K D I p L 0 F 1 d G 9 S Z W 1 v d m V k Q 2 9 s d W 1 u c z E u e z I w M T g g c m F 0 Z S w x f S Z x d W 9 0 O y w m c X V v d D t T Z W N 0 a W 9 u M S 9 V b m V t c G x v e W 1 l b n Q g U m F 0 Z X M g Z m 9 y I F N 0 Y X R l c y w g M j A x O C B B b m 5 1 Y W w g Q X Z l c m F n Z X M g K D I p L 0 F 1 d G 9 S Z W 1 v d m V k Q 2 9 s d W 1 u c z E u e 1 J h b m s s M n 0 m c X V v d D t d L C Z x d W 9 0 O 0 N v b H V t b k N v d W 5 0 J n F 1 b 3 Q 7 O j M s J n F 1 b 3 Q 7 S 2 V 5 Q 2 9 s d W 1 u T m F t Z X M m c X V v d D s 6 W 1 0 s J n F 1 b 3 Q 7 Q 2 9 s d W 1 u S W R l b n R p d G l l c y Z x d W 9 0 O z p b J n F 1 b 3 Q 7 U 2 V j d G l v b j E v V W 5 l b X B s b 3 l t Z W 5 0 I F J h d G V z I G Z v c i B T d G F 0 Z X M s I D I w M T g g Q W 5 u d W F s I E F 2 Z X J h Z 2 V z I C g y K S 9 B d X R v U m V t b 3 Z l Z E N v b H V t b n M x L n t T d G F 0 Z S w w f S Z x d W 9 0 O y w m c X V v d D t T Z W N 0 a W 9 u M S 9 V b m V t c G x v e W 1 l b n Q g U m F 0 Z X M g Z m 9 y I F N 0 Y X R l c y w g M j A x O C B B b m 5 1 Y W w g Q X Z l c m F n Z X M g K D I p L 0 F 1 d G 9 S Z W 1 v d m V k Q 2 9 s d W 1 u c z E u e z I w M T g g c m F 0 Z S w x f S Z x d W 9 0 O y w m c X V v d D t T Z W N 0 a W 9 u M S 9 V b m V t c G x v e W 1 l b n Q g U m F 0 Z X M g Z m 9 y I F N 0 Y X R l c y w g M j A x O C B B b m 5 1 Y W w g Q X Z l c m F n Z X M g K D I p L 0 F 1 d G 9 S Z W 1 v d m V k Q 2 9 s d W 1 u c z E u e 1 J h b m s s M n 0 m c X V v d D t d L C Z x d W 9 0 O 1 J l b G F 0 a W 9 u c 2 h p c E l u Z m 8 m c X V v d D s 6 W 1 1 9 I i A v P j w v U 3 R h Y m x l R W 5 0 c m l l c z 4 8 L 0 l 0 Z W 0 + P E l 0 Z W 0 + P E l 0 Z W 1 M b 2 N h d G l v b j 4 8 S X R l b V R 5 c G U + R m 9 y b X V s Y T w v S X R l b V R 5 c G U + P E l 0 Z W 1 Q Y X R o P l N l Y 3 R p b 2 4 x L 1 V u Z W 1 w b G 9 5 b W V u d C U y M F J h d G V z J T I w Z m 9 y J T I w U 3 R h d G V z J T J D J T I w M j A x O C U y M E F u b n V h b C U y M E F 2 Z X J h Z 2 V z J T I w K D I p L 1 N v d X J j Z T w v S X R l b V B h d G g + P C 9 J d G V t T G 9 j Y X R p b 2 4 + P F N 0 Y W J s Z U V u d H J p Z X M g L z 4 8 L 0 l 0 Z W 0 + P E l 0 Z W 0 + P E l 0 Z W 1 M b 2 N h d G l v b j 4 8 S X R l b V R 5 c G U + R m 9 y b X V s Y T w v S X R l b V R 5 c G U + P E l 0 Z W 1 Q Y X R o P l N l Y 3 R p b 2 4 x L 1 V u Z W 1 w b G 9 5 b W V u d C U y M F J h d G V z J T I w Z m 9 y J T I w U 3 R h d G V z J T J D J T I w M j A x O C U y M E F u b n V h b C U y M E F 2 Z X J h Z 2 V z J T I w K D I p L 0 R h d G E w P C 9 J d G V t U G F 0 a D 4 8 L 0 l 0 Z W 1 M b 2 N h d G l v b j 4 8 U 3 R h Y m x l R W 5 0 c m l l c y A v P j w v S X R l b T 4 8 S X R l b T 4 8 S X R l b U x v Y 2 F 0 a W 9 u P j x J d G V t V H l w Z T 5 G b 3 J t d W x h P C 9 J d G V t V H l w Z T 4 8 S X R l b V B h d G g + U 2 V j d G l v b j E v V W 5 l b X B s b 3 l t Z W 5 0 J T I w U m F 0 Z X M l M j B m b 3 I l M j B T d G F 0 Z X M l M k M l M j A y M D E 4 J T I w Q W 5 u d W F s J T I w Q X Z l c m F n Z X M l M j A o M i k v Q 2 h h b m d l Z C U y M F R 5 c G U 8 L 0 l 0 Z W 1 Q Y X R o P j w v S X R l b U x v Y 2 F 0 a W 9 u P j x T d G F i b G V F b n R y a W V z I C 8 + P C 9 J d G V t P j x J d G V t P j x J d G V t T G 9 j Y X R p b 2 4 + P E l 0 Z W 1 U e X B l P k Z v c m 1 1 b G E 8 L 0 l 0 Z W 1 U e X B l P j x J d G V t U G F 0 a D 5 T Z W N 0 a W 9 u M S 9 V b m V t c G x v e W 1 l b n Q l M j B S Y X R l c y U y M G Z v c i U y M F N 0 Y X R l c y U y Q y U y M D I w M T k l M j B B b m 5 1 Y W w l M j B B d m V y Y W d l c 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x L T E x L T I 2 V D A z O j M y O j I 4 L j M 4 M z I x O T Z a I i A v P j x F b n R y e S B U e X B l P S J G a W x s Q 2 9 s d W 1 u V H l w Z X M i I F Z h b H V l P S J z Q m d V R C I g L z 4 8 R W 5 0 c n k g V H l w Z T 0 i R m l s b E N v b H V t b k 5 h b W V z I i B W Y W x 1 Z T 0 i c 1 s m c X V v d D t T d G F 0 Z S Z x d W 9 0 O y w m c X V v d D s y M D E 5 I H J h d G U m c X V v d D s s J n F 1 b 3 Q 7 U m F u a 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u Z W 1 w b G 9 5 b W V u d C B S Y X R l c y B m b 3 I g U 3 R h d G V z L C A y M D E 5 I E F u b n V h b C B B d m V y Y W d l c y A o M y k v Q X V 0 b 1 J l b W 9 2 Z W R D b 2 x 1 b W 5 z M S 5 7 U 3 R h d G U s M H 0 m c X V v d D s s J n F 1 b 3 Q 7 U 2 V j d G l v b j E v V W 5 l b X B s b 3 l t Z W 5 0 I F J h d G V z I G Z v c i B T d G F 0 Z X M s I D I w M T k g Q W 5 u d W F s I E F 2 Z X J h Z 2 V z I C g z K S 9 B d X R v U m V t b 3 Z l Z E N v b H V t b n M x L n s y M D E 5 I H J h d G U s M X 0 m c X V v d D s s J n F 1 b 3 Q 7 U 2 V j d G l v b j E v V W 5 l b X B s b 3 l t Z W 5 0 I F J h d G V z I G Z v c i B T d G F 0 Z X M s I D I w M T k g Q W 5 u d W F s I E F 2 Z X J h Z 2 V z I C g z K S 9 B d X R v U m V t b 3 Z l Z E N v b H V t b n M x L n t S Y W 5 r L D J 9 J n F 1 b 3 Q 7 X S w m c X V v d D t D b 2 x 1 b W 5 D b 3 V u d C Z x d W 9 0 O z o z L C Z x d W 9 0 O 0 t l e U N v b H V t b k 5 h b W V z J n F 1 b 3 Q 7 O l t d L C Z x d W 9 0 O 0 N v b H V t b k l k Z W 5 0 a X R p Z X M m c X V v d D s 6 W y Z x d W 9 0 O 1 N l Y 3 R p b 2 4 x L 1 V u Z W 1 w b G 9 5 b W V u d C B S Y X R l c y B m b 3 I g U 3 R h d G V z L C A y M D E 5 I E F u b n V h b C B B d m V y Y W d l c y A o M y k v Q X V 0 b 1 J l b W 9 2 Z W R D b 2 x 1 b W 5 z M S 5 7 U 3 R h d G U s M H 0 m c X V v d D s s J n F 1 b 3 Q 7 U 2 V j d G l v b j E v V W 5 l b X B s b 3 l t Z W 5 0 I F J h d G V z I G Z v c i B T d G F 0 Z X M s I D I w M T k g Q W 5 u d W F s I E F 2 Z X J h Z 2 V z I C g z K S 9 B d X R v U m V t b 3 Z l Z E N v b H V t b n M x L n s y M D E 5 I H J h d G U s M X 0 m c X V v d D s s J n F 1 b 3 Q 7 U 2 V j d G l v b j E v V W 5 l b X B s b 3 l t Z W 5 0 I F J h d G V z I G Z v c i B T d G F 0 Z X M s I D I w M T k g Q W 5 u d W F s I E F 2 Z X J h Z 2 V z I C g z K S 9 B d X R v U m V t b 3 Z l Z E N v b H V t b n M x L n t S Y W 5 r L D J 9 J n F 1 b 3 Q 7 X S w m c X V v d D t S Z W x h d G l v b n N o a X B J b m Z v J n F 1 b 3 Q 7 O l t d f S I g L z 4 8 L 1 N 0 Y W J s Z U V u d H J p Z X M + P C 9 J d G V t P j x J d G V t P j x J d G V t T G 9 j Y X R p b 2 4 + P E l 0 Z W 1 U e X B l P k Z v c m 1 1 b G E 8 L 0 l 0 Z W 1 U e X B l P j x J d G V t U G F 0 a D 5 T Z W N 0 a W 9 u M S 9 V b m V t c G x v e W 1 l b n Q l M j B S Y X R l c y U y M G Z v c i U y M F N 0 Y X R l c y U y Q y U y M D I w M T k l M j B B b m 5 1 Y W w l M j B B d m V y Y W d l c y U y M C g z K S 9 T b 3 V y Y 2 U 8 L 0 l 0 Z W 1 Q Y X R o P j w v S X R l b U x v Y 2 F 0 a W 9 u P j x T d G F i b G V F b n R y a W V z I C 8 + P C 9 J d G V t P j x J d G V t P j x J d G V t T G 9 j Y X R p b 2 4 + P E l 0 Z W 1 U e X B l P k Z v c m 1 1 b G E 8 L 0 l 0 Z W 1 U e X B l P j x J d G V t U G F 0 a D 5 T Z W N 0 a W 9 u M S 9 V b m V t c G x v e W 1 l b n Q l M j B S Y X R l c y U y M G Z v c i U y M F N 0 Y X R l c y U y Q y U y M D I w M T k l M j B B b m 5 1 Y W w l M j B B d m V y Y W d l c y U y M C g z K S 9 E Y X R h M D w v S X R l b V B h d G g + P C 9 J d G V t T G 9 j Y X R p b 2 4 + P F N 0 Y W J s Z U V u d H J p Z X M g L z 4 8 L 0 l 0 Z W 0 + P E l 0 Z W 0 + P E l 0 Z W 1 M b 2 N h d G l v b j 4 8 S X R l b V R 5 c G U + R m 9 y b X V s Y T w v S X R l b V R 5 c G U + P E l 0 Z W 1 Q Y X R o P l N l Y 3 R p b 2 4 x L 1 V u Z W 1 w b G 9 5 b W V u d C U y M F J h d G V z J T I w Z m 9 y J T I w U 3 R h d G V z J T J D J T I w M j A x O S U y M E F u b n V h b C U y M E F 2 Z X J h Z 2 V z J T I w K D M p L 0 N o Y W 5 n Z W Q l M j B U e X B l P C 9 J d G V t U G F 0 a D 4 8 L 0 l 0 Z W 1 M b 2 N h d G l v b j 4 8 U 3 R h Y m x l R W 5 0 c m l l c y A v P j w v S X R l b T 4 8 S X R l b T 4 8 S X R l b U x v Y 2 F 0 a W 9 u P j x J d G V t V H l w Z T 5 G b 3 J t d W x h P C 9 J d G V t V H l w Z T 4 8 S X R l b V B h d G g + U 2 V j d G l v b j E v V W 5 l b X B s b 3 l t Z W 5 0 J T I w U m F 0 Z X M l M j B m b 3 I l M j B T d G F 0 Z X M l M k M l M j A y M D E 5 J T I w Q W 5 u d W F s J T I w Q X Z l c m F n Z X M 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V b m V t c G x v e W 1 l b n R f U m F 0 Z X N f Z m 9 y X 1 N 0 Y X R l c 1 9 f M j A x O V 9 B b m 5 1 Y W x f Q X Z l c m F n Z X N f X z M x 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E t M T E t M j Z U M D M 6 M z I 6 M j g u M z g z M j E 5 N l o i I C 8 + P E V u d H J 5 I F R 5 c G U 9 I k Z p b G x D b 2 x 1 b W 5 U e X B l c y I g V m F s d W U 9 I n N C Z 1 V E I i A v P j x F b n R y e S B U e X B l P S J G a W x s Q 2 9 s d W 1 u T m F t Z X M i I F Z h b H V l P S J z W y Z x d W 9 0 O 1 N 0 Y X R l J n F 1 b 3 Q 7 L C Z x d W 9 0 O z I w M T k g c m F 0 Z S Z x d W 9 0 O y w m c X V v d D t S Y W 5 r J n F 1 b 3 Q 7 X S I g L z 4 8 R W 5 0 c n k g V H l w Z T 0 i R m l s b F N 0 Y X R 1 c y I g V m F s d W U 9 I n N D b 2 1 w b G V 0 Z S I g L z 4 8 R W 5 0 c n k g V H l w Z T 0 i R m l s b E N v d W 5 0 I i B W Y W x 1 Z T 0 i b D U y I i A v P j x F b n R y e S B U e X B l P S J S Z W x h d G l v b n N o a X B J b m Z v Q 2 9 u d G F p b m V y I i B W Y W x 1 Z T 0 i c 3 s m c X V v d D t j b 2 x 1 b W 5 D b 3 V u d C Z x d W 9 0 O z o z L C Z x d W 9 0 O 2 t l e U N v b H V t b k 5 h b W V z J n F 1 b 3 Q 7 O l t d L C Z x d W 9 0 O 3 F 1 Z X J 5 U m V s Y X R p b 2 5 z a G l w c y Z x d W 9 0 O z p b X S w m c X V v d D t j b 2 x 1 b W 5 J Z G V u d G l 0 a W V z J n F 1 b 3 Q 7 O l s m c X V v d D t T Z W N 0 a W 9 u M S 9 V b m V t c G x v e W 1 l b n Q g U m F 0 Z X M g Z m 9 y I F N 0 Y X R l c y w g M j A x O S B B b m 5 1 Y W w g Q X Z l c m F n Z X M g K D M p L 0 F 1 d G 9 S Z W 1 v d m V k Q 2 9 s d W 1 u c z E u e 1 N 0 Y X R l L D B 9 J n F 1 b 3 Q 7 L C Z x d W 9 0 O 1 N l Y 3 R p b 2 4 x L 1 V u Z W 1 w b G 9 5 b W V u d C B S Y X R l c y B m b 3 I g U 3 R h d G V z L C A y M D E 5 I E F u b n V h b C B B d m V y Y W d l c y A o M y k v Q X V 0 b 1 J l b W 9 2 Z W R D b 2 x 1 b W 5 z M S 5 7 M j A x O S B y Y X R l L D F 9 J n F 1 b 3 Q 7 L C Z x d W 9 0 O 1 N l Y 3 R p b 2 4 x L 1 V u Z W 1 w b G 9 5 b W V u d C B S Y X R l c y B m b 3 I g U 3 R h d G V z L C A y M D E 5 I E F u b n V h b C B B d m V y Y W d l c y A o M y k v Q X V 0 b 1 J l b W 9 2 Z W R D b 2 x 1 b W 5 z M S 5 7 U m F u a y w y f S Z x d W 9 0 O 1 0 s J n F 1 b 3 Q 7 Q 2 9 s d W 1 u Q 2 9 1 b n Q m c X V v d D s 6 M y w m c X V v d D t L Z X l D b 2 x 1 b W 5 O Y W 1 l c y Z x d W 9 0 O z p b X S w m c X V v d D t D b 2 x 1 b W 5 J Z G V u d G l 0 a W V z J n F 1 b 3 Q 7 O l s m c X V v d D t T Z W N 0 a W 9 u M S 9 V b m V t c G x v e W 1 l b n Q g U m F 0 Z X M g Z m 9 y I F N 0 Y X R l c y w g M j A x O S B B b m 5 1 Y W w g Q X Z l c m F n Z X M g K D M p L 0 F 1 d G 9 S Z W 1 v d m V k Q 2 9 s d W 1 u c z E u e 1 N 0 Y X R l L D B 9 J n F 1 b 3 Q 7 L C Z x d W 9 0 O 1 N l Y 3 R p b 2 4 x L 1 V u Z W 1 w b G 9 5 b W V u d C B S Y X R l c y B m b 3 I g U 3 R h d G V z L C A y M D E 5 I E F u b n V h b C B B d m V y Y W d l c y A o M y k v Q X V 0 b 1 J l b W 9 2 Z W R D b 2 x 1 b W 5 z M S 5 7 M j A x O S B y Y X R l L D F 9 J n F 1 b 3 Q 7 L C Z x d W 9 0 O 1 N l Y 3 R p b 2 4 x L 1 V u Z W 1 w b G 9 5 b W V u d C B S Y X R l c y B m b 3 I g U 3 R h d G V z L C A y M D E 5 I E F u b n V h b C B B d m V y Y W d l c y A o M y k v Q X V 0 b 1 J l b W 9 2 Z W R D b 2 x 1 b W 5 z M S 5 7 U m F u a y w y f S Z x d W 9 0 O 1 0 s J n F 1 b 3 Q 7 U m V s Y X R p b 2 5 z a G l w S W 5 m b y Z x d W 9 0 O z p b X X 0 i I C 8 + P E V u d H J 5 I F R 5 c G U 9 I k x v Y W R l Z F R v Q W 5 h b H l z a X N T Z X J 2 a W N l c y I g V m F s d W U 9 I m w w I i A v P j w v U 3 R h Y m x l R W 5 0 c m l l c z 4 8 L 0 l 0 Z W 0 + P E l 0 Z W 0 + P E l 0 Z W 1 M b 2 N h d G l v b j 4 8 S X R l b V R 5 c G U + R m 9 y b X V s Y T w v S X R l b V R 5 c G U + P E l 0 Z W 1 Q Y X R o P l N l Y 3 R p b 2 4 x L 1 V u Z W 1 w b G 9 5 b W V u d C U y M F J h d G V z J T I w Z m 9 y J T I w U 3 R h d G V z J T J D J T I w M j A x O S U y M E F u b n V h b C U y M E F 2 Z X J h Z 2 V z J T I w K D Q p L 1 N v d X J j Z T w v S X R l b V B h d G g + P C 9 J d G V t T G 9 j Y X R p b 2 4 + P F N 0 Y W J s Z U V u d H J p Z X M g L z 4 8 L 0 l 0 Z W 0 + P E l 0 Z W 0 + P E l 0 Z W 1 M b 2 N h d G l v b j 4 8 S X R l b V R 5 c G U + R m 9 y b X V s Y T w v S X R l b V R 5 c G U + P E l 0 Z W 1 Q Y X R o P l N l Y 3 R p b 2 4 x L 1 V u Z W 1 w b G 9 5 b W V u d C U y M F J h d G V z J T I w Z m 9 y J T I w U 3 R h d G V z J T J D J T I w M j A x O S U y M E F u b n V h b C U y M E F 2 Z X J h Z 2 V z J T I w K D Q p L 0 R h d G E w P C 9 J d G V t U G F 0 a D 4 8 L 0 l 0 Z W 1 M b 2 N h d G l v b j 4 8 U 3 R h Y m x l R W 5 0 c m l l c y A v P j w v S X R l b T 4 8 S X R l b T 4 8 S X R l b U x v Y 2 F 0 a W 9 u P j x J d G V t V H l w Z T 5 G b 3 J t d W x h P C 9 J d G V t V H l w Z T 4 8 S X R l b V B h d G g + U 2 V j d G l v b j E v V W 5 l b X B s b 3 l t Z W 5 0 J T I w U m F 0 Z X M l M j B m b 3 I l M j B T d G F 0 Z X M l M k M l M j A y M D E 5 J T I w Q W 5 u d W F s J T I w Q X Z l c m F n Z X M l M j A o N C k v Q 2 h h b m d l Z C U y M F R 5 c G U 8 L 0 l 0 Z W 1 Q Y X R o P j w v S X R l b U x v Y 2 F 0 a W 9 u P j x T d G F i b G V F b n R y a W V z I C 8 + P C 9 J d G V t P j x J d G V t P j x J d G V t T G 9 j Y X R p b 2 4 + P E l 0 Z W 1 U e X B l P k Z v c m 1 1 b G E 8 L 0 l 0 Z W 1 U e X B l P j x J d G V t U G F 0 a D 5 T Z W N 0 a W 9 u M S 9 V b m V t c G x v e W 1 l b n Q l M j B S Y X R l c y U y M G Z v c i U y M F N 0 Y X R l c y U y Q y U y M F N l Y X N v b m F s b H k l M j B B Z G p 1 c 3 R l Z 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M S 0 x M S 0 y N l Q w M z o z N D o 0 N i 4 3 N T Y w O T A x W i I g L z 4 8 R W 5 0 c n k g V H l w Z T 0 i R m l s b E N v b H V t b l R 5 c G V z I i B W Y W x 1 Z T 0 i c 0 J n V U Q i I C 8 + P E V u d H J 5 I F R 5 c G U 9 I k Z p b G x D b 2 x 1 b W 5 O Y W 1 l c y I g V m F s d W U 9 I n N b J n F 1 b 3 Q 7 U 3 R h d G U m c X V v d D s s J n F 1 b 3 Q 7 T 2 N 0 b 2 J l c i A y M D I x K H A p I H J h d G U m c X V v d D s s J n F 1 b 3 Q 7 U m F u a 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u Z W 1 w b G 9 5 b W V u d C B S Y X R l c y B m b 3 I g U 3 R h d G V z L C B T Z W F z b 2 5 h b G x 5 I E F k a n V z d G V k I C g z K S 9 B d X R v U m V t b 3 Z l Z E N v b H V t b n M x L n t T d G F 0 Z S w w f S Z x d W 9 0 O y w m c X V v d D t T Z W N 0 a W 9 u M S 9 V b m V t c G x v e W 1 l b n Q g U m F 0 Z X M g Z m 9 y I F N 0 Y X R l c y w g U 2 V h c 2 9 u Y W x s e S B B Z G p 1 c 3 R l Z C A o M y k v Q X V 0 b 1 J l b W 9 2 Z W R D b 2 x 1 b W 5 z M S 5 7 T 2 N 0 b 2 J l c i A y M D I x K H A p I H J h d G U s M X 0 m c X V v d D s s J n F 1 b 3 Q 7 U 2 V j d G l v b j E v V W 5 l b X B s b 3 l t Z W 5 0 I F J h d G V z I G Z v c i B T d G F 0 Z X M s I F N l Y X N v b m F s b H k g Q W R q d X N 0 Z W Q g K D M p L 0 F 1 d G 9 S Z W 1 v d m V k Q 2 9 s d W 1 u c z E u e 1 J h b m s s M n 0 m c X V v d D t d L C Z x d W 9 0 O 0 N v b H V t b k N v d W 5 0 J n F 1 b 3 Q 7 O j M s J n F 1 b 3 Q 7 S 2 V 5 Q 2 9 s d W 1 u T m F t Z X M m c X V v d D s 6 W 1 0 s J n F 1 b 3 Q 7 Q 2 9 s d W 1 u S W R l b n R p d G l l c y Z x d W 9 0 O z p b J n F 1 b 3 Q 7 U 2 V j d G l v b j E v V W 5 l b X B s b 3 l t Z W 5 0 I F J h d G V z I G Z v c i B T d G F 0 Z X M s I F N l Y X N v b m F s b H k g Q W R q d X N 0 Z W Q g K D M p L 0 F 1 d G 9 S Z W 1 v d m V k Q 2 9 s d W 1 u c z E u e 1 N 0 Y X R l L D B 9 J n F 1 b 3 Q 7 L C Z x d W 9 0 O 1 N l Y 3 R p b 2 4 x L 1 V u Z W 1 w b G 9 5 b W V u d C B S Y X R l c y B m b 3 I g U 3 R h d G V z L C B T Z W F z b 2 5 h b G x 5 I E F k a n V z d G V k I C g z K S 9 B d X R v U m V t b 3 Z l Z E N v b H V t b n M x L n t P Y 3 R v Y m V y I D I w M j E o c C k g c m F 0 Z S w x f S Z x d W 9 0 O y w m c X V v d D t T Z W N 0 a W 9 u M S 9 V b m V t c G x v e W 1 l b n Q g U m F 0 Z X M g Z m 9 y I F N 0 Y X R l c y w g U 2 V h c 2 9 u Y W x s e S B B Z G p 1 c 3 R l Z C A o M y k v Q X V 0 b 1 J l b W 9 2 Z W R D b 2 x 1 b W 5 z M S 5 7 U m F u a y w y f S Z x d W 9 0 O 1 0 s J n F 1 b 3 Q 7 U m V s Y X R p b 2 5 z a G l w S W 5 m b y Z x d W 9 0 O z p b X X 0 i I C 8 + P C 9 T d G F i b G V F b n R y a W V z P j w v S X R l b T 4 8 S X R l b T 4 8 S X R l b U x v Y 2 F 0 a W 9 u P j x J d G V t V H l w Z T 5 G b 3 J t d W x h P C 9 J d G V t V H l w Z T 4 8 S X R l b V B h d G g + U 2 V j d G l v b j E v V W 5 l b X B s b 3 l t Z W 5 0 J T I w U m F 0 Z X M l M j B m b 3 I l M j B T d G F 0 Z X M l M k M l M j B T Z W F z b 2 5 h b G x 5 J T I w Q W R q d X N 0 Z W Q l M j A o M y k v U 2 9 1 c m N l P C 9 J d G V t U G F 0 a D 4 8 L 0 l 0 Z W 1 M b 2 N h d G l v b j 4 8 U 3 R h Y m x l R W 5 0 c m l l c y A v P j w v S X R l b T 4 8 S X R l b T 4 8 S X R l b U x v Y 2 F 0 a W 9 u P j x J d G V t V H l w Z T 5 G b 3 J t d W x h P C 9 J d G V t V H l w Z T 4 8 S X R l b V B h d G g + U 2 V j d G l v b j E v V W 5 l b X B s b 3 l t Z W 5 0 J T I w U m F 0 Z X M l M j B m b 3 I l M j B T d G F 0 Z X M l M k M l M j B T Z W F z b 2 5 h b G x 5 J T I w Q W R q d X N 0 Z W Q l M j A o M y k v R G F 0 Y T A 8 L 0 l 0 Z W 1 Q Y X R o P j w v S X R l b U x v Y 2 F 0 a W 9 u P j x T d G F i b G V F b n R y a W V z I C 8 + P C 9 J d G V t P j x J d G V t P j x J d G V t T G 9 j Y X R p b 2 4 + P E l 0 Z W 1 U e X B l P k Z v c m 1 1 b G E 8 L 0 l 0 Z W 1 U e X B l P j x J d G V t U G F 0 a D 5 T Z W N 0 a W 9 u M S 9 V b m V t c G x v e W 1 l b n Q l M j B S Y X R l c y U y M G Z v c i U y M F N 0 Y X R l c y U y Q y U y M F N l Y X N v b m F s b H k l M j B B Z G p 1 c 3 R l Z C U y M C g z K S 9 D a G F u Z 2 V k J T I w V H l w Z T w v S X R l b V B h d G g + P C 9 J d G V t T G 9 j Y X R p b 2 4 + P F N 0 Y W J s Z U V u d H J p Z X M g L z 4 8 L 0 l 0 Z W 0 + P E l 0 Z W 0 + P E l 0 Z W 1 M b 2 N h d G l v b j 4 8 S X R l b V R 5 c G U + R m 9 y b X V s Y T w v S X R l b V R 5 c G U + P E l 0 Z W 1 Q Y X R o P l N l Y 3 R p b 2 4 x L 1 V u Z W 1 w b G 9 5 b W V u d C U y M F J h d G V z J T I w Z m 9 y J T I w U 3 R h d G V z J T J D J T I w U 2 V h c 2 9 u Y W x s e S U y M E F k a n V z d G V k 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E t M T E t M j Z U M D M 6 M z c 6 N D I u N j Q 1 N z I w N F o i I C 8 + P E V u d H J 5 I F R 5 c G U 9 I k Z p b G x D b 2 x 1 b W 5 U e X B l c y I g V m F s d W U 9 I n N C Z 1 V E I i A v P j x F b n R y e S B U e X B l P S J G a W x s Q 2 9 s d W 1 u T m F t Z X M i I F Z h b H V l P S J z W y Z x d W 9 0 O 1 N 0 Y X R l J n F 1 b 3 Q 7 L C Z x d W 9 0 O 0 9 j d G 9 i Z X I g M j A y M S h w K S B y Y X R l J n F 1 b 3 Q 7 L C Z x d W 9 0 O 1 J h b m s 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b m V t c G x v e W 1 l b n Q g U m F 0 Z X M g Z m 9 y I F N 0 Y X R l c y w g U 2 V h c 2 9 u Y W x s e S B B Z G p 1 c 3 R l Z C A o N C k v Q X V 0 b 1 J l b W 9 2 Z W R D b 2 x 1 b W 5 z M S 5 7 U 3 R h d G U s M H 0 m c X V v d D s s J n F 1 b 3 Q 7 U 2 V j d G l v b j E v V W 5 l b X B s b 3 l t Z W 5 0 I F J h d G V z I G Z v c i B T d G F 0 Z X M s I F N l Y X N v b m F s b H k g Q W R q d X N 0 Z W Q g K D Q p L 0 F 1 d G 9 S Z W 1 v d m V k Q 2 9 s d W 1 u c z E u e 0 9 j d G 9 i Z X I g M j A y M S h w K S B y Y X R l L D F 9 J n F 1 b 3 Q 7 L C Z x d W 9 0 O 1 N l Y 3 R p b 2 4 x L 1 V u Z W 1 w b G 9 5 b W V u d C B S Y X R l c y B m b 3 I g U 3 R h d G V z L C B T Z W F z b 2 5 h b G x 5 I E F k a n V z d G V k I C g 0 K S 9 B d X R v U m V t b 3 Z l Z E N v b H V t b n M x L n t S Y W 5 r L D J 9 J n F 1 b 3 Q 7 X S w m c X V v d D t D b 2 x 1 b W 5 D b 3 V u d C Z x d W 9 0 O z o z L C Z x d W 9 0 O 0 t l e U N v b H V t b k 5 h b W V z J n F 1 b 3 Q 7 O l t d L C Z x d W 9 0 O 0 N v b H V t b k l k Z W 5 0 a X R p Z X M m c X V v d D s 6 W y Z x d W 9 0 O 1 N l Y 3 R p b 2 4 x L 1 V u Z W 1 w b G 9 5 b W V u d C B S Y X R l c y B m b 3 I g U 3 R h d G V z L C B T Z W F z b 2 5 h b G x 5 I E F k a n V z d G V k I C g 0 K S 9 B d X R v U m V t b 3 Z l Z E N v b H V t b n M x L n t T d G F 0 Z S w w f S Z x d W 9 0 O y w m c X V v d D t T Z W N 0 a W 9 u M S 9 V b m V t c G x v e W 1 l b n Q g U m F 0 Z X M g Z m 9 y I F N 0 Y X R l c y w g U 2 V h c 2 9 u Y W x s e S B B Z G p 1 c 3 R l Z C A o N C k v Q X V 0 b 1 J l b W 9 2 Z W R D b 2 x 1 b W 5 z M S 5 7 T 2 N 0 b 2 J l c i A y M D I x K H A p I H J h d G U s M X 0 m c X V v d D s s J n F 1 b 3 Q 7 U 2 V j d G l v b j E v V W 5 l b X B s b 3 l t Z W 5 0 I F J h d G V z I G Z v c i B T d G F 0 Z X M s I F N l Y X N v b m F s b H k g Q W R q d X N 0 Z W Q g K D Q p L 0 F 1 d G 9 S Z W 1 v d m V k Q 2 9 s d W 1 u c z E u e 1 J h b m s s M n 0 m c X V v d D t d L C Z x d W 9 0 O 1 J l b G F 0 a W 9 u c 2 h p c E l u Z m 8 m c X V v d D s 6 W 1 1 9 I i A v P j w v U 3 R h Y m x l R W 5 0 c m l l c z 4 8 L 0 l 0 Z W 0 + P E l 0 Z W 0 + P E l 0 Z W 1 M b 2 N h d G l v b j 4 8 S X R l b V R 5 c G U + R m 9 y b X V s Y T w v S X R l b V R 5 c G U + P E l 0 Z W 1 Q Y X R o P l N l Y 3 R p b 2 4 x L 1 V u Z W 1 w b G 9 5 b W V u d C U y M F J h d G V z J T I w Z m 9 y J T I w U 3 R h d G V z J T J D J T I w U 2 V h c 2 9 u Y W x s e S U y M E F k a n V z d G V k J T I w K D Q p L 1 N v d X J j Z T w v S X R l b V B h d G g + P C 9 J d G V t T G 9 j Y X R p b 2 4 + P F N 0 Y W J s Z U V u d H J p Z X M g L z 4 8 L 0 l 0 Z W 0 + P E l 0 Z W 0 + P E l 0 Z W 1 M b 2 N h d G l v b j 4 8 S X R l b V R 5 c G U + R m 9 y b X V s Y T w v S X R l b V R 5 c G U + P E l 0 Z W 1 Q Y X R o P l N l Y 3 R p b 2 4 x L 1 V u Z W 1 w b G 9 5 b W V u d C U y M F J h d G V z J T I w Z m 9 y J T I w U 3 R h d G V z J T J D J T I w U 2 V h c 2 9 u Y W x s e S U y M E F k a n V z d G V k J T I w K D Q p L 0 R h d G E w P C 9 J d G V t U G F 0 a D 4 8 L 0 l 0 Z W 1 M b 2 N h d G l v b j 4 8 U 3 R h Y m x l R W 5 0 c m l l c y A v P j w v S X R l b T 4 8 S X R l b T 4 8 S X R l b U x v Y 2 F 0 a W 9 u P j x J d G V t V H l w Z T 5 G b 3 J t d W x h P C 9 J d G V t V H l w Z T 4 8 S X R l b V B h d G g + U 2 V j d G l v b j E v V W 5 l b X B s b 3 l t Z W 5 0 J T I w U m F 0 Z X M l M j B m b 3 I l M j B T d G F 0 Z X M l M k M l M j B T Z W F z b 2 5 h b G x 5 J T I w Q W R q d X N 0 Z W Q l M j A o N C k v Q 2 h h b m d l Z C U y M F R 5 c G U 8 L 0 l 0 Z W 1 Q Y X R o P j w v S X R l b U x v Y 2 F 0 a W 9 u P j x T d G F i b G V F b n R y a W V z I C 8 + 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M S 0 x M S 0 y N l Q w M z o 0 M j o w N S 4 3 M D g 2 N D k 4 W i I g L z 4 8 R W 5 0 c n k g V H l w Z T 0 i R m l s b E N v b H V t b l R 5 c G V z I i B W Y W x 1 Z T 0 i c 0 J n U T 0 i I C 8 + P E V u d H J 5 I F R 5 c G U 9 I k Z p b G x D b 2 x 1 b W 5 O Y W 1 l c y I g V m F s d W U 9 I n N b J n F 1 b 3 Q 7 U 3 R h d G U m c X V v d D s s J n F 1 b 3 Q 7 V W 5 l b X B s b 3 l t Z W 5 0 I H J 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S A w L 0 F 1 d G 9 S Z W 1 v d m V k Q 2 9 s d W 1 u c z E u e 1 N 0 Y X R l L D B 9 J n F 1 b 3 Q 7 L C Z x d W 9 0 O 1 N l Y 3 R p b 2 4 x L 1 R h Y m x l I D A v Q X V 0 b 1 J l b W 9 2 Z W R D b 2 x 1 b W 5 z M S 5 7 V W 5 l b X B s b 3 l t Z W 5 0 I H J h d G U s M X 0 m c X V v d D t d L C Z x d W 9 0 O 0 N v b H V t b k N v d W 5 0 J n F 1 b 3 Q 7 O j I s J n F 1 b 3 Q 7 S 2 V 5 Q 2 9 s d W 1 u T m F t Z X M m c X V v d D s 6 W 1 0 s J n F 1 b 3 Q 7 Q 2 9 s d W 1 u S W R l b n R p d G l l c y Z x d W 9 0 O z p b J n F 1 b 3 Q 7 U 2 V j d G l v b j E v V G F i b G U g M C 9 B d X R v U m V t b 3 Z l Z E N v b H V t b n M x L n t T d G F 0 Z S w w f S Z x d W 9 0 O y w m c X V v d D t T Z W N 0 a W 9 u M S 9 U Y W J s Z S A w L 0 F 1 d G 9 S Z W 1 v d m V k Q 2 9 s d W 1 u c z E u e 1 V u Z W 1 w b G 9 5 b W V u d C B y Y X R l L D F 9 J n F 1 b 3 Q 7 X S w m c X V v d D t S Z W x h d G l v b n N o a X B J b m Z v J n F 1 b 3 Q 7 O l t d f S 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S X R l b T 4 8 S X R l b U x v Y 2 F 0 a W 9 u P j x J d G V t V H l w Z T 5 G b 3 J t d W x h P C 9 J d G V t V H l w Z T 4 8 S X R l b V B h d G g + U 2 V j d G l v b j E v V G F i b G U l M j A w 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S 0 x M S 0 y N l Q w M z o 0 M j o w N S 4 3 M D g 2 N D k 4 W i I g L z 4 8 R W 5 0 c n k g V H l w Z T 0 i R m l s b E N v b H V t b l R 5 c G V z I i B W Y W x 1 Z T 0 i c 0 J n U T 0 i I C 8 + P E V u d H J 5 I F R 5 c G U 9 I k Z p b G x D b 2 x 1 b W 5 O Y W 1 l c y I g V m F s d W U 9 I n N b J n F 1 b 3 Q 7 U 3 R h d G U m c X V v d D s s J n F 1 b 3 Q 7 V W 5 l b X B s b 3 l t Z W 5 0 I H J h d G U m c X V v d D t d I i A v P j x F b n R y e S B U e X B l P S J G a W x s U 3 R h d H V z I i B W Y W x 1 Z T 0 i c 0 N v b X B s Z X R l I i A v P j x F b n R y e S B U e X B l P S J G a W x s Q 2 9 1 b n Q i I F Z h b H V l P S J s N T E i I C 8 + P E V u d H J 5 I F R 5 c G U 9 I l J l b G F 0 a W 9 u c 2 h p c E l u Z m 9 D b 2 5 0 Y W l u Z X I i I F Z h b H V l P S J z e y Z x d W 9 0 O 2 N v b H V t b k N v d W 5 0 J n F 1 b 3 Q 7 O j I s J n F 1 b 3 Q 7 a 2 V 5 Q 2 9 s d W 1 u T m F t Z X M m c X V v d D s 6 W 1 0 s J n F 1 b 3 Q 7 c X V l c n l S Z W x h d G l v b n N o a X B z J n F 1 b 3 Q 7 O l t d L C Z x d W 9 0 O 2 N v b H V t b k l k Z W 5 0 a X R p Z X M m c X V v d D s 6 W y Z x d W 9 0 O 1 N l Y 3 R p b 2 4 x L 1 R h Y m x l I D A v Q X V 0 b 1 J l b W 9 2 Z W R D b 2 x 1 b W 5 z M S 5 7 U 3 R h d G U s M H 0 m c X V v d D s s J n F 1 b 3 Q 7 U 2 V j d G l v b j E v V G F i b G U g M C 9 B d X R v U m V t b 3 Z l Z E N v b H V t b n M x L n t V b m V t c G x v e W 1 l b n Q g c m F 0 Z S w x f S Z x d W 9 0 O 1 0 s J n F 1 b 3 Q 7 Q 2 9 s d W 1 u Q 2 9 1 b n Q m c X V v d D s 6 M i w m c X V v d D t L Z X l D b 2 x 1 b W 5 O Y W 1 l c y Z x d W 9 0 O z p b X S w m c X V v d D t D b 2 x 1 b W 5 J Z G V u d G l 0 a W V z J n F 1 b 3 Q 7 O l s m c X V v d D t T Z W N 0 a W 9 u M S 9 U Y W J s Z S A w L 0 F 1 d G 9 S Z W 1 v d m V k Q 2 9 s d W 1 u c z E u e 1 N 0 Y X R l L D B 9 J n F 1 b 3 Q 7 L C Z x d W 9 0 O 1 N l Y 3 R p b 2 4 x L 1 R h Y m x l I D A v Q X V 0 b 1 J l b W 9 2 Z W R D b 2 x 1 b W 5 z M S 5 7 V W 5 l b X B s b 3 l t Z W 5 0 I H J h d G U s M X 0 m c X V v d D t d L C Z x d W 9 0 O 1 J l b G F 0 a W 9 u c 2 h p c E l u Z m 8 m c X V v d D s 6 W 1 1 9 I i A v P j x F b n R y e S B U e X B l P S J M b 2 F k Z W R U b 0 F u Y W x 5 c 2 l z U 2 V y d m l j Z X M i I F Z h b H V l P S J s M C I g L z 4 8 L 1 N 0 Y W J s Z U V u d H J p Z X M + P C 9 J d G V t P j x J d G V t P j x J d G V t T G 9 j Y X R p b 2 4 + P E l 0 Z W 1 U e X B l P k Z v c m 1 1 b G E 8 L 0 l 0 Z W 1 U e X B l P j x J d G V t U G F 0 a D 5 T Z W N 0 a W 9 u M S 9 U Y W J s Z S U y M D A l M j A o M i k v U 2 9 1 c m N l 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0 N o Y W 5 n Z W Q l M j B U e X B l P C 9 J d G V t U G F 0 a D 4 8 L 0 l 0 Z W 1 M b 2 N h d G l v b j 4 8 U 3 R h Y m x l R W 5 0 c m l l c y A v P j w v S X R l b T 4 8 S X R l b T 4 8 S X R l b U x v Y 2 F 0 a W 9 u P j x J d G V t V H l w Z T 5 G b 3 J t d W x h P C 9 J d G V t V H l w Z T 4 8 S X R l b V B h d G g + U 2 V j d G l v b j E v V G F i b G U l M j A w 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T G F z d F V w Z G F 0 Z W Q i I F Z h b H V l P S J k M j A y M S 0 x M S 0 y N l Q w M z o 0 M j o w N S 4 3 M D g 2 N D k 4 W i I g L z 4 8 R W 5 0 c n k g V H l w Z T 0 i R m l s b E N v b H V t b l R 5 c G V z I i B W Y W x 1 Z T 0 i c 0 J n U T 0 i I C 8 + P E V u d H J 5 I F R 5 c G U 9 I k Z p b G x D b 2 x 1 b W 5 O Y W 1 l c y I g V m F s d W U 9 I n N b J n F 1 b 3 Q 7 U 3 R h d G U m c X V v d D s s J n F 1 b 3 Q 7 V W 5 l b X B s b 3 l t Z W 5 0 I H J h d G U m c X V v d D t d I i A v P j x F b n R y e S B U e X B l P S J G a W x s U 3 R h d H V z I i B W Y W x 1 Z T 0 i c 0 N v b X B s Z X R l I i A v P j x F b n R y e S B U e X B l P S J G a W x s Q 2 9 1 b n Q i I F Z h b H V l P S J s N T E i I C 8 + P E V u d H J 5 I F R 5 c G U 9 I k Z p b G x F c n J v c k N v d W 5 0 I i B W Y W x 1 Z T 0 i b D A i I C 8 + P E V u d H J 5 I F R 5 c G U 9 I l J l b G F 0 a W 9 u c 2 h p c E l u Z m 9 D b 2 5 0 Y W l u Z X I i I F Z h b H V l P S J z e y Z x d W 9 0 O 2 N v b H V t b k N v d W 5 0 J n F 1 b 3 Q 7 O j I s J n F 1 b 3 Q 7 a 2 V 5 Q 2 9 s d W 1 u T m F t Z X M m c X V v d D s 6 W 1 0 s J n F 1 b 3 Q 7 c X V l c n l S Z W x h d G l v b n N o a X B z J n F 1 b 3 Q 7 O l t d L C Z x d W 9 0 O 2 N v b H V t b k l k Z W 5 0 a X R p Z X M m c X V v d D s 6 W y Z x d W 9 0 O 1 N l Y 3 R p b 2 4 x L 1 R h Y m x l I D A v Q X V 0 b 1 J l b W 9 2 Z W R D b 2 x 1 b W 5 z M S 5 7 U 3 R h d G U s M H 0 m c X V v d D s s J n F 1 b 3 Q 7 U 2 V j d G l v b j E v V G F i b G U g M C 9 B d X R v U m V t b 3 Z l Z E N v b H V t b n M x L n t V b m V t c G x v e W 1 l b n Q g c m F 0 Z S w x f S Z x d W 9 0 O 1 0 s J n F 1 b 3 Q 7 Q 2 9 s d W 1 u Q 2 9 1 b n Q m c X V v d D s 6 M i w m c X V v d D t L Z X l D b 2 x 1 b W 5 O Y W 1 l c y Z x d W 9 0 O z p b X S w m c X V v d D t D b 2 x 1 b W 5 J Z G V u d G l 0 a W V z J n F 1 b 3 Q 7 O l s m c X V v d D t T Z W N 0 a W 9 u M S 9 U Y W J s Z S A w L 0 F 1 d G 9 S Z W 1 v d m V k Q 2 9 s d W 1 u c z E u e 1 N 0 Y X R l L D B 9 J n F 1 b 3 Q 7 L C Z x d W 9 0 O 1 N l Y 3 R p b 2 4 x L 1 R h Y m x l I D A v Q X V 0 b 1 J l b W 9 2 Z W R D b 2 x 1 b W 5 z M S 5 7 V W 5 l b X B s b 3 l t Z W 5 0 I H J h d G U s M X 0 m c X V v d D t d L C Z x d W 9 0 O 1 J l b G F 0 a W 9 u c 2 h p c E l u Z m 8 m c X V v d D s 6 W 1 1 9 I i A v P j x F b n R y e S B U e X B l P S J M b 2 F k Z W R U b 0 F u Y W x 5 c 2 l z U 2 V y d m l j Z X M i I F Z h b H V l P S J s M C I g L z 4 8 R W 5 0 c n k g V H l w Z T 0 i Q W R k Z W R U b 0 R h d G F N b 2 R l b C I g V m F s d W U 9 I m w w I i A v P j x F b n R y e S B U e X B l P S J O Y X Z p Z 2 F 0 a W 9 u U 3 R l c E 5 h b W U i I F Z h b H V l P S J z T m F 2 a W d h d G l v b i I g L z 4 8 L 1 N 0 Y W J s Z U V u d H J p Z X M + P C 9 J d G V t P j x J d G V t P j x J d G V t T G 9 j Y X R p b 2 4 + P E l 0 Z W 1 U e X B l P k Z v c m 1 1 b G E 8 L 0 l 0 Z W 1 U e X B l P j x J d G V t U G F 0 a D 5 T Z W N 0 a W 9 u M S 9 U Y W J s Z S U y M D A l M j A o M y k v U 2 9 1 c m N l P C 9 J d G V t U G F 0 a D 4 8 L 0 l 0 Z W 1 M b 2 N h d G l v b j 4 8 U 3 R h Y m x l R W 5 0 c m l l c y A v P j w v S X R l b T 4 8 S X R l b T 4 8 S X R l b U x v Y 2 F 0 a W 9 u P j x J d G V t V H l w Z T 5 G b 3 J t d W x h P C 9 J d G V t V H l w Z T 4 8 S X R l b V B h d G g + U 2 V j d G l v b j E v V G F i b G U l M j A w J T I w K D M p L 0 R h d G E w P C 9 J d G V t U G F 0 a D 4 8 L 0 l 0 Z W 1 M b 2 N h d G l v b j 4 8 U 3 R h Y m x l R W 5 0 c m l l c y A v P j w v S X R l b T 4 8 S X R l b T 4 8 S X R l b U x v Y 2 F 0 a W 9 u P j x J d G V t V H l w Z T 5 G b 3 J t d W x h P C 9 J d G V t V H l w Z T 4 8 S X R l b V B h d G g + U 2 V j d G l v b j E v V G F i b G U l M j A w J T I w K D M p L 0 N o Y W 5 n Z W Q l M j B U e X B l P C 9 J d G V t U G F 0 a D 4 8 L 0 l 0 Z W 1 M b 2 N h d G l v b j 4 8 U 3 R h Y m x l R W 5 0 c m l l c y A v P j w v S X R l b T 4 8 S X R l b T 4 8 S X R l b U x v Y 2 F 0 a W 9 u P j x J d G V t V H l w Z T 5 G b 3 J t d W x h P C 9 J d G V t V H l w Z T 4 8 S X R l b V B h d G g + U 2 V j d G l v b j E v V G F i b G U l M j A w 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d m l n Y X R p b 2 5 T d G V w T m F t Z S I g V m F s d W U 9 I n N O Y X Z p Z 2 F 0 a W 9 u I i A v P j x F b n R y e S B U e X B l P S J G a W x s V G F y Z 2 V 0 I i B W Y W x 1 Z T 0 i c 1 R h Y m x l X z A x N j Q 4 I i A v P j x F b n R y e S B U e X B l P S J G a W x s Z W R D b 2 1 w b G V 0 Z V J l c 3 V s d F R v V 2 9 y a 3 N o Z W V 0 I i B W Y W x 1 Z T 0 i b D E i I C 8 + P E V u d H J 5 I F R 5 c G U 9 I k Z p b G x F c n J v c k N v d W 5 0 I i B W Y W x 1 Z T 0 i b D A i I C 8 + P E V u d H J 5 I F R 5 c G U 9 I k Z p b G x M Y X N 0 V X B k Y X R l Z C I g V m F s d W U 9 I m Q y M D I x L T E x L T I 2 V D A z O j Q y O j A 1 L j c w O D Y 0 O T h a I i A v P j x F b n R y e S B U e X B l P S J G a W x s Q 2 9 s d W 1 u V H l w Z X M i I F Z h b H V l P S J z Q m d R P S I g L z 4 8 R W 5 0 c n k g V H l w Z T 0 i R m l s b E N v b H V t b k 5 h b W V z I i B W Y W x 1 Z T 0 i c 1 s m c X V v d D t T d G F 0 Z S Z x d W 9 0 O y w m c X V v d D t V b m V t c G x v e W 1 l b n Q g c m F 0 Z S Z x d W 9 0 O 1 0 i I C 8 + P E V u d H J 5 I F R 5 c G U 9 I k Z p b G x T d G F 0 d X M i I F Z h b H V l P S J z Q 2 9 t c G x l d G U i I C 8 + P E V u d H J 5 I F R 5 c G U 9 I k Z p b G x D b 3 V u d C I g V m F s d W U 9 I m w 1 M S 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U Y W J s Z S A w L 0 F 1 d G 9 S Z W 1 v d m V k Q 2 9 s d W 1 u c z E u e 1 N 0 Y X R l L D B 9 J n F 1 b 3 Q 7 L C Z x d W 9 0 O 1 N l Y 3 R p b 2 4 x L 1 R h Y m x l I D A v Q X V 0 b 1 J l b W 9 2 Z W R D b 2 x 1 b W 5 z M S 5 7 V W 5 l b X B s b 3 l t Z W 5 0 I H J h d G U s M X 0 m c X V v d D t d L C Z x d W 9 0 O 0 N v b H V t b k N v d W 5 0 J n F 1 b 3 Q 7 O j I s J n F 1 b 3 Q 7 S 2 V 5 Q 2 9 s d W 1 u T m F t Z X M m c X V v d D s 6 W 1 0 s J n F 1 b 3 Q 7 Q 2 9 s d W 1 u S W R l b n R p d G l l c y Z x d W 9 0 O z p b J n F 1 b 3 Q 7 U 2 V j d G l v b j E v V G F i b G U g M C 9 B d X R v U m V t b 3 Z l Z E N v b H V t b n M x L n t T d G F 0 Z S w w f S Z x d W 9 0 O y w m c X V v d D t T Z W N 0 a W 9 u M S 9 U Y W J s Z S A w L 0 F 1 d G 9 S Z W 1 v d m V k Q 2 9 s d W 1 u c z E u e 1 V u Z W 1 w b G 9 5 b W V u d C B y Y X R l L D F 9 J n F 1 b 3 Q 7 X S w m c X V v d D t S Z W x h d G l v b n N o a X B J b m Z v J n F 1 b 3 Q 7 O l t d f S I g L z 4 8 R W 5 0 c n k g V H l w Z T 0 i T G 9 h Z G V k V G 9 B b m F s e X N p c 1 N l c n Z p Y 2 V z I i B W Y W x 1 Z T 0 i b D A i I C 8 + P E V u d H J 5 I F R 5 c G U 9 I k F k Z G V k V G 9 E Y X R h T W 9 k Z W w i I F Z h b H V l P S J s M C I g L z 4 8 R W 5 0 c n k g V H l w Z T 0 i Q n V m Z m V y T m V 4 d F J l Z n J l c 2 g i I F Z h b H V l P S J s M S I g L z 4 8 L 1 N 0 Y W J s Z U V u d H J p Z X M + P C 9 J d G V t P j x J d G V t P j x J d G V t T G 9 j Y X R p b 2 4 + P E l 0 Z W 1 U e X B l P k Z v c m 1 1 b G E 8 L 0 l 0 Z W 1 U e X B l P j x J d G V t U G F 0 a D 5 T Z W N 0 a W 9 u M S 9 U Y W J s Z S U y M D A l M j A o N C k v U 2 9 1 c m N l P C 9 J d G V t U G F 0 a D 4 8 L 0 l 0 Z W 1 M b 2 N h d G l v b j 4 8 U 3 R h Y m x l R W 5 0 c m l l c y A v P j w v S X R l b T 4 8 S X R l b T 4 8 S X R l b U x v Y 2 F 0 a W 9 u P j x J d G V t V H l w Z T 5 G b 3 J t d W x h P C 9 J d G V t V H l w Z T 4 8 S X R l b V B h d G g + U 2 V j d G l v b j E v V G F i b G U l M j A w J T I w K D Q p L 0 R h d G E w P C 9 J d G V t U G F 0 a D 4 8 L 0 l 0 Z W 1 M b 2 N h d G l v b j 4 8 U 3 R h Y m x l R W 5 0 c m l l c y A v P j w v S X R l b T 4 8 S X R l b T 4 8 S X R l b U x v Y 2 F 0 a W 9 u P j x J d G V t V H l w Z T 5 G b 3 J t d W x h P C 9 J d G V t V H l w Z T 4 8 S X R l b V B h d G g + U 2 V j d G l v b j E v V G F i b G U l M j A w J T I w K D Q p L 0 N o Y W 5 n Z W Q l M j B U e X B l P C 9 J d G V t U G F 0 a D 4 8 L 0 l 0 Z W 1 M b 2 N h d G l v b j 4 8 U 3 R h Y m x l R W 5 0 c m l l c y A v P j w v S X R l b T 4 8 L 0 l 0 Z W 1 z P j w v T G 9 j Y W x Q Y W N r Y W d l T W V 0 Y W R h d G F G a W x l P h Y A A A B Q S w U G A A A A A A A A A A A A A A A A A A A A A A A A J g E A A A E A A A D Q j J 3 f A R X R E Y x 6 A M B P w p f r A Q A A A B / y 9 s 3 D u 0 V D h A g B 6 S v O D V E A A A A A A g A A A A A A E G Y A A A A B A A A g A A A A b f G j L C r 3 m v g g r F E W J k x + c u D 8 b P P 1 J v o l n 6 L c 8 T l q M u Y A A A A A D o A A A A A C A A A g A A A A C j t Y I l S a 0 7 n 7 0 U B s A 9 / F l u p D O n z v 5 C p 9 Z y S t Z W 6 d C + F Q A A A A g g 7 U J m + l O l l J D r 2 R / Y q f A O C i Q P M V G A m x I W T K 7 g O e J i 1 R + R s 6 9 O t Y p r U 6 m P J V i B Z o A 2 T 9 W J f Z j j r o 5 r x 0 V Y b 4 C e f P K x j 1 e A 6 K 9 u 4 e + i p 5 G y Z A A A A A X h n t Y r q s 8 n 3 y 3 c a x O i x u b G b C A + 6 V X T 8 h 3 M w b E d 8 w P A a n / u K c 8 j B e r N E C D 0 F 6 / L x C 5 6 A R m P 8 k k j k C s C Z p B f t 0 D A = = < / D a t a M a s h u p > 
</file>

<file path=customXml/itemProps1.xml><?xml version="1.0" encoding="utf-8"?>
<ds:datastoreItem xmlns:ds="http://schemas.openxmlformats.org/officeDocument/2006/customXml" ds:itemID="{A7704F61-691F-49FB-998E-1DDCF6A2BA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National Data</vt:lpstr>
      <vt:lpstr>States 2018-2019</vt:lpstr>
      <vt:lpstr>High Low</vt:lpstr>
      <vt:lpstr>Maps</vt:lpstr>
      <vt:lpstr>Statistical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T</dc:creator>
  <cp:lastModifiedBy>Microsoft Office User</cp:lastModifiedBy>
  <dcterms:created xsi:type="dcterms:W3CDTF">2021-11-26T00:56:30Z</dcterms:created>
  <dcterms:modified xsi:type="dcterms:W3CDTF">2021-11-26T23:44:09Z</dcterms:modified>
</cp:coreProperties>
</file>