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F6D8CA6B-63F5-FD47-ADDF-BC43BF22EBC5}" xr6:coauthVersionLast="45" xr6:coauthVersionMax="45" xr10:uidLastSave="{00000000-0000-0000-0000-000000000000}"/>
  <bookViews>
    <workbookView xWindow="8580" yWindow="460" windowWidth="24660" windowHeight="15820" activeTab="2" xr2:uid="{00000000-000D-0000-FFFF-FFFF00000000}"/>
  </bookViews>
  <sheets>
    <sheet name="Germany10States" sheetId="1" r:id="rId1"/>
    <sheet name="Germany 6 states" sheetId="2" r:id="rId2"/>
    <sheet name="16 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97" i="3" l="1"/>
  <c r="E897" i="3"/>
  <c r="D897" i="3"/>
  <c r="K897" i="3" s="1"/>
  <c r="C897" i="3"/>
  <c r="L896" i="3"/>
  <c r="E896" i="3"/>
  <c r="C896" i="3"/>
  <c r="L895" i="3"/>
  <c r="C895" i="3"/>
  <c r="L894" i="3"/>
  <c r="C894" i="3"/>
  <c r="L893" i="3"/>
  <c r="C893" i="3"/>
  <c r="L892" i="3"/>
  <c r="C892" i="3"/>
  <c r="L891" i="3"/>
  <c r="C891" i="3"/>
  <c r="E895" i="3" s="1"/>
  <c r="M890" i="3"/>
  <c r="L890" i="3"/>
  <c r="M896" i="3" s="1"/>
  <c r="C890" i="3"/>
  <c r="L889" i="3"/>
  <c r="E889" i="3"/>
  <c r="D889" i="3"/>
  <c r="K889" i="3" s="1"/>
  <c r="C889" i="3"/>
  <c r="L888" i="3"/>
  <c r="M894" i="3" s="1"/>
  <c r="E888" i="3"/>
  <c r="C888" i="3"/>
  <c r="L887" i="3"/>
  <c r="M893" i="3" s="1"/>
  <c r="C887" i="3"/>
  <c r="L886" i="3"/>
  <c r="C886" i="3"/>
  <c r="L885" i="3"/>
  <c r="C885" i="3"/>
  <c r="L884" i="3"/>
  <c r="C884" i="3"/>
  <c r="L883" i="3"/>
  <c r="C883" i="3"/>
  <c r="E887" i="3" s="1"/>
  <c r="M882" i="3"/>
  <c r="L882" i="3"/>
  <c r="M888" i="3" s="1"/>
  <c r="C882" i="3"/>
  <c r="L881" i="3"/>
  <c r="E881" i="3"/>
  <c r="D881" i="3"/>
  <c r="K881" i="3" s="1"/>
  <c r="C881" i="3"/>
  <c r="L880" i="3"/>
  <c r="M886" i="3" s="1"/>
  <c r="E880" i="3"/>
  <c r="C880" i="3"/>
  <c r="L879" i="3"/>
  <c r="M885" i="3" s="1"/>
  <c r="C879" i="3"/>
  <c r="L878" i="3"/>
  <c r="C878" i="3"/>
  <c r="L877" i="3"/>
  <c r="C877" i="3"/>
  <c r="L876" i="3"/>
  <c r="C876" i="3"/>
  <c r="L875" i="3"/>
  <c r="C875" i="3"/>
  <c r="E879" i="3" s="1"/>
  <c r="M874" i="3"/>
  <c r="L874" i="3"/>
  <c r="M880" i="3" s="1"/>
  <c r="C874" i="3"/>
  <c r="L873" i="3"/>
  <c r="E873" i="3"/>
  <c r="D873" i="3"/>
  <c r="K873" i="3" s="1"/>
  <c r="C873" i="3"/>
  <c r="L872" i="3"/>
  <c r="M878" i="3" s="1"/>
  <c r="E872" i="3"/>
  <c r="C872" i="3"/>
  <c r="L871" i="3"/>
  <c r="M877" i="3" s="1"/>
  <c r="C871" i="3"/>
  <c r="L870" i="3"/>
  <c r="C870" i="3"/>
  <c r="L869" i="3"/>
  <c r="C869" i="3"/>
  <c r="L868" i="3"/>
  <c r="C868" i="3"/>
  <c r="L867" i="3"/>
  <c r="C867" i="3"/>
  <c r="E871" i="3" s="1"/>
  <c r="M866" i="3"/>
  <c r="L866" i="3"/>
  <c r="M872" i="3" s="1"/>
  <c r="C866" i="3"/>
  <c r="L865" i="3"/>
  <c r="E865" i="3"/>
  <c r="D865" i="3"/>
  <c r="K865" i="3" s="1"/>
  <c r="C865" i="3"/>
  <c r="L864" i="3"/>
  <c r="M870" i="3" s="1"/>
  <c r="E864" i="3"/>
  <c r="C864" i="3"/>
  <c r="L863" i="3"/>
  <c r="M869" i="3" s="1"/>
  <c r="C863" i="3"/>
  <c r="L862" i="3"/>
  <c r="C862" i="3"/>
  <c r="L861" i="3"/>
  <c r="J861" i="3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C861" i="3"/>
  <c r="L860" i="3"/>
  <c r="J860" i="3"/>
  <c r="L859" i="3"/>
  <c r="M865" i="3" s="1"/>
  <c r="E859" i="3"/>
  <c r="D859" i="3"/>
  <c r="K859" i="3" s="1"/>
  <c r="L858" i="3"/>
  <c r="M864" i="3" s="1"/>
  <c r="E858" i="3"/>
  <c r="D858" i="3"/>
  <c r="L857" i="3"/>
  <c r="E857" i="3"/>
  <c r="D857" i="3"/>
  <c r="K857" i="3" s="1"/>
  <c r="L856" i="3"/>
  <c r="E856" i="3"/>
  <c r="D856" i="3"/>
  <c r="K856" i="3" s="1"/>
  <c r="L855" i="3"/>
  <c r="M861" i="3" s="1"/>
  <c r="E855" i="3"/>
  <c r="D855" i="3"/>
  <c r="K855" i="3" s="1"/>
  <c r="L854" i="3"/>
  <c r="E854" i="3"/>
  <c r="D854" i="3"/>
  <c r="K854" i="3" s="1"/>
  <c r="L853" i="3"/>
  <c r="E853" i="3"/>
  <c r="D853" i="3"/>
  <c r="K853" i="3" s="1"/>
  <c r="B853" i="3"/>
  <c r="B854" i="3" s="1"/>
  <c r="B855" i="3" s="1"/>
  <c r="B856" i="3" s="1"/>
  <c r="B857" i="3" s="1"/>
  <c r="B858" i="3" s="1"/>
  <c r="B859" i="3" s="1"/>
  <c r="C860" i="3" s="1"/>
  <c r="L852" i="3"/>
  <c r="E852" i="3"/>
  <c r="D852" i="3"/>
  <c r="K852" i="3" s="1"/>
  <c r="L851" i="3"/>
  <c r="K851" i="3"/>
  <c r="E851" i="3"/>
  <c r="D851" i="3"/>
  <c r="L850" i="3"/>
  <c r="K850" i="3"/>
  <c r="E850" i="3"/>
  <c r="D850" i="3"/>
  <c r="L849" i="3"/>
  <c r="K849" i="3"/>
  <c r="I849" i="3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E849" i="3"/>
  <c r="D849" i="3"/>
  <c r="L848" i="3"/>
  <c r="E848" i="3"/>
  <c r="D848" i="3"/>
  <c r="L847" i="3"/>
  <c r="K847" i="3"/>
  <c r="E847" i="3"/>
  <c r="L846" i="3"/>
  <c r="K846" i="3"/>
  <c r="E846" i="3"/>
  <c r="L845" i="3"/>
  <c r="K845" i="3"/>
  <c r="L844" i="3"/>
  <c r="M850" i="3" s="1"/>
  <c r="K844" i="3"/>
  <c r="F844" i="3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L843" i="3"/>
  <c r="M841" i="3"/>
  <c r="L841" i="3"/>
  <c r="C841" i="3"/>
  <c r="L840" i="3"/>
  <c r="D840" i="3"/>
  <c r="K840" i="3" s="1"/>
  <c r="C840" i="3"/>
  <c r="L839" i="3"/>
  <c r="E839" i="3"/>
  <c r="D839" i="3"/>
  <c r="K839" i="3" s="1"/>
  <c r="C839" i="3"/>
  <c r="L838" i="3"/>
  <c r="E838" i="3"/>
  <c r="C838" i="3"/>
  <c r="L837" i="3"/>
  <c r="C837" i="3"/>
  <c r="E841" i="3" s="1"/>
  <c r="L836" i="3"/>
  <c r="C836" i="3"/>
  <c r="L835" i="3"/>
  <c r="C835" i="3"/>
  <c r="L834" i="3"/>
  <c r="M840" i="3" s="1"/>
  <c r="I834" i="3"/>
  <c r="I835" i="3" s="1"/>
  <c r="I836" i="3" s="1"/>
  <c r="I837" i="3" s="1"/>
  <c r="I838" i="3" s="1"/>
  <c r="I839" i="3" s="1"/>
  <c r="I840" i="3" s="1"/>
  <c r="I841" i="3" s="1"/>
  <c r="C834" i="3"/>
  <c r="L833" i="3"/>
  <c r="C833" i="3"/>
  <c r="E837" i="3" s="1"/>
  <c r="L832" i="3"/>
  <c r="C832" i="3"/>
  <c r="L831" i="3"/>
  <c r="C831" i="3"/>
  <c r="L830" i="3"/>
  <c r="E830" i="3"/>
  <c r="D830" i="3"/>
  <c r="K830" i="3" s="1"/>
  <c r="C830" i="3"/>
  <c r="D836" i="3" s="1"/>
  <c r="K836" i="3" s="1"/>
  <c r="L829" i="3"/>
  <c r="E829" i="3"/>
  <c r="C829" i="3"/>
  <c r="L828" i="3"/>
  <c r="C828" i="3"/>
  <c r="D834" i="3" s="1"/>
  <c r="K834" i="3" s="1"/>
  <c r="L827" i="3"/>
  <c r="C827" i="3"/>
  <c r="L826" i="3"/>
  <c r="C826" i="3"/>
  <c r="L825" i="3"/>
  <c r="M831" i="3" s="1"/>
  <c r="C825" i="3"/>
  <c r="M824" i="3"/>
  <c r="L824" i="3"/>
  <c r="C824" i="3"/>
  <c r="E828" i="3" s="1"/>
  <c r="M823" i="3"/>
  <c r="L823" i="3"/>
  <c r="D823" i="3"/>
  <c r="K823" i="3" s="1"/>
  <c r="C823" i="3"/>
  <c r="L822" i="3"/>
  <c r="E822" i="3"/>
  <c r="D822" i="3"/>
  <c r="K822" i="3" s="1"/>
  <c r="L821" i="3"/>
  <c r="E821" i="3"/>
  <c r="D821" i="3"/>
  <c r="K821" i="3" s="1"/>
  <c r="C821" i="3"/>
  <c r="D827" i="3" s="1"/>
  <c r="K827" i="3" s="1"/>
  <c r="L820" i="3"/>
  <c r="E820" i="3"/>
  <c r="D820" i="3"/>
  <c r="K820" i="3" s="1"/>
  <c r="L819" i="3"/>
  <c r="E819" i="3"/>
  <c r="D819" i="3"/>
  <c r="K819" i="3" s="1"/>
  <c r="L818" i="3"/>
  <c r="E818" i="3"/>
  <c r="D818" i="3"/>
  <c r="K818" i="3" s="1"/>
  <c r="L817" i="3"/>
  <c r="E817" i="3"/>
  <c r="D817" i="3"/>
  <c r="K817" i="3" s="1"/>
  <c r="L816" i="3"/>
  <c r="M822" i="3" s="1"/>
  <c r="E816" i="3"/>
  <c r="D816" i="3"/>
  <c r="K816" i="3" s="1"/>
  <c r="L815" i="3"/>
  <c r="M821" i="3" s="1"/>
  <c r="E815" i="3"/>
  <c r="D815" i="3"/>
  <c r="K815" i="3" s="1"/>
  <c r="L814" i="3"/>
  <c r="M820" i="3" s="1"/>
  <c r="E814" i="3"/>
  <c r="D814" i="3"/>
  <c r="K814" i="3" s="1"/>
  <c r="L813" i="3"/>
  <c r="M819" i="3" s="1"/>
  <c r="F813" i="3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E813" i="3"/>
  <c r="D813" i="3"/>
  <c r="K813" i="3" s="1"/>
  <c r="L812" i="3"/>
  <c r="M818" i="3" s="1"/>
  <c r="E812" i="3"/>
  <c r="D812" i="3"/>
  <c r="K812" i="3" s="1"/>
  <c r="L811" i="3"/>
  <c r="M817" i="3" s="1"/>
  <c r="J811" i="3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I811" i="3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E811" i="3"/>
  <c r="D811" i="3"/>
  <c r="K811" i="3" s="1"/>
  <c r="L810" i="3"/>
  <c r="M816" i="3" s="1"/>
  <c r="E810" i="3"/>
  <c r="D810" i="3"/>
  <c r="K810" i="3" s="1"/>
  <c r="M809" i="3"/>
  <c r="L809" i="3"/>
  <c r="M815" i="3" s="1"/>
  <c r="E809" i="3"/>
  <c r="D809" i="3"/>
  <c r="K809" i="3" s="1"/>
  <c r="M808" i="3"/>
  <c r="L808" i="3"/>
  <c r="M814" i="3" s="1"/>
  <c r="K808" i="3"/>
  <c r="E808" i="3"/>
  <c r="D808" i="3"/>
  <c r="L807" i="3"/>
  <c r="M813" i="3" s="1"/>
  <c r="K807" i="3"/>
  <c r="E807" i="3"/>
  <c r="D807" i="3"/>
  <c r="L806" i="3"/>
  <c r="M812" i="3" s="1"/>
  <c r="E806" i="3"/>
  <c r="D806" i="3"/>
  <c r="K806" i="3" s="1"/>
  <c r="L805" i="3"/>
  <c r="E805" i="3"/>
  <c r="D805" i="3"/>
  <c r="K805" i="3" s="1"/>
  <c r="L804" i="3"/>
  <c r="M810" i="3" s="1"/>
  <c r="K804" i="3"/>
  <c r="D804" i="3"/>
  <c r="L803" i="3"/>
  <c r="D803" i="3"/>
  <c r="K803" i="3" s="1"/>
  <c r="L802" i="3"/>
  <c r="K802" i="3"/>
  <c r="D802" i="3"/>
  <c r="L801" i="3"/>
  <c r="M807" i="3" s="1"/>
  <c r="K801" i="3"/>
  <c r="D801" i="3"/>
  <c r="L800" i="3"/>
  <c r="D800" i="3"/>
  <c r="K800" i="3" s="1"/>
  <c r="L799" i="3"/>
  <c r="M804" i="3" s="1"/>
  <c r="K799" i="3"/>
  <c r="D799" i="3"/>
  <c r="L798" i="3"/>
  <c r="K798" i="3"/>
  <c r="D798" i="3"/>
  <c r="L797" i="3"/>
  <c r="D797" i="3"/>
  <c r="K797" i="3" s="1"/>
  <c r="L796" i="3"/>
  <c r="K796" i="3"/>
  <c r="D796" i="3"/>
  <c r="L795" i="3"/>
  <c r="D795" i="3"/>
  <c r="K795" i="3" s="1"/>
  <c r="L794" i="3"/>
  <c r="K794" i="3"/>
  <c r="D794" i="3"/>
  <c r="L793" i="3"/>
  <c r="K793" i="3"/>
  <c r="D793" i="3"/>
  <c r="L792" i="3"/>
  <c r="D792" i="3"/>
  <c r="L791" i="3"/>
  <c r="M796" i="3" s="1"/>
  <c r="L790" i="3"/>
  <c r="L789" i="3"/>
  <c r="L788" i="3"/>
  <c r="F788" i="3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L787" i="3"/>
  <c r="L785" i="3"/>
  <c r="M785" i="3" s="1"/>
  <c r="C785" i="3"/>
  <c r="L784" i="3"/>
  <c r="D784" i="3"/>
  <c r="K784" i="3" s="1"/>
  <c r="C784" i="3"/>
  <c r="L783" i="3"/>
  <c r="E783" i="3"/>
  <c r="C783" i="3"/>
  <c r="L782" i="3"/>
  <c r="E782" i="3"/>
  <c r="L781" i="3"/>
  <c r="C781" i="3"/>
  <c r="L780" i="3"/>
  <c r="C780" i="3"/>
  <c r="L779" i="3"/>
  <c r="C779" i="3"/>
  <c r="L778" i="3"/>
  <c r="M784" i="3" s="1"/>
  <c r="C778" i="3"/>
  <c r="L777" i="3"/>
  <c r="D777" i="3"/>
  <c r="K777" i="3" s="1"/>
  <c r="C777" i="3"/>
  <c r="L776" i="3"/>
  <c r="C776" i="3"/>
  <c r="L775" i="3"/>
  <c r="M781" i="3" s="1"/>
  <c r="C775" i="3"/>
  <c r="L774" i="3"/>
  <c r="M780" i="3" s="1"/>
  <c r="L773" i="3"/>
  <c r="E773" i="3"/>
  <c r="C773" i="3"/>
  <c r="L772" i="3"/>
  <c r="C772" i="3"/>
  <c r="E776" i="3" s="1"/>
  <c r="L771" i="3"/>
  <c r="C771" i="3"/>
  <c r="L770" i="3"/>
  <c r="M775" i="3" s="1"/>
  <c r="K770" i="3"/>
  <c r="C770" i="3"/>
  <c r="E774" i="3" s="1"/>
  <c r="L769" i="3"/>
  <c r="C769" i="3"/>
  <c r="D775" i="3" s="1"/>
  <c r="K775" i="3" s="1"/>
  <c r="L768" i="3"/>
  <c r="M769" i="3" s="1"/>
  <c r="C768" i="3"/>
  <c r="M767" i="3"/>
  <c r="L767" i="3"/>
  <c r="C767" i="3"/>
  <c r="D768" i="3" s="1"/>
  <c r="K768" i="3" s="1"/>
  <c r="L766" i="3"/>
  <c r="E766" i="3"/>
  <c r="C766" i="3"/>
  <c r="L765" i="3"/>
  <c r="C765" i="3"/>
  <c r="L764" i="3"/>
  <c r="C764" i="3"/>
  <c r="D770" i="3" s="1"/>
  <c r="L763" i="3"/>
  <c r="C763" i="3"/>
  <c r="L762" i="3"/>
  <c r="C762" i="3"/>
  <c r="M761" i="3"/>
  <c r="L761" i="3"/>
  <c r="C761" i="3"/>
  <c r="D767" i="3" s="1"/>
  <c r="K767" i="3" s="1"/>
  <c r="L760" i="3"/>
  <c r="D760" i="3"/>
  <c r="K760" i="3" s="1"/>
  <c r="C760" i="3"/>
  <c r="M759" i="3"/>
  <c r="L759" i="3"/>
  <c r="E759" i="3"/>
  <c r="D759" i="3"/>
  <c r="K759" i="3" s="1"/>
  <c r="C759" i="3"/>
  <c r="L758" i="3"/>
  <c r="E758" i="3"/>
  <c r="D758" i="3"/>
  <c r="K758" i="3" s="1"/>
  <c r="C758" i="3"/>
  <c r="L757" i="3"/>
  <c r="M763" i="3" s="1"/>
  <c r="I757" i="3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C757" i="3"/>
  <c r="L756" i="3"/>
  <c r="C756" i="3"/>
  <c r="L755" i="3"/>
  <c r="C755" i="3"/>
  <c r="L754" i="3"/>
  <c r="M760" i="3" s="1"/>
  <c r="J754" i="3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C754" i="3"/>
  <c r="L753" i="3"/>
  <c r="C753" i="3"/>
  <c r="E757" i="3" s="1"/>
  <c r="L752" i="3"/>
  <c r="D752" i="3"/>
  <c r="K752" i="3" s="1"/>
  <c r="C752" i="3"/>
  <c r="M751" i="3"/>
  <c r="L751" i="3"/>
  <c r="J751" i="3"/>
  <c r="J752" i="3" s="1"/>
  <c r="J753" i="3" s="1"/>
  <c r="E751" i="3"/>
  <c r="C751" i="3"/>
  <c r="L750" i="3"/>
  <c r="J750" i="3"/>
  <c r="E750" i="3"/>
  <c r="C750" i="3"/>
  <c r="L749" i="3"/>
  <c r="E749" i="3"/>
  <c r="C749" i="3"/>
  <c r="L748" i="3"/>
  <c r="M754" i="3" s="1"/>
  <c r="E748" i="3"/>
  <c r="L747" i="3"/>
  <c r="E747" i="3"/>
  <c r="D747" i="3"/>
  <c r="L746" i="3"/>
  <c r="E746" i="3"/>
  <c r="D746" i="3"/>
  <c r="L745" i="3"/>
  <c r="E745" i="3"/>
  <c r="D745" i="3"/>
  <c r="L744" i="3"/>
  <c r="M750" i="3" s="1"/>
  <c r="E744" i="3"/>
  <c r="D744" i="3"/>
  <c r="L743" i="3"/>
  <c r="M749" i="3" s="1"/>
  <c r="F743" i="3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E743" i="3"/>
  <c r="D743" i="3"/>
  <c r="L742" i="3"/>
  <c r="M748" i="3" s="1"/>
  <c r="E742" i="3"/>
  <c r="D742" i="3"/>
  <c r="K742" i="3" s="1"/>
  <c r="L741" i="3"/>
  <c r="M747" i="3" s="1"/>
  <c r="I741" i="3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E741" i="3"/>
  <c r="D741" i="3"/>
  <c r="K741" i="3" s="1"/>
  <c r="B741" i="3"/>
  <c r="B742" i="3" s="1"/>
  <c r="B743" i="3" s="1"/>
  <c r="B744" i="3" s="1"/>
  <c r="B745" i="3" s="1"/>
  <c r="B746" i="3" s="1"/>
  <c r="B747" i="3" s="1"/>
  <c r="C748" i="3" s="1"/>
  <c r="D751" i="3" s="1"/>
  <c r="K751" i="3" s="1"/>
  <c r="L740" i="3"/>
  <c r="M746" i="3" s="1"/>
  <c r="E740" i="3"/>
  <c r="D740" i="3"/>
  <c r="K740" i="3" s="1"/>
  <c r="M739" i="3"/>
  <c r="L739" i="3"/>
  <c r="E739" i="3"/>
  <c r="D739" i="3"/>
  <c r="K739" i="3" s="1"/>
  <c r="L738" i="3"/>
  <c r="M744" i="3" s="1"/>
  <c r="K738" i="3"/>
  <c r="E738" i="3"/>
  <c r="D738" i="3"/>
  <c r="L737" i="3"/>
  <c r="K737" i="3"/>
  <c r="E737" i="3"/>
  <c r="D737" i="3"/>
  <c r="L736" i="3"/>
  <c r="E736" i="3"/>
  <c r="D736" i="3"/>
  <c r="L735" i="3"/>
  <c r="K735" i="3"/>
  <c r="F735" i="3"/>
  <c r="F736" i="3" s="1"/>
  <c r="F737" i="3" s="1"/>
  <c r="F738" i="3" s="1"/>
  <c r="F739" i="3" s="1"/>
  <c r="F740" i="3" s="1"/>
  <c r="F741" i="3" s="1"/>
  <c r="F742" i="3" s="1"/>
  <c r="E735" i="3"/>
  <c r="L734" i="3"/>
  <c r="K734" i="3"/>
  <c r="E734" i="3"/>
  <c r="L733" i="3"/>
  <c r="K733" i="3"/>
  <c r="F733" i="3"/>
  <c r="F734" i="3" s="1"/>
  <c r="L732" i="3"/>
  <c r="K732" i="3"/>
  <c r="F732" i="3"/>
  <c r="L731" i="3"/>
  <c r="L729" i="3"/>
  <c r="C729" i="3"/>
  <c r="M728" i="3"/>
  <c r="L728" i="3"/>
  <c r="M729" i="3" s="1"/>
  <c r="D728" i="3"/>
  <c r="K728" i="3" s="1"/>
  <c r="C728" i="3"/>
  <c r="L727" i="3"/>
  <c r="C727" i="3"/>
  <c r="L726" i="3"/>
  <c r="E726" i="3"/>
  <c r="L725" i="3"/>
  <c r="E725" i="3"/>
  <c r="C725" i="3"/>
  <c r="L724" i="3"/>
  <c r="E724" i="3"/>
  <c r="C724" i="3"/>
  <c r="L723" i="3"/>
  <c r="C723" i="3"/>
  <c r="L722" i="3"/>
  <c r="C722" i="3"/>
  <c r="L721" i="3"/>
  <c r="M727" i="3" s="1"/>
  <c r="C721" i="3"/>
  <c r="L720" i="3"/>
  <c r="C720" i="3"/>
  <c r="D725" i="3" s="1"/>
  <c r="K725" i="3" s="1"/>
  <c r="L719" i="3"/>
  <c r="M720" i="3" s="1"/>
  <c r="C719" i="3"/>
  <c r="M718" i="3"/>
  <c r="L718" i="3"/>
  <c r="D718" i="3"/>
  <c r="K718" i="3" s="1"/>
  <c r="C718" i="3"/>
  <c r="D719" i="3" s="1"/>
  <c r="K719" i="3" s="1"/>
  <c r="L717" i="3"/>
  <c r="E717" i="3"/>
  <c r="D717" i="3"/>
  <c r="K717" i="3" s="1"/>
  <c r="C717" i="3"/>
  <c r="L716" i="3"/>
  <c r="E716" i="3"/>
  <c r="C716" i="3"/>
  <c r="L715" i="3"/>
  <c r="C715" i="3"/>
  <c r="D721" i="3" s="1"/>
  <c r="K721" i="3" s="1"/>
  <c r="L714" i="3"/>
  <c r="C714" i="3"/>
  <c r="L713" i="3"/>
  <c r="C713" i="3"/>
  <c r="M712" i="3"/>
  <c r="L712" i="3"/>
  <c r="C712" i="3"/>
  <c r="L711" i="3"/>
  <c r="C711" i="3"/>
  <c r="M710" i="3"/>
  <c r="L710" i="3"/>
  <c r="M716" i="3" s="1"/>
  <c r="E710" i="3"/>
  <c r="C710" i="3"/>
  <c r="L709" i="3"/>
  <c r="C709" i="3"/>
  <c r="L708" i="3"/>
  <c r="M714" i="3" s="1"/>
  <c r="C708" i="3"/>
  <c r="L707" i="3"/>
  <c r="C707" i="3"/>
  <c r="L706" i="3"/>
  <c r="C706" i="3"/>
  <c r="M705" i="3"/>
  <c r="L705" i="3"/>
  <c r="M711" i="3" s="1"/>
  <c r="J705" i="3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C705" i="3"/>
  <c r="E709" i="3" s="1"/>
  <c r="L704" i="3"/>
  <c r="C704" i="3"/>
  <c r="E708" i="3" s="1"/>
  <c r="L703" i="3"/>
  <c r="D703" i="3"/>
  <c r="K703" i="3" s="1"/>
  <c r="C703" i="3"/>
  <c r="L702" i="3"/>
  <c r="M708" i="3" s="1"/>
  <c r="C702" i="3"/>
  <c r="L701" i="3"/>
  <c r="E701" i="3"/>
  <c r="C701" i="3"/>
  <c r="L700" i="3"/>
  <c r="M706" i="3" s="1"/>
  <c r="C700" i="3"/>
  <c r="L699" i="3"/>
  <c r="C699" i="3"/>
  <c r="L698" i="3"/>
  <c r="M704" i="3" s="1"/>
  <c r="C698" i="3"/>
  <c r="L697" i="3"/>
  <c r="C697" i="3"/>
  <c r="L696" i="3"/>
  <c r="M702" i="3" s="1"/>
  <c r="C696" i="3"/>
  <c r="L695" i="3"/>
  <c r="J695" i="3"/>
  <c r="J696" i="3" s="1"/>
  <c r="J697" i="3" s="1"/>
  <c r="J698" i="3" s="1"/>
  <c r="J699" i="3" s="1"/>
  <c r="J700" i="3" s="1"/>
  <c r="J701" i="3" s="1"/>
  <c r="J702" i="3" s="1"/>
  <c r="J703" i="3" s="1"/>
  <c r="J704" i="3" s="1"/>
  <c r="C695" i="3"/>
  <c r="D697" i="3" s="1"/>
  <c r="K697" i="3" s="1"/>
  <c r="L694" i="3"/>
  <c r="C694" i="3"/>
  <c r="L693" i="3"/>
  <c r="M692" i="3"/>
  <c r="L692" i="3"/>
  <c r="M691" i="3"/>
  <c r="L691" i="3"/>
  <c r="E691" i="3"/>
  <c r="D691" i="3"/>
  <c r="K691" i="3" s="1"/>
  <c r="M690" i="3"/>
  <c r="L690" i="3"/>
  <c r="E690" i="3"/>
  <c r="D690" i="3"/>
  <c r="M689" i="3"/>
  <c r="L689" i="3"/>
  <c r="M695" i="3" s="1"/>
  <c r="E689" i="3"/>
  <c r="D689" i="3"/>
  <c r="K689" i="3" s="1"/>
  <c r="L688" i="3"/>
  <c r="M694" i="3" s="1"/>
  <c r="E688" i="3"/>
  <c r="D688" i="3"/>
  <c r="M687" i="3"/>
  <c r="L687" i="3"/>
  <c r="M693" i="3" s="1"/>
  <c r="E687" i="3"/>
  <c r="D687" i="3"/>
  <c r="K687" i="3" s="1"/>
  <c r="L686" i="3"/>
  <c r="E686" i="3"/>
  <c r="D686" i="3"/>
  <c r="K686" i="3" s="1"/>
  <c r="M685" i="3"/>
  <c r="L685" i="3"/>
  <c r="I685" i="3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E685" i="3"/>
  <c r="D685" i="3"/>
  <c r="K685" i="3" s="1"/>
  <c r="B685" i="3"/>
  <c r="B686" i="3" s="1"/>
  <c r="B687" i="3" s="1"/>
  <c r="B688" i="3" s="1"/>
  <c r="B689" i="3" s="1"/>
  <c r="B690" i="3" s="1"/>
  <c r="B691" i="3" s="1"/>
  <c r="C692" i="3" s="1"/>
  <c r="M684" i="3"/>
  <c r="L684" i="3"/>
  <c r="F684" i="3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E684" i="3"/>
  <c r="D684" i="3"/>
  <c r="K684" i="3" s="1"/>
  <c r="L683" i="3"/>
  <c r="E683" i="3"/>
  <c r="D683" i="3"/>
  <c r="K683" i="3" s="1"/>
  <c r="L682" i="3"/>
  <c r="M688" i="3" s="1"/>
  <c r="K682" i="3"/>
  <c r="E682" i="3"/>
  <c r="D682" i="3"/>
  <c r="L681" i="3"/>
  <c r="M686" i="3" s="1"/>
  <c r="K681" i="3"/>
  <c r="F681" i="3"/>
  <c r="F682" i="3" s="1"/>
  <c r="F683" i="3" s="1"/>
  <c r="E681" i="3"/>
  <c r="D681" i="3"/>
  <c r="M680" i="3"/>
  <c r="L680" i="3"/>
  <c r="E680" i="3"/>
  <c r="D680" i="3"/>
  <c r="L679" i="3"/>
  <c r="K679" i="3"/>
  <c r="E679" i="3"/>
  <c r="L678" i="3"/>
  <c r="K678" i="3"/>
  <c r="F678" i="3"/>
  <c r="F679" i="3" s="1"/>
  <c r="F680" i="3" s="1"/>
  <c r="E678" i="3"/>
  <c r="L677" i="3"/>
  <c r="K677" i="3"/>
  <c r="F677" i="3"/>
  <c r="L676" i="3"/>
  <c r="M682" i="3" s="1"/>
  <c r="K676" i="3"/>
  <c r="F676" i="3"/>
  <c r="L675" i="3"/>
  <c r="L673" i="3"/>
  <c r="C673" i="3"/>
  <c r="L672" i="3"/>
  <c r="C672" i="3"/>
  <c r="D673" i="3" s="1"/>
  <c r="K673" i="3" s="1"/>
  <c r="L671" i="3"/>
  <c r="D671" i="3"/>
  <c r="K671" i="3" s="1"/>
  <c r="C671" i="3"/>
  <c r="L670" i="3"/>
  <c r="M672" i="3" s="1"/>
  <c r="E670" i="3"/>
  <c r="L669" i="3"/>
  <c r="E669" i="3"/>
  <c r="C669" i="3"/>
  <c r="E673" i="3" s="1"/>
  <c r="L668" i="3"/>
  <c r="C668" i="3"/>
  <c r="L667" i="3"/>
  <c r="C667" i="3"/>
  <c r="L666" i="3"/>
  <c r="C666" i="3"/>
  <c r="L665" i="3"/>
  <c r="C665" i="3"/>
  <c r="L664" i="3"/>
  <c r="C664" i="3"/>
  <c r="D670" i="3" s="1"/>
  <c r="K670" i="3" s="1"/>
  <c r="L663" i="3"/>
  <c r="C663" i="3"/>
  <c r="E666" i="3" s="1"/>
  <c r="L662" i="3"/>
  <c r="C662" i="3"/>
  <c r="L661" i="3"/>
  <c r="M665" i="3" s="1"/>
  <c r="C661" i="3"/>
  <c r="L660" i="3"/>
  <c r="C660" i="3"/>
  <c r="E663" i="3" s="1"/>
  <c r="L659" i="3"/>
  <c r="C659" i="3"/>
  <c r="L658" i="3"/>
  <c r="E658" i="3"/>
  <c r="C658" i="3"/>
  <c r="M657" i="3"/>
  <c r="L657" i="3"/>
  <c r="C657" i="3"/>
  <c r="L656" i="3"/>
  <c r="C656" i="3"/>
  <c r="L655" i="3"/>
  <c r="E655" i="3"/>
  <c r="C655" i="3"/>
  <c r="L654" i="3"/>
  <c r="C654" i="3"/>
  <c r="L653" i="3"/>
  <c r="C653" i="3"/>
  <c r="E657" i="3" s="1"/>
  <c r="L652" i="3"/>
  <c r="C652" i="3"/>
  <c r="L651" i="3"/>
  <c r="C651" i="3"/>
  <c r="L650" i="3"/>
  <c r="C650" i="3"/>
  <c r="L649" i="3"/>
  <c r="C649" i="3"/>
  <c r="L648" i="3"/>
  <c r="D648" i="3"/>
  <c r="K648" i="3" s="1"/>
  <c r="C648" i="3"/>
  <c r="L647" i="3"/>
  <c r="C647" i="3"/>
  <c r="E650" i="3" s="1"/>
  <c r="L646" i="3"/>
  <c r="C646" i="3"/>
  <c r="L645" i="3"/>
  <c r="M651" i="3" s="1"/>
  <c r="C645" i="3"/>
  <c r="L644" i="3"/>
  <c r="C644" i="3"/>
  <c r="E647" i="3" s="1"/>
  <c r="L643" i="3"/>
  <c r="C643" i="3"/>
  <c r="L642" i="3"/>
  <c r="M648" i="3" s="1"/>
  <c r="C642" i="3"/>
  <c r="L641" i="3"/>
  <c r="C641" i="3"/>
  <c r="D647" i="3" s="1"/>
  <c r="K647" i="3" s="1"/>
  <c r="L640" i="3"/>
  <c r="D640" i="3"/>
  <c r="C640" i="3"/>
  <c r="L639" i="3"/>
  <c r="E639" i="3"/>
  <c r="C639" i="3"/>
  <c r="L638" i="3"/>
  <c r="D638" i="3"/>
  <c r="K638" i="3" s="1"/>
  <c r="C638" i="3"/>
  <c r="L637" i="3"/>
  <c r="J637" i="3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E637" i="3"/>
  <c r="C637" i="3"/>
  <c r="L636" i="3"/>
  <c r="I636" i="3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E636" i="3"/>
  <c r="D636" i="3"/>
  <c r="L635" i="3"/>
  <c r="M641" i="3" s="1"/>
  <c r="E635" i="3"/>
  <c r="D635" i="3"/>
  <c r="L634" i="3"/>
  <c r="E634" i="3"/>
  <c r="D634" i="3"/>
  <c r="K634" i="3" s="1"/>
  <c r="L633" i="3"/>
  <c r="M639" i="3" s="1"/>
  <c r="E633" i="3"/>
  <c r="D633" i="3"/>
  <c r="L632" i="3"/>
  <c r="E632" i="3"/>
  <c r="D632" i="3"/>
  <c r="L631" i="3"/>
  <c r="M637" i="3" s="1"/>
  <c r="E631" i="3"/>
  <c r="D631" i="3"/>
  <c r="L630" i="3"/>
  <c r="E630" i="3"/>
  <c r="D630" i="3"/>
  <c r="K630" i="3" s="1"/>
  <c r="L629" i="3"/>
  <c r="M635" i="3" s="1"/>
  <c r="I629" i="3"/>
  <c r="I630" i="3" s="1"/>
  <c r="I631" i="3" s="1"/>
  <c r="I632" i="3" s="1"/>
  <c r="I633" i="3" s="1"/>
  <c r="I634" i="3" s="1"/>
  <c r="I635" i="3" s="1"/>
  <c r="E629" i="3"/>
  <c r="D629" i="3"/>
  <c r="K629" i="3" s="1"/>
  <c r="B629" i="3"/>
  <c r="B630" i="3" s="1"/>
  <c r="B631" i="3" s="1"/>
  <c r="B632" i="3" s="1"/>
  <c r="B633" i="3" s="1"/>
  <c r="B634" i="3" s="1"/>
  <c r="B635" i="3" s="1"/>
  <c r="L628" i="3"/>
  <c r="E628" i="3"/>
  <c r="D628" i="3"/>
  <c r="K628" i="3" s="1"/>
  <c r="L627" i="3"/>
  <c r="K627" i="3"/>
  <c r="E627" i="3"/>
  <c r="D627" i="3"/>
  <c r="M626" i="3"/>
  <c r="L626" i="3"/>
  <c r="K626" i="3"/>
  <c r="E626" i="3"/>
  <c r="D626" i="3"/>
  <c r="L625" i="3"/>
  <c r="K625" i="3"/>
  <c r="E625" i="3"/>
  <c r="D625" i="3"/>
  <c r="L624" i="3"/>
  <c r="E624" i="3"/>
  <c r="D624" i="3"/>
  <c r="L623" i="3"/>
  <c r="M629" i="3" s="1"/>
  <c r="K623" i="3"/>
  <c r="E623" i="3"/>
  <c r="L622" i="3"/>
  <c r="K622" i="3"/>
  <c r="E622" i="3"/>
  <c r="L621" i="3"/>
  <c r="K621" i="3"/>
  <c r="F621" i="3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L620" i="3"/>
  <c r="K620" i="3"/>
  <c r="F620" i="3"/>
  <c r="L619" i="3"/>
  <c r="L617" i="3"/>
  <c r="C617" i="3"/>
  <c r="L616" i="3"/>
  <c r="C616" i="3"/>
  <c r="L615" i="3"/>
  <c r="C615" i="3"/>
  <c r="L614" i="3"/>
  <c r="L613" i="3"/>
  <c r="C613" i="3"/>
  <c r="E617" i="3" s="1"/>
  <c r="L612" i="3"/>
  <c r="M616" i="3" s="1"/>
  <c r="C612" i="3"/>
  <c r="E616" i="3" s="1"/>
  <c r="L611" i="3"/>
  <c r="C611" i="3"/>
  <c r="L610" i="3"/>
  <c r="C610" i="3"/>
  <c r="L609" i="3"/>
  <c r="M615" i="3" s="1"/>
  <c r="C609" i="3"/>
  <c r="L608" i="3"/>
  <c r="M614" i="3" s="1"/>
  <c r="C608" i="3"/>
  <c r="L607" i="3"/>
  <c r="C607" i="3"/>
  <c r="E611" i="3" s="1"/>
  <c r="L606" i="3"/>
  <c r="M612" i="3" s="1"/>
  <c r="D606" i="3"/>
  <c r="K606" i="3" s="1"/>
  <c r="C606" i="3"/>
  <c r="L605" i="3"/>
  <c r="M611" i="3" s="1"/>
  <c r="C605" i="3"/>
  <c r="L604" i="3"/>
  <c r="M606" i="3" s="1"/>
  <c r="C604" i="3"/>
  <c r="L603" i="3"/>
  <c r="L602" i="3"/>
  <c r="C602" i="3"/>
  <c r="L601" i="3"/>
  <c r="C601" i="3"/>
  <c r="L600" i="3"/>
  <c r="C600" i="3"/>
  <c r="L599" i="3"/>
  <c r="C599" i="3"/>
  <c r="D605" i="3" s="1"/>
  <c r="K605" i="3" s="1"/>
  <c r="L598" i="3"/>
  <c r="C598" i="3"/>
  <c r="L597" i="3"/>
  <c r="C597" i="3"/>
  <c r="M596" i="3"/>
  <c r="L596" i="3"/>
  <c r="C596" i="3"/>
  <c r="L595" i="3"/>
  <c r="D595" i="3"/>
  <c r="K595" i="3" s="1"/>
  <c r="C595" i="3"/>
  <c r="L594" i="3"/>
  <c r="E594" i="3"/>
  <c r="C594" i="3"/>
  <c r="L593" i="3"/>
  <c r="C593" i="3"/>
  <c r="L592" i="3"/>
  <c r="C592" i="3"/>
  <c r="L591" i="3"/>
  <c r="M597" i="3" s="1"/>
  <c r="C591" i="3"/>
  <c r="E595" i="3" s="1"/>
  <c r="L590" i="3"/>
  <c r="C590" i="3"/>
  <c r="L589" i="3"/>
  <c r="C589" i="3"/>
  <c r="M588" i="3"/>
  <c r="L588" i="3"/>
  <c r="C588" i="3"/>
  <c r="L587" i="3"/>
  <c r="D587" i="3"/>
  <c r="K587" i="3" s="1"/>
  <c r="C587" i="3"/>
  <c r="L586" i="3"/>
  <c r="E586" i="3"/>
  <c r="C586" i="3"/>
  <c r="D592" i="3" s="1"/>
  <c r="K592" i="3" s="1"/>
  <c r="L585" i="3"/>
  <c r="C585" i="3"/>
  <c r="L584" i="3"/>
  <c r="I584" i="3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C584" i="3"/>
  <c r="D590" i="3" s="1"/>
  <c r="K590" i="3" s="1"/>
  <c r="L583" i="3"/>
  <c r="J583" i="3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C583" i="3"/>
  <c r="E587" i="3" s="1"/>
  <c r="L582" i="3"/>
  <c r="C582" i="3"/>
  <c r="D588" i="3" s="1"/>
  <c r="K588" i="3" s="1"/>
  <c r="L581" i="3"/>
  <c r="J581" i="3"/>
  <c r="J582" i="3" s="1"/>
  <c r="C581" i="3"/>
  <c r="M580" i="3"/>
  <c r="L580" i="3"/>
  <c r="M579" i="3"/>
  <c r="L579" i="3"/>
  <c r="E579" i="3"/>
  <c r="D579" i="3"/>
  <c r="K579" i="3" s="1"/>
  <c r="M578" i="3"/>
  <c r="L578" i="3"/>
  <c r="E578" i="3"/>
  <c r="D578" i="3"/>
  <c r="M577" i="3"/>
  <c r="L577" i="3"/>
  <c r="E577" i="3"/>
  <c r="D577" i="3"/>
  <c r="K577" i="3" s="1"/>
  <c r="M576" i="3"/>
  <c r="L576" i="3"/>
  <c r="E576" i="3"/>
  <c r="D576" i="3"/>
  <c r="M575" i="3"/>
  <c r="L575" i="3"/>
  <c r="E575" i="3"/>
  <c r="D575" i="3"/>
  <c r="K575" i="3" s="1"/>
  <c r="M574" i="3"/>
  <c r="I574" i="3"/>
  <c r="I575" i="3" s="1"/>
  <c r="I576" i="3" s="1"/>
  <c r="I577" i="3" s="1"/>
  <c r="I578" i="3" s="1"/>
  <c r="I579" i="3" s="1"/>
  <c r="I580" i="3" s="1"/>
  <c r="I581" i="3" s="1"/>
  <c r="I582" i="3" s="1"/>
  <c r="I583" i="3" s="1"/>
  <c r="E574" i="3"/>
  <c r="D574" i="3"/>
  <c r="K574" i="3" s="1"/>
  <c r="B574" i="3"/>
  <c r="B575" i="3" s="1"/>
  <c r="B576" i="3" s="1"/>
  <c r="B577" i="3" s="1"/>
  <c r="B578" i="3" s="1"/>
  <c r="B579" i="3" s="1"/>
  <c r="C580" i="3" s="1"/>
  <c r="M573" i="3"/>
  <c r="K573" i="3"/>
  <c r="I573" i="3"/>
  <c r="E573" i="3"/>
  <c r="D573" i="3"/>
  <c r="B573" i="3"/>
  <c r="M572" i="3"/>
  <c r="F572" i="3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E572" i="3"/>
  <c r="D572" i="3"/>
  <c r="K572" i="3" s="1"/>
  <c r="M571" i="3"/>
  <c r="K571" i="3"/>
  <c r="E571" i="3"/>
  <c r="D571" i="3"/>
  <c r="M570" i="3"/>
  <c r="E570" i="3"/>
  <c r="D570" i="3"/>
  <c r="K570" i="3" s="1"/>
  <c r="M569" i="3"/>
  <c r="E569" i="3"/>
  <c r="M568" i="3"/>
  <c r="E568" i="3"/>
  <c r="K567" i="3"/>
  <c r="K566" i="3"/>
  <c r="F566" i="3"/>
  <c r="F567" i="3" s="1"/>
  <c r="F568" i="3" s="1"/>
  <c r="F569" i="3" s="1"/>
  <c r="F570" i="3" s="1"/>
  <c r="F571" i="3" s="1"/>
  <c r="K565" i="3"/>
  <c r="F565" i="3"/>
  <c r="K564" i="3"/>
  <c r="F564" i="3"/>
  <c r="C563" i="3"/>
  <c r="E567" i="3" s="1"/>
  <c r="L561" i="3"/>
  <c r="D561" i="3"/>
  <c r="K561" i="3" s="1"/>
  <c r="C561" i="3"/>
  <c r="L560" i="3"/>
  <c r="E560" i="3"/>
  <c r="C560" i="3"/>
  <c r="L559" i="3"/>
  <c r="F559" i="3"/>
  <c r="F560" i="3" s="1"/>
  <c r="F561" i="3" s="1"/>
  <c r="C559" i="3"/>
  <c r="E561" i="3" s="1"/>
  <c r="L558" i="3"/>
  <c r="C558" i="3"/>
  <c r="L557" i="3"/>
  <c r="C557" i="3"/>
  <c r="L556" i="3"/>
  <c r="C556" i="3"/>
  <c r="L555" i="3"/>
  <c r="C555" i="3"/>
  <c r="E559" i="3" s="1"/>
  <c r="M554" i="3"/>
  <c r="L554" i="3"/>
  <c r="M560" i="3" s="1"/>
  <c r="C554" i="3"/>
  <c r="L553" i="3"/>
  <c r="D553" i="3"/>
  <c r="K553" i="3" s="1"/>
  <c r="C553" i="3"/>
  <c r="L552" i="3"/>
  <c r="M558" i="3" s="1"/>
  <c r="E552" i="3"/>
  <c r="C552" i="3"/>
  <c r="L551" i="3"/>
  <c r="C551" i="3"/>
  <c r="D557" i="3" s="1"/>
  <c r="K557" i="3" s="1"/>
  <c r="L550" i="3"/>
  <c r="C550" i="3"/>
  <c r="L549" i="3"/>
  <c r="C549" i="3"/>
  <c r="L548" i="3"/>
  <c r="C548" i="3"/>
  <c r="L547" i="3"/>
  <c r="C547" i="3"/>
  <c r="E551" i="3" s="1"/>
  <c r="M546" i="3"/>
  <c r="L546" i="3"/>
  <c r="M552" i="3" s="1"/>
  <c r="C546" i="3"/>
  <c r="L545" i="3"/>
  <c r="D545" i="3"/>
  <c r="K545" i="3" s="1"/>
  <c r="C545" i="3"/>
  <c r="L544" i="3"/>
  <c r="M550" i="3" s="1"/>
  <c r="E544" i="3"/>
  <c r="C544" i="3"/>
  <c r="M543" i="3"/>
  <c r="L543" i="3"/>
  <c r="C543" i="3"/>
  <c r="D549" i="3" s="1"/>
  <c r="K549" i="3" s="1"/>
  <c r="L542" i="3"/>
  <c r="D542" i="3"/>
  <c r="K542" i="3" s="1"/>
  <c r="L541" i="3"/>
  <c r="D541" i="3"/>
  <c r="K541" i="3" s="1"/>
  <c r="C541" i="3"/>
  <c r="D544" i="3" s="1"/>
  <c r="K544" i="3" s="1"/>
  <c r="M540" i="3"/>
  <c r="L540" i="3"/>
  <c r="K540" i="3"/>
  <c r="E540" i="3"/>
  <c r="D540" i="3"/>
  <c r="M539" i="3"/>
  <c r="L539" i="3"/>
  <c r="M545" i="3" s="1"/>
  <c r="K539" i="3"/>
  <c r="E539" i="3"/>
  <c r="D539" i="3"/>
  <c r="M538" i="3"/>
  <c r="L538" i="3"/>
  <c r="M544" i="3" s="1"/>
  <c r="K538" i="3"/>
  <c r="J538" i="3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E538" i="3"/>
  <c r="D538" i="3"/>
  <c r="M537" i="3"/>
  <c r="L537" i="3"/>
  <c r="K537" i="3"/>
  <c r="E537" i="3"/>
  <c r="D537" i="3"/>
  <c r="M536" i="3"/>
  <c r="L536" i="3"/>
  <c r="M542" i="3" s="1"/>
  <c r="K536" i="3"/>
  <c r="E536" i="3"/>
  <c r="D536" i="3"/>
  <c r="L535" i="3"/>
  <c r="M541" i="3" s="1"/>
  <c r="K535" i="3"/>
  <c r="J535" i="3"/>
  <c r="J536" i="3" s="1"/>
  <c r="J537" i="3" s="1"/>
  <c r="E535" i="3"/>
  <c r="D535" i="3"/>
  <c r="L534" i="3"/>
  <c r="K534" i="3"/>
  <c r="E534" i="3"/>
  <c r="D534" i="3"/>
  <c r="L533" i="3"/>
  <c r="K533" i="3"/>
  <c r="E533" i="3"/>
  <c r="D533" i="3"/>
  <c r="L532" i="3"/>
  <c r="K532" i="3"/>
  <c r="J532" i="3"/>
  <c r="J533" i="3" s="1"/>
  <c r="J534" i="3" s="1"/>
  <c r="E532" i="3"/>
  <c r="D532" i="3"/>
  <c r="L531" i="3"/>
  <c r="K531" i="3"/>
  <c r="J531" i="3"/>
  <c r="I531" i="3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E531" i="3"/>
  <c r="D531" i="3"/>
  <c r="L530" i="3"/>
  <c r="K530" i="3"/>
  <c r="E530" i="3"/>
  <c r="D530" i="3"/>
  <c r="L529" i="3"/>
  <c r="M535" i="3" s="1"/>
  <c r="E529" i="3"/>
  <c r="D529" i="3"/>
  <c r="K529" i="3" s="1"/>
  <c r="L528" i="3"/>
  <c r="K528" i="3"/>
  <c r="E528" i="3"/>
  <c r="D528" i="3"/>
  <c r="L527" i="3"/>
  <c r="E527" i="3"/>
  <c r="D527" i="3"/>
  <c r="K527" i="3" s="1"/>
  <c r="L526" i="3"/>
  <c r="K526" i="3"/>
  <c r="E526" i="3"/>
  <c r="D526" i="3"/>
  <c r="L525" i="3"/>
  <c r="M531" i="3" s="1"/>
  <c r="E525" i="3"/>
  <c r="D525" i="3"/>
  <c r="K525" i="3" s="1"/>
  <c r="L524" i="3"/>
  <c r="K524" i="3"/>
  <c r="E524" i="3"/>
  <c r="D524" i="3"/>
  <c r="L523" i="3"/>
  <c r="M529" i="3" s="1"/>
  <c r="E523" i="3"/>
  <c r="D523" i="3"/>
  <c r="K523" i="3" s="1"/>
  <c r="L522" i="3"/>
  <c r="M528" i="3" s="1"/>
  <c r="K522" i="3"/>
  <c r="D522" i="3"/>
  <c r="L521" i="3"/>
  <c r="K521" i="3"/>
  <c r="D521" i="3"/>
  <c r="L520" i="3"/>
  <c r="D520" i="3"/>
  <c r="K520" i="3" s="1"/>
  <c r="L519" i="3"/>
  <c r="D519" i="3"/>
  <c r="K519" i="3" s="1"/>
  <c r="L518" i="3"/>
  <c r="K518" i="3"/>
  <c r="D518" i="3"/>
  <c r="L517" i="3"/>
  <c r="K517" i="3"/>
  <c r="D517" i="3"/>
  <c r="L516" i="3"/>
  <c r="M522" i="3" s="1"/>
  <c r="D516" i="3"/>
  <c r="K516" i="3" s="1"/>
  <c r="L515" i="3"/>
  <c r="D515" i="3"/>
  <c r="K515" i="3" s="1"/>
  <c r="L514" i="3"/>
  <c r="K514" i="3"/>
  <c r="D514" i="3"/>
  <c r="L513" i="3"/>
  <c r="M519" i="3" s="1"/>
  <c r="D513" i="3"/>
  <c r="K513" i="3" s="1"/>
  <c r="L512" i="3"/>
  <c r="D512" i="3"/>
  <c r="L511" i="3"/>
  <c r="K511" i="3"/>
  <c r="L510" i="3"/>
  <c r="M516" i="3" s="1"/>
  <c r="K510" i="3"/>
  <c r="F510" i="3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L509" i="3"/>
  <c r="K509" i="3"/>
  <c r="L508" i="3"/>
  <c r="M514" i="3" s="1"/>
  <c r="K508" i="3"/>
  <c r="F508" i="3"/>
  <c r="F509" i="3" s="1"/>
  <c r="L507" i="3"/>
  <c r="M513" i="3" s="1"/>
  <c r="M505" i="3"/>
  <c r="L505" i="3"/>
  <c r="C505" i="3"/>
  <c r="E505" i="3" s="1"/>
  <c r="L504" i="3"/>
  <c r="E504" i="3"/>
  <c r="D504" i="3"/>
  <c r="K504" i="3" s="1"/>
  <c r="C504" i="3"/>
  <c r="L503" i="3"/>
  <c r="E503" i="3"/>
  <c r="C503" i="3"/>
  <c r="L502" i="3"/>
  <c r="C502" i="3"/>
  <c r="L501" i="3"/>
  <c r="C501" i="3"/>
  <c r="L500" i="3"/>
  <c r="C500" i="3"/>
  <c r="L499" i="3"/>
  <c r="C499" i="3"/>
  <c r="D505" i="3" s="1"/>
  <c r="K505" i="3" s="1"/>
  <c r="L498" i="3"/>
  <c r="M504" i="3" s="1"/>
  <c r="C498" i="3"/>
  <c r="D503" i="3" s="1"/>
  <c r="K503" i="3" s="1"/>
  <c r="M497" i="3"/>
  <c r="L497" i="3"/>
  <c r="M503" i="3" s="1"/>
  <c r="M496" i="3"/>
  <c r="L496" i="3"/>
  <c r="C496" i="3"/>
  <c r="L495" i="3"/>
  <c r="D495" i="3"/>
  <c r="K495" i="3" s="1"/>
  <c r="C495" i="3"/>
  <c r="D501" i="3" s="1"/>
  <c r="K501" i="3" s="1"/>
  <c r="L494" i="3"/>
  <c r="M500" i="3" s="1"/>
  <c r="E494" i="3"/>
  <c r="C494" i="3"/>
  <c r="L493" i="3"/>
  <c r="E493" i="3"/>
  <c r="C493" i="3"/>
  <c r="D499" i="3" s="1"/>
  <c r="K499" i="3" s="1"/>
  <c r="L492" i="3"/>
  <c r="I492" i="3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C492" i="3"/>
  <c r="L491" i="3"/>
  <c r="C491" i="3"/>
  <c r="L490" i="3"/>
  <c r="C490" i="3"/>
  <c r="D496" i="3" s="1"/>
  <c r="K496" i="3" s="1"/>
  <c r="L489" i="3"/>
  <c r="M495" i="3" s="1"/>
  <c r="C489" i="3"/>
  <c r="M488" i="3"/>
  <c r="L488" i="3"/>
  <c r="C488" i="3"/>
  <c r="M487" i="3"/>
  <c r="L487" i="3"/>
  <c r="D487" i="3"/>
  <c r="K487" i="3" s="1"/>
  <c r="C487" i="3"/>
  <c r="D493" i="3" s="1"/>
  <c r="K493" i="3" s="1"/>
  <c r="L486" i="3"/>
  <c r="E486" i="3"/>
  <c r="D486" i="3"/>
  <c r="K486" i="3" s="1"/>
  <c r="L485" i="3"/>
  <c r="E485" i="3"/>
  <c r="D485" i="3"/>
  <c r="K485" i="3" s="1"/>
  <c r="C485" i="3"/>
  <c r="D491" i="3" s="1"/>
  <c r="K491" i="3" s="1"/>
  <c r="M484" i="3"/>
  <c r="L484" i="3"/>
  <c r="E484" i="3"/>
  <c r="D484" i="3"/>
  <c r="K484" i="3" s="1"/>
  <c r="M483" i="3"/>
  <c r="L483" i="3"/>
  <c r="E483" i="3"/>
  <c r="D483" i="3"/>
  <c r="K483" i="3" s="1"/>
  <c r="M482" i="3"/>
  <c r="L482" i="3"/>
  <c r="E482" i="3"/>
  <c r="D482" i="3"/>
  <c r="K482" i="3" s="1"/>
  <c r="L481" i="3"/>
  <c r="E481" i="3"/>
  <c r="D481" i="3"/>
  <c r="K481" i="3" s="1"/>
  <c r="L480" i="3"/>
  <c r="M486" i="3" s="1"/>
  <c r="E480" i="3"/>
  <c r="D480" i="3"/>
  <c r="K480" i="3" s="1"/>
  <c r="L479" i="3"/>
  <c r="M485" i="3" s="1"/>
  <c r="E479" i="3"/>
  <c r="D479" i="3"/>
  <c r="K479" i="3" s="1"/>
  <c r="L478" i="3"/>
  <c r="J478" i="3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I478" i="3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E478" i="3"/>
  <c r="D478" i="3"/>
  <c r="K478" i="3" s="1"/>
  <c r="L477" i="3"/>
  <c r="E477" i="3"/>
  <c r="D477" i="3"/>
  <c r="K477" i="3" s="1"/>
  <c r="L476" i="3"/>
  <c r="E476" i="3"/>
  <c r="D476" i="3"/>
  <c r="K476" i="3" s="1"/>
  <c r="L475" i="3"/>
  <c r="M481" i="3" s="1"/>
  <c r="K475" i="3"/>
  <c r="E475" i="3"/>
  <c r="D475" i="3"/>
  <c r="L474" i="3"/>
  <c r="K474" i="3"/>
  <c r="E474" i="3"/>
  <c r="D474" i="3"/>
  <c r="L473" i="3"/>
  <c r="E473" i="3"/>
  <c r="D473" i="3"/>
  <c r="K473" i="3" s="1"/>
  <c r="L472" i="3"/>
  <c r="E472" i="3"/>
  <c r="D472" i="3"/>
  <c r="K472" i="3" s="1"/>
  <c r="L471" i="3"/>
  <c r="K471" i="3"/>
  <c r="E471" i="3"/>
  <c r="D471" i="3"/>
  <c r="L470" i="3"/>
  <c r="K470" i="3"/>
  <c r="E470" i="3"/>
  <c r="D470" i="3"/>
  <c r="L469" i="3"/>
  <c r="E469" i="3"/>
  <c r="D469" i="3"/>
  <c r="K469" i="3" s="1"/>
  <c r="L468" i="3"/>
  <c r="E468" i="3"/>
  <c r="D468" i="3"/>
  <c r="K468" i="3" s="1"/>
  <c r="L467" i="3"/>
  <c r="K467" i="3"/>
  <c r="E467" i="3"/>
  <c r="D467" i="3"/>
  <c r="L466" i="3"/>
  <c r="M471" i="3" s="1"/>
  <c r="K466" i="3"/>
  <c r="E466" i="3"/>
  <c r="D466" i="3"/>
  <c r="L465" i="3"/>
  <c r="E465" i="3"/>
  <c r="D465" i="3"/>
  <c r="K465" i="3" s="1"/>
  <c r="M464" i="3"/>
  <c r="L464" i="3"/>
  <c r="E464" i="3"/>
  <c r="D464" i="3"/>
  <c r="K464" i="3" s="1"/>
  <c r="L463" i="3"/>
  <c r="K463" i="3"/>
  <c r="E463" i="3"/>
  <c r="D463" i="3"/>
  <c r="L462" i="3"/>
  <c r="M467" i="3" s="1"/>
  <c r="K462" i="3"/>
  <c r="E462" i="3"/>
  <c r="D462" i="3"/>
  <c r="L461" i="3"/>
  <c r="E461" i="3"/>
  <c r="D461" i="3"/>
  <c r="K461" i="3" s="1"/>
  <c r="M460" i="3"/>
  <c r="L460" i="3"/>
  <c r="E460" i="3"/>
  <c r="D460" i="3"/>
  <c r="K460" i="3" s="1"/>
  <c r="L459" i="3"/>
  <c r="M465" i="3" s="1"/>
  <c r="K459" i="3"/>
  <c r="E459" i="3"/>
  <c r="D459" i="3"/>
  <c r="L458" i="3"/>
  <c r="M463" i="3" s="1"/>
  <c r="K458" i="3"/>
  <c r="E458" i="3"/>
  <c r="D458" i="3"/>
  <c r="L457" i="3"/>
  <c r="E457" i="3"/>
  <c r="D457" i="3"/>
  <c r="K457" i="3" s="1"/>
  <c r="M456" i="3"/>
  <c r="L456" i="3"/>
  <c r="E456" i="3"/>
  <c r="D456" i="3"/>
  <c r="L455" i="3"/>
  <c r="M461" i="3" s="1"/>
  <c r="K455" i="3"/>
  <c r="F455" i="3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E455" i="3"/>
  <c r="L454" i="3"/>
  <c r="K454" i="3"/>
  <c r="E454" i="3"/>
  <c r="L453" i="3"/>
  <c r="M459" i="3" s="1"/>
  <c r="K453" i="3"/>
  <c r="F453" i="3"/>
  <c r="F454" i="3" s="1"/>
  <c r="L452" i="3"/>
  <c r="K452" i="3"/>
  <c r="F452" i="3"/>
  <c r="L451" i="3"/>
  <c r="L449" i="3"/>
  <c r="C449" i="3"/>
  <c r="L448" i="3"/>
  <c r="C448" i="3"/>
  <c r="L447" i="3"/>
  <c r="C447" i="3"/>
  <c r="L446" i="3"/>
  <c r="M448" i="3" s="1"/>
  <c r="C446" i="3"/>
  <c r="L445" i="3"/>
  <c r="C445" i="3"/>
  <c r="L444" i="3"/>
  <c r="E444" i="3"/>
  <c r="C444" i="3"/>
  <c r="L443" i="3"/>
  <c r="E443" i="3"/>
  <c r="C443" i="3"/>
  <c r="L442" i="3"/>
  <c r="C442" i="3"/>
  <c r="L441" i="3"/>
  <c r="C441" i="3"/>
  <c r="L440" i="3"/>
  <c r="C440" i="3"/>
  <c r="L439" i="3"/>
  <c r="C439" i="3"/>
  <c r="D445" i="3" s="1"/>
  <c r="K445" i="3" s="1"/>
  <c r="M438" i="3"/>
  <c r="L438" i="3"/>
  <c r="C438" i="3"/>
  <c r="L437" i="3"/>
  <c r="C437" i="3"/>
  <c r="L436" i="3"/>
  <c r="E436" i="3"/>
  <c r="D436" i="3"/>
  <c r="K436" i="3" s="1"/>
  <c r="C436" i="3"/>
  <c r="L435" i="3"/>
  <c r="E435" i="3"/>
  <c r="C435" i="3"/>
  <c r="L434" i="3"/>
  <c r="D434" i="3"/>
  <c r="K434" i="3" s="1"/>
  <c r="L433" i="3"/>
  <c r="K433" i="3"/>
  <c r="C433" i="3"/>
  <c r="L432" i="3"/>
  <c r="M437" i="3" s="1"/>
  <c r="L431" i="3"/>
  <c r="E431" i="3"/>
  <c r="C431" i="3"/>
  <c r="E434" i="3" s="1"/>
  <c r="L430" i="3"/>
  <c r="E430" i="3"/>
  <c r="L429" i="3"/>
  <c r="M435" i="3" s="1"/>
  <c r="E429" i="3"/>
  <c r="C429" i="3"/>
  <c r="D433" i="3" s="1"/>
  <c r="M428" i="3"/>
  <c r="L428" i="3"/>
  <c r="K428" i="3"/>
  <c r="E428" i="3"/>
  <c r="D428" i="3"/>
  <c r="M427" i="3"/>
  <c r="L427" i="3"/>
  <c r="K427" i="3"/>
  <c r="E427" i="3"/>
  <c r="D427" i="3"/>
  <c r="M426" i="3"/>
  <c r="L426" i="3"/>
  <c r="K426" i="3"/>
  <c r="E426" i="3"/>
  <c r="D426" i="3"/>
  <c r="M425" i="3"/>
  <c r="L425" i="3"/>
  <c r="K425" i="3"/>
  <c r="I425" i="3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E425" i="3"/>
  <c r="D425" i="3"/>
  <c r="M424" i="3"/>
  <c r="L424" i="3"/>
  <c r="M430" i="3" s="1"/>
  <c r="K424" i="3"/>
  <c r="E424" i="3"/>
  <c r="D424" i="3"/>
  <c r="M423" i="3"/>
  <c r="L423" i="3"/>
  <c r="M429" i="3" s="1"/>
  <c r="K423" i="3"/>
  <c r="E423" i="3"/>
  <c r="D423" i="3"/>
  <c r="L422" i="3"/>
  <c r="K422" i="3"/>
  <c r="E422" i="3"/>
  <c r="D422" i="3"/>
  <c r="L421" i="3"/>
  <c r="K421" i="3"/>
  <c r="E421" i="3"/>
  <c r="D421" i="3"/>
  <c r="L420" i="3"/>
  <c r="K420" i="3"/>
  <c r="E420" i="3"/>
  <c r="D420" i="3"/>
  <c r="L419" i="3"/>
  <c r="K419" i="3"/>
  <c r="J419" i="3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I419" i="3"/>
  <c r="I420" i="3" s="1"/>
  <c r="I421" i="3" s="1"/>
  <c r="I422" i="3" s="1"/>
  <c r="I423" i="3" s="1"/>
  <c r="I424" i="3" s="1"/>
  <c r="E419" i="3"/>
  <c r="D419" i="3"/>
  <c r="L418" i="3"/>
  <c r="E418" i="3"/>
  <c r="D418" i="3"/>
  <c r="K418" i="3" s="1"/>
  <c r="L417" i="3"/>
  <c r="E417" i="3"/>
  <c r="D417" i="3"/>
  <c r="K417" i="3" s="1"/>
  <c r="L416" i="3"/>
  <c r="M422" i="3" s="1"/>
  <c r="E416" i="3"/>
  <c r="D416" i="3"/>
  <c r="K416" i="3" s="1"/>
  <c r="L415" i="3"/>
  <c r="M421" i="3" s="1"/>
  <c r="K415" i="3"/>
  <c r="E415" i="3"/>
  <c r="D415" i="3"/>
  <c r="L414" i="3"/>
  <c r="E414" i="3"/>
  <c r="D414" i="3"/>
  <c r="K414" i="3" s="1"/>
  <c r="L413" i="3"/>
  <c r="E413" i="3"/>
  <c r="D413" i="3"/>
  <c r="K413" i="3" s="1"/>
  <c r="M412" i="3"/>
  <c r="L412" i="3"/>
  <c r="D412" i="3"/>
  <c r="K412" i="3" s="1"/>
  <c r="L411" i="3"/>
  <c r="M417" i="3" s="1"/>
  <c r="D411" i="3"/>
  <c r="K411" i="3" s="1"/>
  <c r="L410" i="3"/>
  <c r="D410" i="3"/>
  <c r="K410" i="3" s="1"/>
  <c r="L409" i="3"/>
  <c r="K409" i="3"/>
  <c r="D409" i="3"/>
  <c r="L408" i="3"/>
  <c r="D408" i="3"/>
  <c r="K408" i="3" s="1"/>
  <c r="L407" i="3"/>
  <c r="D407" i="3"/>
  <c r="K407" i="3" s="1"/>
  <c r="L406" i="3"/>
  <c r="K406" i="3"/>
  <c r="D406" i="3"/>
  <c r="L405" i="3"/>
  <c r="D405" i="3"/>
  <c r="K405" i="3" s="1"/>
  <c r="L404" i="3"/>
  <c r="D404" i="3"/>
  <c r="K404" i="3" s="1"/>
  <c r="L403" i="3"/>
  <c r="F403" i="3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D403" i="3"/>
  <c r="K403" i="3" s="1"/>
  <c r="L402" i="3"/>
  <c r="D402" i="3"/>
  <c r="K402" i="3" s="1"/>
  <c r="L401" i="3"/>
  <c r="K401" i="3"/>
  <c r="D401" i="3"/>
  <c r="L400" i="3"/>
  <c r="D400" i="3"/>
  <c r="L399" i="3"/>
  <c r="K399" i="3"/>
  <c r="L398" i="3"/>
  <c r="K398" i="3"/>
  <c r="L397" i="3"/>
  <c r="M403" i="3" s="1"/>
  <c r="K397" i="3"/>
  <c r="F397" i="3"/>
  <c r="F398" i="3" s="1"/>
  <c r="F399" i="3" s="1"/>
  <c r="F400" i="3" s="1"/>
  <c r="F401" i="3" s="1"/>
  <c r="F402" i="3" s="1"/>
  <c r="L396" i="3"/>
  <c r="K396" i="3"/>
  <c r="F396" i="3"/>
  <c r="L395" i="3"/>
  <c r="M400" i="3" s="1"/>
  <c r="L393" i="3"/>
  <c r="J393" i="3"/>
  <c r="C393" i="3"/>
  <c r="L392" i="3"/>
  <c r="C392" i="3"/>
  <c r="L391" i="3"/>
  <c r="C391" i="3"/>
  <c r="L390" i="3"/>
  <c r="C390" i="3"/>
  <c r="L389" i="3"/>
  <c r="C389" i="3"/>
  <c r="L388" i="3"/>
  <c r="E388" i="3"/>
  <c r="C388" i="3"/>
  <c r="L387" i="3"/>
  <c r="E387" i="3"/>
  <c r="C387" i="3"/>
  <c r="L386" i="3"/>
  <c r="C386" i="3"/>
  <c r="L385" i="3"/>
  <c r="C385" i="3"/>
  <c r="L384" i="3"/>
  <c r="M390" i="3" s="1"/>
  <c r="C384" i="3"/>
  <c r="M383" i="3"/>
  <c r="L383" i="3"/>
  <c r="C383" i="3"/>
  <c r="L382" i="3"/>
  <c r="C382" i="3"/>
  <c r="M381" i="3"/>
  <c r="L381" i="3"/>
  <c r="E381" i="3"/>
  <c r="D381" i="3"/>
  <c r="K381" i="3" s="1"/>
  <c r="C381" i="3"/>
  <c r="L380" i="3"/>
  <c r="E380" i="3"/>
  <c r="D380" i="3"/>
  <c r="K380" i="3" s="1"/>
  <c r="C380" i="3"/>
  <c r="L379" i="3"/>
  <c r="E379" i="3"/>
  <c r="C379" i="3"/>
  <c r="L378" i="3"/>
  <c r="J378" i="3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L377" i="3"/>
  <c r="C377" i="3"/>
  <c r="L376" i="3"/>
  <c r="C376" i="3"/>
  <c r="L375" i="3"/>
  <c r="J375" i="3"/>
  <c r="J376" i="3" s="1"/>
  <c r="J377" i="3" s="1"/>
  <c r="C375" i="3"/>
  <c r="E378" i="3" s="1"/>
  <c r="L374" i="3"/>
  <c r="L373" i="3"/>
  <c r="M379" i="3" s="1"/>
  <c r="C373" i="3"/>
  <c r="M372" i="3"/>
  <c r="L372" i="3"/>
  <c r="E372" i="3"/>
  <c r="D372" i="3"/>
  <c r="K372" i="3" s="1"/>
  <c r="L371" i="3"/>
  <c r="M377" i="3" s="1"/>
  <c r="E371" i="3"/>
  <c r="D371" i="3"/>
  <c r="K371" i="3" s="1"/>
  <c r="M370" i="3"/>
  <c r="L370" i="3"/>
  <c r="E370" i="3"/>
  <c r="D370" i="3"/>
  <c r="K370" i="3" s="1"/>
  <c r="L369" i="3"/>
  <c r="M375" i="3" s="1"/>
  <c r="E369" i="3"/>
  <c r="D369" i="3"/>
  <c r="K369" i="3" s="1"/>
  <c r="M368" i="3"/>
  <c r="L368" i="3"/>
  <c r="M374" i="3" s="1"/>
  <c r="E368" i="3"/>
  <c r="D368" i="3"/>
  <c r="K368" i="3" s="1"/>
  <c r="L367" i="3"/>
  <c r="M373" i="3" s="1"/>
  <c r="E367" i="3"/>
  <c r="D367" i="3"/>
  <c r="K367" i="3" s="1"/>
  <c r="M366" i="3"/>
  <c r="L366" i="3"/>
  <c r="E366" i="3"/>
  <c r="D366" i="3"/>
  <c r="K366" i="3" s="1"/>
  <c r="L365" i="3"/>
  <c r="M371" i="3" s="1"/>
  <c r="E365" i="3"/>
  <c r="D365" i="3"/>
  <c r="K365" i="3" s="1"/>
  <c r="M364" i="3"/>
  <c r="L364" i="3"/>
  <c r="E364" i="3"/>
  <c r="D364" i="3"/>
  <c r="K364" i="3" s="1"/>
  <c r="L363" i="3"/>
  <c r="M369" i="3" s="1"/>
  <c r="J363" i="3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I363" i="3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E363" i="3"/>
  <c r="D363" i="3"/>
  <c r="K363" i="3" s="1"/>
  <c r="L362" i="3"/>
  <c r="E362" i="3"/>
  <c r="D362" i="3"/>
  <c r="K362" i="3" s="1"/>
  <c r="L361" i="3"/>
  <c r="M367" i="3" s="1"/>
  <c r="K361" i="3"/>
  <c r="E361" i="3"/>
  <c r="D361" i="3"/>
  <c r="L360" i="3"/>
  <c r="E360" i="3"/>
  <c r="D360" i="3"/>
  <c r="K360" i="3" s="1"/>
  <c r="L359" i="3"/>
  <c r="E359" i="3"/>
  <c r="D359" i="3"/>
  <c r="K359" i="3" s="1"/>
  <c r="L358" i="3"/>
  <c r="E358" i="3"/>
  <c r="D358" i="3"/>
  <c r="K358" i="3" s="1"/>
  <c r="M357" i="3"/>
  <c r="L357" i="3"/>
  <c r="K357" i="3"/>
  <c r="E357" i="3"/>
  <c r="D357" i="3"/>
  <c r="L356" i="3"/>
  <c r="K356" i="3"/>
  <c r="F356" i="3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E356" i="3"/>
  <c r="D356" i="3"/>
  <c r="L355" i="3"/>
  <c r="D355" i="3"/>
  <c r="K355" i="3" s="1"/>
  <c r="L354" i="3"/>
  <c r="K354" i="3"/>
  <c r="D354" i="3"/>
  <c r="L353" i="3"/>
  <c r="M359" i="3" s="1"/>
  <c r="D353" i="3"/>
  <c r="K353" i="3" s="1"/>
  <c r="L352" i="3"/>
  <c r="D352" i="3"/>
  <c r="K352" i="3" s="1"/>
  <c r="M351" i="3"/>
  <c r="L351" i="3"/>
  <c r="K351" i="3"/>
  <c r="D351" i="3"/>
  <c r="L350" i="3"/>
  <c r="D350" i="3"/>
  <c r="K350" i="3" s="1"/>
  <c r="M349" i="3"/>
  <c r="L349" i="3"/>
  <c r="D349" i="3"/>
  <c r="K349" i="3" s="1"/>
  <c r="L348" i="3"/>
  <c r="M354" i="3" s="1"/>
  <c r="D348" i="3"/>
  <c r="K348" i="3" s="1"/>
  <c r="L347" i="3"/>
  <c r="D347" i="3"/>
  <c r="K347" i="3" s="1"/>
  <c r="M346" i="3"/>
  <c r="L346" i="3"/>
  <c r="K346" i="3"/>
  <c r="D346" i="3"/>
  <c r="L345" i="3"/>
  <c r="F345" i="3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D345" i="3"/>
  <c r="K345" i="3" s="1"/>
  <c r="M344" i="3"/>
  <c r="L344" i="3"/>
  <c r="D344" i="3"/>
  <c r="L343" i="3"/>
  <c r="K343" i="3"/>
  <c r="F343" i="3"/>
  <c r="F344" i="3" s="1"/>
  <c r="L342" i="3"/>
  <c r="M348" i="3" s="1"/>
  <c r="K342" i="3"/>
  <c r="L341" i="3"/>
  <c r="M347" i="3" s="1"/>
  <c r="K341" i="3"/>
  <c r="L340" i="3"/>
  <c r="K340" i="3"/>
  <c r="F340" i="3"/>
  <c r="F341" i="3" s="1"/>
  <c r="F342" i="3" s="1"/>
  <c r="L339" i="3"/>
  <c r="L337" i="3"/>
  <c r="C337" i="3"/>
  <c r="L336" i="3"/>
  <c r="C336" i="3"/>
  <c r="L335" i="3"/>
  <c r="C335" i="3"/>
  <c r="L334" i="3"/>
  <c r="C334" i="3"/>
  <c r="L333" i="3"/>
  <c r="C333" i="3"/>
  <c r="E337" i="3" s="1"/>
  <c r="L332" i="3"/>
  <c r="C332" i="3"/>
  <c r="M331" i="3"/>
  <c r="L331" i="3"/>
  <c r="C331" i="3"/>
  <c r="L330" i="3"/>
  <c r="E330" i="3"/>
  <c r="D330" i="3"/>
  <c r="K330" i="3" s="1"/>
  <c r="C330" i="3"/>
  <c r="L329" i="3"/>
  <c r="E329" i="3"/>
  <c r="D329" i="3"/>
  <c r="K329" i="3" s="1"/>
  <c r="C329" i="3"/>
  <c r="L328" i="3"/>
  <c r="C328" i="3"/>
  <c r="L327" i="3"/>
  <c r="C327" i="3"/>
  <c r="L326" i="3"/>
  <c r="M332" i="3" s="1"/>
  <c r="C326" i="3"/>
  <c r="L325" i="3"/>
  <c r="E325" i="3"/>
  <c r="C325" i="3"/>
  <c r="D331" i="3" s="1"/>
  <c r="K331" i="3" s="1"/>
  <c r="L324" i="3"/>
  <c r="M330" i="3" s="1"/>
  <c r="C324" i="3"/>
  <c r="E328" i="3" s="1"/>
  <c r="L323" i="3"/>
  <c r="M329" i="3" s="1"/>
  <c r="C323" i="3"/>
  <c r="L322" i="3"/>
  <c r="M328" i="3" s="1"/>
  <c r="C322" i="3"/>
  <c r="L321" i="3"/>
  <c r="C321" i="3"/>
  <c r="D327" i="3" s="1"/>
  <c r="K327" i="3" s="1"/>
  <c r="L320" i="3"/>
  <c r="C320" i="3"/>
  <c r="M319" i="3"/>
  <c r="L319" i="3"/>
  <c r="C319" i="3"/>
  <c r="L318" i="3"/>
  <c r="E318" i="3"/>
  <c r="D318" i="3"/>
  <c r="K318" i="3" s="1"/>
  <c r="L317" i="3"/>
  <c r="E317" i="3"/>
  <c r="D317" i="3"/>
  <c r="K317" i="3" s="1"/>
  <c r="C317" i="3"/>
  <c r="L316" i="3"/>
  <c r="K316" i="3"/>
  <c r="E316" i="3"/>
  <c r="D316" i="3"/>
  <c r="L315" i="3"/>
  <c r="K315" i="3"/>
  <c r="E315" i="3"/>
  <c r="D315" i="3"/>
  <c r="L314" i="3"/>
  <c r="K314" i="3"/>
  <c r="E314" i="3"/>
  <c r="D314" i="3"/>
  <c r="L313" i="3"/>
  <c r="K313" i="3"/>
  <c r="E313" i="3"/>
  <c r="D313" i="3"/>
  <c r="L312" i="3"/>
  <c r="M318" i="3" s="1"/>
  <c r="K312" i="3"/>
  <c r="E312" i="3"/>
  <c r="D312" i="3"/>
  <c r="L311" i="3"/>
  <c r="M317" i="3" s="1"/>
  <c r="K311" i="3"/>
  <c r="E311" i="3"/>
  <c r="D311" i="3"/>
  <c r="L310" i="3"/>
  <c r="M316" i="3" s="1"/>
  <c r="K310" i="3"/>
  <c r="E310" i="3"/>
  <c r="D310" i="3"/>
  <c r="L309" i="3"/>
  <c r="M315" i="3" s="1"/>
  <c r="K309" i="3"/>
  <c r="E309" i="3"/>
  <c r="D309" i="3"/>
  <c r="L308" i="3"/>
  <c r="M314" i="3" s="1"/>
  <c r="K308" i="3"/>
  <c r="I308" i="3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E308" i="3"/>
  <c r="D308" i="3"/>
  <c r="L307" i="3"/>
  <c r="M313" i="3" s="1"/>
  <c r="K307" i="3"/>
  <c r="J307" i="3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I307" i="3"/>
  <c r="E307" i="3"/>
  <c r="D307" i="3"/>
  <c r="L306" i="3"/>
  <c r="M312" i="3" s="1"/>
  <c r="E306" i="3"/>
  <c r="D306" i="3"/>
  <c r="K306" i="3" s="1"/>
  <c r="L305" i="3"/>
  <c r="E305" i="3"/>
  <c r="D305" i="3"/>
  <c r="K305" i="3" s="1"/>
  <c r="L304" i="3"/>
  <c r="M310" i="3" s="1"/>
  <c r="K304" i="3"/>
  <c r="D304" i="3"/>
  <c r="L303" i="3"/>
  <c r="D303" i="3"/>
  <c r="K303" i="3" s="1"/>
  <c r="L302" i="3"/>
  <c r="D302" i="3"/>
  <c r="K302" i="3" s="1"/>
  <c r="L301" i="3"/>
  <c r="M307" i="3" s="1"/>
  <c r="K301" i="3"/>
  <c r="D301" i="3"/>
  <c r="L300" i="3"/>
  <c r="M306" i="3" s="1"/>
  <c r="D300" i="3"/>
  <c r="K300" i="3" s="1"/>
  <c r="L299" i="3"/>
  <c r="M305" i="3" s="1"/>
  <c r="D299" i="3"/>
  <c r="K299" i="3" s="1"/>
  <c r="L298" i="3"/>
  <c r="M303" i="3" s="1"/>
  <c r="D298" i="3"/>
  <c r="K298" i="3" s="1"/>
  <c r="L297" i="3"/>
  <c r="D297" i="3"/>
  <c r="K297" i="3" s="1"/>
  <c r="L296" i="3"/>
  <c r="M301" i="3" s="1"/>
  <c r="K296" i="3"/>
  <c r="D296" i="3"/>
  <c r="L295" i="3"/>
  <c r="D295" i="3"/>
  <c r="K295" i="3" s="1"/>
  <c r="L294" i="3"/>
  <c r="D294" i="3"/>
  <c r="K294" i="3" s="1"/>
  <c r="L293" i="3"/>
  <c r="M299" i="3" s="1"/>
  <c r="K293" i="3"/>
  <c r="D293" i="3"/>
  <c r="L292" i="3"/>
  <c r="D292" i="3"/>
  <c r="K292" i="3" s="1"/>
  <c r="L291" i="3"/>
  <c r="D291" i="3"/>
  <c r="K291" i="3" s="1"/>
  <c r="L290" i="3"/>
  <c r="D290" i="3"/>
  <c r="K290" i="3" s="1"/>
  <c r="L289" i="3"/>
  <c r="D289" i="3"/>
  <c r="K289" i="3" s="1"/>
  <c r="L288" i="3"/>
  <c r="D288" i="3"/>
  <c r="L287" i="3"/>
  <c r="K287" i="3"/>
  <c r="L286" i="3"/>
  <c r="K286" i="3"/>
  <c r="F286" i="3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L285" i="3"/>
  <c r="K285" i="3"/>
  <c r="L284" i="3"/>
  <c r="K284" i="3"/>
  <c r="F284" i="3"/>
  <c r="F285" i="3" s="1"/>
  <c r="L281" i="3"/>
  <c r="M281" i="3" s="1"/>
  <c r="C281" i="3"/>
  <c r="L280" i="3"/>
  <c r="D280" i="3"/>
  <c r="K280" i="3" s="1"/>
  <c r="C280" i="3"/>
  <c r="L279" i="3"/>
  <c r="E279" i="3"/>
  <c r="D279" i="3"/>
  <c r="K279" i="3" s="1"/>
  <c r="C279" i="3"/>
  <c r="L278" i="3"/>
  <c r="E278" i="3"/>
  <c r="C278" i="3"/>
  <c r="L277" i="3"/>
  <c r="C277" i="3"/>
  <c r="L276" i="3"/>
  <c r="C276" i="3"/>
  <c r="L275" i="3"/>
  <c r="C275" i="3"/>
  <c r="L274" i="3"/>
  <c r="M280" i="3" s="1"/>
  <c r="C274" i="3"/>
  <c r="L273" i="3"/>
  <c r="M279" i="3" s="1"/>
  <c r="C273" i="3"/>
  <c r="E277" i="3" s="1"/>
  <c r="L272" i="3"/>
  <c r="D272" i="3"/>
  <c r="K272" i="3" s="1"/>
  <c r="C272" i="3"/>
  <c r="L271" i="3"/>
  <c r="E271" i="3"/>
  <c r="C271" i="3"/>
  <c r="L270" i="3"/>
  <c r="E270" i="3"/>
  <c r="C270" i="3"/>
  <c r="L269" i="3"/>
  <c r="E269" i="3"/>
  <c r="C269" i="3"/>
  <c r="D275" i="3" s="1"/>
  <c r="K275" i="3" s="1"/>
  <c r="L268" i="3"/>
  <c r="C268" i="3"/>
  <c r="L267" i="3"/>
  <c r="C267" i="3"/>
  <c r="L266" i="3"/>
  <c r="M272" i="3" s="1"/>
  <c r="C266" i="3"/>
  <c r="L265" i="3"/>
  <c r="C265" i="3"/>
  <c r="M264" i="3"/>
  <c r="L264" i="3"/>
  <c r="C264" i="3"/>
  <c r="E268" i="3" s="1"/>
  <c r="M263" i="3"/>
  <c r="L263" i="3"/>
  <c r="C263" i="3"/>
  <c r="D264" i="3" s="1"/>
  <c r="K264" i="3" s="1"/>
  <c r="L262" i="3"/>
  <c r="E262" i="3"/>
  <c r="D262" i="3"/>
  <c r="K262" i="3" s="1"/>
  <c r="L261" i="3"/>
  <c r="M267" i="3" s="1"/>
  <c r="E261" i="3"/>
  <c r="D261" i="3"/>
  <c r="K261" i="3" s="1"/>
  <c r="C261" i="3"/>
  <c r="L260" i="3"/>
  <c r="K260" i="3"/>
  <c r="E260" i="3"/>
  <c r="D260" i="3"/>
  <c r="L259" i="3"/>
  <c r="K259" i="3"/>
  <c r="E259" i="3"/>
  <c r="D259" i="3"/>
  <c r="L258" i="3"/>
  <c r="K258" i="3"/>
  <c r="E258" i="3"/>
  <c r="D258" i="3"/>
  <c r="L257" i="3"/>
  <c r="K257" i="3"/>
  <c r="E257" i="3"/>
  <c r="D257" i="3"/>
  <c r="L256" i="3"/>
  <c r="M262" i="3" s="1"/>
  <c r="K256" i="3"/>
  <c r="E256" i="3"/>
  <c r="D256" i="3"/>
  <c r="L255" i="3"/>
  <c r="M261" i="3" s="1"/>
  <c r="K255" i="3"/>
  <c r="E255" i="3"/>
  <c r="D255" i="3"/>
  <c r="L254" i="3"/>
  <c r="M260" i="3" s="1"/>
  <c r="K254" i="3"/>
  <c r="E254" i="3"/>
  <c r="D254" i="3"/>
  <c r="L253" i="3"/>
  <c r="M259" i="3" s="1"/>
  <c r="K253" i="3"/>
  <c r="E253" i="3"/>
  <c r="D253" i="3"/>
  <c r="L252" i="3"/>
  <c r="M258" i="3" s="1"/>
  <c r="K252" i="3"/>
  <c r="J252" i="3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E252" i="3"/>
  <c r="D252" i="3"/>
  <c r="L251" i="3"/>
  <c r="M257" i="3" s="1"/>
  <c r="K251" i="3"/>
  <c r="J251" i="3"/>
  <c r="I251" i="3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E251" i="3"/>
  <c r="D251" i="3"/>
  <c r="L250" i="3"/>
  <c r="M256" i="3" s="1"/>
  <c r="E250" i="3"/>
  <c r="D250" i="3"/>
  <c r="K250" i="3" s="1"/>
  <c r="L249" i="3"/>
  <c r="E249" i="3"/>
  <c r="D249" i="3"/>
  <c r="K249" i="3" s="1"/>
  <c r="L248" i="3"/>
  <c r="M254" i="3" s="1"/>
  <c r="K248" i="3"/>
  <c r="D248" i="3"/>
  <c r="L247" i="3"/>
  <c r="D247" i="3"/>
  <c r="K247" i="3" s="1"/>
  <c r="L246" i="3"/>
  <c r="D246" i="3"/>
  <c r="K246" i="3" s="1"/>
  <c r="L245" i="3"/>
  <c r="K245" i="3"/>
  <c r="D245" i="3"/>
  <c r="L244" i="3"/>
  <c r="D244" i="3"/>
  <c r="K244" i="3" s="1"/>
  <c r="L243" i="3"/>
  <c r="M245" i="3" s="1"/>
  <c r="D243" i="3"/>
  <c r="K243" i="3" s="1"/>
  <c r="L242" i="3"/>
  <c r="D242" i="3"/>
  <c r="K242" i="3" s="1"/>
  <c r="L241" i="3"/>
  <c r="D241" i="3"/>
  <c r="K241" i="3" s="1"/>
  <c r="L240" i="3"/>
  <c r="K240" i="3"/>
  <c r="D240" i="3"/>
  <c r="L239" i="3"/>
  <c r="K239" i="3"/>
  <c r="D239" i="3"/>
  <c r="L238" i="3"/>
  <c r="D238" i="3"/>
  <c r="K238" i="3" s="1"/>
  <c r="L237" i="3"/>
  <c r="K237" i="3"/>
  <c r="D237" i="3"/>
  <c r="L236" i="3"/>
  <c r="M242" i="3" s="1"/>
  <c r="D236" i="3"/>
  <c r="K236" i="3" s="1"/>
  <c r="L235" i="3"/>
  <c r="M241" i="3" s="1"/>
  <c r="D235" i="3"/>
  <c r="K235" i="3" s="1"/>
  <c r="M234" i="3"/>
  <c r="L234" i="3"/>
  <c r="M240" i="3" s="1"/>
  <c r="K234" i="3"/>
  <c r="D234" i="3"/>
  <c r="L233" i="3"/>
  <c r="D233" i="3"/>
  <c r="K233" i="3" s="1"/>
  <c r="L232" i="3"/>
  <c r="M238" i="3" s="1"/>
  <c r="D232" i="3"/>
  <c r="L231" i="3"/>
  <c r="M237" i="3" s="1"/>
  <c r="K231" i="3"/>
  <c r="F231" i="3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L230" i="3"/>
  <c r="K230" i="3"/>
  <c r="F230" i="3"/>
  <c r="L229" i="3"/>
  <c r="M235" i="3" s="1"/>
  <c r="K229" i="3"/>
  <c r="F229" i="3"/>
  <c r="L228" i="3"/>
  <c r="K228" i="3"/>
  <c r="F228" i="3"/>
  <c r="L227" i="3"/>
  <c r="M233" i="3" s="1"/>
  <c r="L225" i="3"/>
  <c r="E225" i="3"/>
  <c r="C225" i="3"/>
  <c r="L224" i="3"/>
  <c r="D224" i="3"/>
  <c r="K224" i="3" s="1"/>
  <c r="C224" i="3"/>
  <c r="L223" i="3"/>
  <c r="C223" i="3"/>
  <c r="L222" i="3"/>
  <c r="C222" i="3"/>
  <c r="L221" i="3"/>
  <c r="C221" i="3"/>
  <c r="L220" i="3"/>
  <c r="M225" i="3" s="1"/>
  <c r="C220" i="3"/>
  <c r="E224" i="3" s="1"/>
  <c r="L219" i="3"/>
  <c r="C219" i="3"/>
  <c r="L218" i="3"/>
  <c r="D218" i="3"/>
  <c r="K218" i="3" s="1"/>
  <c r="C218" i="3"/>
  <c r="M217" i="3"/>
  <c r="L217" i="3"/>
  <c r="E217" i="3"/>
  <c r="C217" i="3"/>
  <c r="L216" i="3"/>
  <c r="D216" i="3"/>
  <c r="K216" i="3" s="1"/>
  <c r="C216" i="3"/>
  <c r="L215" i="3"/>
  <c r="C215" i="3"/>
  <c r="L214" i="3"/>
  <c r="C214" i="3"/>
  <c r="L213" i="3"/>
  <c r="C213" i="3"/>
  <c r="L212" i="3"/>
  <c r="M218" i="3" s="1"/>
  <c r="C212" i="3"/>
  <c r="E216" i="3" s="1"/>
  <c r="M211" i="3"/>
  <c r="L211" i="3"/>
  <c r="C211" i="3"/>
  <c r="L210" i="3"/>
  <c r="D210" i="3"/>
  <c r="K210" i="3" s="1"/>
  <c r="C210" i="3"/>
  <c r="M209" i="3"/>
  <c r="L209" i="3"/>
  <c r="E209" i="3"/>
  <c r="C209" i="3"/>
  <c r="M208" i="3"/>
  <c r="L208" i="3"/>
  <c r="D208" i="3"/>
  <c r="K208" i="3" s="1"/>
  <c r="C208" i="3"/>
  <c r="D214" i="3" s="1"/>
  <c r="K214" i="3" s="1"/>
  <c r="L207" i="3"/>
  <c r="E207" i="3"/>
  <c r="D207" i="3"/>
  <c r="K207" i="3" s="1"/>
  <c r="C207" i="3"/>
  <c r="L206" i="3"/>
  <c r="K206" i="3"/>
  <c r="J206" i="3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E206" i="3"/>
  <c r="D206" i="3"/>
  <c r="L205" i="3"/>
  <c r="K205" i="3"/>
  <c r="J205" i="3"/>
  <c r="E205" i="3"/>
  <c r="D205" i="3"/>
  <c r="C205" i="3"/>
  <c r="D209" i="3" s="1"/>
  <c r="K209" i="3" s="1"/>
  <c r="L204" i="3"/>
  <c r="K204" i="3"/>
  <c r="E204" i="3"/>
  <c r="D204" i="3"/>
  <c r="L203" i="3"/>
  <c r="K203" i="3"/>
  <c r="E203" i="3"/>
  <c r="D203" i="3"/>
  <c r="L202" i="3"/>
  <c r="K202" i="3"/>
  <c r="E202" i="3"/>
  <c r="D202" i="3"/>
  <c r="L201" i="3"/>
  <c r="M207" i="3" s="1"/>
  <c r="K201" i="3"/>
  <c r="E201" i="3"/>
  <c r="D201" i="3"/>
  <c r="L200" i="3"/>
  <c r="M206" i="3" s="1"/>
  <c r="K200" i="3"/>
  <c r="E200" i="3"/>
  <c r="D200" i="3"/>
  <c r="L199" i="3"/>
  <c r="M205" i="3" s="1"/>
  <c r="K199" i="3"/>
  <c r="E199" i="3"/>
  <c r="D199" i="3"/>
  <c r="L198" i="3"/>
  <c r="M204" i="3" s="1"/>
  <c r="K198" i="3"/>
  <c r="E198" i="3"/>
  <c r="D198" i="3"/>
  <c r="L197" i="3"/>
  <c r="M203" i="3" s="1"/>
  <c r="K197" i="3"/>
  <c r="E197" i="3"/>
  <c r="D197" i="3"/>
  <c r="L196" i="3"/>
  <c r="M202" i="3" s="1"/>
  <c r="K196" i="3"/>
  <c r="E196" i="3"/>
  <c r="D196" i="3"/>
  <c r="L195" i="3"/>
  <c r="M201" i="3" s="1"/>
  <c r="K195" i="3"/>
  <c r="J195" i="3"/>
  <c r="J196" i="3" s="1"/>
  <c r="J197" i="3" s="1"/>
  <c r="J198" i="3" s="1"/>
  <c r="J199" i="3" s="1"/>
  <c r="J200" i="3" s="1"/>
  <c r="J201" i="3" s="1"/>
  <c r="J202" i="3" s="1"/>
  <c r="J203" i="3" s="1"/>
  <c r="J204" i="3" s="1"/>
  <c r="I195" i="3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E195" i="3"/>
  <c r="D195" i="3"/>
  <c r="L194" i="3"/>
  <c r="M200" i="3" s="1"/>
  <c r="K194" i="3"/>
  <c r="E194" i="3"/>
  <c r="D194" i="3"/>
  <c r="L193" i="3"/>
  <c r="M199" i="3" s="1"/>
  <c r="K193" i="3"/>
  <c r="E193" i="3"/>
  <c r="D193" i="3"/>
  <c r="M192" i="3"/>
  <c r="L192" i="3"/>
  <c r="E192" i="3"/>
  <c r="D192" i="3"/>
  <c r="K192" i="3" s="1"/>
  <c r="L191" i="3"/>
  <c r="K191" i="3"/>
  <c r="E191" i="3"/>
  <c r="D191" i="3"/>
  <c r="L190" i="3"/>
  <c r="M196" i="3" s="1"/>
  <c r="E190" i="3"/>
  <c r="D190" i="3"/>
  <c r="K190" i="3" s="1"/>
  <c r="L189" i="3"/>
  <c r="M195" i="3" s="1"/>
  <c r="K189" i="3"/>
  <c r="E189" i="3"/>
  <c r="D189" i="3"/>
  <c r="L188" i="3"/>
  <c r="E188" i="3"/>
  <c r="D188" i="3"/>
  <c r="K188" i="3" s="1"/>
  <c r="L187" i="3"/>
  <c r="K187" i="3"/>
  <c r="D187" i="3"/>
  <c r="L186" i="3"/>
  <c r="K186" i="3"/>
  <c r="D186" i="3"/>
  <c r="L185" i="3"/>
  <c r="M191" i="3" s="1"/>
  <c r="D185" i="3"/>
  <c r="K185" i="3" s="1"/>
  <c r="L184" i="3"/>
  <c r="D184" i="3"/>
  <c r="K184" i="3" s="1"/>
  <c r="L183" i="3"/>
  <c r="D183" i="3"/>
  <c r="K183" i="3" s="1"/>
  <c r="L182" i="3"/>
  <c r="M185" i="3" s="1"/>
  <c r="K182" i="3"/>
  <c r="D182" i="3"/>
  <c r="L181" i="3"/>
  <c r="M184" i="3" s="1"/>
  <c r="D181" i="3"/>
  <c r="K181" i="3" s="1"/>
  <c r="L180" i="3"/>
  <c r="D180" i="3"/>
  <c r="K180" i="3" s="1"/>
  <c r="M179" i="3"/>
  <c r="L179" i="3"/>
  <c r="K179" i="3"/>
  <c r="D179" i="3"/>
  <c r="L178" i="3"/>
  <c r="K178" i="3"/>
  <c r="D178" i="3"/>
  <c r="L177" i="3"/>
  <c r="M183" i="3" s="1"/>
  <c r="D177" i="3"/>
  <c r="K177" i="3" s="1"/>
  <c r="L176" i="3"/>
  <c r="D176" i="3"/>
  <c r="L175" i="3"/>
  <c r="M177" i="3" s="1"/>
  <c r="K175" i="3"/>
  <c r="L174" i="3"/>
  <c r="K174" i="3"/>
  <c r="F174" i="3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L173" i="3"/>
  <c r="K173" i="3"/>
  <c r="F173" i="3"/>
  <c r="L172" i="3"/>
  <c r="K172" i="3"/>
  <c r="F172" i="3"/>
  <c r="L171" i="3"/>
  <c r="M169" i="3"/>
  <c r="L169" i="3"/>
  <c r="C169" i="3"/>
  <c r="L168" i="3"/>
  <c r="C168" i="3"/>
  <c r="L167" i="3"/>
  <c r="C167" i="3"/>
  <c r="E167" i="3" s="1"/>
  <c r="L166" i="3"/>
  <c r="D166" i="3"/>
  <c r="K166" i="3" s="1"/>
  <c r="C166" i="3"/>
  <c r="L165" i="3"/>
  <c r="E165" i="3"/>
  <c r="D165" i="3"/>
  <c r="K165" i="3" s="1"/>
  <c r="C165" i="3"/>
  <c r="E169" i="3" s="1"/>
  <c r="L164" i="3"/>
  <c r="E164" i="3"/>
  <c r="C164" i="3"/>
  <c r="L163" i="3"/>
  <c r="C163" i="3"/>
  <c r="L162" i="3"/>
  <c r="C162" i="3"/>
  <c r="E166" i="3" s="1"/>
  <c r="L161" i="3"/>
  <c r="C161" i="3"/>
  <c r="L160" i="3"/>
  <c r="M166" i="3" s="1"/>
  <c r="C160" i="3"/>
  <c r="L159" i="3"/>
  <c r="C159" i="3"/>
  <c r="E163" i="3" s="1"/>
  <c r="L158" i="3"/>
  <c r="C158" i="3"/>
  <c r="E159" i="3" s="1"/>
  <c r="L157" i="3"/>
  <c r="C157" i="3"/>
  <c r="L156" i="3"/>
  <c r="C156" i="3"/>
  <c r="D162" i="3" s="1"/>
  <c r="K162" i="3" s="1"/>
  <c r="L155" i="3"/>
  <c r="C155" i="3"/>
  <c r="L154" i="3"/>
  <c r="M160" i="3" s="1"/>
  <c r="C154" i="3"/>
  <c r="M153" i="3"/>
  <c r="L153" i="3"/>
  <c r="C153" i="3"/>
  <c r="D159" i="3" s="1"/>
  <c r="K159" i="3" s="1"/>
  <c r="L152" i="3"/>
  <c r="C152" i="3"/>
  <c r="L151" i="3"/>
  <c r="C151" i="3"/>
  <c r="M150" i="3"/>
  <c r="L150" i="3"/>
  <c r="M156" i="3" s="1"/>
  <c r="D150" i="3"/>
  <c r="K150" i="3" s="1"/>
  <c r="M149" i="3"/>
  <c r="L149" i="3"/>
  <c r="D149" i="3"/>
  <c r="K149" i="3" s="1"/>
  <c r="C149" i="3"/>
  <c r="L148" i="3"/>
  <c r="E148" i="3"/>
  <c r="D148" i="3"/>
  <c r="K148" i="3" s="1"/>
  <c r="L147" i="3"/>
  <c r="E147" i="3"/>
  <c r="D147" i="3"/>
  <c r="K147" i="3" s="1"/>
  <c r="L146" i="3"/>
  <c r="M152" i="3" s="1"/>
  <c r="E146" i="3"/>
  <c r="D146" i="3"/>
  <c r="K146" i="3" s="1"/>
  <c r="L145" i="3"/>
  <c r="E145" i="3"/>
  <c r="D145" i="3"/>
  <c r="K145" i="3" s="1"/>
  <c r="L144" i="3"/>
  <c r="E144" i="3"/>
  <c r="D144" i="3"/>
  <c r="K144" i="3" s="1"/>
  <c r="L143" i="3"/>
  <c r="E143" i="3"/>
  <c r="D143" i="3"/>
  <c r="K143" i="3" s="1"/>
  <c r="L142" i="3"/>
  <c r="M148" i="3" s="1"/>
  <c r="E142" i="3"/>
  <c r="D142" i="3"/>
  <c r="K142" i="3" s="1"/>
  <c r="L141" i="3"/>
  <c r="M147" i="3" s="1"/>
  <c r="E141" i="3"/>
  <c r="D141" i="3"/>
  <c r="K141" i="3" s="1"/>
  <c r="L140" i="3"/>
  <c r="M146" i="3" s="1"/>
  <c r="I140" i="3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E140" i="3"/>
  <c r="D140" i="3"/>
  <c r="K140" i="3" s="1"/>
  <c r="L139" i="3"/>
  <c r="M145" i="3" s="1"/>
  <c r="J139" i="3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I139" i="3"/>
  <c r="E139" i="3"/>
  <c r="D139" i="3"/>
  <c r="K139" i="3" s="1"/>
  <c r="L138" i="3"/>
  <c r="M144" i="3" s="1"/>
  <c r="E138" i="3"/>
  <c r="D138" i="3"/>
  <c r="K138" i="3" s="1"/>
  <c r="L137" i="3"/>
  <c r="M143" i="3" s="1"/>
  <c r="E137" i="3"/>
  <c r="D137" i="3"/>
  <c r="K137" i="3" s="1"/>
  <c r="L136" i="3"/>
  <c r="K136" i="3"/>
  <c r="E136" i="3"/>
  <c r="D136" i="3"/>
  <c r="L135" i="3"/>
  <c r="M141" i="3" s="1"/>
  <c r="K135" i="3"/>
  <c r="E135" i="3"/>
  <c r="D135" i="3"/>
  <c r="L134" i="3"/>
  <c r="E134" i="3"/>
  <c r="D134" i="3"/>
  <c r="K134" i="3" s="1"/>
  <c r="L133" i="3"/>
  <c r="E133" i="3"/>
  <c r="D133" i="3"/>
  <c r="K133" i="3" s="1"/>
  <c r="L132" i="3"/>
  <c r="K132" i="3"/>
  <c r="E132" i="3"/>
  <c r="D132" i="3"/>
  <c r="L131" i="3"/>
  <c r="D131" i="3"/>
  <c r="K131" i="3" s="1"/>
  <c r="L130" i="3"/>
  <c r="M136" i="3" s="1"/>
  <c r="D130" i="3"/>
  <c r="K130" i="3" s="1"/>
  <c r="L129" i="3"/>
  <c r="K129" i="3"/>
  <c r="D129" i="3"/>
  <c r="L128" i="3"/>
  <c r="M134" i="3" s="1"/>
  <c r="K128" i="3"/>
  <c r="D128" i="3"/>
  <c r="L127" i="3"/>
  <c r="M133" i="3" s="1"/>
  <c r="K127" i="3"/>
  <c r="D127" i="3"/>
  <c r="L126" i="3"/>
  <c r="M132" i="3" s="1"/>
  <c r="D126" i="3"/>
  <c r="K126" i="3" s="1"/>
  <c r="L125" i="3"/>
  <c r="K125" i="3"/>
  <c r="D125" i="3"/>
  <c r="L124" i="3"/>
  <c r="M129" i="3" s="1"/>
  <c r="K124" i="3"/>
  <c r="D124" i="3"/>
  <c r="L123" i="3"/>
  <c r="D123" i="3"/>
  <c r="K123" i="3" s="1"/>
  <c r="L122" i="3"/>
  <c r="M128" i="3" s="1"/>
  <c r="D122" i="3"/>
  <c r="K122" i="3" s="1"/>
  <c r="L121" i="3"/>
  <c r="K121" i="3"/>
  <c r="D121" i="3"/>
  <c r="L120" i="3"/>
  <c r="M126" i="3" s="1"/>
  <c r="D120" i="3"/>
  <c r="L119" i="3"/>
  <c r="K119" i="3"/>
  <c r="L118" i="3"/>
  <c r="M123" i="3" s="1"/>
  <c r="K118" i="3"/>
  <c r="L117" i="3"/>
  <c r="K117" i="3"/>
  <c r="L116" i="3"/>
  <c r="M121" i="3" s="1"/>
  <c r="K116" i="3"/>
  <c r="F116" i="3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L115" i="3"/>
  <c r="M120" i="3" s="1"/>
  <c r="L113" i="3"/>
  <c r="C113" i="3"/>
  <c r="L112" i="3"/>
  <c r="C112" i="3"/>
  <c r="L111" i="3"/>
  <c r="C111" i="3"/>
  <c r="L110" i="3"/>
  <c r="C110" i="3"/>
  <c r="M109" i="3"/>
  <c r="L109" i="3"/>
  <c r="C109" i="3"/>
  <c r="E113" i="3" s="1"/>
  <c r="L108" i="3"/>
  <c r="M113" i="3" s="1"/>
  <c r="D108" i="3"/>
  <c r="K108" i="3" s="1"/>
  <c r="C108" i="3"/>
  <c r="E112" i="3" s="1"/>
  <c r="L107" i="3"/>
  <c r="E107" i="3"/>
  <c r="C107" i="3"/>
  <c r="D113" i="3" s="1"/>
  <c r="K113" i="3" s="1"/>
  <c r="L106" i="3"/>
  <c r="M112" i="3" s="1"/>
  <c r="C106" i="3"/>
  <c r="L105" i="3"/>
  <c r="C105" i="3"/>
  <c r="D111" i="3" s="1"/>
  <c r="K111" i="3" s="1"/>
  <c r="L104" i="3"/>
  <c r="M110" i="3" s="1"/>
  <c r="C104" i="3"/>
  <c r="E108" i="3" s="1"/>
  <c r="L103" i="3"/>
  <c r="C103" i="3"/>
  <c r="D109" i="3" s="1"/>
  <c r="K109" i="3" s="1"/>
  <c r="L102" i="3"/>
  <c r="M108" i="3" s="1"/>
  <c r="C102" i="3"/>
  <c r="M101" i="3"/>
  <c r="L101" i="3"/>
  <c r="C101" i="3"/>
  <c r="D107" i="3" s="1"/>
  <c r="K107" i="3" s="1"/>
  <c r="L100" i="3"/>
  <c r="M106" i="3" s="1"/>
  <c r="D100" i="3"/>
  <c r="K100" i="3" s="1"/>
  <c r="C100" i="3"/>
  <c r="E104" i="3" s="1"/>
  <c r="L99" i="3"/>
  <c r="E99" i="3"/>
  <c r="C99" i="3"/>
  <c r="D105" i="3" s="1"/>
  <c r="K105" i="3" s="1"/>
  <c r="L98" i="3"/>
  <c r="M104" i="3" s="1"/>
  <c r="D98" i="3"/>
  <c r="K98" i="3" s="1"/>
  <c r="C98" i="3"/>
  <c r="L97" i="3"/>
  <c r="E97" i="3"/>
  <c r="C97" i="3"/>
  <c r="D103" i="3" s="1"/>
  <c r="K103" i="3" s="1"/>
  <c r="L96" i="3"/>
  <c r="M102" i="3" s="1"/>
  <c r="D96" i="3"/>
  <c r="K96" i="3" s="1"/>
  <c r="C96" i="3"/>
  <c r="E100" i="3" s="1"/>
  <c r="L95" i="3"/>
  <c r="E95" i="3"/>
  <c r="C95" i="3"/>
  <c r="D101" i="3" s="1"/>
  <c r="K101" i="3" s="1"/>
  <c r="L94" i="3"/>
  <c r="M100" i="3" s="1"/>
  <c r="D94" i="3"/>
  <c r="K94" i="3" s="1"/>
  <c r="L93" i="3"/>
  <c r="M97" i="3" s="1"/>
  <c r="E93" i="3"/>
  <c r="D93" i="3"/>
  <c r="K93" i="3" s="1"/>
  <c r="C93" i="3"/>
  <c r="D97" i="3" s="1"/>
  <c r="K97" i="3" s="1"/>
  <c r="M92" i="3"/>
  <c r="L92" i="3"/>
  <c r="M98" i="3" s="1"/>
  <c r="K92" i="3"/>
  <c r="E92" i="3"/>
  <c r="D92" i="3"/>
  <c r="M91" i="3"/>
  <c r="L91" i="3"/>
  <c r="K91" i="3"/>
  <c r="E91" i="3"/>
  <c r="D91" i="3"/>
  <c r="M90" i="3"/>
  <c r="L90" i="3"/>
  <c r="M96" i="3" s="1"/>
  <c r="K90" i="3"/>
  <c r="E90" i="3"/>
  <c r="D90" i="3"/>
  <c r="M89" i="3"/>
  <c r="L89" i="3"/>
  <c r="M95" i="3" s="1"/>
  <c r="K89" i="3"/>
  <c r="E89" i="3"/>
  <c r="D89" i="3"/>
  <c r="M88" i="3"/>
  <c r="L88" i="3"/>
  <c r="M94" i="3" s="1"/>
  <c r="K88" i="3"/>
  <c r="E88" i="3"/>
  <c r="D88" i="3"/>
  <c r="M87" i="3"/>
  <c r="L87" i="3"/>
  <c r="M93" i="3" s="1"/>
  <c r="K87" i="3"/>
  <c r="E87" i="3"/>
  <c r="D87" i="3"/>
  <c r="M86" i="3"/>
  <c r="L86" i="3"/>
  <c r="K86" i="3"/>
  <c r="E86" i="3"/>
  <c r="D86" i="3"/>
  <c r="M85" i="3"/>
  <c r="L85" i="3"/>
  <c r="K85" i="3"/>
  <c r="E85" i="3"/>
  <c r="D85" i="3"/>
  <c r="M84" i="3"/>
  <c r="L84" i="3"/>
  <c r="K84" i="3"/>
  <c r="E84" i="3"/>
  <c r="D84" i="3"/>
  <c r="M83" i="3"/>
  <c r="L83" i="3"/>
  <c r="K83" i="3"/>
  <c r="J83" i="3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I83" i="3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E83" i="3"/>
  <c r="D83" i="3"/>
  <c r="M82" i="3"/>
  <c r="L82" i="3"/>
  <c r="K82" i="3"/>
  <c r="E82" i="3"/>
  <c r="D82" i="3"/>
  <c r="L81" i="3"/>
  <c r="K81" i="3"/>
  <c r="E81" i="3"/>
  <c r="D81" i="3"/>
  <c r="L80" i="3"/>
  <c r="K80" i="3"/>
  <c r="E80" i="3"/>
  <c r="D80" i="3"/>
  <c r="L79" i="3"/>
  <c r="K79" i="3"/>
  <c r="E79" i="3"/>
  <c r="D79" i="3"/>
  <c r="M78" i="3"/>
  <c r="L78" i="3"/>
  <c r="K78" i="3"/>
  <c r="E78" i="3"/>
  <c r="D78" i="3"/>
  <c r="L77" i="3"/>
  <c r="K77" i="3"/>
  <c r="E77" i="3"/>
  <c r="D77" i="3"/>
  <c r="L76" i="3"/>
  <c r="D76" i="3"/>
  <c r="K76" i="3" s="1"/>
  <c r="L75" i="3"/>
  <c r="D75" i="3"/>
  <c r="K75" i="3" s="1"/>
  <c r="L74" i="3"/>
  <c r="D74" i="3"/>
  <c r="K74" i="3" s="1"/>
  <c r="L73" i="3"/>
  <c r="M76" i="3" s="1"/>
  <c r="D73" i="3"/>
  <c r="K73" i="3" s="1"/>
  <c r="M72" i="3"/>
  <c r="L72" i="3"/>
  <c r="K72" i="3"/>
  <c r="D72" i="3"/>
  <c r="L71" i="3"/>
  <c r="M77" i="3" s="1"/>
  <c r="D71" i="3"/>
  <c r="K71" i="3" s="1"/>
  <c r="L70" i="3"/>
  <c r="K70" i="3"/>
  <c r="D70" i="3"/>
  <c r="L69" i="3"/>
  <c r="K69" i="3"/>
  <c r="D69" i="3"/>
  <c r="L68" i="3"/>
  <c r="D68" i="3"/>
  <c r="K68" i="3" s="1"/>
  <c r="L67" i="3"/>
  <c r="M73" i="3" s="1"/>
  <c r="D67" i="3"/>
  <c r="K67" i="3" s="1"/>
  <c r="L66" i="3"/>
  <c r="D66" i="3"/>
  <c r="K66" i="3" s="1"/>
  <c r="L65" i="3"/>
  <c r="M71" i="3" s="1"/>
  <c r="D65" i="3"/>
  <c r="K65" i="3" s="1"/>
  <c r="L64" i="3"/>
  <c r="D64" i="3"/>
  <c r="L63" i="3"/>
  <c r="M68" i="3" s="1"/>
  <c r="K63" i="3"/>
  <c r="L62" i="3"/>
  <c r="K62" i="3"/>
  <c r="L61" i="3"/>
  <c r="K61" i="3"/>
  <c r="F61" i="3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K60" i="3"/>
  <c r="F60" i="3"/>
  <c r="L57" i="3"/>
  <c r="C57" i="3"/>
  <c r="M56" i="3"/>
  <c r="L56" i="3"/>
  <c r="C56" i="3"/>
  <c r="L55" i="3"/>
  <c r="C55" i="3"/>
  <c r="L54" i="3"/>
  <c r="C54" i="3"/>
  <c r="E54" i="3" s="1"/>
  <c r="L53" i="3"/>
  <c r="C53" i="3"/>
  <c r="E57" i="3" s="1"/>
  <c r="L52" i="3"/>
  <c r="C52" i="3"/>
  <c r="E56" i="3" s="1"/>
  <c r="L51" i="3"/>
  <c r="C51" i="3"/>
  <c r="L50" i="3"/>
  <c r="C50" i="3"/>
  <c r="L49" i="3"/>
  <c r="M55" i="3" s="1"/>
  <c r="C49" i="3"/>
  <c r="E53" i="3" s="1"/>
  <c r="L48" i="3"/>
  <c r="C48" i="3"/>
  <c r="L47" i="3"/>
  <c r="C47" i="3"/>
  <c r="L46" i="3"/>
  <c r="C46" i="3"/>
  <c r="D52" i="3" s="1"/>
  <c r="K52" i="3" s="1"/>
  <c r="L45" i="3"/>
  <c r="M48" i="3" s="1"/>
  <c r="C45" i="3"/>
  <c r="L44" i="3"/>
  <c r="E44" i="3"/>
  <c r="C44" i="3"/>
  <c r="D45" i="3" s="1"/>
  <c r="K45" i="3" s="1"/>
  <c r="L43" i="3"/>
  <c r="C43" i="3"/>
  <c r="L42" i="3"/>
  <c r="E42" i="3"/>
  <c r="C42" i="3"/>
  <c r="L41" i="3"/>
  <c r="C41" i="3"/>
  <c r="E45" i="3" s="1"/>
  <c r="M40" i="3"/>
  <c r="L40" i="3"/>
  <c r="D40" i="3"/>
  <c r="K40" i="3" s="1"/>
  <c r="C40" i="3"/>
  <c r="L39" i="3"/>
  <c r="C39" i="3"/>
  <c r="L38" i="3"/>
  <c r="L37" i="3"/>
  <c r="M43" i="3" s="1"/>
  <c r="E37" i="3"/>
  <c r="C37" i="3"/>
  <c r="D43" i="3" s="1"/>
  <c r="K43" i="3" s="1"/>
  <c r="L36" i="3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E33" i="3"/>
  <c r="D33" i="3"/>
  <c r="K33" i="3" s="1"/>
  <c r="L32" i="3"/>
  <c r="M38" i="3" s="1"/>
  <c r="E32" i="3"/>
  <c r="D32" i="3"/>
  <c r="K32" i="3" s="1"/>
  <c r="L31" i="3"/>
  <c r="M37" i="3" s="1"/>
  <c r="E31" i="3"/>
  <c r="D31" i="3"/>
  <c r="K31" i="3" s="1"/>
  <c r="L30" i="3"/>
  <c r="M36" i="3" s="1"/>
  <c r="E30" i="3"/>
  <c r="D30" i="3"/>
  <c r="K30" i="3" s="1"/>
  <c r="L29" i="3"/>
  <c r="M35" i="3" s="1"/>
  <c r="E29" i="3"/>
  <c r="D29" i="3"/>
  <c r="K29" i="3" s="1"/>
  <c r="L28" i="3"/>
  <c r="M34" i="3" s="1"/>
  <c r="E28" i="3"/>
  <c r="D28" i="3"/>
  <c r="K28" i="3" s="1"/>
  <c r="L27" i="3"/>
  <c r="M33" i="3" s="1"/>
  <c r="E27" i="3"/>
  <c r="D27" i="3"/>
  <c r="K27" i="3" s="1"/>
  <c r="L26" i="3"/>
  <c r="M32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E26" i="3"/>
  <c r="D26" i="3"/>
  <c r="K26" i="3" s="1"/>
  <c r="L25" i="3"/>
  <c r="M31" i="3" s="1"/>
  <c r="E25" i="3"/>
  <c r="D25" i="3"/>
  <c r="K25" i="3" s="1"/>
  <c r="L24" i="3"/>
  <c r="M30" i="3" s="1"/>
  <c r="E24" i="3"/>
  <c r="D24" i="3"/>
  <c r="K24" i="3" s="1"/>
  <c r="L23" i="3"/>
  <c r="M29" i="3" s="1"/>
  <c r="E23" i="3"/>
  <c r="D23" i="3"/>
  <c r="K23" i="3" s="1"/>
  <c r="L22" i="3"/>
  <c r="M28" i="3" s="1"/>
  <c r="E22" i="3"/>
  <c r="D22" i="3"/>
  <c r="K22" i="3" s="1"/>
  <c r="L21" i="3"/>
  <c r="M27" i="3" s="1"/>
  <c r="K21" i="3"/>
  <c r="D21" i="3"/>
  <c r="L20" i="3"/>
  <c r="M26" i="3" s="1"/>
  <c r="K20" i="3"/>
  <c r="D20" i="3"/>
  <c r="L19" i="3"/>
  <c r="M25" i="3" s="1"/>
  <c r="D19" i="3"/>
  <c r="K19" i="3" s="1"/>
  <c r="L18" i="3"/>
  <c r="K18" i="3"/>
  <c r="D18" i="3"/>
  <c r="L17" i="3"/>
  <c r="M23" i="3" s="1"/>
  <c r="K17" i="3"/>
  <c r="D17" i="3"/>
  <c r="L16" i="3"/>
  <c r="M22" i="3" s="1"/>
  <c r="K16" i="3"/>
  <c r="D16" i="3"/>
  <c r="L15" i="3"/>
  <c r="M21" i="3" s="1"/>
  <c r="K15" i="3"/>
  <c r="D15" i="3"/>
  <c r="L14" i="3"/>
  <c r="D14" i="3"/>
  <c r="K14" i="3" s="1"/>
  <c r="L13" i="3"/>
  <c r="M19" i="3" s="1"/>
  <c r="K13" i="3"/>
  <c r="D13" i="3"/>
  <c r="L12" i="3"/>
  <c r="K12" i="3"/>
  <c r="D12" i="3"/>
  <c r="L11" i="3"/>
  <c r="M16" i="3" s="1"/>
  <c r="D11" i="3"/>
  <c r="K11" i="3" s="1"/>
  <c r="M10" i="3"/>
  <c r="L10" i="3"/>
  <c r="K10" i="3"/>
  <c r="D10" i="3"/>
  <c r="L9" i="3"/>
  <c r="K9" i="3"/>
  <c r="D9" i="3"/>
  <c r="M8" i="3"/>
  <c r="L8" i="3"/>
  <c r="D8" i="3"/>
  <c r="L7" i="3"/>
  <c r="M13" i="3" s="1"/>
  <c r="K7" i="3"/>
  <c r="L6" i="3"/>
  <c r="M12" i="3" s="1"/>
  <c r="K6" i="3"/>
  <c r="L5" i="3"/>
  <c r="M11" i="3" s="1"/>
  <c r="K5" i="3"/>
  <c r="L4" i="3"/>
  <c r="M9" i="3" s="1"/>
  <c r="K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D586" i="3" l="1"/>
  <c r="K586" i="3" s="1"/>
  <c r="E584" i="3"/>
  <c r="D585" i="3"/>
  <c r="K585" i="3" s="1"/>
  <c r="D584" i="3"/>
  <c r="K584" i="3" s="1"/>
  <c r="E583" i="3"/>
  <c r="D580" i="3"/>
  <c r="K580" i="3" s="1"/>
  <c r="D583" i="3"/>
  <c r="K583" i="3" s="1"/>
  <c r="E582" i="3"/>
  <c r="D582" i="3"/>
  <c r="K582" i="3" s="1"/>
  <c r="E581" i="3"/>
  <c r="E580" i="3"/>
  <c r="D581" i="3"/>
  <c r="K581" i="3" s="1"/>
  <c r="M593" i="3"/>
  <c r="E600" i="3"/>
  <c r="E599" i="3"/>
  <c r="D597" i="3"/>
  <c r="K597" i="3" s="1"/>
  <c r="D602" i="3"/>
  <c r="K602" i="3" s="1"/>
  <c r="D601" i="3"/>
  <c r="K601" i="3" s="1"/>
  <c r="E596" i="3"/>
  <c r="K576" i="3"/>
  <c r="K578" i="3"/>
  <c r="M591" i="3"/>
  <c r="D594" i="3"/>
  <c r="K594" i="3" s="1"/>
  <c r="D593" i="3"/>
  <c r="K593" i="3" s="1"/>
  <c r="E592" i="3"/>
  <c r="E591" i="3"/>
  <c r="E588" i="3"/>
  <c r="D589" i="3"/>
  <c r="K589" i="3" s="1"/>
  <c r="M602" i="3"/>
  <c r="D569" i="3"/>
  <c r="K569" i="3" s="1"/>
  <c r="E566" i="3"/>
  <c r="D568" i="3"/>
  <c r="E598" i="3"/>
  <c r="M589" i="3"/>
  <c r="D598" i="3"/>
  <c r="K598" i="3" s="1"/>
  <c r="M598" i="3"/>
  <c r="M599" i="3"/>
  <c r="M603" i="3"/>
  <c r="D596" i="3"/>
  <c r="K596" i="3" s="1"/>
  <c r="M587" i="3"/>
  <c r="M586" i="3"/>
  <c r="M585" i="3"/>
  <c r="M582" i="3"/>
  <c r="M584" i="3"/>
  <c r="M583" i="3"/>
  <c r="M595" i="3"/>
  <c r="M594" i="3"/>
  <c r="M590" i="3"/>
  <c r="D604" i="3"/>
  <c r="K604" i="3" s="1"/>
  <c r="E602" i="3"/>
  <c r="E601" i="3"/>
  <c r="D603" i="3"/>
  <c r="K603" i="3" s="1"/>
  <c r="M581" i="3"/>
  <c r="E609" i="3"/>
  <c r="D611" i="3"/>
  <c r="K611" i="3" s="1"/>
  <c r="D610" i="3"/>
  <c r="K610" i="3" s="1"/>
  <c r="D608" i="3"/>
  <c r="K608" i="3" s="1"/>
  <c r="E605" i="3"/>
  <c r="M634" i="3"/>
  <c r="D643" i="3"/>
  <c r="K643" i="3" s="1"/>
  <c r="M664" i="3"/>
  <c r="M671" i="3"/>
  <c r="D872" i="3"/>
  <c r="K872" i="3" s="1"/>
  <c r="E870" i="3"/>
  <c r="D870" i="3"/>
  <c r="K870" i="3" s="1"/>
  <c r="E869" i="3"/>
  <c r="D867" i="3"/>
  <c r="K867" i="3" s="1"/>
  <c r="E866" i="3"/>
  <c r="D888" i="3"/>
  <c r="K888" i="3" s="1"/>
  <c r="E886" i="3"/>
  <c r="D886" i="3"/>
  <c r="K886" i="3" s="1"/>
  <c r="E885" i="3"/>
  <c r="D883" i="3"/>
  <c r="K883" i="3" s="1"/>
  <c r="E882" i="3"/>
  <c r="D882" i="3"/>
  <c r="K882" i="3" s="1"/>
  <c r="E589" i="3"/>
  <c r="E597" i="3"/>
  <c r="E603" i="3"/>
  <c r="E604" i="3"/>
  <c r="M613" i="3"/>
  <c r="M608" i="3"/>
  <c r="D617" i="3"/>
  <c r="K617" i="3" s="1"/>
  <c r="E612" i="3"/>
  <c r="D616" i="3"/>
  <c r="K616" i="3" s="1"/>
  <c r="M631" i="3"/>
  <c r="K635" i="3"/>
  <c r="M642" i="3"/>
  <c r="E649" i="3"/>
  <c r="D658" i="3"/>
  <c r="K658" i="3" s="1"/>
  <c r="D657" i="3"/>
  <c r="K657" i="3" s="1"/>
  <c r="E656" i="3"/>
  <c r="E654" i="3"/>
  <c r="M659" i="3"/>
  <c r="M658" i="3"/>
  <c r="D698" i="3"/>
  <c r="K698" i="3" s="1"/>
  <c r="E696" i="3"/>
  <c r="E695" i="3"/>
  <c r="E694" i="3"/>
  <c r="E693" i="3"/>
  <c r="D692" i="3"/>
  <c r="K692" i="3" s="1"/>
  <c r="D696" i="3"/>
  <c r="K696" i="3" s="1"/>
  <c r="D695" i="3"/>
  <c r="K695" i="3" s="1"/>
  <c r="D694" i="3"/>
  <c r="K694" i="3" s="1"/>
  <c r="D693" i="3"/>
  <c r="K693" i="3" s="1"/>
  <c r="K688" i="3"/>
  <c r="M792" i="3"/>
  <c r="M793" i="3"/>
  <c r="D663" i="3"/>
  <c r="K663" i="3" s="1"/>
  <c r="M663" i="3"/>
  <c r="E590" i="3"/>
  <c r="D591" i="3"/>
  <c r="K591" i="3" s="1"/>
  <c r="M592" i="3"/>
  <c r="M607" i="3"/>
  <c r="D615" i="3"/>
  <c r="K615" i="3" s="1"/>
  <c r="K632" i="3"/>
  <c r="M636" i="3"/>
  <c r="E644" i="3"/>
  <c r="E645" i="3"/>
  <c r="D653" i="3"/>
  <c r="K653" i="3" s="1"/>
  <c r="D652" i="3"/>
  <c r="K652" i="3" s="1"/>
  <c r="E651" i="3"/>
  <c r="M654" i="3"/>
  <c r="M653" i="3"/>
  <c r="D659" i="3"/>
  <c r="K659" i="3" s="1"/>
  <c r="M660" i="3"/>
  <c r="D664" i="3"/>
  <c r="K664" i="3" s="1"/>
  <c r="M703" i="3"/>
  <c r="D708" i="3"/>
  <c r="K708" i="3" s="1"/>
  <c r="E706" i="3"/>
  <c r="E704" i="3"/>
  <c r="E705" i="3"/>
  <c r="D706" i="3"/>
  <c r="K706" i="3" s="1"/>
  <c r="D709" i="3"/>
  <c r="K709" i="3" s="1"/>
  <c r="M738" i="3"/>
  <c r="M838" i="3"/>
  <c r="M834" i="3"/>
  <c r="M833" i="3"/>
  <c r="M832" i="3"/>
  <c r="E613" i="3"/>
  <c r="M628" i="3"/>
  <c r="M644" i="3"/>
  <c r="D662" i="3"/>
  <c r="K662" i="3" s="1"/>
  <c r="E699" i="3"/>
  <c r="D701" i="3"/>
  <c r="K701" i="3" s="1"/>
  <c r="D599" i="3"/>
  <c r="K599" i="3" s="1"/>
  <c r="M600" i="3"/>
  <c r="E610" i="3"/>
  <c r="E615" i="3"/>
  <c r="M617" i="3"/>
  <c r="M633" i="3"/>
  <c r="D642" i="3"/>
  <c r="K642" i="3" s="1"/>
  <c r="K640" i="3"/>
  <c r="D655" i="3"/>
  <c r="K655" i="3" s="1"/>
  <c r="M656" i="3"/>
  <c r="D654" i="3"/>
  <c r="K654" i="3" s="1"/>
  <c r="M655" i="3"/>
  <c r="E665" i="3"/>
  <c r="D672" i="3"/>
  <c r="K672" i="3" s="1"/>
  <c r="E671" i="3"/>
  <c r="M673" i="3"/>
  <c r="M683" i="3"/>
  <c r="K690" i="3"/>
  <c r="M696" i="3"/>
  <c r="M697" i="3"/>
  <c r="D711" i="3"/>
  <c r="K711" i="3" s="1"/>
  <c r="M801" i="3"/>
  <c r="M802" i="3"/>
  <c r="M799" i="3"/>
  <c r="D600" i="3"/>
  <c r="K600" i="3" s="1"/>
  <c r="M601" i="3"/>
  <c r="M610" i="3"/>
  <c r="M605" i="3"/>
  <c r="D614" i="3"/>
  <c r="K614" i="3" s="1"/>
  <c r="M625" i="3"/>
  <c r="M624" i="3"/>
  <c r="M627" i="3"/>
  <c r="M630" i="3"/>
  <c r="E642" i="3"/>
  <c r="D650" i="3"/>
  <c r="K650" i="3" s="1"/>
  <c r="E648" i="3"/>
  <c r="E646" i="3"/>
  <c r="E660" i="3"/>
  <c r="E661" i="3"/>
  <c r="D669" i="3"/>
  <c r="K669" i="3" s="1"/>
  <c r="D668" i="3"/>
  <c r="K668" i="3" s="1"/>
  <c r="E667" i="3"/>
  <c r="M670" i="3"/>
  <c r="M669" i="3"/>
  <c r="D700" i="3"/>
  <c r="K700" i="3" s="1"/>
  <c r="D699" i="3"/>
  <c r="K699" i="3" s="1"/>
  <c r="E698" i="3"/>
  <c r="E697" i="3"/>
  <c r="E700" i="3"/>
  <c r="D702" i="3"/>
  <c r="K702" i="3" s="1"/>
  <c r="D704" i="3"/>
  <c r="K704" i="3" s="1"/>
  <c r="E765" i="3"/>
  <c r="E585" i="3"/>
  <c r="E593" i="3"/>
  <c r="M609" i="3"/>
  <c r="M604" i="3"/>
  <c r="D612" i="3"/>
  <c r="K612" i="3" s="1"/>
  <c r="D607" i="3"/>
  <c r="K607" i="3" s="1"/>
  <c r="E614" i="3"/>
  <c r="K631" i="3"/>
  <c r="M638" i="3"/>
  <c r="K636" i="3"/>
  <c r="D645" i="3"/>
  <c r="K645" i="3" s="1"/>
  <c r="D644" i="3"/>
  <c r="K644" i="3" s="1"/>
  <c r="E643" i="3"/>
  <c r="M646" i="3"/>
  <c r="M645" i="3"/>
  <c r="D651" i="3"/>
  <c r="K651" i="3" s="1"/>
  <c r="M652" i="3"/>
  <c r="D656" i="3"/>
  <c r="K656" i="3" s="1"/>
  <c r="E672" i="3"/>
  <c r="M681" i="3"/>
  <c r="E692" i="3"/>
  <c r="M740" i="3"/>
  <c r="M632" i="3"/>
  <c r="D646" i="3"/>
  <c r="K646" i="3" s="1"/>
  <c r="M647" i="3"/>
  <c r="D666" i="3"/>
  <c r="K666" i="3" s="1"/>
  <c r="D665" i="3"/>
  <c r="K665" i="3" s="1"/>
  <c r="E664" i="3"/>
  <c r="E662" i="3"/>
  <c r="M667" i="3"/>
  <c r="M666" i="3"/>
  <c r="D710" i="3"/>
  <c r="K710" i="3" s="1"/>
  <c r="M725" i="3"/>
  <c r="M723" i="3"/>
  <c r="M719" i="3"/>
  <c r="D762" i="3"/>
  <c r="K762" i="3" s="1"/>
  <c r="M772" i="3"/>
  <c r="M773" i="3"/>
  <c r="M774" i="3"/>
  <c r="M768" i="3"/>
  <c r="D609" i="3"/>
  <c r="K609" i="3" s="1"/>
  <c r="E608" i="3"/>
  <c r="E607" i="3"/>
  <c r="E606" i="3"/>
  <c r="D613" i="3"/>
  <c r="K613" i="3" s="1"/>
  <c r="K633" i="3"/>
  <c r="M640" i="3"/>
  <c r="M643" i="3"/>
  <c r="D649" i="3"/>
  <c r="K649" i="3" s="1"/>
  <c r="M650" i="3"/>
  <c r="E652" i="3"/>
  <c r="M649" i="3"/>
  <c r="E653" i="3"/>
  <c r="D661" i="3"/>
  <c r="K661" i="3" s="1"/>
  <c r="D660" i="3"/>
  <c r="K660" i="3" s="1"/>
  <c r="E659" i="3"/>
  <c r="M662" i="3"/>
  <c r="M661" i="3"/>
  <c r="D667" i="3"/>
  <c r="K667" i="3" s="1"/>
  <c r="M668" i="3"/>
  <c r="E702" i="3"/>
  <c r="M709" i="3"/>
  <c r="M707" i="3"/>
  <c r="D766" i="3"/>
  <c r="K766" i="3" s="1"/>
  <c r="D707" i="3"/>
  <c r="K707" i="3" s="1"/>
  <c r="E703" i="3"/>
  <c r="E723" i="3"/>
  <c r="M730" i="3"/>
  <c r="D726" i="3"/>
  <c r="K726" i="3" s="1"/>
  <c r="D757" i="3"/>
  <c r="K757" i="3" s="1"/>
  <c r="D756" i="3"/>
  <c r="K756" i="3" s="1"/>
  <c r="E755" i="3"/>
  <c r="D755" i="3"/>
  <c r="K755" i="3" s="1"/>
  <c r="E754" i="3"/>
  <c r="E753" i="3"/>
  <c r="M758" i="3"/>
  <c r="M757" i="3"/>
  <c r="M756" i="3"/>
  <c r="E772" i="3"/>
  <c r="D774" i="3"/>
  <c r="K774" i="3" s="1"/>
  <c r="M777" i="3"/>
  <c r="D637" i="3"/>
  <c r="K637" i="3" s="1"/>
  <c r="E668" i="3"/>
  <c r="M699" i="3"/>
  <c r="D715" i="3"/>
  <c r="K715" i="3" s="1"/>
  <c r="D729" i="3"/>
  <c r="K729" i="3" s="1"/>
  <c r="M737" i="3"/>
  <c r="M742" i="3"/>
  <c r="K744" i="3"/>
  <c r="K746" i="3"/>
  <c r="D748" i="3"/>
  <c r="K748" i="3" s="1"/>
  <c r="M755" i="3"/>
  <c r="M752" i="3"/>
  <c r="E769" i="3"/>
  <c r="D782" i="3"/>
  <c r="K782" i="3" s="1"/>
  <c r="E780" i="3"/>
  <c r="D785" i="3"/>
  <c r="K785" i="3" s="1"/>
  <c r="E784" i="3"/>
  <c r="E638" i="3"/>
  <c r="D639" i="3"/>
  <c r="K639" i="3" s="1"/>
  <c r="D705" i="3"/>
  <c r="K705" i="3" s="1"/>
  <c r="E715" i="3"/>
  <c r="D724" i="3"/>
  <c r="K724" i="3" s="1"/>
  <c r="E722" i="3"/>
  <c r="D722" i="3"/>
  <c r="K722" i="3" s="1"/>
  <c r="E721" i="3"/>
  <c r="E720" i="3"/>
  <c r="D754" i="3"/>
  <c r="K754" i="3" s="1"/>
  <c r="D753" i="3"/>
  <c r="K753" i="3" s="1"/>
  <c r="E752" i="3"/>
  <c r="D750" i="3"/>
  <c r="K750" i="3" s="1"/>
  <c r="E764" i="3"/>
  <c r="D773" i="3"/>
  <c r="K773" i="3" s="1"/>
  <c r="D772" i="3"/>
  <c r="K772" i="3" s="1"/>
  <c r="E771" i="3"/>
  <c r="D771" i="3"/>
  <c r="K771" i="3" s="1"/>
  <c r="E770" i="3"/>
  <c r="M776" i="3"/>
  <c r="D783" i="3"/>
  <c r="K783" i="3" s="1"/>
  <c r="E781" i="3"/>
  <c r="D880" i="3"/>
  <c r="K880" i="3" s="1"/>
  <c r="E878" i="3"/>
  <c r="D878" i="3"/>
  <c r="K878" i="3" s="1"/>
  <c r="E877" i="3"/>
  <c r="D875" i="3"/>
  <c r="K875" i="3" s="1"/>
  <c r="E874" i="3"/>
  <c r="D874" i="3"/>
  <c r="K874" i="3" s="1"/>
  <c r="D896" i="3"/>
  <c r="K896" i="3" s="1"/>
  <c r="E894" i="3"/>
  <c r="D894" i="3"/>
  <c r="K894" i="3" s="1"/>
  <c r="E893" i="3"/>
  <c r="D891" i="3"/>
  <c r="K891" i="3" s="1"/>
  <c r="E890" i="3"/>
  <c r="D890" i="3"/>
  <c r="K890" i="3" s="1"/>
  <c r="E729" i="3"/>
  <c r="E728" i="3"/>
  <c r="E761" i="3"/>
  <c r="M797" i="3"/>
  <c r="M800" i="3"/>
  <c r="M805" i="3"/>
  <c r="M859" i="3"/>
  <c r="E640" i="3"/>
  <c r="D641" i="3"/>
  <c r="K641" i="3" s="1"/>
  <c r="M700" i="3"/>
  <c r="M701" i="3"/>
  <c r="M717" i="3"/>
  <c r="M715" i="3"/>
  <c r="M722" i="3"/>
  <c r="E718" i="3"/>
  <c r="D727" i="3"/>
  <c r="K727" i="3" s="1"/>
  <c r="K743" i="3"/>
  <c r="K745" i="3"/>
  <c r="K747" i="3"/>
  <c r="M753" i="3"/>
  <c r="M766" i="3"/>
  <c r="M765" i="3"/>
  <c r="M764" i="3"/>
  <c r="M771" i="3"/>
  <c r="E767" i="3"/>
  <c r="M794" i="3"/>
  <c r="M829" i="3"/>
  <c r="E641" i="3"/>
  <c r="M698" i="3"/>
  <c r="E707" i="3"/>
  <c r="D713" i="3"/>
  <c r="K713" i="3" s="1"/>
  <c r="D712" i="3"/>
  <c r="K712" i="3" s="1"/>
  <c r="E711" i="3"/>
  <c r="D716" i="3"/>
  <c r="K716" i="3" s="1"/>
  <c r="E714" i="3"/>
  <c r="D714" i="3"/>
  <c r="K714" i="3" s="1"/>
  <c r="E713" i="3"/>
  <c r="E712" i="3"/>
  <c r="D723" i="3"/>
  <c r="K723" i="3" s="1"/>
  <c r="M724" i="3"/>
  <c r="M726" i="3"/>
  <c r="E727" i="3"/>
  <c r="M741" i="3"/>
  <c r="M743" i="3"/>
  <c r="D749" i="3"/>
  <c r="K749" i="3" s="1"/>
  <c r="E756" i="3"/>
  <c r="D765" i="3"/>
  <c r="K765" i="3" s="1"/>
  <c r="D764" i="3"/>
  <c r="K764" i="3" s="1"/>
  <c r="E763" i="3"/>
  <c r="D763" i="3"/>
  <c r="K763" i="3" s="1"/>
  <c r="E762" i="3"/>
  <c r="M798" i="3"/>
  <c r="M835" i="3"/>
  <c r="D838" i="3"/>
  <c r="K838" i="3" s="1"/>
  <c r="E836" i="3"/>
  <c r="M853" i="3"/>
  <c r="M852" i="3"/>
  <c r="E868" i="3"/>
  <c r="E876" i="3"/>
  <c r="E884" i="3"/>
  <c r="E892" i="3"/>
  <c r="M713" i="3"/>
  <c r="E719" i="3"/>
  <c r="D720" i="3"/>
  <c r="K720" i="3" s="1"/>
  <c r="M721" i="3"/>
  <c r="E760" i="3"/>
  <c r="D761" i="3"/>
  <c r="K761" i="3" s="1"/>
  <c r="M762" i="3"/>
  <c r="E768" i="3"/>
  <c r="D769" i="3"/>
  <c r="K769" i="3" s="1"/>
  <c r="M770" i="3"/>
  <c r="M779" i="3"/>
  <c r="D781" i="3"/>
  <c r="K781" i="3" s="1"/>
  <c r="D780" i="3"/>
  <c r="K780" i="3" s="1"/>
  <c r="E779" i="3"/>
  <c r="E778" i="3"/>
  <c r="D776" i="3"/>
  <c r="K776" i="3" s="1"/>
  <c r="M783" i="3"/>
  <c r="E785" i="3"/>
  <c r="M803" i="3"/>
  <c r="M827" i="3"/>
  <c r="M851" i="3"/>
  <c r="M857" i="3"/>
  <c r="M862" i="3"/>
  <c r="D868" i="3"/>
  <c r="K868" i="3" s="1"/>
  <c r="D876" i="3"/>
  <c r="K876" i="3" s="1"/>
  <c r="D884" i="3"/>
  <c r="K884" i="3" s="1"/>
  <c r="D892" i="3"/>
  <c r="K892" i="3" s="1"/>
  <c r="M778" i="3"/>
  <c r="M830" i="3"/>
  <c r="M825" i="3"/>
  <c r="M836" i="3"/>
  <c r="D871" i="3"/>
  <c r="K871" i="3" s="1"/>
  <c r="M873" i="3"/>
  <c r="M871" i="3"/>
  <c r="M868" i="3"/>
  <c r="M867" i="3"/>
  <c r="D879" i="3"/>
  <c r="K879" i="3" s="1"/>
  <c r="M881" i="3"/>
  <c r="M879" i="3"/>
  <c r="M876" i="3"/>
  <c r="M875" i="3"/>
  <c r="D887" i="3"/>
  <c r="K887" i="3" s="1"/>
  <c r="M889" i="3"/>
  <c r="M887" i="3"/>
  <c r="M884" i="3"/>
  <c r="M883" i="3"/>
  <c r="D895" i="3"/>
  <c r="K895" i="3" s="1"/>
  <c r="M897" i="3"/>
  <c r="M895" i="3"/>
  <c r="M892" i="3"/>
  <c r="M891" i="3"/>
  <c r="D778" i="3"/>
  <c r="K778" i="3" s="1"/>
  <c r="E775" i="3"/>
  <c r="M795" i="3"/>
  <c r="M806" i="3"/>
  <c r="D833" i="3"/>
  <c r="K833" i="3" s="1"/>
  <c r="D835" i="3"/>
  <c r="K835" i="3" s="1"/>
  <c r="D837" i="3"/>
  <c r="K837" i="3" s="1"/>
  <c r="E835" i="3"/>
  <c r="E834" i="3"/>
  <c r="E832" i="3"/>
  <c r="D832" i="3"/>
  <c r="K832" i="3" s="1"/>
  <c r="E831" i="3"/>
  <c r="M839" i="3"/>
  <c r="M860" i="3"/>
  <c r="M745" i="3"/>
  <c r="D779" i="3"/>
  <c r="K779" i="3" s="1"/>
  <c r="E777" i="3"/>
  <c r="M782" i="3"/>
  <c r="M828" i="3"/>
  <c r="D831" i="3"/>
  <c r="K831" i="3" s="1"/>
  <c r="M848" i="3"/>
  <c r="M858" i="3"/>
  <c r="M863" i="3"/>
  <c r="D869" i="3"/>
  <c r="K869" i="3" s="1"/>
  <c r="D877" i="3"/>
  <c r="K877" i="3" s="1"/>
  <c r="D885" i="3"/>
  <c r="K885" i="3" s="1"/>
  <c r="D893" i="3"/>
  <c r="K893" i="3" s="1"/>
  <c r="M811" i="3"/>
  <c r="M826" i="3"/>
  <c r="D829" i="3"/>
  <c r="K829" i="3" s="1"/>
  <c r="D828" i="3"/>
  <c r="K828" i="3" s="1"/>
  <c r="E827" i="3"/>
  <c r="E826" i="3"/>
  <c r="D825" i="3"/>
  <c r="K825" i="3" s="1"/>
  <c r="E824" i="3"/>
  <c r="D824" i="3"/>
  <c r="K824" i="3" s="1"/>
  <c r="E823" i="3"/>
  <c r="M837" i="3"/>
  <c r="D841" i="3"/>
  <c r="K841" i="3" s="1"/>
  <c r="E840" i="3"/>
  <c r="D864" i="3"/>
  <c r="K864" i="3" s="1"/>
  <c r="E863" i="3"/>
  <c r="D863" i="3"/>
  <c r="K863" i="3" s="1"/>
  <c r="E862" i="3"/>
  <c r="D862" i="3"/>
  <c r="K862" i="3" s="1"/>
  <c r="E861" i="3"/>
  <c r="D861" i="3"/>
  <c r="K861" i="3" s="1"/>
  <c r="E860" i="3"/>
  <c r="D860" i="3"/>
  <c r="K860" i="3" s="1"/>
  <c r="D866" i="3"/>
  <c r="K866" i="3" s="1"/>
  <c r="K858" i="3"/>
  <c r="M854" i="3"/>
  <c r="M855" i="3"/>
  <c r="M856" i="3"/>
  <c r="E867" i="3"/>
  <c r="E875" i="3"/>
  <c r="E883" i="3"/>
  <c r="E891" i="3"/>
  <c r="E825" i="3"/>
  <c r="D826" i="3"/>
  <c r="K826" i="3" s="1"/>
  <c r="E833" i="3"/>
  <c r="M849" i="3"/>
  <c r="D337" i="2"/>
  <c r="K337" i="2" s="1"/>
  <c r="M18" i="3"/>
  <c r="E46" i="3"/>
  <c r="D54" i="3"/>
  <c r="K54" i="3" s="1"/>
  <c r="D53" i="3"/>
  <c r="K53" i="3" s="1"/>
  <c r="D55" i="3"/>
  <c r="K55" i="3" s="1"/>
  <c r="M53" i="3"/>
  <c r="M52" i="3"/>
  <c r="M24" i="3"/>
  <c r="M20" i="3"/>
  <c r="M45" i="3"/>
  <c r="D49" i="3"/>
  <c r="K49" i="3" s="1"/>
  <c r="M50" i="3"/>
  <c r="D56" i="3"/>
  <c r="K56" i="3" s="1"/>
  <c r="D51" i="3"/>
  <c r="K51" i="3" s="1"/>
  <c r="M15" i="3"/>
  <c r="M17" i="3"/>
  <c r="D46" i="3"/>
  <c r="K46" i="3" s="1"/>
  <c r="M44" i="3"/>
  <c r="E50" i="3"/>
  <c r="M57" i="3"/>
  <c r="M74" i="3"/>
  <c r="M75" i="3"/>
  <c r="E49" i="3"/>
  <c r="M14" i="3"/>
  <c r="M47" i="3"/>
  <c r="M46" i="3"/>
  <c r="M42" i="3"/>
  <c r="D44" i="3"/>
  <c r="K44" i="3" s="1"/>
  <c r="D48" i="3"/>
  <c r="K48" i="3" s="1"/>
  <c r="E51" i="3"/>
  <c r="E52" i="3"/>
  <c r="M80" i="3"/>
  <c r="M81" i="3"/>
  <c r="M79" i="3"/>
  <c r="M39" i="3"/>
  <c r="M41" i="3"/>
  <c r="D42" i="3"/>
  <c r="K42" i="3" s="1"/>
  <c r="E41" i="3"/>
  <c r="D41" i="3"/>
  <c r="K41" i="3" s="1"/>
  <c r="E40" i="3"/>
  <c r="D38" i="3"/>
  <c r="K38" i="3" s="1"/>
  <c r="D39" i="3"/>
  <c r="K39" i="3" s="1"/>
  <c r="M49" i="3"/>
  <c r="D47" i="3"/>
  <c r="K47" i="3" s="1"/>
  <c r="M65" i="3"/>
  <c r="M66" i="3"/>
  <c r="M67" i="3"/>
  <c r="M64" i="3"/>
  <c r="D37" i="3"/>
  <c r="K37" i="3" s="1"/>
  <c r="E38" i="3"/>
  <c r="E39" i="3"/>
  <c r="D50" i="3"/>
  <c r="K50" i="3" s="1"/>
  <c r="E48" i="3"/>
  <c r="M51" i="3"/>
  <c r="D57" i="3"/>
  <c r="K57" i="3" s="1"/>
  <c r="M54" i="3"/>
  <c r="M70" i="3"/>
  <c r="M99" i="3"/>
  <c r="E105" i="3"/>
  <c r="D106" i="3"/>
  <c r="K106" i="3" s="1"/>
  <c r="M107" i="3"/>
  <c r="M125" i="3"/>
  <c r="M139" i="3"/>
  <c r="M190" i="3"/>
  <c r="M188" i="3"/>
  <c r="E98" i="3"/>
  <c r="D99" i="3"/>
  <c r="K99" i="3" s="1"/>
  <c r="E106" i="3"/>
  <c r="M122" i="3"/>
  <c r="M130" i="3"/>
  <c r="D151" i="3"/>
  <c r="K151" i="3" s="1"/>
  <c r="E150" i="3"/>
  <c r="E149" i="3"/>
  <c r="D155" i="3"/>
  <c r="K155" i="3" s="1"/>
  <c r="D154" i="3"/>
  <c r="K154" i="3" s="1"/>
  <c r="E153" i="3"/>
  <c r="D153" i="3"/>
  <c r="K153" i="3" s="1"/>
  <c r="E152" i="3"/>
  <c r="E156" i="3"/>
  <c r="M163" i="3"/>
  <c r="M165" i="3"/>
  <c r="M162" i="3"/>
  <c r="D168" i="3"/>
  <c r="K168" i="3" s="1"/>
  <c r="M176" i="3"/>
  <c r="M198" i="3"/>
  <c r="M197" i="3"/>
  <c r="M215" i="3"/>
  <c r="D222" i="3"/>
  <c r="K222" i="3" s="1"/>
  <c r="M127" i="3"/>
  <c r="D156" i="3"/>
  <c r="K156" i="3" s="1"/>
  <c r="E155" i="3"/>
  <c r="E154" i="3"/>
  <c r="D164" i="3"/>
  <c r="K164" i="3" s="1"/>
  <c r="E162" i="3"/>
  <c r="E161" i="3"/>
  <c r="D161" i="3"/>
  <c r="K161" i="3" s="1"/>
  <c r="E160" i="3"/>
  <c r="M159" i="3"/>
  <c r="E47" i="3"/>
  <c r="E55" i="3"/>
  <c r="M69" i="3"/>
  <c r="M124" i="3"/>
  <c r="M135" i="3"/>
  <c r="M138" i="3"/>
  <c r="E151" i="3"/>
  <c r="D158" i="3"/>
  <c r="K158" i="3" s="1"/>
  <c r="M161" i="3"/>
  <c r="M224" i="3"/>
  <c r="M271" i="3"/>
  <c r="M265" i="3"/>
  <c r="M293" i="3"/>
  <c r="M294" i="3"/>
  <c r="E101" i="3"/>
  <c r="D102" i="3"/>
  <c r="K102" i="3" s="1"/>
  <c r="M103" i="3"/>
  <c r="E109" i="3"/>
  <c r="D110" i="3"/>
  <c r="K110" i="3" s="1"/>
  <c r="M111" i="3"/>
  <c r="M137" i="3"/>
  <c r="M155" i="3"/>
  <c r="M157" i="3"/>
  <c r="M154" i="3"/>
  <c r="D160" i="3"/>
  <c r="K160" i="3" s="1"/>
  <c r="M178" i="3"/>
  <c r="M181" i="3"/>
  <c r="M186" i="3"/>
  <c r="M187" i="3"/>
  <c r="M222" i="3"/>
  <c r="D225" i="3"/>
  <c r="K225" i="3" s="1"/>
  <c r="E222" i="3"/>
  <c r="E223" i="3"/>
  <c r="M291" i="3"/>
  <c r="M288" i="3"/>
  <c r="E94" i="3"/>
  <c r="D95" i="3"/>
  <c r="K95" i="3" s="1"/>
  <c r="E102" i="3"/>
  <c r="E110" i="3"/>
  <c r="M140" i="3"/>
  <c r="M151" i="3"/>
  <c r="D163" i="3"/>
  <c r="K163" i="3" s="1"/>
  <c r="M164" i="3"/>
  <c r="M180" i="3"/>
  <c r="M189" i="3"/>
  <c r="D213" i="3"/>
  <c r="K213" i="3" s="1"/>
  <c r="M214" i="3"/>
  <c r="M216" i="3"/>
  <c r="D221" i="3"/>
  <c r="K221" i="3" s="1"/>
  <c r="D223" i="3"/>
  <c r="K223" i="3" s="1"/>
  <c r="E221" i="3"/>
  <c r="M232" i="3"/>
  <c r="D332" i="3"/>
  <c r="K332" i="3" s="1"/>
  <c r="E336" i="3"/>
  <c r="E103" i="3"/>
  <c r="D104" i="3"/>
  <c r="K104" i="3" s="1"/>
  <c r="M105" i="3"/>
  <c r="E111" i="3"/>
  <c r="D112" i="3"/>
  <c r="K112" i="3" s="1"/>
  <c r="M131" i="3"/>
  <c r="D157" i="3"/>
  <c r="K157" i="3" s="1"/>
  <c r="M158" i="3"/>
  <c r="M182" i="3"/>
  <c r="D217" i="3"/>
  <c r="K217" i="3" s="1"/>
  <c r="E214" i="3"/>
  <c r="E215" i="3"/>
  <c r="M326" i="3"/>
  <c r="M325" i="3"/>
  <c r="M324" i="3"/>
  <c r="M322" i="3"/>
  <c r="M321" i="3"/>
  <c r="M320" i="3"/>
  <c r="E43" i="3"/>
  <c r="E96" i="3"/>
  <c r="M142" i="3"/>
  <c r="D152" i="3"/>
  <c r="K152" i="3" s="1"/>
  <c r="E158" i="3"/>
  <c r="E157" i="3"/>
  <c r="D167" i="3"/>
  <c r="K167" i="3" s="1"/>
  <c r="M168" i="3"/>
  <c r="D169" i="3"/>
  <c r="K169" i="3" s="1"/>
  <c r="E168" i="3"/>
  <c r="M167" i="3"/>
  <c r="M193" i="3"/>
  <c r="M194" i="3"/>
  <c r="M210" i="3"/>
  <c r="D215" i="3"/>
  <c r="K215" i="3" s="1"/>
  <c r="E213" i="3"/>
  <c r="M223" i="3"/>
  <c r="M219" i="3"/>
  <c r="E210" i="3"/>
  <c r="D211" i="3"/>
  <c r="K211" i="3" s="1"/>
  <c r="M212" i="3"/>
  <c r="E218" i="3"/>
  <c r="D219" i="3"/>
  <c r="K219" i="3" s="1"/>
  <c r="M220" i="3"/>
  <c r="M239" i="3"/>
  <c r="M244" i="3"/>
  <c r="M250" i="3"/>
  <c r="M246" i="3"/>
  <c r="M248" i="3"/>
  <c r="M276" i="3"/>
  <c r="M278" i="3"/>
  <c r="M277" i="3"/>
  <c r="M274" i="3"/>
  <c r="M297" i="3"/>
  <c r="D325" i="3"/>
  <c r="K325" i="3" s="1"/>
  <c r="D324" i="3"/>
  <c r="K324" i="3" s="1"/>
  <c r="E323" i="3"/>
  <c r="D323" i="3"/>
  <c r="K323" i="3" s="1"/>
  <c r="E322" i="3"/>
  <c r="D322" i="3"/>
  <c r="K322" i="3" s="1"/>
  <c r="E321" i="3"/>
  <c r="D321" i="3"/>
  <c r="K321" i="3" s="1"/>
  <c r="E320" i="3"/>
  <c r="M327" i="3"/>
  <c r="M414" i="3"/>
  <c r="M415" i="3"/>
  <c r="E211" i="3"/>
  <c r="D212" i="3"/>
  <c r="K212" i="3" s="1"/>
  <c r="M213" i="3"/>
  <c r="E219" i="3"/>
  <c r="D220" i="3"/>
  <c r="K220" i="3" s="1"/>
  <c r="M221" i="3"/>
  <c r="D277" i="3"/>
  <c r="K277" i="3" s="1"/>
  <c r="D276" i="3"/>
  <c r="K276" i="3" s="1"/>
  <c r="E275" i="3"/>
  <c r="E274" i="3"/>
  <c r="D273" i="3"/>
  <c r="K273" i="3" s="1"/>
  <c r="E272" i="3"/>
  <c r="M296" i="3"/>
  <c r="D319" i="3"/>
  <c r="K319" i="3" s="1"/>
  <c r="E393" i="3"/>
  <c r="D393" i="3"/>
  <c r="K393" i="3" s="1"/>
  <c r="E392" i="3"/>
  <c r="D391" i="3"/>
  <c r="K391" i="3" s="1"/>
  <c r="E390" i="3"/>
  <c r="D390" i="3"/>
  <c r="K390" i="3" s="1"/>
  <c r="E389" i="3"/>
  <c r="D389" i="3"/>
  <c r="K389" i="3" s="1"/>
  <c r="E212" i="3"/>
  <c r="E220" i="3"/>
  <c r="D274" i="3"/>
  <c r="K274" i="3" s="1"/>
  <c r="D271" i="3"/>
  <c r="K271" i="3" s="1"/>
  <c r="D278" i="3"/>
  <c r="K278" i="3" s="1"/>
  <c r="M292" i="3"/>
  <c r="M304" i="3"/>
  <c r="E319" i="3"/>
  <c r="M334" i="3"/>
  <c r="M444" i="3"/>
  <c r="M443" i="3"/>
  <c r="M447" i="3"/>
  <c r="M445" i="3"/>
  <c r="M268" i="3"/>
  <c r="M270" i="3"/>
  <c r="M269" i="3"/>
  <c r="M266" i="3"/>
  <c r="M275" i="3"/>
  <c r="M298" i="3"/>
  <c r="M302" i="3"/>
  <c r="M323" i="3"/>
  <c r="D335" i="3"/>
  <c r="K335" i="3" s="1"/>
  <c r="M251" i="3"/>
  <c r="M253" i="3"/>
  <c r="M249" i="3"/>
  <c r="D269" i="3"/>
  <c r="K269" i="3" s="1"/>
  <c r="D268" i="3"/>
  <c r="K268" i="3" s="1"/>
  <c r="E267" i="3"/>
  <c r="D267" i="3"/>
  <c r="K267" i="3" s="1"/>
  <c r="E266" i="3"/>
  <c r="D266" i="3"/>
  <c r="K266" i="3" s="1"/>
  <c r="E265" i="3"/>
  <c r="D265" i="3"/>
  <c r="K265" i="3" s="1"/>
  <c r="E264" i="3"/>
  <c r="E281" i="3"/>
  <c r="M410" i="3"/>
  <c r="M409" i="3"/>
  <c r="M243" i="3"/>
  <c r="D263" i="3"/>
  <c r="K263" i="3" s="1"/>
  <c r="D270" i="3"/>
  <c r="K270" i="3" s="1"/>
  <c r="M273" i="3"/>
  <c r="M289" i="3"/>
  <c r="M300" i="3"/>
  <c r="D326" i="3"/>
  <c r="K326" i="3" s="1"/>
  <c r="E324" i="3"/>
  <c r="M337" i="3"/>
  <c r="M333" i="3"/>
  <c r="M355" i="3"/>
  <c r="E208" i="3"/>
  <c r="M236" i="3"/>
  <c r="M247" i="3"/>
  <c r="E263" i="3"/>
  <c r="E276" i="3"/>
  <c r="D281" i="3"/>
  <c r="K281" i="3" s="1"/>
  <c r="E280" i="3"/>
  <c r="M295" i="3"/>
  <c r="M309" i="3"/>
  <c r="D320" i="3"/>
  <c r="K320" i="3" s="1"/>
  <c r="M361" i="3"/>
  <c r="M362" i="3"/>
  <c r="M363" i="3"/>
  <c r="D379" i="3"/>
  <c r="K379" i="3" s="1"/>
  <c r="E377" i="3"/>
  <c r="D378" i="3"/>
  <c r="K378" i="3" s="1"/>
  <c r="D377" i="3"/>
  <c r="K377" i="3" s="1"/>
  <c r="E376" i="3"/>
  <c r="D376" i="3"/>
  <c r="K376" i="3" s="1"/>
  <c r="E375" i="3"/>
  <c r="D375" i="3"/>
  <c r="K375" i="3" s="1"/>
  <c r="E374" i="3"/>
  <c r="E373" i="3"/>
  <c r="D374" i="3"/>
  <c r="K374" i="3" s="1"/>
  <c r="D373" i="3"/>
  <c r="K373" i="3" s="1"/>
  <c r="E386" i="3"/>
  <c r="D388" i="3"/>
  <c r="K388" i="3" s="1"/>
  <c r="D382" i="3"/>
  <c r="K382" i="3" s="1"/>
  <c r="D384" i="3"/>
  <c r="K384" i="3" s="1"/>
  <c r="D392" i="3"/>
  <c r="K392" i="3" s="1"/>
  <c r="M406" i="3"/>
  <c r="M404" i="3"/>
  <c r="M413" i="3"/>
  <c r="D328" i="3"/>
  <c r="K328" i="3" s="1"/>
  <c r="E326" i="3"/>
  <c r="D334" i="3"/>
  <c r="K334" i="3" s="1"/>
  <c r="M336" i="3"/>
  <c r="M345" i="3"/>
  <c r="M360" i="3"/>
  <c r="M388" i="3"/>
  <c r="M387" i="3"/>
  <c r="M386" i="3"/>
  <c r="M384" i="3"/>
  <c r="M393" i="3"/>
  <c r="M407" i="3"/>
  <c r="E273" i="3"/>
  <c r="M290" i="3"/>
  <c r="E327" i="3"/>
  <c r="D333" i="3"/>
  <c r="K333" i="3" s="1"/>
  <c r="M350" i="3"/>
  <c r="M356" i="3"/>
  <c r="M352" i="3"/>
  <c r="M365" i="3"/>
  <c r="D387" i="3"/>
  <c r="K387" i="3" s="1"/>
  <c r="D386" i="3"/>
  <c r="K386" i="3" s="1"/>
  <c r="E385" i="3"/>
  <c r="D385" i="3"/>
  <c r="K385" i="3" s="1"/>
  <c r="E384" i="3"/>
  <c r="D383" i="3"/>
  <c r="K383" i="3" s="1"/>
  <c r="E382" i="3"/>
  <c r="M382" i="3"/>
  <c r="M389" i="3"/>
  <c r="M411" i="3"/>
  <c r="D441" i="3"/>
  <c r="K441" i="3" s="1"/>
  <c r="D440" i="3"/>
  <c r="K440" i="3" s="1"/>
  <c r="E439" i="3"/>
  <c r="E437" i="3"/>
  <c r="E438" i="3"/>
  <c r="D437" i="3"/>
  <c r="K437" i="3" s="1"/>
  <c r="D438" i="3"/>
  <c r="K438" i="3" s="1"/>
  <c r="D439" i="3"/>
  <c r="K439" i="3" s="1"/>
  <c r="D446" i="3"/>
  <c r="K446" i="3" s="1"/>
  <c r="D449" i="3"/>
  <c r="K449" i="3" s="1"/>
  <c r="D560" i="3"/>
  <c r="K560" i="3" s="1"/>
  <c r="E558" i="3"/>
  <c r="D558" i="3"/>
  <c r="K558" i="3" s="1"/>
  <c r="E557" i="3"/>
  <c r="E335" i="3"/>
  <c r="M358" i="3"/>
  <c r="M405" i="3"/>
  <c r="M252" i="3"/>
  <c r="M255" i="3"/>
  <c r="M308" i="3"/>
  <c r="M311" i="3"/>
  <c r="M335" i="3"/>
  <c r="D337" i="3"/>
  <c r="K337" i="3" s="1"/>
  <c r="M353" i="3"/>
  <c r="M380" i="3"/>
  <c r="M385" i="3"/>
  <c r="M392" i="3"/>
  <c r="M391" i="3"/>
  <c r="M402" i="3"/>
  <c r="M401" i="3"/>
  <c r="M446" i="3"/>
  <c r="D336" i="3"/>
  <c r="K336" i="3" s="1"/>
  <c r="E334" i="3"/>
  <c r="E333" i="3"/>
  <c r="E331" i="3"/>
  <c r="M376" i="3"/>
  <c r="M378" i="3"/>
  <c r="E391" i="3"/>
  <c r="M408" i="3"/>
  <c r="M418" i="3"/>
  <c r="M416" i="3"/>
  <c r="M492" i="3"/>
  <c r="D448" i="3"/>
  <c r="K448" i="3" s="1"/>
  <c r="M457" i="3"/>
  <c r="M458" i="3"/>
  <c r="D552" i="3"/>
  <c r="K552" i="3" s="1"/>
  <c r="E550" i="3"/>
  <c r="D550" i="3"/>
  <c r="K550" i="3" s="1"/>
  <c r="E549" i="3"/>
  <c r="D555" i="3"/>
  <c r="K555" i="3" s="1"/>
  <c r="M476" i="3"/>
  <c r="M477" i="3"/>
  <c r="M525" i="3"/>
  <c r="M526" i="3"/>
  <c r="E556" i="3"/>
  <c r="E332" i="3"/>
  <c r="E383" i="3"/>
  <c r="M431" i="3"/>
  <c r="M432" i="3"/>
  <c r="M433" i="3"/>
  <c r="M434" i="3"/>
  <c r="M442" i="3"/>
  <c r="E442" i="3"/>
  <c r="M440" i="3"/>
  <c r="E449" i="3"/>
  <c r="D447" i="3"/>
  <c r="K447" i="3" s="1"/>
  <c r="E446" i="3"/>
  <c r="E445" i="3"/>
  <c r="M468" i="3"/>
  <c r="M469" i="3"/>
  <c r="M472" i="3"/>
  <c r="M473" i="3"/>
  <c r="M501" i="3"/>
  <c r="M520" i="3"/>
  <c r="M523" i="3"/>
  <c r="M533" i="3"/>
  <c r="M532" i="3"/>
  <c r="M530" i="3"/>
  <c r="E548" i="3"/>
  <c r="M419" i="3"/>
  <c r="M420" i="3"/>
  <c r="M436" i="3"/>
  <c r="M441" i="3"/>
  <c r="D443" i="3"/>
  <c r="K443" i="3" s="1"/>
  <c r="D442" i="3"/>
  <c r="K442" i="3" s="1"/>
  <c r="E441" i="3"/>
  <c r="M449" i="3"/>
  <c r="M491" i="3"/>
  <c r="D494" i="3"/>
  <c r="K494" i="3" s="1"/>
  <c r="E492" i="3"/>
  <c r="D502" i="3"/>
  <c r="K502" i="3" s="1"/>
  <c r="E500" i="3"/>
  <c r="E554" i="3"/>
  <c r="M561" i="3"/>
  <c r="M559" i="3"/>
  <c r="D435" i="3"/>
  <c r="K435" i="3" s="1"/>
  <c r="E433" i="3"/>
  <c r="D432" i="3"/>
  <c r="K432" i="3" s="1"/>
  <c r="D431" i="3"/>
  <c r="K431" i="3" s="1"/>
  <c r="E432" i="3"/>
  <c r="E448" i="3"/>
  <c r="M480" i="3"/>
  <c r="M494" i="3"/>
  <c r="M502" i="3"/>
  <c r="M518" i="3"/>
  <c r="M517" i="3"/>
  <c r="M521" i="3"/>
  <c r="M527" i="3"/>
  <c r="M553" i="3"/>
  <c r="M551" i="3"/>
  <c r="D559" i="3"/>
  <c r="K559" i="3" s="1"/>
  <c r="D429" i="3"/>
  <c r="K429" i="3" s="1"/>
  <c r="D430" i="3"/>
  <c r="K430" i="3" s="1"/>
  <c r="E440" i="3"/>
  <c r="M439" i="3"/>
  <c r="D444" i="3"/>
  <c r="K444" i="3" s="1"/>
  <c r="M462" i="3"/>
  <c r="M466" i="3"/>
  <c r="M470" i="3"/>
  <c r="M474" i="3"/>
  <c r="M475" i="3"/>
  <c r="D500" i="3"/>
  <c r="K500" i="3" s="1"/>
  <c r="M515" i="3"/>
  <c r="M524" i="3"/>
  <c r="M548" i="3"/>
  <c r="D551" i="3"/>
  <c r="K551" i="3" s="1"/>
  <c r="M556" i="3"/>
  <c r="E487" i="3"/>
  <c r="D488" i="3"/>
  <c r="K488" i="3" s="1"/>
  <c r="M489" i="3"/>
  <c r="E495" i="3"/>
  <c r="D497" i="3"/>
  <c r="K497" i="3" s="1"/>
  <c r="M498" i="3"/>
  <c r="M512" i="3"/>
  <c r="E545" i="3"/>
  <c r="D546" i="3"/>
  <c r="K546" i="3" s="1"/>
  <c r="M547" i="3"/>
  <c r="E553" i="3"/>
  <c r="D554" i="3"/>
  <c r="K554" i="3" s="1"/>
  <c r="M555" i="3"/>
  <c r="E488" i="3"/>
  <c r="D489" i="3"/>
  <c r="K489" i="3" s="1"/>
  <c r="M490" i="3"/>
  <c r="E496" i="3"/>
  <c r="E497" i="3"/>
  <c r="D498" i="3"/>
  <c r="K498" i="3" s="1"/>
  <c r="M499" i="3"/>
  <c r="E546" i="3"/>
  <c r="D547" i="3"/>
  <c r="K547" i="3" s="1"/>
  <c r="E447" i="3"/>
  <c r="E489" i="3"/>
  <c r="D490" i="3"/>
  <c r="K490" i="3" s="1"/>
  <c r="E498" i="3"/>
  <c r="M534" i="3"/>
  <c r="E547" i="3"/>
  <c r="D548" i="3"/>
  <c r="K548" i="3" s="1"/>
  <c r="M549" i="3"/>
  <c r="E555" i="3"/>
  <c r="D556" i="3"/>
  <c r="K556" i="3" s="1"/>
  <c r="M557" i="3"/>
  <c r="E490" i="3"/>
  <c r="E499" i="3"/>
  <c r="M478" i="3"/>
  <c r="M479" i="3"/>
  <c r="E491" i="3"/>
  <c r="D492" i="3"/>
  <c r="K492" i="3" s="1"/>
  <c r="M493" i="3"/>
  <c r="E501" i="3"/>
  <c r="E541" i="3"/>
  <c r="E542" i="3"/>
  <c r="D543" i="3"/>
  <c r="K543" i="3" s="1"/>
  <c r="E502" i="3"/>
  <c r="E54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<sst xmlns="http://schemas.openxmlformats.org/spreadsheetml/2006/main" count="1831" uniqueCount="29">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</sst>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zoomScale="90" workbookViewId="0">
      <selection activeCell="A2" sqref="A2:M561"/>
    </sheetView>
  </sheetViews>
  <sheetFormatPr baseColWidth="10" defaultRowHeight="16" x14ac:dyDescent="0.2"/>
  <cols>
    <col min="1" max="1" width="11.16406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75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75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897"/>
  <sheetViews>
    <sheetView tabSelected="1" topLeftCell="A547" workbookViewId="0">
      <selection activeCell="A562" sqref="A562:M897"/>
    </sheetView>
  </sheetViews>
  <sheetFormatPr baseColWidth="10" defaultRowHeight="16" x14ac:dyDescent="0.2"/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57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57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57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57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7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J57" si="7">I25+1</f>
        <v>25</v>
      </c>
      <c r="J26">
        <f t="shared" si="7"/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7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7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7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7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7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7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7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7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7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si="0"/>
        <v>43939</v>
      </c>
      <c r="G36">
        <v>246</v>
      </c>
      <c r="H36">
        <v>919</v>
      </c>
      <c r="I36">
        <f t="shared" si="7"/>
        <v>35</v>
      </c>
      <c r="J36">
        <f t="shared" si="7"/>
        <v>31</v>
      </c>
      <c r="K36" s="3">
        <f t="shared" si="5"/>
        <v>2.1356762403877445</v>
      </c>
      <c r="L36">
        <f t="shared" si="2"/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0"/>
        <v>43940</v>
      </c>
      <c r="G37">
        <v>252</v>
      </c>
      <c r="H37">
        <v>968</v>
      </c>
      <c r="I37">
        <f t="shared" si="7"/>
        <v>36</v>
      </c>
      <c r="J37">
        <f t="shared" si="7"/>
        <v>32</v>
      </c>
      <c r="K37" s="3">
        <f t="shared" si="5"/>
        <v>2.1839067603239228</v>
      </c>
      <c r="L37">
        <f t="shared" si="2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0"/>
        <v>43941</v>
      </c>
      <c r="G38">
        <v>255</v>
      </c>
      <c r="H38">
        <v>982</v>
      </c>
      <c r="I38">
        <f t="shared" si="7"/>
        <v>37</v>
      </c>
      <c r="J38">
        <f t="shared" si="7"/>
        <v>33</v>
      </c>
      <c r="K38" s="3">
        <f t="shared" si="5"/>
        <v>2.0168334127362235</v>
      </c>
      <c r="L38">
        <f t="shared" si="2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8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0"/>
        <v>43942</v>
      </c>
      <c r="G39">
        <v>259</v>
      </c>
      <c r="H39">
        <v>1031</v>
      </c>
      <c r="I39">
        <f t="shared" si="7"/>
        <v>38</v>
      </c>
      <c r="J39">
        <f t="shared" si="7"/>
        <v>34</v>
      </c>
      <c r="K39" s="3">
        <f t="shared" si="5"/>
        <v>1.9710568128140162</v>
      </c>
      <c r="L39">
        <f t="shared" si="2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8"/>
        <v>186</v>
      </c>
      <c r="D40" s="2">
        <f t="shared" si="3"/>
        <v>494.28571428571428</v>
      </c>
      <c r="E40" s="2">
        <f t="shared" si="6"/>
        <v>471</v>
      </c>
      <c r="F40" s="1">
        <f t="shared" si="0"/>
        <v>43943</v>
      </c>
      <c r="G40">
        <v>261</v>
      </c>
      <c r="H40">
        <v>1063</v>
      </c>
      <c r="I40">
        <f t="shared" si="7"/>
        <v>39</v>
      </c>
      <c r="J40">
        <f t="shared" si="7"/>
        <v>35</v>
      </c>
      <c r="K40" s="3">
        <f t="shared" si="5"/>
        <v>1.8213593868441</v>
      </c>
      <c r="L40">
        <f t="shared" si="2"/>
        <v>32</v>
      </c>
      <c r="M40" s="3">
        <f t="shared" si="4"/>
        <v>42.285714285714285</v>
      </c>
    </row>
    <row r="41" spans="1:13" x14ac:dyDescent="0.2">
      <c r="A41" t="s">
        <v>9</v>
      </c>
      <c r="B41">
        <v>29443</v>
      </c>
      <c r="C41">
        <f t="shared" si="8"/>
        <v>545</v>
      </c>
      <c r="D41" s="2">
        <f t="shared" si="3"/>
        <v>508.85714285714283</v>
      </c>
      <c r="E41" s="2">
        <f t="shared" si="6"/>
        <v>437</v>
      </c>
      <c r="F41" s="1">
        <f t="shared" si="0"/>
        <v>43944</v>
      </c>
      <c r="G41">
        <v>266</v>
      </c>
      <c r="H41">
        <v>1113</v>
      </c>
      <c r="I41">
        <f t="shared" si="7"/>
        <v>40</v>
      </c>
      <c r="J41">
        <f t="shared" si="7"/>
        <v>36</v>
      </c>
      <c r="K41" s="3">
        <f t="shared" si="5"/>
        <v>1.8415120871848958</v>
      </c>
      <c r="L41">
        <f t="shared" si="2"/>
        <v>50</v>
      </c>
      <c r="M41" s="3">
        <f t="shared" si="4"/>
        <v>44.428571428571431</v>
      </c>
    </row>
    <row r="42" spans="1:13" x14ac:dyDescent="0.2">
      <c r="A42" t="s">
        <v>9</v>
      </c>
      <c r="B42">
        <v>29792</v>
      </c>
      <c r="C42">
        <f t="shared" si="8"/>
        <v>349</v>
      </c>
      <c r="D42" s="2">
        <f t="shared" si="3"/>
        <v>464.14285714285717</v>
      </c>
      <c r="E42" s="2">
        <f t="shared" si="6"/>
        <v>381.8</v>
      </c>
      <c r="F42" s="1">
        <f t="shared" si="0"/>
        <v>43945</v>
      </c>
      <c r="G42">
        <v>269</v>
      </c>
      <c r="H42">
        <v>1153</v>
      </c>
      <c r="I42">
        <f t="shared" si="7"/>
        <v>41</v>
      </c>
      <c r="J42">
        <f t="shared" si="7"/>
        <v>37</v>
      </c>
      <c r="K42" s="3">
        <f t="shared" si="5"/>
        <v>1.6493223006243971</v>
      </c>
      <c r="L42">
        <f t="shared" si="2"/>
        <v>40</v>
      </c>
      <c r="M42" s="3">
        <f t="shared" si="4"/>
        <v>40.142857142857146</v>
      </c>
    </row>
    <row r="43" spans="1:13" x14ac:dyDescent="0.2">
      <c r="A43" t="s">
        <v>9</v>
      </c>
      <c r="B43">
        <v>30169</v>
      </c>
      <c r="C43">
        <f t="shared" si="8"/>
        <v>377</v>
      </c>
      <c r="D43" s="2">
        <f t="shared" si="3"/>
        <v>415.85714285714283</v>
      </c>
      <c r="E43" s="2">
        <f t="shared" si="6"/>
        <v>383.2</v>
      </c>
      <c r="F43" s="1">
        <f t="shared" si="0"/>
        <v>43946</v>
      </c>
      <c r="G43">
        <v>273</v>
      </c>
      <c r="H43">
        <v>1189</v>
      </c>
      <c r="I43">
        <f t="shared" si="7"/>
        <v>42</v>
      </c>
      <c r="J43">
        <f t="shared" si="7"/>
        <v>38</v>
      </c>
      <c r="K43" s="3">
        <f t="shared" si="5"/>
        <v>1.4537627535095561</v>
      </c>
      <c r="L43">
        <f t="shared" si="2"/>
        <v>36</v>
      </c>
      <c r="M43" s="3">
        <f t="shared" si="4"/>
        <v>38.571428571428569</v>
      </c>
    </row>
    <row r="44" spans="1:13" x14ac:dyDescent="0.2">
      <c r="A44" t="s">
        <v>9</v>
      </c>
      <c r="B44">
        <v>30761</v>
      </c>
      <c r="C44">
        <f t="shared" si="8"/>
        <v>592</v>
      </c>
      <c r="D44" s="2">
        <f t="shared" si="3"/>
        <v>411.14285714285717</v>
      </c>
      <c r="E44" s="2">
        <f t="shared" si="6"/>
        <v>409.8</v>
      </c>
      <c r="F44" s="1">
        <f t="shared" si="0"/>
        <v>43947</v>
      </c>
      <c r="G44">
        <v>278</v>
      </c>
      <c r="H44">
        <v>1237</v>
      </c>
      <c r="I44">
        <f t="shared" si="7"/>
        <v>43</v>
      </c>
      <c r="J44">
        <f t="shared" si="7"/>
        <v>39</v>
      </c>
      <c r="K44" s="3">
        <f t="shared" si="5"/>
        <v>1.4166871769628353</v>
      </c>
      <c r="L44">
        <f t="shared" si="2"/>
        <v>48</v>
      </c>
      <c r="M44" s="3">
        <f t="shared" si="4"/>
        <v>38.428571428571431</v>
      </c>
    </row>
    <row r="45" spans="1:13" x14ac:dyDescent="0.2">
      <c r="A45" t="s">
        <v>9</v>
      </c>
      <c r="B45">
        <v>31043</v>
      </c>
      <c r="C45">
        <f t="shared" si="8"/>
        <v>282</v>
      </c>
      <c r="D45" s="2">
        <f t="shared" si="3"/>
        <v>398.57142857142856</v>
      </c>
      <c r="E45" s="2">
        <f t="shared" si="6"/>
        <v>429</v>
      </c>
      <c r="F45" s="1">
        <f t="shared" si="0"/>
        <v>43948</v>
      </c>
      <c r="G45">
        <v>280</v>
      </c>
      <c r="H45">
        <v>1249</v>
      </c>
      <c r="I45">
        <f t="shared" si="7"/>
        <v>44</v>
      </c>
      <c r="J45">
        <f t="shared" si="7"/>
        <v>40</v>
      </c>
      <c r="K45" s="3">
        <f t="shared" si="5"/>
        <v>1.3541848680761839</v>
      </c>
      <c r="L45">
        <f t="shared" si="2"/>
        <v>12</v>
      </c>
      <c r="M45" s="3">
        <f t="shared" si="4"/>
        <v>38.142857142857146</v>
      </c>
    </row>
    <row r="46" spans="1:13" x14ac:dyDescent="0.2">
      <c r="A46" t="s">
        <v>9</v>
      </c>
      <c r="B46">
        <v>31196</v>
      </c>
      <c r="C46">
        <f t="shared" si="8"/>
        <v>153</v>
      </c>
      <c r="D46" s="2">
        <f t="shared" si="3"/>
        <v>354.85714285714283</v>
      </c>
      <c r="E46" s="2">
        <f t="shared" si="6"/>
        <v>350.6</v>
      </c>
      <c r="F46" s="1">
        <f t="shared" si="0"/>
        <v>43949</v>
      </c>
      <c r="G46">
        <v>282</v>
      </c>
      <c r="H46">
        <v>1269</v>
      </c>
      <c r="I46">
        <f t="shared" si="7"/>
        <v>45</v>
      </c>
      <c r="J46">
        <f t="shared" si="7"/>
        <v>41</v>
      </c>
      <c r="K46" s="3">
        <f t="shared" si="5"/>
        <v>1.1895526247737263</v>
      </c>
      <c r="L46">
        <f t="shared" si="2"/>
        <v>20</v>
      </c>
      <c r="M46" s="3">
        <f t="shared" si="4"/>
        <v>34</v>
      </c>
    </row>
    <row r="47" spans="1:13" x14ac:dyDescent="0.2">
      <c r="A47" t="s">
        <v>9</v>
      </c>
      <c r="B47">
        <v>31336</v>
      </c>
      <c r="C47">
        <f t="shared" si="8"/>
        <v>140</v>
      </c>
      <c r="D47" s="2">
        <f t="shared" si="3"/>
        <v>348.28571428571428</v>
      </c>
      <c r="E47" s="2">
        <f t="shared" si="6"/>
        <v>308.8</v>
      </c>
      <c r="F47" s="1">
        <f t="shared" si="0"/>
        <v>43950</v>
      </c>
      <c r="G47">
        <v>283</v>
      </c>
      <c r="H47">
        <v>1299</v>
      </c>
      <c r="I47">
        <f t="shared" si="7"/>
        <v>46</v>
      </c>
      <c r="J47">
        <f t="shared" si="7"/>
        <v>42</v>
      </c>
      <c r="K47" s="3">
        <f t="shared" si="5"/>
        <v>1.1537988282174327</v>
      </c>
      <c r="L47">
        <f t="shared" si="2"/>
        <v>30</v>
      </c>
      <c r="M47" s="3">
        <f t="shared" si="4"/>
        <v>33.714285714285715</v>
      </c>
    </row>
    <row r="48" spans="1:13" x14ac:dyDescent="0.2">
      <c r="A48" t="s">
        <v>9</v>
      </c>
      <c r="B48">
        <v>31609</v>
      </c>
      <c r="C48">
        <f t="shared" si="8"/>
        <v>273</v>
      </c>
      <c r="D48" s="2">
        <f t="shared" si="3"/>
        <v>309.42857142857144</v>
      </c>
      <c r="E48" s="2">
        <f t="shared" si="6"/>
        <v>288</v>
      </c>
      <c r="F48" s="1">
        <f t="shared" si="0"/>
        <v>43951</v>
      </c>
      <c r="G48">
        <v>286</v>
      </c>
      <c r="H48">
        <v>1353</v>
      </c>
      <c r="I48">
        <f t="shared" si="7"/>
        <v>47</v>
      </c>
      <c r="J48">
        <f t="shared" si="7"/>
        <v>43</v>
      </c>
      <c r="K48" s="3">
        <f t="shared" si="5"/>
        <v>1.0133807429587349</v>
      </c>
      <c r="L48">
        <f t="shared" si="2"/>
        <v>54</v>
      </c>
      <c r="M48" s="3">
        <f t="shared" si="4"/>
        <v>34.285714285714285</v>
      </c>
    </row>
    <row r="49" spans="1:13" x14ac:dyDescent="0.2">
      <c r="A49" t="s">
        <v>9</v>
      </c>
      <c r="B49">
        <v>31919</v>
      </c>
      <c r="C49">
        <f t="shared" si="8"/>
        <v>310</v>
      </c>
      <c r="D49" s="2">
        <f t="shared" si="3"/>
        <v>303.85714285714283</v>
      </c>
      <c r="E49" s="2">
        <f t="shared" si="6"/>
        <v>231.6</v>
      </c>
      <c r="F49" s="1">
        <f t="shared" si="0"/>
        <v>43952</v>
      </c>
      <c r="G49">
        <v>288</v>
      </c>
      <c r="H49">
        <v>1385</v>
      </c>
      <c r="I49">
        <f t="shared" si="7"/>
        <v>48</v>
      </c>
      <c r="J49">
        <f t="shared" si="7"/>
        <v>44</v>
      </c>
      <c r="K49" s="3">
        <f t="shared" si="5"/>
        <v>0.9851509453187961</v>
      </c>
      <c r="L49">
        <f t="shared" si="2"/>
        <v>32</v>
      </c>
      <c r="M49" s="3">
        <f t="shared" si="4"/>
        <v>33.142857142857146</v>
      </c>
    </row>
    <row r="50" spans="1:13" x14ac:dyDescent="0.2">
      <c r="A50" t="s">
        <v>9</v>
      </c>
      <c r="B50">
        <v>32146</v>
      </c>
      <c r="C50">
        <f t="shared" si="8"/>
        <v>227</v>
      </c>
      <c r="D50" s="2">
        <f t="shared" si="3"/>
        <v>282.42857142857144</v>
      </c>
      <c r="E50" s="2">
        <f t="shared" si="6"/>
        <v>220.6</v>
      </c>
      <c r="F50" s="1">
        <f t="shared" si="0"/>
        <v>43953</v>
      </c>
      <c r="G50">
        <v>290</v>
      </c>
      <c r="H50">
        <v>1402</v>
      </c>
      <c r="I50">
        <f t="shared" si="7"/>
        <v>49</v>
      </c>
      <c r="J50">
        <f t="shared" si="7"/>
        <v>45</v>
      </c>
      <c r="K50" s="3">
        <f t="shared" si="5"/>
        <v>0.9067434746116414</v>
      </c>
      <c r="L50">
        <f t="shared" si="2"/>
        <v>17</v>
      </c>
      <c r="M50" s="3">
        <f t="shared" si="4"/>
        <v>30.428571428571427</v>
      </c>
    </row>
    <row r="51" spans="1:13" x14ac:dyDescent="0.2">
      <c r="A51" t="s">
        <v>9</v>
      </c>
      <c r="B51">
        <v>32291</v>
      </c>
      <c r="C51">
        <f t="shared" si="8"/>
        <v>145</v>
      </c>
      <c r="D51" s="2">
        <f t="shared" si="3"/>
        <v>218.57142857142858</v>
      </c>
      <c r="E51" s="2">
        <f t="shared" si="6"/>
        <v>219</v>
      </c>
      <c r="F51" s="1">
        <f t="shared" si="0"/>
        <v>43954</v>
      </c>
      <c r="G51">
        <v>292</v>
      </c>
      <c r="H51">
        <v>1412</v>
      </c>
      <c r="I51">
        <f t="shared" si="7"/>
        <v>50</v>
      </c>
      <c r="J51">
        <f t="shared" si="7"/>
        <v>46</v>
      </c>
      <c r="K51" s="3">
        <f t="shared" si="5"/>
        <v>0.69542293532112187</v>
      </c>
      <c r="L51">
        <f t="shared" si="2"/>
        <v>10</v>
      </c>
      <c r="M51" s="3">
        <f t="shared" si="4"/>
        <v>25</v>
      </c>
    </row>
    <row r="52" spans="1:13" x14ac:dyDescent="0.2">
      <c r="A52" t="s">
        <v>9</v>
      </c>
      <c r="B52">
        <v>32411</v>
      </c>
      <c r="C52">
        <f t="shared" si="8"/>
        <v>120</v>
      </c>
      <c r="D52" s="2">
        <f t="shared" si="3"/>
        <v>195.42857142857142</v>
      </c>
      <c r="E52" s="2">
        <f t="shared" si="6"/>
        <v>215</v>
      </c>
      <c r="F52" s="1">
        <f t="shared" si="0"/>
        <v>43955</v>
      </c>
      <c r="G52">
        <v>293</v>
      </c>
      <c r="H52">
        <v>1421</v>
      </c>
      <c r="I52">
        <f t="shared" si="7"/>
        <v>51</v>
      </c>
      <c r="J52">
        <f t="shared" si="7"/>
        <v>47</v>
      </c>
      <c r="K52" s="3">
        <f t="shared" si="5"/>
        <v>0.61749571183533447</v>
      </c>
      <c r="L52">
        <f t="shared" si="2"/>
        <v>9</v>
      </c>
      <c r="M52" s="3">
        <f t="shared" si="4"/>
        <v>24.571428571428573</v>
      </c>
    </row>
    <row r="53" spans="1:13" x14ac:dyDescent="0.2">
      <c r="A53" t="s">
        <v>9</v>
      </c>
      <c r="B53">
        <v>32482</v>
      </c>
      <c r="C53">
        <f t="shared" si="8"/>
        <v>71</v>
      </c>
      <c r="D53" s="2">
        <f t="shared" si="3"/>
        <v>183.71428571428572</v>
      </c>
      <c r="E53" s="2">
        <f t="shared" si="6"/>
        <v>174.6</v>
      </c>
      <c r="F53" s="1">
        <f t="shared" si="0"/>
        <v>43956</v>
      </c>
      <c r="G53">
        <v>293</v>
      </c>
      <c r="H53">
        <v>1452</v>
      </c>
      <c r="I53">
        <f t="shared" si="7"/>
        <v>52</v>
      </c>
      <c r="J53">
        <f t="shared" si="7"/>
        <v>48</v>
      </c>
      <c r="K53" s="3">
        <f t="shared" si="5"/>
        <v>0.57691962603405889</v>
      </c>
      <c r="L53">
        <f t="shared" si="2"/>
        <v>31</v>
      </c>
      <c r="M53" s="3">
        <f t="shared" si="4"/>
        <v>26.142857142857142</v>
      </c>
    </row>
    <row r="54" spans="1:13" x14ac:dyDescent="0.2">
      <c r="A54" t="s">
        <v>9</v>
      </c>
      <c r="B54">
        <v>32576</v>
      </c>
      <c r="C54">
        <f t="shared" si="8"/>
        <v>94</v>
      </c>
      <c r="D54" s="2">
        <f t="shared" si="3"/>
        <v>177.14285714285714</v>
      </c>
      <c r="E54" s="2">
        <f t="shared" si="6"/>
        <v>131.4</v>
      </c>
      <c r="F54" s="1">
        <f t="shared" si="0"/>
        <v>43957</v>
      </c>
      <c r="G54">
        <v>294</v>
      </c>
      <c r="H54">
        <v>1481</v>
      </c>
      <c r="I54">
        <f t="shared" si="7"/>
        <v>53</v>
      </c>
      <c r="J54">
        <f t="shared" si="7"/>
        <v>49</v>
      </c>
      <c r="K54" s="3">
        <f t="shared" si="5"/>
        <v>0.55309241103686979</v>
      </c>
      <c r="L54">
        <f t="shared" si="2"/>
        <v>29</v>
      </c>
      <c r="M54" s="3">
        <f t="shared" si="4"/>
        <v>26</v>
      </c>
    </row>
    <row r="55" spans="1:13" x14ac:dyDescent="0.2">
      <c r="A55" t="s">
        <v>9</v>
      </c>
      <c r="B55">
        <v>32762</v>
      </c>
      <c r="C55">
        <f t="shared" si="8"/>
        <v>186</v>
      </c>
      <c r="D55" s="2">
        <f t="shared" si="3"/>
        <v>164.71428571428572</v>
      </c>
      <c r="E55" s="2">
        <f t="shared" si="6"/>
        <v>123.2</v>
      </c>
      <c r="F55" s="1">
        <f t="shared" si="0"/>
        <v>43958</v>
      </c>
      <c r="G55">
        <v>296</v>
      </c>
      <c r="H55">
        <v>1497</v>
      </c>
      <c r="I55">
        <f t="shared" si="7"/>
        <v>54</v>
      </c>
      <c r="J55">
        <f t="shared" si="7"/>
        <v>50</v>
      </c>
      <c r="K55" s="3">
        <f t="shared" si="5"/>
        <v>0.51145789898595606</v>
      </c>
      <c r="L55">
        <f t="shared" si="2"/>
        <v>16</v>
      </c>
      <c r="M55" s="3">
        <f t="shared" si="4"/>
        <v>20.571428571428573</v>
      </c>
    </row>
    <row r="56" spans="1:13" x14ac:dyDescent="0.2">
      <c r="A56" t="s">
        <v>9</v>
      </c>
      <c r="B56">
        <v>32898</v>
      </c>
      <c r="C56">
        <f t="shared" si="8"/>
        <v>136</v>
      </c>
      <c r="D56" s="2">
        <f t="shared" si="3"/>
        <v>139.85714285714286</v>
      </c>
      <c r="E56" s="2">
        <f t="shared" si="6"/>
        <v>121.4</v>
      </c>
      <c r="F56" s="1">
        <f t="shared" si="0"/>
        <v>43959</v>
      </c>
      <c r="G56">
        <v>297</v>
      </c>
      <c r="H56">
        <v>1515</v>
      </c>
      <c r="I56">
        <f t="shared" si="7"/>
        <v>55</v>
      </c>
      <c r="J56">
        <f t="shared" si="7"/>
        <v>51</v>
      </c>
      <c r="K56" s="3">
        <f t="shared" si="5"/>
        <v>0.43206362236138879</v>
      </c>
      <c r="L56">
        <f t="shared" si="2"/>
        <v>18</v>
      </c>
      <c r="M56" s="3">
        <f t="shared" si="4"/>
        <v>18.571428571428573</v>
      </c>
    </row>
    <row r="57" spans="1:13" x14ac:dyDescent="0.2">
      <c r="A57" t="s">
        <v>9</v>
      </c>
      <c r="B57">
        <v>33105</v>
      </c>
      <c r="C57">
        <f t="shared" si="8"/>
        <v>207</v>
      </c>
      <c r="D57" s="2">
        <f t="shared" si="3"/>
        <v>137</v>
      </c>
      <c r="E57" s="2">
        <f t="shared" si="6"/>
        <v>138.80000000000001</v>
      </c>
      <c r="F57" s="1">
        <f t="shared" si="0"/>
        <v>43960</v>
      </c>
      <c r="G57">
        <v>299</v>
      </c>
      <c r="H57">
        <v>1534</v>
      </c>
      <c r="I57">
        <f t="shared" si="7"/>
        <v>56</v>
      </c>
      <c r="J57">
        <f t="shared" si="7"/>
        <v>52</v>
      </c>
      <c r="K57" s="3">
        <f t="shared" si="5"/>
        <v>0.42141620452967488</v>
      </c>
      <c r="L57">
        <f t="shared" si="2"/>
        <v>19</v>
      </c>
      <c r="M57" s="3">
        <f t="shared" si="4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113" si="9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9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0">D61/(SUM(B58:B60)/3)*100</f>
        <v>0</v>
      </c>
      <c r="L61">
        <f t="shared" ref="L61:L113" si="11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9"/>
        <v>43909</v>
      </c>
      <c r="G62">
        <v>13</v>
      </c>
      <c r="H62">
        <v>8</v>
      </c>
      <c r="I62">
        <v>5</v>
      </c>
      <c r="J62">
        <v>1</v>
      </c>
      <c r="K62" s="3">
        <f t="shared" si="10"/>
        <v>0</v>
      </c>
      <c r="L62">
        <f t="shared" si="11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9"/>
        <v>43910</v>
      </c>
      <c r="G63">
        <v>18</v>
      </c>
      <c r="H63">
        <v>12</v>
      </c>
      <c r="I63">
        <v>6</v>
      </c>
      <c r="J63">
        <v>2</v>
      </c>
      <c r="K63" s="3">
        <f t="shared" si="10"/>
        <v>0</v>
      </c>
      <c r="L63">
        <f t="shared" si="11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113" si="12">SUM(C58:C64)/7</f>
        <v>310.85714285714283</v>
      </c>
      <c r="E64">
        <v>399</v>
      </c>
      <c r="F64" s="1">
        <f t="shared" si="9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1"/>
        <v>7</v>
      </c>
      <c r="M64" s="3">
        <f t="shared" ref="M64:M113" si="13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2"/>
        <v>409.42857142857144</v>
      </c>
      <c r="E65">
        <v>508</v>
      </c>
      <c r="F65" s="1">
        <f t="shared" si="9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1"/>
        <v>2</v>
      </c>
      <c r="M65" s="3">
        <f t="shared" si="13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2"/>
        <v>561</v>
      </c>
      <c r="E66">
        <v>730</v>
      </c>
      <c r="F66" s="1">
        <f t="shared" si="9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1"/>
        <v>5</v>
      </c>
      <c r="M66" s="3">
        <f t="shared" si="13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2"/>
        <v>663.57142857142856</v>
      </c>
      <c r="E67">
        <v>812</v>
      </c>
      <c r="F67" s="1">
        <f t="shared" si="9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1"/>
        <v>4</v>
      </c>
      <c r="M67" s="3">
        <f t="shared" si="13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2"/>
        <v>759.28571428571433</v>
      </c>
      <c r="E68">
        <v>831</v>
      </c>
      <c r="F68" s="1">
        <f t="shared" si="9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14">D68/(SUM(B61:B67)/7)*100</f>
        <v>23.526026912181301</v>
      </c>
      <c r="L68">
        <f t="shared" si="11"/>
        <v>7</v>
      </c>
      <c r="M68" s="3">
        <f t="shared" si="13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2"/>
        <v>900.14285714285711</v>
      </c>
      <c r="E69">
        <v>1007</v>
      </c>
      <c r="F69" s="1">
        <f t="shared" si="9"/>
        <v>43916</v>
      </c>
      <c r="G69">
        <v>61</v>
      </c>
      <c r="H69">
        <v>47</v>
      </c>
      <c r="I69">
        <v>12</v>
      </c>
      <c r="J69">
        <v>8</v>
      </c>
      <c r="K69" s="3">
        <f t="shared" si="14"/>
        <v>22.578564517862901</v>
      </c>
      <c r="L69">
        <f t="shared" si="11"/>
        <v>10</v>
      </c>
      <c r="M69" s="3">
        <f t="shared" si="13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2"/>
        <v>1011.4285714285714</v>
      </c>
      <c r="E70">
        <v>1166</v>
      </c>
      <c r="F70" s="1">
        <f t="shared" si="9"/>
        <v>43917</v>
      </c>
      <c r="G70">
        <v>73</v>
      </c>
      <c r="H70">
        <v>55</v>
      </c>
      <c r="I70">
        <v>13</v>
      </c>
      <c r="J70">
        <v>9</v>
      </c>
      <c r="K70" s="3">
        <f t="shared" si="14"/>
        <v>20.696913002806362</v>
      </c>
      <c r="L70">
        <f t="shared" si="11"/>
        <v>8</v>
      </c>
      <c r="M70" s="3">
        <f t="shared" si="13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2"/>
        <v>1170</v>
      </c>
      <c r="E71">
        <v>1252</v>
      </c>
      <c r="F71" s="1">
        <f t="shared" si="9"/>
        <v>43918</v>
      </c>
      <c r="G71">
        <v>85</v>
      </c>
      <c r="H71">
        <v>77</v>
      </c>
      <c r="I71">
        <v>14</v>
      </c>
      <c r="J71">
        <v>10</v>
      </c>
      <c r="K71" s="3">
        <f t="shared" si="14"/>
        <v>19.836272040302266</v>
      </c>
      <c r="L71">
        <f t="shared" si="11"/>
        <v>22</v>
      </c>
      <c r="M71" s="3">
        <f t="shared" si="13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2"/>
        <v>1318.7142857142858</v>
      </c>
      <c r="E72">
        <v>1425</v>
      </c>
      <c r="F72" s="1">
        <f t="shared" si="9"/>
        <v>43919</v>
      </c>
      <c r="G72">
        <v>99</v>
      </c>
      <c r="H72">
        <v>107</v>
      </c>
      <c r="I72">
        <v>15</v>
      </c>
      <c r="J72">
        <v>11</v>
      </c>
      <c r="K72" s="3">
        <f t="shared" si="14"/>
        <v>18.656776749262299</v>
      </c>
      <c r="L72">
        <f t="shared" si="11"/>
        <v>30</v>
      </c>
      <c r="M72" s="3">
        <f t="shared" si="13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2"/>
        <v>1299.5714285714287</v>
      </c>
      <c r="E73">
        <v>1486</v>
      </c>
      <c r="F73" s="1">
        <f t="shared" si="9"/>
        <v>43920</v>
      </c>
      <c r="G73">
        <v>107</v>
      </c>
      <c r="H73">
        <v>127</v>
      </c>
      <c r="I73">
        <v>16</v>
      </c>
      <c r="J73">
        <v>12</v>
      </c>
      <c r="K73" s="3">
        <f t="shared" si="14"/>
        <v>15.495068899146638</v>
      </c>
      <c r="L73">
        <f t="shared" si="11"/>
        <v>20</v>
      </c>
      <c r="M73" s="3">
        <f t="shared" si="13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2"/>
        <v>1293.7142857142858</v>
      </c>
      <c r="E74">
        <v>1363</v>
      </c>
      <c r="F74" s="1">
        <f t="shared" si="9"/>
        <v>43921</v>
      </c>
      <c r="G74">
        <v>113</v>
      </c>
      <c r="H74">
        <v>162</v>
      </c>
      <c r="I74">
        <v>17</v>
      </c>
      <c r="J74">
        <v>13</v>
      </c>
      <c r="K74" s="3">
        <f t="shared" si="14"/>
        <v>13.355750228593338</v>
      </c>
      <c r="L74">
        <f t="shared" si="11"/>
        <v>35</v>
      </c>
      <c r="M74" s="3">
        <f t="shared" si="13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2"/>
        <v>1419.8571428571429</v>
      </c>
      <c r="E75">
        <v>1403</v>
      </c>
      <c r="F75" s="1">
        <f t="shared" si="9"/>
        <v>43922</v>
      </c>
      <c r="G75">
        <v>126</v>
      </c>
      <c r="H75">
        <v>225</v>
      </c>
      <c r="I75">
        <v>18</v>
      </c>
      <c r="J75">
        <v>14</v>
      </c>
      <c r="K75" s="3">
        <f t="shared" si="14"/>
        <v>12.930967187947232</v>
      </c>
      <c r="L75">
        <f t="shared" si="11"/>
        <v>63</v>
      </c>
      <c r="M75" s="3">
        <f t="shared" si="13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2"/>
        <v>1500.4285714285713</v>
      </c>
      <c r="E76">
        <v>1469</v>
      </c>
      <c r="F76" s="1">
        <f t="shared" si="9"/>
        <v>43923</v>
      </c>
      <c r="G76">
        <v>141</v>
      </c>
      <c r="H76">
        <v>268</v>
      </c>
      <c r="I76">
        <v>19</v>
      </c>
      <c r="J76">
        <v>15</v>
      </c>
      <c r="K76" s="3">
        <f t="shared" si="14"/>
        <v>12.10009101277635</v>
      </c>
      <c r="L76">
        <f t="shared" si="11"/>
        <v>43</v>
      </c>
      <c r="M76" s="3">
        <f t="shared" si="13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2"/>
        <v>1536.5714285714287</v>
      </c>
      <c r="E77" s="2">
        <f t="shared" ref="E77:E113" si="15">SUM(C73:C77)/5</f>
        <v>1471.2</v>
      </c>
      <c r="F77" s="1">
        <f t="shared" si="9"/>
        <v>43924</v>
      </c>
      <c r="G77">
        <v>155</v>
      </c>
      <c r="H77">
        <v>307</v>
      </c>
      <c r="I77">
        <v>20</v>
      </c>
      <c r="J77">
        <v>16</v>
      </c>
      <c r="K77" s="3">
        <f t="shared" si="14"/>
        <v>11.054016278878565</v>
      </c>
      <c r="L77">
        <f t="shared" si="11"/>
        <v>39</v>
      </c>
      <c r="M77" s="3">
        <f t="shared" si="13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2"/>
        <v>1536.8571428571429</v>
      </c>
      <c r="E78" s="2">
        <f t="shared" si="15"/>
        <v>1583.8</v>
      </c>
      <c r="F78" s="1">
        <f t="shared" si="9"/>
        <v>43925</v>
      </c>
      <c r="G78">
        <v>168</v>
      </c>
      <c r="H78">
        <v>349</v>
      </c>
      <c r="I78">
        <v>21</v>
      </c>
      <c r="J78">
        <v>17</v>
      </c>
      <c r="K78" s="3">
        <f t="shared" si="14"/>
        <v>9.9555802332037757</v>
      </c>
      <c r="L78">
        <f t="shared" si="11"/>
        <v>42</v>
      </c>
      <c r="M78" s="3">
        <f t="shared" si="13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2"/>
        <v>1566.4285714285713</v>
      </c>
      <c r="E79" s="2">
        <f t="shared" si="15"/>
        <v>1807.2</v>
      </c>
      <c r="F79" s="1">
        <f t="shared" si="9"/>
        <v>43926</v>
      </c>
      <c r="G79">
        <v>182</v>
      </c>
      <c r="H79">
        <v>396</v>
      </c>
      <c r="I79">
        <v>22</v>
      </c>
      <c r="J79">
        <v>18</v>
      </c>
      <c r="K79" s="3">
        <f t="shared" si="14"/>
        <v>9.2283997374135236</v>
      </c>
      <c r="L79">
        <f t="shared" si="11"/>
        <v>47</v>
      </c>
      <c r="M79" s="3">
        <f t="shared" si="13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2"/>
        <v>1569.2857142857142</v>
      </c>
      <c r="E80" s="2">
        <f t="shared" si="15"/>
        <v>1695.4</v>
      </c>
      <c r="F80" s="1">
        <f t="shared" si="9"/>
        <v>43927</v>
      </c>
      <c r="G80">
        <v>191</v>
      </c>
      <c r="H80">
        <v>437</v>
      </c>
      <c r="I80">
        <v>23</v>
      </c>
      <c r="J80">
        <v>19</v>
      </c>
      <c r="K80" s="3">
        <f t="shared" si="14"/>
        <v>8.4641285838669162</v>
      </c>
      <c r="L80">
        <f t="shared" si="11"/>
        <v>41</v>
      </c>
      <c r="M80" s="3">
        <f t="shared" si="13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2"/>
        <v>1621.8571428571429</v>
      </c>
      <c r="E81" s="2">
        <f t="shared" si="15"/>
        <v>1533.4</v>
      </c>
      <c r="F81" s="1">
        <f t="shared" si="9"/>
        <v>43928</v>
      </c>
      <c r="G81">
        <v>200</v>
      </c>
      <c r="H81">
        <v>481</v>
      </c>
      <c r="I81">
        <v>24</v>
      </c>
      <c r="J81">
        <v>20</v>
      </c>
      <c r="K81" s="3">
        <f t="shared" si="14"/>
        <v>8.0650431916344623</v>
      </c>
      <c r="L81">
        <f t="shared" si="11"/>
        <v>44</v>
      </c>
      <c r="M81" s="3">
        <f t="shared" si="13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2"/>
        <v>1581</v>
      </c>
      <c r="E82" s="2">
        <f t="shared" si="15"/>
        <v>1465.4</v>
      </c>
      <c r="F82" s="1">
        <f t="shared" si="9"/>
        <v>43929</v>
      </c>
      <c r="G82">
        <v>211</v>
      </c>
      <c r="H82">
        <v>564</v>
      </c>
      <c r="I82">
        <v>25</v>
      </c>
      <c r="J82">
        <v>21</v>
      </c>
      <c r="K82" s="3">
        <f t="shared" si="14"/>
        <v>7.2751296665154719</v>
      </c>
      <c r="L82">
        <f t="shared" si="11"/>
        <v>83</v>
      </c>
      <c r="M82" s="3">
        <f t="shared" si="13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2"/>
        <v>1475.8571428571429</v>
      </c>
      <c r="E83" s="2">
        <f t="shared" si="15"/>
        <v>1383.8</v>
      </c>
      <c r="F83" s="1">
        <f t="shared" si="9"/>
        <v>43930</v>
      </c>
      <c r="G83">
        <v>220</v>
      </c>
      <c r="H83">
        <v>635</v>
      </c>
      <c r="I83">
        <f t="shared" ref="I83:J113" si="16">I82+1</f>
        <v>26</v>
      </c>
      <c r="J83">
        <f t="shared" si="16"/>
        <v>22</v>
      </c>
      <c r="K83" s="3">
        <f t="shared" si="14"/>
        <v>6.3307351030713042</v>
      </c>
      <c r="L83">
        <f t="shared" si="11"/>
        <v>71</v>
      </c>
      <c r="M83" s="3">
        <f t="shared" si="13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2"/>
        <v>1446.5714285714287</v>
      </c>
      <c r="E84" s="2">
        <f t="shared" si="15"/>
        <v>1303.4000000000001</v>
      </c>
      <c r="F84" s="1">
        <f t="shared" si="9"/>
        <v>43931</v>
      </c>
      <c r="G84">
        <v>232</v>
      </c>
      <c r="H84">
        <v>703</v>
      </c>
      <c r="I84">
        <f t="shared" si="16"/>
        <v>27</v>
      </c>
      <c r="J84">
        <f t="shared" si="16"/>
        <v>23</v>
      </c>
      <c r="K84" s="3">
        <f t="shared" si="14"/>
        <v>5.8356721742287592</v>
      </c>
      <c r="L84">
        <f t="shared" si="11"/>
        <v>68</v>
      </c>
      <c r="M84" s="3">
        <f t="shared" si="13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2"/>
        <v>1363.5714285714287</v>
      </c>
      <c r="E85" s="2">
        <f t="shared" si="15"/>
        <v>1295.8</v>
      </c>
      <c r="F85" s="1">
        <f t="shared" si="9"/>
        <v>43932</v>
      </c>
      <c r="G85">
        <v>241</v>
      </c>
      <c r="H85">
        <v>747</v>
      </c>
      <c r="I85">
        <f t="shared" si="16"/>
        <v>28</v>
      </c>
      <c r="J85">
        <f t="shared" si="16"/>
        <v>24</v>
      </c>
      <c r="K85" s="3">
        <f t="shared" si="14"/>
        <v>5.1975278390372734</v>
      </c>
      <c r="L85">
        <f t="shared" si="11"/>
        <v>44</v>
      </c>
      <c r="M85" s="3">
        <f t="shared" si="13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2"/>
        <v>1205.1428571428571</v>
      </c>
      <c r="E86" s="2">
        <f t="shared" si="15"/>
        <v>1223.8</v>
      </c>
      <c r="F86" s="1">
        <f t="shared" si="9"/>
        <v>43933</v>
      </c>
      <c r="G86">
        <v>247</v>
      </c>
      <c r="H86">
        <v>786</v>
      </c>
      <c r="I86">
        <f t="shared" si="16"/>
        <v>29</v>
      </c>
      <c r="J86">
        <f t="shared" si="16"/>
        <v>25</v>
      </c>
      <c r="K86" s="3">
        <f t="shared" si="14"/>
        <v>4.3666856462549823</v>
      </c>
      <c r="L86">
        <f t="shared" si="11"/>
        <v>39</v>
      </c>
      <c r="M86" s="3">
        <f t="shared" si="13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2"/>
        <v>1148.7142857142858</v>
      </c>
      <c r="E87" s="2">
        <f t="shared" si="15"/>
        <v>1090.2</v>
      </c>
      <c r="F87" s="1">
        <f t="shared" si="9"/>
        <v>43934</v>
      </c>
      <c r="G87">
        <v>252</v>
      </c>
      <c r="H87">
        <v>820</v>
      </c>
      <c r="I87">
        <f t="shared" si="16"/>
        <v>30</v>
      </c>
      <c r="J87">
        <f t="shared" si="16"/>
        <v>26</v>
      </c>
      <c r="K87" s="3">
        <f t="shared" si="14"/>
        <v>3.9880769345223333</v>
      </c>
      <c r="L87">
        <f t="shared" si="11"/>
        <v>34</v>
      </c>
      <c r="M87" s="3">
        <f t="shared" si="13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2"/>
        <v>1058</v>
      </c>
      <c r="E88" s="2">
        <f t="shared" si="15"/>
        <v>948.4</v>
      </c>
      <c r="F88" s="1">
        <f t="shared" si="9"/>
        <v>43935</v>
      </c>
      <c r="G88">
        <v>257</v>
      </c>
      <c r="H88">
        <v>872</v>
      </c>
      <c r="I88">
        <f t="shared" si="16"/>
        <v>31</v>
      </c>
      <c r="J88">
        <f t="shared" si="16"/>
        <v>27</v>
      </c>
      <c r="K88" s="3">
        <f t="shared" si="14"/>
        <v>3.5322678342323774</v>
      </c>
      <c r="L88">
        <f t="shared" si="11"/>
        <v>52</v>
      </c>
      <c r="M88" s="3">
        <f t="shared" si="13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2"/>
        <v>961.42857142857144</v>
      </c>
      <c r="E89" s="2">
        <f t="shared" si="15"/>
        <v>786.2</v>
      </c>
      <c r="F89" s="1">
        <f t="shared" si="9"/>
        <v>43936</v>
      </c>
      <c r="G89">
        <v>262</v>
      </c>
      <c r="H89">
        <v>954</v>
      </c>
      <c r="I89">
        <f t="shared" si="16"/>
        <v>32</v>
      </c>
      <c r="J89">
        <f t="shared" si="16"/>
        <v>28</v>
      </c>
      <c r="K89" s="3">
        <f t="shared" si="14"/>
        <v>3.1003395171209687</v>
      </c>
      <c r="L89">
        <f t="shared" si="11"/>
        <v>82</v>
      </c>
      <c r="M89" s="3">
        <f t="shared" si="13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2"/>
        <v>902.14285714285711</v>
      </c>
      <c r="E90" s="2">
        <f t="shared" si="15"/>
        <v>737.8</v>
      </c>
      <c r="F90" s="1">
        <f t="shared" si="9"/>
        <v>43937</v>
      </c>
      <c r="G90">
        <v>269</v>
      </c>
      <c r="H90">
        <v>1049</v>
      </c>
      <c r="I90">
        <f t="shared" si="16"/>
        <v>33</v>
      </c>
      <c r="J90">
        <f t="shared" si="16"/>
        <v>29</v>
      </c>
      <c r="K90" s="3">
        <f t="shared" si="14"/>
        <v>2.8216779935925791</v>
      </c>
      <c r="L90">
        <f t="shared" si="11"/>
        <v>95</v>
      </c>
      <c r="M90" s="3">
        <f t="shared" si="13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2"/>
        <v>809.14285714285711</v>
      </c>
      <c r="E91" s="2">
        <f t="shared" si="15"/>
        <v>749</v>
      </c>
      <c r="F91" s="1">
        <f t="shared" si="9"/>
        <v>43938</v>
      </c>
      <c r="G91">
        <v>276</v>
      </c>
      <c r="H91">
        <v>1137</v>
      </c>
      <c r="I91">
        <f t="shared" si="16"/>
        <v>34</v>
      </c>
      <c r="J91">
        <f t="shared" si="16"/>
        <v>30</v>
      </c>
      <c r="K91" s="3">
        <f t="shared" si="14"/>
        <v>2.4613459181811068</v>
      </c>
      <c r="L91">
        <f t="shared" si="11"/>
        <v>88</v>
      </c>
      <c r="M91" s="3">
        <f t="shared" si="13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2"/>
        <v>775.42857142857144</v>
      </c>
      <c r="E92" s="2">
        <f t="shared" si="15"/>
        <v>773.2</v>
      </c>
      <c r="F92" s="1">
        <f t="shared" si="9"/>
        <v>43939</v>
      </c>
      <c r="G92">
        <v>282</v>
      </c>
      <c r="H92">
        <v>1198</v>
      </c>
      <c r="I92">
        <f t="shared" si="16"/>
        <v>35</v>
      </c>
      <c r="J92">
        <f t="shared" si="16"/>
        <v>31</v>
      </c>
      <c r="K92" s="3">
        <f t="shared" si="14"/>
        <v>2.3021265406180285</v>
      </c>
      <c r="L92">
        <f t="shared" si="11"/>
        <v>61</v>
      </c>
      <c r="M92" s="3">
        <f t="shared" si="13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2"/>
        <v>732.14285714285711</v>
      </c>
      <c r="E93" s="2">
        <f t="shared" si="15"/>
        <v>767.6</v>
      </c>
      <c r="F93" s="1">
        <f t="shared" si="9"/>
        <v>43940</v>
      </c>
      <c r="G93">
        <v>286</v>
      </c>
      <c r="H93">
        <v>1256</v>
      </c>
      <c r="I93">
        <f t="shared" si="16"/>
        <v>36</v>
      </c>
      <c r="J93">
        <f t="shared" si="16"/>
        <v>32</v>
      </c>
      <c r="K93" s="3">
        <f t="shared" si="14"/>
        <v>2.1247046142365571</v>
      </c>
      <c r="L93">
        <f t="shared" si="11"/>
        <v>58</v>
      </c>
      <c r="M93" s="3">
        <f t="shared" si="13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2"/>
        <v>690.57142857142856</v>
      </c>
      <c r="E94" s="2">
        <f t="shared" si="15"/>
        <v>711</v>
      </c>
      <c r="F94" s="1">
        <f t="shared" si="9"/>
        <v>43941</v>
      </c>
      <c r="G94">
        <v>289</v>
      </c>
      <c r="H94">
        <v>1286</v>
      </c>
      <c r="I94">
        <f t="shared" si="16"/>
        <v>37</v>
      </c>
      <c r="J94">
        <f t="shared" si="16"/>
        <v>33</v>
      </c>
      <c r="K94" s="3">
        <f t="shared" si="14"/>
        <v>1.9623683195648205</v>
      </c>
      <c r="L94">
        <f t="shared" si="11"/>
        <v>30</v>
      </c>
      <c r="M94" s="3">
        <f t="shared" si="13"/>
        <v>66.571428571428569</v>
      </c>
    </row>
    <row r="95" spans="1:13" x14ac:dyDescent="0.2">
      <c r="A95" t="s">
        <v>10</v>
      </c>
      <c r="B95">
        <v>38310</v>
      </c>
      <c r="C95">
        <f t="shared" ref="C95:C113" si="17">B95-B94</f>
        <v>461</v>
      </c>
      <c r="D95" s="2">
        <f t="shared" si="12"/>
        <v>677.28571428571433</v>
      </c>
      <c r="E95" s="2">
        <f t="shared" si="15"/>
        <v>633.6</v>
      </c>
      <c r="F95" s="1">
        <f t="shared" si="9"/>
        <v>43942</v>
      </c>
      <c r="G95">
        <v>293</v>
      </c>
      <c r="H95">
        <v>1336</v>
      </c>
      <c r="I95">
        <f t="shared" si="16"/>
        <v>38</v>
      </c>
      <c r="J95">
        <f t="shared" si="16"/>
        <v>34</v>
      </c>
      <c r="K95" s="3">
        <f t="shared" si="14"/>
        <v>1.8875737053537658</v>
      </c>
      <c r="L95">
        <f t="shared" si="11"/>
        <v>50</v>
      </c>
      <c r="M95" s="3">
        <f t="shared" si="13"/>
        <v>66.285714285714292</v>
      </c>
    </row>
    <row r="96" spans="1:13" x14ac:dyDescent="0.2">
      <c r="A96" t="s">
        <v>10</v>
      </c>
      <c r="B96">
        <v>38814</v>
      </c>
      <c r="C96">
        <f t="shared" si="17"/>
        <v>504</v>
      </c>
      <c r="D96" s="2">
        <f t="shared" si="12"/>
        <v>645.71428571428567</v>
      </c>
      <c r="E96" s="2">
        <f t="shared" si="15"/>
        <v>557.4</v>
      </c>
      <c r="F96" s="1">
        <f t="shared" si="9"/>
        <v>43943</v>
      </c>
      <c r="G96">
        <v>297</v>
      </c>
      <c r="H96">
        <v>1424</v>
      </c>
      <c r="I96">
        <f t="shared" si="16"/>
        <v>39</v>
      </c>
      <c r="J96">
        <f t="shared" si="16"/>
        <v>35</v>
      </c>
      <c r="K96" s="3">
        <f t="shared" si="14"/>
        <v>1.7662459458403346</v>
      </c>
      <c r="L96">
        <f t="shared" si="11"/>
        <v>88</v>
      </c>
      <c r="M96" s="3">
        <f t="shared" si="13"/>
        <v>67.142857142857139</v>
      </c>
    </row>
    <row r="97" spans="1:13" x14ac:dyDescent="0.2">
      <c r="A97" t="s">
        <v>10</v>
      </c>
      <c r="B97">
        <v>39395</v>
      </c>
      <c r="C97">
        <f t="shared" si="17"/>
        <v>581</v>
      </c>
      <c r="D97" s="2">
        <f t="shared" si="12"/>
        <v>607.57142857142856</v>
      </c>
      <c r="E97" s="2">
        <f t="shared" si="15"/>
        <v>502.8</v>
      </c>
      <c r="F97" s="1">
        <f t="shared" si="9"/>
        <v>43944</v>
      </c>
      <c r="G97">
        <v>301</v>
      </c>
      <c r="H97">
        <v>1476</v>
      </c>
      <c r="I97">
        <f t="shared" si="16"/>
        <v>40</v>
      </c>
      <c r="J97">
        <f t="shared" si="16"/>
        <v>36</v>
      </c>
      <c r="K97" s="3">
        <f t="shared" si="14"/>
        <v>1.6330683868985907</v>
      </c>
      <c r="L97">
        <f t="shared" si="11"/>
        <v>52</v>
      </c>
      <c r="M97" s="3">
        <f t="shared" si="13"/>
        <v>61</v>
      </c>
    </row>
    <row r="98" spans="1:13" x14ac:dyDescent="0.2">
      <c r="A98" t="s">
        <v>10</v>
      </c>
      <c r="B98">
        <v>39939</v>
      </c>
      <c r="C98">
        <f t="shared" si="17"/>
        <v>544</v>
      </c>
      <c r="D98" s="2">
        <f t="shared" si="12"/>
        <v>558.85714285714289</v>
      </c>
      <c r="E98" s="2">
        <f t="shared" si="15"/>
        <v>506.4</v>
      </c>
      <c r="F98" s="1">
        <f t="shared" si="9"/>
        <v>43945</v>
      </c>
      <c r="G98">
        <v>305</v>
      </c>
      <c r="H98">
        <v>1525</v>
      </c>
      <c r="I98">
        <f t="shared" si="16"/>
        <v>41</v>
      </c>
      <c r="J98">
        <f t="shared" si="16"/>
        <v>37</v>
      </c>
      <c r="K98" s="3">
        <f t="shared" si="14"/>
        <v>1.4779944310741528</v>
      </c>
      <c r="L98">
        <f t="shared" si="11"/>
        <v>49</v>
      </c>
      <c r="M98" s="3">
        <f t="shared" si="13"/>
        <v>55.428571428571431</v>
      </c>
    </row>
    <row r="99" spans="1:13" x14ac:dyDescent="0.2">
      <c r="A99" t="s">
        <v>10</v>
      </c>
      <c r="B99">
        <v>40547</v>
      </c>
      <c r="C99">
        <f t="shared" si="17"/>
        <v>608</v>
      </c>
      <c r="D99" s="2">
        <f t="shared" si="12"/>
        <v>523.71428571428567</v>
      </c>
      <c r="E99" s="2">
        <f t="shared" si="15"/>
        <v>539.6</v>
      </c>
      <c r="F99" s="1">
        <f t="shared" si="9"/>
        <v>43946</v>
      </c>
      <c r="G99">
        <v>310</v>
      </c>
      <c r="H99">
        <v>1566</v>
      </c>
      <c r="I99">
        <f t="shared" si="16"/>
        <v>42</v>
      </c>
      <c r="J99">
        <f t="shared" si="16"/>
        <v>38</v>
      </c>
      <c r="K99" s="3">
        <f t="shared" si="14"/>
        <v>1.3648802099815707</v>
      </c>
      <c r="L99">
        <f t="shared" si="11"/>
        <v>41</v>
      </c>
      <c r="M99" s="3">
        <f t="shared" si="13"/>
        <v>52.571428571428569</v>
      </c>
    </row>
    <row r="100" spans="1:13" x14ac:dyDescent="0.2">
      <c r="A100" t="s">
        <v>10</v>
      </c>
      <c r="B100">
        <v>40912</v>
      </c>
      <c r="C100">
        <f t="shared" si="17"/>
        <v>365</v>
      </c>
      <c r="D100" s="2">
        <f t="shared" si="12"/>
        <v>500.71428571428572</v>
      </c>
      <c r="E100" s="2">
        <f t="shared" si="15"/>
        <v>520.4</v>
      </c>
      <c r="F100" s="1">
        <f t="shared" si="9"/>
        <v>43947</v>
      </c>
      <c r="G100">
        <v>313</v>
      </c>
      <c r="H100">
        <v>1596</v>
      </c>
      <c r="I100">
        <f t="shared" si="16"/>
        <v>43</v>
      </c>
      <c r="J100">
        <f t="shared" si="16"/>
        <v>39</v>
      </c>
      <c r="K100" s="3">
        <f t="shared" si="14"/>
        <v>1.2873676362020268</v>
      </c>
      <c r="L100">
        <f t="shared" si="11"/>
        <v>30</v>
      </c>
      <c r="M100" s="3">
        <f t="shared" si="13"/>
        <v>48.571428571428569</v>
      </c>
    </row>
    <row r="101" spans="1:13" x14ac:dyDescent="0.2">
      <c r="A101" t="s">
        <v>10</v>
      </c>
      <c r="B101">
        <v>41070</v>
      </c>
      <c r="C101">
        <f t="shared" si="17"/>
        <v>158</v>
      </c>
      <c r="D101" s="2">
        <f t="shared" si="12"/>
        <v>460.14285714285717</v>
      </c>
      <c r="E101" s="2">
        <f t="shared" si="15"/>
        <v>451.2</v>
      </c>
      <c r="F101" s="1">
        <f t="shared" si="9"/>
        <v>43948</v>
      </c>
      <c r="G101">
        <v>314</v>
      </c>
      <c r="H101">
        <v>1621</v>
      </c>
      <c r="I101">
        <f t="shared" si="16"/>
        <v>44</v>
      </c>
      <c r="J101">
        <f t="shared" si="16"/>
        <v>40</v>
      </c>
      <c r="K101" s="3">
        <f t="shared" si="14"/>
        <v>1.1680192627082384</v>
      </c>
      <c r="L101">
        <f t="shared" si="11"/>
        <v>25</v>
      </c>
      <c r="M101" s="3">
        <f t="shared" si="13"/>
        <v>47.857142857142854</v>
      </c>
    </row>
    <row r="102" spans="1:13" x14ac:dyDescent="0.2">
      <c r="A102" t="s">
        <v>10</v>
      </c>
      <c r="B102">
        <v>41406</v>
      </c>
      <c r="C102">
        <f t="shared" si="17"/>
        <v>336</v>
      </c>
      <c r="D102" s="2">
        <f t="shared" si="12"/>
        <v>442.28571428571428</v>
      </c>
      <c r="E102" s="2">
        <f t="shared" si="15"/>
        <v>402.2</v>
      </c>
      <c r="F102" s="1">
        <f t="shared" si="9"/>
        <v>43949</v>
      </c>
      <c r="G102">
        <v>317</v>
      </c>
      <c r="H102">
        <v>1681</v>
      </c>
      <c r="I102">
        <f t="shared" si="16"/>
        <v>45</v>
      </c>
      <c r="J102">
        <f t="shared" si="16"/>
        <v>41</v>
      </c>
      <c r="K102" s="3">
        <f t="shared" si="14"/>
        <v>1.1097291271636311</v>
      </c>
      <c r="L102">
        <f t="shared" si="11"/>
        <v>60</v>
      </c>
      <c r="M102" s="3">
        <f t="shared" si="13"/>
        <v>49.285714285714285</v>
      </c>
    </row>
    <row r="103" spans="1:13" x14ac:dyDescent="0.2">
      <c r="A103" t="s">
        <v>10</v>
      </c>
      <c r="B103">
        <v>41830</v>
      </c>
      <c r="C103">
        <f t="shared" si="17"/>
        <v>424</v>
      </c>
      <c r="D103" s="2">
        <f t="shared" si="12"/>
        <v>430.85714285714283</v>
      </c>
      <c r="E103" s="2">
        <f t="shared" si="15"/>
        <v>378.2</v>
      </c>
      <c r="F103" s="1">
        <f t="shared" si="9"/>
        <v>43950</v>
      </c>
      <c r="G103">
        <v>320</v>
      </c>
      <c r="H103">
        <v>1754</v>
      </c>
      <c r="I103">
        <f t="shared" si="16"/>
        <v>46</v>
      </c>
      <c r="J103">
        <f t="shared" si="16"/>
        <v>42</v>
      </c>
      <c r="K103" s="3">
        <f t="shared" si="14"/>
        <v>1.069188855762311</v>
      </c>
      <c r="L103">
        <f t="shared" si="11"/>
        <v>73</v>
      </c>
      <c r="M103" s="3">
        <f t="shared" si="13"/>
        <v>47.142857142857146</v>
      </c>
    </row>
    <row r="104" spans="1:13" x14ac:dyDescent="0.2">
      <c r="A104" t="s">
        <v>10</v>
      </c>
      <c r="B104">
        <v>42080</v>
      </c>
      <c r="C104">
        <f t="shared" si="17"/>
        <v>250</v>
      </c>
      <c r="D104" s="2">
        <f t="shared" si="12"/>
        <v>383.57142857142856</v>
      </c>
      <c r="E104" s="2">
        <f t="shared" si="15"/>
        <v>306.60000000000002</v>
      </c>
      <c r="F104" s="1">
        <f t="shared" si="9"/>
        <v>43951</v>
      </c>
      <c r="G104">
        <v>322</v>
      </c>
      <c r="H104">
        <v>1799</v>
      </c>
      <c r="I104">
        <f t="shared" si="16"/>
        <v>47</v>
      </c>
      <c r="J104">
        <f t="shared" si="16"/>
        <v>43</v>
      </c>
      <c r="K104" s="3">
        <f t="shared" si="14"/>
        <v>0.94177811917965337</v>
      </c>
      <c r="L104">
        <f t="shared" si="11"/>
        <v>45</v>
      </c>
      <c r="M104" s="3">
        <f t="shared" si="13"/>
        <v>46.142857142857146</v>
      </c>
    </row>
    <row r="105" spans="1:13" x14ac:dyDescent="0.2">
      <c r="A105" t="s">
        <v>10</v>
      </c>
      <c r="B105">
        <v>42489</v>
      </c>
      <c r="C105">
        <f t="shared" si="17"/>
        <v>409</v>
      </c>
      <c r="D105" s="2">
        <f t="shared" si="12"/>
        <v>364.28571428571428</v>
      </c>
      <c r="E105" s="2">
        <f t="shared" si="15"/>
        <v>315.39999999999998</v>
      </c>
      <c r="F105" s="1">
        <f t="shared" si="9"/>
        <v>43952</v>
      </c>
      <c r="G105">
        <v>325</v>
      </c>
      <c r="H105">
        <v>1850</v>
      </c>
      <c r="I105">
        <f t="shared" si="16"/>
        <v>48</v>
      </c>
      <c r="J105">
        <f t="shared" si="16"/>
        <v>44</v>
      </c>
      <c r="K105" s="3">
        <f t="shared" si="14"/>
        <v>0.88608122758735719</v>
      </c>
      <c r="L105">
        <f t="shared" si="11"/>
        <v>51</v>
      </c>
      <c r="M105" s="3">
        <f t="shared" si="13"/>
        <v>46.428571428571431</v>
      </c>
    </row>
    <row r="106" spans="1:13" x14ac:dyDescent="0.2">
      <c r="A106" t="s">
        <v>10</v>
      </c>
      <c r="B106">
        <v>42658</v>
      </c>
      <c r="C106">
        <f t="shared" si="17"/>
        <v>169</v>
      </c>
      <c r="D106" s="2">
        <f t="shared" si="12"/>
        <v>301.57142857142856</v>
      </c>
      <c r="E106" s="2">
        <f t="shared" si="15"/>
        <v>317.60000000000002</v>
      </c>
      <c r="F106" s="1">
        <f t="shared" si="9"/>
        <v>43953</v>
      </c>
      <c r="G106">
        <v>326</v>
      </c>
      <c r="H106">
        <v>1885</v>
      </c>
      <c r="I106">
        <f t="shared" si="16"/>
        <v>49</v>
      </c>
      <c r="J106">
        <f t="shared" si="16"/>
        <v>45</v>
      </c>
      <c r="K106" s="3">
        <f t="shared" si="14"/>
        <v>0.72709362320637605</v>
      </c>
      <c r="L106">
        <f t="shared" si="11"/>
        <v>35</v>
      </c>
      <c r="M106" s="3">
        <f t="shared" si="13"/>
        <v>45.571428571428569</v>
      </c>
    </row>
    <row r="107" spans="1:13" x14ac:dyDescent="0.2">
      <c r="A107" t="s">
        <v>10</v>
      </c>
      <c r="B107">
        <v>42792</v>
      </c>
      <c r="C107">
        <f t="shared" si="17"/>
        <v>134</v>
      </c>
      <c r="D107" s="2">
        <f t="shared" si="12"/>
        <v>268.57142857142856</v>
      </c>
      <c r="E107" s="2">
        <f t="shared" si="15"/>
        <v>277.2</v>
      </c>
      <c r="F107" s="1">
        <f t="shared" si="9"/>
        <v>43954</v>
      </c>
      <c r="G107">
        <v>327</v>
      </c>
      <c r="H107">
        <v>1910</v>
      </c>
      <c r="I107">
        <f t="shared" si="16"/>
        <v>50</v>
      </c>
      <c r="J107">
        <f t="shared" si="16"/>
        <v>46</v>
      </c>
      <c r="K107" s="3">
        <f t="shared" si="14"/>
        <v>0.64285592162628868</v>
      </c>
      <c r="L107">
        <f t="shared" si="11"/>
        <v>25</v>
      </c>
      <c r="M107" s="3">
        <f t="shared" si="13"/>
        <v>44.857142857142854</v>
      </c>
    </row>
    <row r="108" spans="1:13" x14ac:dyDescent="0.2">
      <c r="A108" t="s">
        <v>10</v>
      </c>
      <c r="B108">
        <v>42997</v>
      </c>
      <c r="C108">
        <f t="shared" si="17"/>
        <v>205</v>
      </c>
      <c r="D108" s="2">
        <f t="shared" si="12"/>
        <v>275.28571428571428</v>
      </c>
      <c r="E108" s="2">
        <f t="shared" si="15"/>
        <v>233.4</v>
      </c>
      <c r="F108" s="1">
        <f t="shared" si="9"/>
        <v>43955</v>
      </c>
      <c r="G108">
        <v>329</v>
      </c>
      <c r="H108">
        <v>1926</v>
      </c>
      <c r="I108">
        <f t="shared" si="16"/>
        <v>51</v>
      </c>
      <c r="J108">
        <f t="shared" si="16"/>
        <v>47</v>
      </c>
      <c r="K108" s="3">
        <f t="shared" si="14"/>
        <v>0.6547184235114244</v>
      </c>
      <c r="L108">
        <f t="shared" si="11"/>
        <v>16</v>
      </c>
      <c r="M108" s="3">
        <f t="shared" si="13"/>
        <v>43.571428571428569</v>
      </c>
    </row>
    <row r="109" spans="1:13" x14ac:dyDescent="0.2">
      <c r="A109" t="s">
        <v>10</v>
      </c>
      <c r="B109">
        <v>43162</v>
      </c>
      <c r="C109">
        <f t="shared" si="17"/>
        <v>165</v>
      </c>
      <c r="D109" s="2">
        <f t="shared" si="12"/>
        <v>250.85714285714286</v>
      </c>
      <c r="E109" s="2">
        <f t="shared" si="15"/>
        <v>216.4</v>
      </c>
      <c r="F109" s="1">
        <f t="shared" si="9"/>
        <v>43956</v>
      </c>
      <c r="G109">
        <v>330</v>
      </c>
      <c r="H109">
        <v>1949</v>
      </c>
      <c r="I109">
        <f t="shared" si="16"/>
        <v>52</v>
      </c>
      <c r="J109">
        <f t="shared" si="16"/>
        <v>48</v>
      </c>
      <c r="K109" s="3">
        <f t="shared" si="14"/>
        <v>0.59273861442285625</v>
      </c>
      <c r="L109">
        <f t="shared" si="11"/>
        <v>23</v>
      </c>
      <c r="M109" s="3">
        <f t="shared" si="13"/>
        <v>38.285714285714285</v>
      </c>
    </row>
    <row r="110" spans="1:13" x14ac:dyDescent="0.2">
      <c r="A110" t="s">
        <v>10</v>
      </c>
      <c r="B110">
        <v>43371</v>
      </c>
      <c r="C110">
        <f t="shared" si="17"/>
        <v>209</v>
      </c>
      <c r="D110" s="2">
        <f t="shared" si="12"/>
        <v>220.14285714285714</v>
      </c>
      <c r="E110" s="2">
        <f t="shared" si="15"/>
        <v>176.4</v>
      </c>
      <c r="F110" s="1">
        <f t="shared" si="9"/>
        <v>43957</v>
      </c>
      <c r="G110">
        <v>332</v>
      </c>
      <c r="H110">
        <v>2001</v>
      </c>
      <c r="I110">
        <f t="shared" si="16"/>
        <v>53</v>
      </c>
      <c r="J110">
        <f t="shared" si="16"/>
        <v>49</v>
      </c>
      <c r="K110" s="3">
        <f t="shared" si="14"/>
        <v>0.51710021207484369</v>
      </c>
      <c r="L110">
        <f t="shared" si="11"/>
        <v>52</v>
      </c>
      <c r="M110" s="3">
        <f t="shared" si="13"/>
        <v>35.285714285714285</v>
      </c>
    </row>
    <row r="111" spans="1:13" x14ac:dyDescent="0.2">
      <c r="A111" t="s">
        <v>10</v>
      </c>
      <c r="B111">
        <v>43658</v>
      </c>
      <c r="C111">
        <f t="shared" si="17"/>
        <v>287</v>
      </c>
      <c r="D111" s="2">
        <f t="shared" si="12"/>
        <v>225.42857142857142</v>
      </c>
      <c r="E111" s="2">
        <f t="shared" si="15"/>
        <v>200</v>
      </c>
      <c r="F111" s="1">
        <f t="shared" si="9"/>
        <v>43958</v>
      </c>
      <c r="G111">
        <v>334</v>
      </c>
      <c r="H111">
        <v>2050</v>
      </c>
      <c r="I111">
        <f t="shared" si="16"/>
        <v>54</v>
      </c>
      <c r="J111">
        <f t="shared" si="16"/>
        <v>50</v>
      </c>
      <c r="K111" s="3">
        <f t="shared" si="14"/>
        <v>0.52679194388897976</v>
      </c>
      <c r="L111">
        <f t="shared" si="11"/>
        <v>49</v>
      </c>
      <c r="M111" s="3">
        <f t="shared" si="13"/>
        <v>35.857142857142854</v>
      </c>
    </row>
    <row r="112" spans="1:13" x14ac:dyDescent="0.2">
      <c r="A112" t="s">
        <v>10</v>
      </c>
      <c r="B112">
        <v>43905</v>
      </c>
      <c r="C112">
        <f t="shared" si="17"/>
        <v>247</v>
      </c>
      <c r="D112" s="2">
        <f t="shared" si="12"/>
        <v>202.28571428571428</v>
      </c>
      <c r="E112" s="2">
        <f t="shared" si="15"/>
        <v>222.6</v>
      </c>
      <c r="F112" s="1">
        <f t="shared" si="9"/>
        <v>43959</v>
      </c>
      <c r="G112">
        <v>336</v>
      </c>
      <c r="H112">
        <v>2114</v>
      </c>
      <c r="I112">
        <f t="shared" si="16"/>
        <v>55</v>
      </c>
      <c r="J112">
        <f t="shared" si="16"/>
        <v>51</v>
      </c>
      <c r="K112" s="3">
        <f t="shared" si="14"/>
        <v>0.47023348952435357</v>
      </c>
      <c r="L112">
        <f t="shared" si="11"/>
        <v>64</v>
      </c>
      <c r="M112" s="3">
        <f t="shared" si="13"/>
        <v>37.714285714285715</v>
      </c>
    </row>
    <row r="113" spans="1:13" x14ac:dyDescent="0.2">
      <c r="A113" t="s">
        <v>10</v>
      </c>
      <c r="B113">
        <v>44169</v>
      </c>
      <c r="C113">
        <f t="shared" si="17"/>
        <v>264</v>
      </c>
      <c r="D113" s="2">
        <f t="shared" si="12"/>
        <v>215.85714285714286</v>
      </c>
      <c r="E113" s="2">
        <f t="shared" si="15"/>
        <v>234.4</v>
      </c>
      <c r="F113" s="1">
        <f t="shared" si="9"/>
        <v>43960</v>
      </c>
      <c r="G113">
        <v>338</v>
      </c>
      <c r="H113">
        <v>2147</v>
      </c>
      <c r="I113">
        <f t="shared" si="16"/>
        <v>56</v>
      </c>
      <c r="J113">
        <f t="shared" si="16"/>
        <v>52</v>
      </c>
      <c r="K113" s="3">
        <f t="shared" si="14"/>
        <v>0.49943313842990911</v>
      </c>
      <c r="L113">
        <f t="shared" si="11"/>
        <v>33</v>
      </c>
      <c r="M113" s="3">
        <f t="shared" si="13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69" si="18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69" si="19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18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19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20">D117/(SUM(B114:B116)/3)*100</f>
        <v>0</v>
      </c>
      <c r="L117">
        <f t="shared" si="18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19"/>
        <v>43909</v>
      </c>
      <c r="G118">
        <v>15</v>
      </c>
      <c r="H118">
        <v>0</v>
      </c>
      <c r="I118">
        <v>5</v>
      </c>
      <c r="J118">
        <v>0</v>
      </c>
      <c r="K118" s="3">
        <f t="shared" si="20"/>
        <v>0</v>
      </c>
      <c r="L118">
        <f t="shared" si="18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19"/>
        <v>43910</v>
      </c>
      <c r="G119">
        <v>20</v>
      </c>
      <c r="H119">
        <v>0</v>
      </c>
      <c r="I119">
        <v>6</v>
      </c>
      <c r="J119">
        <v>0</v>
      </c>
      <c r="K119" s="3">
        <f t="shared" si="20"/>
        <v>0</v>
      </c>
      <c r="L119">
        <f t="shared" si="18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69" si="21">SUM(C114:C120)/7</f>
        <v>85.857142857142861</v>
      </c>
      <c r="E120">
        <v>113</v>
      </c>
      <c r="F120" s="1">
        <f t="shared" si="19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18"/>
        <v>1</v>
      </c>
      <c r="M120" s="3">
        <f t="shared" ref="M120:M169" si="22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21"/>
        <v>108.42857142857143</v>
      </c>
      <c r="E121">
        <v>136</v>
      </c>
      <c r="F121" s="1">
        <f t="shared" si="19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18"/>
        <v>0</v>
      </c>
      <c r="M121" s="3">
        <f t="shared" si="22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21"/>
        <v>111</v>
      </c>
      <c r="E122">
        <v>137</v>
      </c>
      <c r="F122" s="1">
        <f t="shared" si="19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18"/>
        <v>0</v>
      </c>
      <c r="M122" s="3">
        <f t="shared" si="22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21"/>
        <v>125</v>
      </c>
      <c r="E123">
        <v>129</v>
      </c>
      <c r="F123" s="1">
        <f t="shared" si="19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18"/>
        <v>0</v>
      </c>
      <c r="M123" s="3">
        <f t="shared" si="22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21"/>
        <v>148.14285714285714</v>
      </c>
      <c r="E124">
        <v>139</v>
      </c>
      <c r="F124" s="1">
        <f t="shared" si="19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23">D124/(SUM(B117:B123)/7)*100</f>
        <v>17.630057803468208</v>
      </c>
      <c r="L124">
        <f t="shared" si="18"/>
        <v>1</v>
      </c>
      <c r="M124" s="3">
        <f t="shared" si="22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21"/>
        <v>154.71428571428572</v>
      </c>
      <c r="E125">
        <v>158</v>
      </c>
      <c r="F125" s="1">
        <f t="shared" si="19"/>
        <v>43916</v>
      </c>
      <c r="G125">
        <v>44</v>
      </c>
      <c r="H125">
        <v>4</v>
      </c>
      <c r="I125">
        <v>12</v>
      </c>
      <c r="J125">
        <v>0</v>
      </c>
      <c r="K125" s="3">
        <f t="shared" si="23"/>
        <v>15.652550946668594</v>
      </c>
      <c r="L125">
        <f t="shared" si="18"/>
        <v>2</v>
      </c>
      <c r="M125" s="3">
        <f t="shared" si="22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21"/>
        <v>174.85714285714286</v>
      </c>
      <c r="E126">
        <v>186</v>
      </c>
      <c r="F126" s="1">
        <f t="shared" si="19"/>
        <v>43917</v>
      </c>
      <c r="G126">
        <v>52</v>
      </c>
      <c r="H126">
        <v>8</v>
      </c>
      <c r="I126">
        <v>13</v>
      </c>
      <c r="J126">
        <v>1</v>
      </c>
      <c r="K126" s="3">
        <f t="shared" si="23"/>
        <v>15.296175956010998</v>
      </c>
      <c r="L126">
        <f t="shared" si="18"/>
        <v>4</v>
      </c>
      <c r="M126" s="3">
        <f t="shared" si="22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21"/>
        <v>185</v>
      </c>
      <c r="E127">
        <v>217</v>
      </c>
      <c r="F127" s="1">
        <f t="shared" si="19"/>
        <v>43918</v>
      </c>
      <c r="G127">
        <v>58</v>
      </c>
      <c r="H127">
        <v>8</v>
      </c>
      <c r="I127">
        <v>14</v>
      </c>
      <c r="J127">
        <v>2</v>
      </c>
      <c r="K127" s="3">
        <f t="shared" si="23"/>
        <v>14.036418816388469</v>
      </c>
      <c r="L127">
        <f t="shared" si="18"/>
        <v>0</v>
      </c>
      <c r="M127" s="3">
        <f t="shared" si="22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21"/>
        <v>190.85714285714286</v>
      </c>
      <c r="E128">
        <v>228</v>
      </c>
      <c r="F128" s="1">
        <f t="shared" si="19"/>
        <v>43919</v>
      </c>
      <c r="G128">
        <v>63</v>
      </c>
      <c r="H128">
        <v>9</v>
      </c>
      <c r="I128">
        <v>15</v>
      </c>
      <c r="J128">
        <v>3</v>
      </c>
      <c r="K128" s="3">
        <f t="shared" si="23"/>
        <v>12.698412698412698</v>
      </c>
      <c r="L128">
        <f t="shared" si="18"/>
        <v>1</v>
      </c>
      <c r="M128" s="3">
        <f t="shared" si="22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21"/>
        <v>198.14285714285714</v>
      </c>
      <c r="E129">
        <v>207</v>
      </c>
      <c r="F129" s="1">
        <f t="shared" si="19"/>
        <v>43920</v>
      </c>
      <c r="G129">
        <v>66</v>
      </c>
      <c r="H129">
        <v>11</v>
      </c>
      <c r="I129">
        <v>16</v>
      </c>
      <c r="J129">
        <v>4</v>
      </c>
      <c r="K129" s="3">
        <f t="shared" si="23"/>
        <v>11.697731297967445</v>
      </c>
      <c r="L129">
        <f t="shared" si="18"/>
        <v>2</v>
      </c>
      <c r="M129" s="3">
        <f t="shared" si="22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21"/>
        <v>193.57142857142858</v>
      </c>
      <c r="E130">
        <v>184</v>
      </c>
      <c r="F130" s="1">
        <f t="shared" si="19"/>
        <v>43921</v>
      </c>
      <c r="G130">
        <v>69</v>
      </c>
      <c r="H130">
        <v>13</v>
      </c>
      <c r="I130">
        <v>17</v>
      </c>
      <c r="J130">
        <v>5</v>
      </c>
      <c r="K130" s="3">
        <f t="shared" si="23"/>
        <v>10.231048021745696</v>
      </c>
      <c r="L130">
        <f t="shared" si="18"/>
        <v>2</v>
      </c>
      <c r="M130" s="3">
        <f t="shared" si="22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21"/>
        <v>189.42857142857142</v>
      </c>
      <c r="E131">
        <v>160</v>
      </c>
      <c r="F131" s="1">
        <f t="shared" si="19"/>
        <v>43922</v>
      </c>
      <c r="G131">
        <v>73</v>
      </c>
      <c r="H131">
        <v>16</v>
      </c>
      <c r="I131">
        <v>18</v>
      </c>
      <c r="J131">
        <v>6</v>
      </c>
      <c r="K131" s="3">
        <f t="shared" si="23"/>
        <v>9.0828138913624219</v>
      </c>
      <c r="L131">
        <f t="shared" si="18"/>
        <v>3</v>
      </c>
      <c r="M131" s="3">
        <f t="shared" si="22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21"/>
        <v>187.71428571428572</v>
      </c>
      <c r="E132" s="2">
        <f t="shared" ref="E132:E169" si="24">SUM(C128:C132)/5</f>
        <v>161.80000000000001</v>
      </c>
      <c r="F132" s="1">
        <f t="shared" si="19"/>
        <v>43923</v>
      </c>
      <c r="G132">
        <v>79</v>
      </c>
      <c r="H132">
        <v>19</v>
      </c>
      <c r="I132">
        <v>19</v>
      </c>
      <c r="J132">
        <v>7</v>
      </c>
      <c r="K132" s="3">
        <f t="shared" si="23"/>
        <v>8.2511773940345368</v>
      </c>
      <c r="L132">
        <f t="shared" si="18"/>
        <v>3</v>
      </c>
      <c r="M132" s="3">
        <f t="shared" si="22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21"/>
        <v>178.14285714285714</v>
      </c>
      <c r="E133" s="2">
        <f t="shared" si="24"/>
        <v>168.4</v>
      </c>
      <c r="F133" s="1">
        <f t="shared" si="19"/>
        <v>43924</v>
      </c>
      <c r="G133">
        <v>85</v>
      </c>
      <c r="H133">
        <v>20</v>
      </c>
      <c r="I133">
        <v>20</v>
      </c>
      <c r="J133">
        <v>8</v>
      </c>
      <c r="K133" s="3">
        <f t="shared" si="23"/>
        <v>7.2335982365566442</v>
      </c>
      <c r="L133">
        <f t="shared" si="18"/>
        <v>1</v>
      </c>
      <c r="M133" s="3">
        <f t="shared" si="22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21"/>
        <v>187.14285714285714</v>
      </c>
      <c r="E134" s="2">
        <f t="shared" si="24"/>
        <v>201.4</v>
      </c>
      <c r="F134" s="1">
        <f t="shared" si="19"/>
        <v>43925</v>
      </c>
      <c r="G134">
        <v>93</v>
      </c>
      <c r="H134">
        <v>22</v>
      </c>
      <c r="I134">
        <v>21</v>
      </c>
      <c r="J134">
        <v>9</v>
      </c>
      <c r="K134" s="3">
        <f t="shared" si="23"/>
        <v>7.0864437953045547</v>
      </c>
      <c r="L134">
        <f t="shared" si="18"/>
        <v>2</v>
      </c>
      <c r="M134" s="3">
        <f t="shared" si="22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21"/>
        <v>179</v>
      </c>
      <c r="E135" s="2">
        <f t="shared" si="24"/>
        <v>207.6</v>
      </c>
      <c r="F135" s="1">
        <f t="shared" si="19"/>
        <v>43926</v>
      </c>
      <c r="G135">
        <v>96</v>
      </c>
      <c r="H135">
        <v>24</v>
      </c>
      <c r="I135">
        <v>22</v>
      </c>
      <c r="J135">
        <v>10</v>
      </c>
      <c r="K135" s="3">
        <f t="shared" si="23"/>
        <v>6.3295615275813306</v>
      </c>
      <c r="L135">
        <f t="shared" si="18"/>
        <v>2</v>
      </c>
      <c r="M135" s="3">
        <f t="shared" si="22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21"/>
        <v>172.28571428571428</v>
      </c>
      <c r="E136" s="2">
        <f t="shared" si="24"/>
        <v>183.2</v>
      </c>
      <c r="F136" s="1">
        <f t="shared" si="19"/>
        <v>43927</v>
      </c>
      <c r="G136">
        <v>98</v>
      </c>
      <c r="H136">
        <v>26</v>
      </c>
      <c r="I136">
        <v>23</v>
      </c>
      <c r="J136">
        <v>11</v>
      </c>
      <c r="K136" s="3">
        <f t="shared" si="23"/>
        <v>5.7294883367380871</v>
      </c>
      <c r="L136">
        <f t="shared" si="18"/>
        <v>2</v>
      </c>
      <c r="M136" s="3">
        <f t="shared" si="22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21"/>
        <v>181.42857142857142</v>
      </c>
      <c r="E137" s="2">
        <f t="shared" si="24"/>
        <v>175</v>
      </c>
      <c r="F137" s="1">
        <f t="shared" si="19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23"/>
        <v>5.706582790384183</v>
      </c>
      <c r="L137">
        <f t="shared" si="18"/>
        <v>2</v>
      </c>
      <c r="M137" s="3">
        <f t="shared" si="22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21"/>
        <v>182</v>
      </c>
      <c r="E138" s="2">
        <f t="shared" si="24"/>
        <v>165.2</v>
      </c>
      <c r="F138" s="1">
        <f t="shared" si="19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23"/>
        <v>5.4155154091392133</v>
      </c>
      <c r="L138">
        <f t="shared" si="18"/>
        <v>4</v>
      </c>
      <c r="M138" s="3">
        <f t="shared" si="22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21"/>
        <v>176</v>
      </c>
      <c r="E139" s="2">
        <f t="shared" si="24"/>
        <v>146.19999999999999</v>
      </c>
      <c r="F139" s="1">
        <f t="shared" si="19"/>
        <v>43930</v>
      </c>
      <c r="G139">
        <v>112</v>
      </c>
      <c r="H139">
        <v>37</v>
      </c>
      <c r="I139">
        <f t="shared" ref="I139:J169" si="25">I138+1</f>
        <v>26</v>
      </c>
      <c r="J139">
        <f t="shared" si="25"/>
        <v>14</v>
      </c>
      <c r="K139" s="3">
        <f t="shared" si="23"/>
        <v>4.9679422557361184</v>
      </c>
      <c r="L139">
        <f t="shared" si="18"/>
        <v>5</v>
      </c>
      <c r="M139" s="3">
        <f t="shared" si="22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21"/>
        <v>163.85714285714286</v>
      </c>
      <c r="E140" s="2">
        <f t="shared" si="24"/>
        <v>147.19999999999999</v>
      </c>
      <c r="F140" s="1">
        <f t="shared" si="19"/>
        <v>43931</v>
      </c>
      <c r="G140">
        <v>116</v>
      </c>
      <c r="H140">
        <v>42</v>
      </c>
      <c r="I140">
        <f t="shared" si="25"/>
        <v>27</v>
      </c>
      <c r="J140">
        <f t="shared" si="25"/>
        <v>15</v>
      </c>
      <c r="K140" s="3">
        <f t="shared" si="23"/>
        <v>4.4062848142599211</v>
      </c>
      <c r="L140">
        <f t="shared" si="18"/>
        <v>5</v>
      </c>
      <c r="M140" s="3">
        <f t="shared" si="22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21"/>
        <v>141</v>
      </c>
      <c r="E141" s="2">
        <f t="shared" si="24"/>
        <v>157.6</v>
      </c>
      <c r="F141" s="1">
        <f t="shared" si="19"/>
        <v>43932</v>
      </c>
      <c r="G141">
        <v>119</v>
      </c>
      <c r="H141">
        <v>46</v>
      </c>
      <c r="I141">
        <f t="shared" si="25"/>
        <v>28</v>
      </c>
      <c r="J141">
        <f t="shared" si="25"/>
        <v>16</v>
      </c>
      <c r="K141" s="3">
        <f t="shared" si="23"/>
        <v>3.6316138052836857</v>
      </c>
      <c r="L141">
        <f t="shared" si="18"/>
        <v>4</v>
      </c>
      <c r="M141" s="3">
        <f t="shared" si="22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21"/>
        <v>136.28571428571428</v>
      </c>
      <c r="E142" s="2">
        <f t="shared" si="24"/>
        <v>144.4</v>
      </c>
      <c r="F142" s="1">
        <f t="shared" si="19"/>
        <v>43933</v>
      </c>
      <c r="G142">
        <v>122</v>
      </c>
      <c r="H142">
        <v>50</v>
      </c>
      <c r="I142">
        <f t="shared" si="25"/>
        <v>29</v>
      </c>
      <c r="J142">
        <f t="shared" si="25"/>
        <v>17</v>
      </c>
      <c r="K142" s="3">
        <f t="shared" si="23"/>
        <v>3.3871826735309778</v>
      </c>
      <c r="L142">
        <f t="shared" si="18"/>
        <v>4</v>
      </c>
      <c r="M142" s="3">
        <f t="shared" si="22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21"/>
        <v>133</v>
      </c>
      <c r="E143" s="2">
        <f t="shared" si="24"/>
        <v>114.6</v>
      </c>
      <c r="F143" s="1">
        <f t="shared" si="19"/>
        <v>43934</v>
      </c>
      <c r="G143">
        <v>123</v>
      </c>
      <c r="H143">
        <v>51</v>
      </c>
      <c r="I143">
        <f t="shared" si="25"/>
        <v>30</v>
      </c>
      <c r="J143">
        <f t="shared" si="25"/>
        <v>18</v>
      </c>
      <c r="K143" s="3">
        <f t="shared" si="23"/>
        <v>3.1972251794361068</v>
      </c>
      <c r="L143">
        <f t="shared" si="18"/>
        <v>1</v>
      </c>
      <c r="M143" s="3">
        <f t="shared" si="22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21"/>
        <v>117.57142857142857</v>
      </c>
      <c r="E144" s="2">
        <f t="shared" si="24"/>
        <v>93.2</v>
      </c>
      <c r="F144" s="1">
        <f t="shared" si="19"/>
        <v>43935</v>
      </c>
      <c r="G144">
        <v>125</v>
      </c>
      <c r="H144">
        <v>56</v>
      </c>
      <c r="I144">
        <f t="shared" si="25"/>
        <v>31</v>
      </c>
      <c r="J144">
        <f t="shared" si="25"/>
        <v>19</v>
      </c>
      <c r="K144" s="3">
        <f t="shared" si="23"/>
        <v>2.7387687188019965</v>
      </c>
      <c r="L144">
        <f t="shared" si="18"/>
        <v>5</v>
      </c>
      <c r="M144" s="3">
        <f t="shared" si="22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21"/>
        <v>99.142857142857139</v>
      </c>
      <c r="E145" s="2">
        <f t="shared" si="24"/>
        <v>74.599999999999994</v>
      </c>
      <c r="F145" s="1">
        <f t="shared" si="19"/>
        <v>43936</v>
      </c>
      <c r="G145">
        <v>126</v>
      </c>
      <c r="H145">
        <v>62</v>
      </c>
      <c r="I145">
        <f t="shared" si="25"/>
        <v>32</v>
      </c>
      <c r="J145">
        <f t="shared" si="25"/>
        <v>20</v>
      </c>
      <c r="K145" s="3">
        <f t="shared" si="23"/>
        <v>2.2479188935315646</v>
      </c>
      <c r="L145">
        <f t="shared" si="18"/>
        <v>6</v>
      </c>
      <c r="M145" s="3">
        <f t="shared" si="22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21"/>
        <v>92.285714285714292</v>
      </c>
      <c r="E146" s="2">
        <f t="shared" si="24"/>
        <v>78</v>
      </c>
      <c r="F146" s="1">
        <f t="shared" si="19"/>
        <v>43937</v>
      </c>
      <c r="G146">
        <v>129</v>
      </c>
      <c r="H146">
        <v>74</v>
      </c>
      <c r="I146">
        <f t="shared" si="25"/>
        <v>33</v>
      </c>
      <c r="J146">
        <f t="shared" si="25"/>
        <v>21</v>
      </c>
      <c r="K146" s="3">
        <f t="shared" si="23"/>
        <v>2.0464409034751481</v>
      </c>
      <c r="L146">
        <f t="shared" si="18"/>
        <v>12</v>
      </c>
      <c r="M146" s="3">
        <f t="shared" si="22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21"/>
        <v>85.142857142857139</v>
      </c>
      <c r="E147" s="2">
        <f t="shared" si="24"/>
        <v>75.599999999999994</v>
      </c>
      <c r="F147" s="1">
        <f t="shared" si="19"/>
        <v>43938</v>
      </c>
      <c r="G147">
        <v>132</v>
      </c>
      <c r="H147">
        <v>84</v>
      </c>
      <c r="I147">
        <f t="shared" si="25"/>
        <v>34</v>
      </c>
      <c r="J147">
        <f t="shared" si="25"/>
        <v>22</v>
      </c>
      <c r="K147" s="3">
        <f t="shared" si="23"/>
        <v>1.8501847080371276</v>
      </c>
      <c r="L147">
        <f t="shared" si="18"/>
        <v>10</v>
      </c>
      <c r="M147" s="3">
        <f t="shared" si="22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21"/>
        <v>86.857142857142861</v>
      </c>
      <c r="E148" s="2">
        <f t="shared" si="24"/>
        <v>93</v>
      </c>
      <c r="F148" s="1">
        <f t="shared" si="19"/>
        <v>43939</v>
      </c>
      <c r="G148">
        <v>135</v>
      </c>
      <c r="H148">
        <v>91</v>
      </c>
      <c r="I148">
        <f t="shared" si="25"/>
        <v>35</v>
      </c>
      <c r="J148">
        <f t="shared" si="25"/>
        <v>23</v>
      </c>
      <c r="K148" s="3">
        <f t="shared" si="23"/>
        <v>1.8531500502910789</v>
      </c>
      <c r="L148">
        <f t="shared" si="18"/>
        <v>7</v>
      </c>
      <c r="M148" s="3">
        <f t="shared" si="22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21"/>
        <v>84.571428571428569</v>
      </c>
      <c r="E149" s="2">
        <f t="shared" si="24"/>
        <v>98.2</v>
      </c>
      <c r="F149" s="1">
        <f t="shared" si="19"/>
        <v>43940</v>
      </c>
      <c r="G149">
        <v>138</v>
      </c>
      <c r="H149">
        <v>92</v>
      </c>
      <c r="I149">
        <f t="shared" si="25"/>
        <v>36</v>
      </c>
      <c r="J149">
        <f t="shared" si="25"/>
        <v>24</v>
      </c>
      <c r="K149" s="3">
        <f t="shared" si="23"/>
        <v>1.7715534009635812</v>
      </c>
      <c r="L149">
        <f t="shared" si="18"/>
        <v>1</v>
      </c>
      <c r="M149" s="3">
        <f t="shared" si="22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21"/>
        <v>85</v>
      </c>
      <c r="E150" s="2">
        <f t="shared" si="24"/>
        <v>94.8</v>
      </c>
      <c r="F150" s="1">
        <f t="shared" si="19"/>
        <v>43941</v>
      </c>
      <c r="G150">
        <v>139</v>
      </c>
      <c r="H150">
        <v>94</v>
      </c>
      <c r="I150">
        <f t="shared" si="25"/>
        <v>37</v>
      </c>
      <c r="J150">
        <f t="shared" si="25"/>
        <v>25</v>
      </c>
      <c r="K150" s="3">
        <f t="shared" si="23"/>
        <v>1.7495368872945398</v>
      </c>
      <c r="L150">
        <f t="shared" si="18"/>
        <v>2</v>
      </c>
      <c r="M150" s="3">
        <f t="shared" si="22"/>
        <v>6.1428571428571432</v>
      </c>
    </row>
    <row r="151" spans="1:13" x14ac:dyDescent="0.2">
      <c r="A151" t="s">
        <v>11</v>
      </c>
      <c r="B151">
        <v>5237</v>
      </c>
      <c r="C151">
        <f t="shared" ref="C151:C169" si="26">B151-B150</f>
        <v>41</v>
      </c>
      <c r="D151" s="2">
        <f t="shared" si="21"/>
        <v>81.285714285714292</v>
      </c>
      <c r="E151" s="2">
        <f t="shared" si="24"/>
        <v>77.8</v>
      </c>
      <c r="F151" s="1">
        <f t="shared" si="19"/>
        <v>43942</v>
      </c>
      <c r="G151">
        <v>140</v>
      </c>
      <c r="H151">
        <v>97</v>
      </c>
      <c r="I151">
        <f t="shared" si="25"/>
        <v>38</v>
      </c>
      <c r="J151">
        <f t="shared" si="25"/>
        <v>26</v>
      </c>
      <c r="K151" s="3">
        <f t="shared" si="23"/>
        <v>1.6443185758871808</v>
      </c>
      <c r="L151">
        <f t="shared" si="18"/>
        <v>3</v>
      </c>
      <c r="M151" s="3">
        <f t="shared" si="22"/>
        <v>5.8571428571428568</v>
      </c>
    </row>
    <row r="152" spans="1:13" x14ac:dyDescent="0.2">
      <c r="A152" t="s">
        <v>11</v>
      </c>
      <c r="B152">
        <v>5312</v>
      </c>
      <c r="C152">
        <f t="shared" si="26"/>
        <v>75</v>
      </c>
      <c r="D152" s="2">
        <f t="shared" si="21"/>
        <v>84.285714285714292</v>
      </c>
      <c r="E152" s="2">
        <f t="shared" si="24"/>
        <v>73.400000000000006</v>
      </c>
      <c r="F152" s="1">
        <f t="shared" si="19"/>
        <v>43943</v>
      </c>
      <c r="G152">
        <v>142</v>
      </c>
      <c r="H152">
        <v>105</v>
      </c>
      <c r="I152">
        <f t="shared" si="25"/>
        <v>39</v>
      </c>
      <c r="J152">
        <f t="shared" si="25"/>
        <v>27</v>
      </c>
      <c r="K152" s="3">
        <f t="shared" si="23"/>
        <v>1.6774230233417682</v>
      </c>
      <c r="L152">
        <f t="shared" si="18"/>
        <v>8</v>
      </c>
      <c r="M152" s="3">
        <f t="shared" si="22"/>
        <v>6.1428571428571432</v>
      </c>
    </row>
    <row r="153" spans="1:13" x14ac:dyDescent="0.2">
      <c r="A153" t="s">
        <v>11</v>
      </c>
      <c r="B153">
        <v>5324</v>
      </c>
      <c r="C153">
        <f t="shared" si="26"/>
        <v>12</v>
      </c>
      <c r="D153" s="2">
        <f t="shared" si="21"/>
        <v>68</v>
      </c>
      <c r="E153" s="2">
        <f t="shared" si="24"/>
        <v>51.6</v>
      </c>
      <c r="F153" s="1">
        <f t="shared" si="19"/>
        <v>43944</v>
      </c>
      <c r="G153">
        <v>146</v>
      </c>
      <c r="H153">
        <v>105</v>
      </c>
      <c r="I153">
        <f t="shared" si="25"/>
        <v>40</v>
      </c>
      <c r="J153">
        <f t="shared" si="25"/>
        <v>28</v>
      </c>
      <c r="K153" s="3">
        <f t="shared" si="23"/>
        <v>1.3309845370914073</v>
      </c>
      <c r="L153">
        <f t="shared" si="18"/>
        <v>0</v>
      </c>
      <c r="M153" s="3">
        <f t="shared" si="22"/>
        <v>4.4285714285714288</v>
      </c>
    </row>
    <row r="154" spans="1:13" x14ac:dyDescent="0.2">
      <c r="A154" t="s">
        <v>11</v>
      </c>
      <c r="B154">
        <v>5459</v>
      </c>
      <c r="C154">
        <f t="shared" si="26"/>
        <v>135</v>
      </c>
      <c r="D154" s="2">
        <f t="shared" si="21"/>
        <v>73.428571428571431</v>
      </c>
      <c r="E154" s="2">
        <f t="shared" si="24"/>
        <v>60</v>
      </c>
      <c r="F154" s="1">
        <f t="shared" si="19"/>
        <v>43945</v>
      </c>
      <c r="G154">
        <v>150</v>
      </c>
      <c r="H154">
        <v>112</v>
      </c>
      <c r="I154">
        <f t="shared" si="25"/>
        <v>41</v>
      </c>
      <c r="J154">
        <f t="shared" si="25"/>
        <v>29</v>
      </c>
      <c r="K154" s="3">
        <f t="shared" si="23"/>
        <v>1.4183614338143988</v>
      </c>
      <c r="L154">
        <f t="shared" si="18"/>
        <v>7</v>
      </c>
      <c r="M154" s="3">
        <f t="shared" si="22"/>
        <v>4</v>
      </c>
    </row>
    <row r="155" spans="1:13" x14ac:dyDescent="0.2">
      <c r="A155" t="s">
        <v>11</v>
      </c>
      <c r="B155">
        <v>5525</v>
      </c>
      <c r="C155">
        <f t="shared" si="26"/>
        <v>66</v>
      </c>
      <c r="D155" s="2">
        <f t="shared" si="21"/>
        <v>65.571428571428569</v>
      </c>
      <c r="E155" s="2">
        <f t="shared" si="24"/>
        <v>65.8</v>
      </c>
      <c r="F155" s="1">
        <f t="shared" si="19"/>
        <v>43946</v>
      </c>
      <c r="G155">
        <v>147</v>
      </c>
      <c r="H155">
        <v>113</v>
      </c>
      <c r="I155">
        <f t="shared" si="25"/>
        <v>42</v>
      </c>
      <c r="J155">
        <f t="shared" si="25"/>
        <v>30</v>
      </c>
      <c r="K155" s="3">
        <f t="shared" si="23"/>
        <v>1.248877642641417</v>
      </c>
      <c r="L155">
        <f t="shared" si="18"/>
        <v>1</v>
      </c>
      <c r="M155" s="3">
        <f t="shared" si="22"/>
        <v>3.1428571428571428</v>
      </c>
    </row>
    <row r="156" spans="1:13" x14ac:dyDescent="0.2">
      <c r="A156" t="s">
        <v>11</v>
      </c>
      <c r="B156">
        <v>5600</v>
      </c>
      <c r="C156">
        <f t="shared" si="26"/>
        <v>75</v>
      </c>
      <c r="D156" s="2">
        <f t="shared" si="21"/>
        <v>63</v>
      </c>
      <c r="E156" s="2">
        <f t="shared" si="24"/>
        <v>72.599999999999994</v>
      </c>
      <c r="F156" s="1">
        <f t="shared" si="19"/>
        <v>43947</v>
      </c>
      <c r="G156">
        <v>149</v>
      </c>
      <c r="H156">
        <v>123</v>
      </c>
      <c r="I156">
        <f t="shared" si="25"/>
        <v>43</v>
      </c>
      <c r="J156">
        <f t="shared" si="25"/>
        <v>31</v>
      </c>
      <c r="K156" s="3">
        <f t="shared" si="23"/>
        <v>1.1851015801354403</v>
      </c>
      <c r="L156">
        <f t="shared" si="18"/>
        <v>10</v>
      </c>
      <c r="M156" s="3">
        <f t="shared" si="22"/>
        <v>4.4285714285714288</v>
      </c>
    </row>
    <row r="157" spans="1:13" x14ac:dyDescent="0.2">
      <c r="A157" t="s">
        <v>11</v>
      </c>
      <c r="B157">
        <v>5638</v>
      </c>
      <c r="C157">
        <f t="shared" si="26"/>
        <v>38</v>
      </c>
      <c r="D157" s="2">
        <f t="shared" si="21"/>
        <v>63.142857142857146</v>
      </c>
      <c r="E157" s="2">
        <f t="shared" si="24"/>
        <v>65.2</v>
      </c>
      <c r="F157" s="1">
        <f t="shared" si="19"/>
        <v>43948</v>
      </c>
      <c r="G157">
        <v>150</v>
      </c>
      <c r="H157">
        <v>125</v>
      </c>
      <c r="I157">
        <f t="shared" si="25"/>
        <v>44</v>
      </c>
      <c r="J157">
        <f t="shared" si="25"/>
        <v>32</v>
      </c>
      <c r="K157" s="3">
        <f t="shared" si="23"/>
        <v>1.1738772474968795</v>
      </c>
      <c r="L157">
        <f t="shared" si="18"/>
        <v>2</v>
      </c>
      <c r="M157" s="3">
        <f t="shared" si="22"/>
        <v>4.4285714285714288</v>
      </c>
    </row>
    <row r="158" spans="1:13" x14ac:dyDescent="0.2">
      <c r="A158" t="s">
        <v>11</v>
      </c>
      <c r="B158">
        <v>5669</v>
      </c>
      <c r="C158">
        <f t="shared" si="26"/>
        <v>31</v>
      </c>
      <c r="D158" s="2">
        <f t="shared" si="21"/>
        <v>61.714285714285715</v>
      </c>
      <c r="E158" s="2">
        <f t="shared" si="24"/>
        <v>69</v>
      </c>
      <c r="F158" s="1">
        <f t="shared" si="19"/>
        <v>43949</v>
      </c>
      <c r="G158">
        <v>151</v>
      </c>
      <c r="H158">
        <v>127</v>
      </c>
      <c r="I158">
        <f t="shared" si="25"/>
        <v>45</v>
      </c>
      <c r="J158">
        <f t="shared" si="25"/>
        <v>33</v>
      </c>
      <c r="K158" s="3">
        <f t="shared" si="23"/>
        <v>1.1340070875442971</v>
      </c>
      <c r="L158">
        <f t="shared" si="18"/>
        <v>2</v>
      </c>
      <c r="M158" s="3">
        <f t="shared" si="22"/>
        <v>4.2857142857142856</v>
      </c>
    </row>
    <row r="159" spans="1:13" x14ac:dyDescent="0.2">
      <c r="A159" t="s">
        <v>11</v>
      </c>
      <c r="B159">
        <v>5734</v>
      </c>
      <c r="C159">
        <f t="shared" si="26"/>
        <v>65</v>
      </c>
      <c r="D159" s="2">
        <f t="shared" si="21"/>
        <v>60.285714285714285</v>
      </c>
      <c r="E159" s="2">
        <f t="shared" si="24"/>
        <v>55</v>
      </c>
      <c r="F159" s="1">
        <f t="shared" si="19"/>
        <v>43950</v>
      </c>
      <c r="G159">
        <v>153</v>
      </c>
      <c r="H159">
        <v>137</v>
      </c>
      <c r="I159">
        <f t="shared" si="25"/>
        <v>46</v>
      </c>
      <c r="J159">
        <f t="shared" si="25"/>
        <v>34</v>
      </c>
      <c r="K159" s="3">
        <f t="shared" si="23"/>
        <v>1.0953357385729487</v>
      </c>
      <c r="L159">
        <f t="shared" si="18"/>
        <v>10</v>
      </c>
      <c r="M159" s="3">
        <f t="shared" si="22"/>
        <v>4.5714285714285712</v>
      </c>
    </row>
    <row r="160" spans="1:13" x14ac:dyDescent="0.2">
      <c r="A160" t="s">
        <v>11</v>
      </c>
      <c r="B160">
        <v>5827</v>
      </c>
      <c r="C160">
        <f t="shared" si="26"/>
        <v>93</v>
      </c>
      <c r="D160" s="2">
        <f t="shared" si="21"/>
        <v>71.857142857142861</v>
      </c>
      <c r="E160" s="2">
        <f t="shared" si="24"/>
        <v>60.4</v>
      </c>
      <c r="F160" s="1">
        <f t="shared" si="19"/>
        <v>43951</v>
      </c>
      <c r="G160">
        <v>155</v>
      </c>
      <c r="H160">
        <v>147</v>
      </c>
      <c r="I160">
        <f t="shared" si="25"/>
        <v>47</v>
      </c>
      <c r="J160">
        <f t="shared" si="25"/>
        <v>35</v>
      </c>
      <c r="K160" s="3">
        <f t="shared" si="23"/>
        <v>1.291432385940589</v>
      </c>
      <c r="L160">
        <f t="shared" si="18"/>
        <v>10</v>
      </c>
      <c r="M160" s="3">
        <f t="shared" si="22"/>
        <v>6</v>
      </c>
    </row>
    <row r="161" spans="1:13" x14ac:dyDescent="0.2">
      <c r="A161" t="s">
        <v>11</v>
      </c>
      <c r="B161">
        <v>5887</v>
      </c>
      <c r="C161">
        <f t="shared" si="26"/>
        <v>60</v>
      </c>
      <c r="D161" s="2">
        <f t="shared" si="21"/>
        <v>61.142857142857146</v>
      </c>
      <c r="E161" s="2">
        <f t="shared" si="24"/>
        <v>57.4</v>
      </c>
      <c r="F161" s="1">
        <f t="shared" si="19"/>
        <v>43952</v>
      </c>
      <c r="G161">
        <v>157</v>
      </c>
      <c r="H161">
        <v>149</v>
      </c>
      <c r="I161">
        <f t="shared" si="25"/>
        <v>48</v>
      </c>
      <c r="J161">
        <f t="shared" si="25"/>
        <v>36</v>
      </c>
      <c r="K161" s="3">
        <f t="shared" si="23"/>
        <v>1.0848626178647469</v>
      </c>
      <c r="L161">
        <f t="shared" si="18"/>
        <v>2</v>
      </c>
      <c r="M161" s="3">
        <f t="shared" si="22"/>
        <v>5.2857142857142856</v>
      </c>
    </row>
    <row r="162" spans="1:13" x14ac:dyDescent="0.2">
      <c r="A162" t="s">
        <v>11</v>
      </c>
      <c r="B162">
        <v>5943</v>
      </c>
      <c r="C162">
        <f t="shared" si="26"/>
        <v>56</v>
      </c>
      <c r="D162" s="2">
        <f t="shared" si="21"/>
        <v>59.714285714285715</v>
      </c>
      <c r="E162" s="2">
        <f t="shared" si="24"/>
        <v>61</v>
      </c>
      <c r="F162" s="1">
        <f t="shared" si="19"/>
        <v>43953</v>
      </c>
      <c r="G162">
        <v>159</v>
      </c>
      <c r="H162">
        <v>152</v>
      </c>
      <c r="I162">
        <f t="shared" si="25"/>
        <v>49</v>
      </c>
      <c r="J162">
        <f t="shared" si="25"/>
        <v>37</v>
      </c>
      <c r="K162" s="3">
        <f t="shared" si="23"/>
        <v>1.0481444332998997</v>
      </c>
      <c r="L162">
        <f t="shared" si="18"/>
        <v>3</v>
      </c>
      <c r="M162" s="3">
        <f t="shared" si="22"/>
        <v>5.5714285714285712</v>
      </c>
    </row>
    <row r="163" spans="1:13" x14ac:dyDescent="0.2">
      <c r="A163" t="s">
        <v>11</v>
      </c>
      <c r="B163">
        <v>5976</v>
      </c>
      <c r="C163">
        <f t="shared" si="26"/>
        <v>33</v>
      </c>
      <c r="D163" s="2">
        <f t="shared" si="21"/>
        <v>53.714285714285715</v>
      </c>
      <c r="E163" s="2">
        <f t="shared" si="24"/>
        <v>61.4</v>
      </c>
      <c r="F163" s="1">
        <f t="shared" si="19"/>
        <v>43954</v>
      </c>
      <c r="G163">
        <v>159</v>
      </c>
      <c r="H163">
        <v>154</v>
      </c>
      <c r="I163">
        <f t="shared" si="25"/>
        <v>50</v>
      </c>
      <c r="J163">
        <f t="shared" si="25"/>
        <v>38</v>
      </c>
      <c r="K163" s="3">
        <f t="shared" si="23"/>
        <v>0.93304878654027501</v>
      </c>
      <c r="L163">
        <f t="shared" si="18"/>
        <v>2</v>
      </c>
      <c r="M163" s="3">
        <f t="shared" si="22"/>
        <v>4.4285714285714288</v>
      </c>
    </row>
    <row r="164" spans="1:13" x14ac:dyDescent="0.2">
      <c r="A164" t="s">
        <v>11</v>
      </c>
      <c r="B164">
        <v>6010</v>
      </c>
      <c r="C164">
        <f t="shared" si="26"/>
        <v>34</v>
      </c>
      <c r="D164" s="2">
        <f t="shared" si="21"/>
        <v>53.142857142857146</v>
      </c>
      <c r="E164" s="2">
        <f t="shared" si="24"/>
        <v>55.2</v>
      </c>
      <c r="F164" s="1">
        <f t="shared" si="19"/>
        <v>43955</v>
      </c>
      <c r="G164">
        <v>160</v>
      </c>
      <c r="H164">
        <v>154</v>
      </c>
      <c r="I164">
        <f t="shared" si="25"/>
        <v>51</v>
      </c>
      <c r="J164">
        <f t="shared" si="25"/>
        <v>39</v>
      </c>
      <c r="K164" s="3">
        <f t="shared" si="23"/>
        <v>0.91458917244431337</v>
      </c>
      <c r="L164">
        <f t="shared" si="18"/>
        <v>0</v>
      </c>
      <c r="M164" s="3">
        <f t="shared" si="22"/>
        <v>4.1428571428571432</v>
      </c>
    </row>
    <row r="165" spans="1:13" x14ac:dyDescent="0.2">
      <c r="A165" t="s">
        <v>11</v>
      </c>
      <c r="B165">
        <v>6042</v>
      </c>
      <c r="C165">
        <f t="shared" si="26"/>
        <v>32</v>
      </c>
      <c r="D165" s="2">
        <f t="shared" si="21"/>
        <v>53.285714285714285</v>
      </c>
      <c r="E165" s="2">
        <f t="shared" si="24"/>
        <v>43</v>
      </c>
      <c r="F165" s="1">
        <f t="shared" si="19"/>
        <v>43956</v>
      </c>
      <c r="G165">
        <v>161</v>
      </c>
      <c r="H165">
        <v>154</v>
      </c>
      <c r="I165">
        <f t="shared" si="25"/>
        <v>52</v>
      </c>
      <c r="J165">
        <f t="shared" si="25"/>
        <v>40</v>
      </c>
      <c r="K165" s="3">
        <f t="shared" si="23"/>
        <v>0.90873653949227695</v>
      </c>
      <c r="L165">
        <f t="shared" si="18"/>
        <v>0</v>
      </c>
      <c r="M165" s="3">
        <f t="shared" si="22"/>
        <v>3.8571428571428572</v>
      </c>
    </row>
    <row r="166" spans="1:13" x14ac:dyDescent="0.2">
      <c r="A166" t="s">
        <v>11</v>
      </c>
      <c r="B166">
        <v>6092</v>
      </c>
      <c r="C166">
        <f t="shared" si="26"/>
        <v>50</v>
      </c>
      <c r="D166" s="2">
        <f t="shared" si="21"/>
        <v>51.142857142857146</v>
      </c>
      <c r="E166" s="2">
        <f t="shared" si="24"/>
        <v>41</v>
      </c>
      <c r="F166" s="1">
        <f t="shared" si="19"/>
        <v>43957</v>
      </c>
      <c r="G166">
        <v>163</v>
      </c>
      <c r="H166">
        <v>159</v>
      </c>
      <c r="I166">
        <f t="shared" si="25"/>
        <v>53</v>
      </c>
      <c r="J166">
        <f t="shared" si="25"/>
        <v>41</v>
      </c>
      <c r="K166" s="3">
        <f t="shared" si="23"/>
        <v>0.86433762283010218</v>
      </c>
      <c r="L166">
        <f t="shared" si="18"/>
        <v>5</v>
      </c>
      <c r="M166" s="3">
        <f t="shared" si="22"/>
        <v>3.1428571428571428</v>
      </c>
    </row>
    <row r="167" spans="1:13" x14ac:dyDescent="0.2">
      <c r="A167" t="s">
        <v>11</v>
      </c>
      <c r="B167">
        <v>6149</v>
      </c>
      <c r="C167">
        <f t="shared" si="26"/>
        <v>57</v>
      </c>
      <c r="D167" s="2">
        <f t="shared" si="21"/>
        <v>46</v>
      </c>
      <c r="E167" s="2">
        <f t="shared" si="24"/>
        <v>41.2</v>
      </c>
      <c r="F167" s="1">
        <f t="shared" si="19"/>
        <v>43958</v>
      </c>
      <c r="G167">
        <v>164</v>
      </c>
      <c r="H167">
        <v>162</v>
      </c>
      <c r="I167">
        <f t="shared" si="25"/>
        <v>54</v>
      </c>
      <c r="J167">
        <f t="shared" si="25"/>
        <v>42</v>
      </c>
      <c r="K167" s="3">
        <f t="shared" si="23"/>
        <v>0.77075903008832614</v>
      </c>
      <c r="L167">
        <f t="shared" si="18"/>
        <v>3</v>
      </c>
      <c r="M167" s="3">
        <f t="shared" si="22"/>
        <v>2.1428571428571428</v>
      </c>
    </row>
    <row r="168" spans="1:13" x14ac:dyDescent="0.2">
      <c r="A168" t="s">
        <v>11</v>
      </c>
      <c r="B168">
        <v>6209</v>
      </c>
      <c r="C168">
        <f t="shared" si="26"/>
        <v>60</v>
      </c>
      <c r="D168" s="2">
        <f t="shared" si="21"/>
        <v>46</v>
      </c>
      <c r="E168" s="2">
        <f t="shared" si="24"/>
        <v>46.6</v>
      </c>
      <c r="F168" s="1">
        <f t="shared" si="19"/>
        <v>43959</v>
      </c>
      <c r="G168">
        <v>166</v>
      </c>
      <c r="H168">
        <v>163</v>
      </c>
      <c r="I168">
        <f t="shared" si="25"/>
        <v>55</v>
      </c>
      <c r="J168">
        <f t="shared" si="25"/>
        <v>43</v>
      </c>
      <c r="K168" s="3">
        <f t="shared" si="23"/>
        <v>0.76486377348630608</v>
      </c>
      <c r="L168">
        <f t="shared" si="18"/>
        <v>1</v>
      </c>
      <c r="M168" s="3">
        <f t="shared" si="22"/>
        <v>2</v>
      </c>
    </row>
    <row r="169" spans="1:13" x14ac:dyDescent="0.2">
      <c r="A169" t="s">
        <v>11</v>
      </c>
      <c r="B169">
        <v>6242</v>
      </c>
      <c r="C169">
        <f t="shared" si="26"/>
        <v>33</v>
      </c>
      <c r="D169" s="2">
        <f t="shared" si="21"/>
        <v>42.714285714285715</v>
      </c>
      <c r="E169" s="2">
        <f t="shared" si="24"/>
        <v>46.4</v>
      </c>
      <c r="F169" s="1">
        <f t="shared" si="19"/>
        <v>43960</v>
      </c>
      <c r="G169">
        <v>167</v>
      </c>
      <c r="H169">
        <v>164</v>
      </c>
      <c r="I169">
        <f t="shared" si="25"/>
        <v>56</v>
      </c>
      <c r="J169">
        <f t="shared" si="25"/>
        <v>44</v>
      </c>
      <c r="K169" s="3">
        <f t="shared" si="23"/>
        <v>0.70483958416821868</v>
      </c>
      <c r="L169">
        <f t="shared" si="18"/>
        <v>1</v>
      </c>
      <c r="M169" s="3">
        <f t="shared" si="2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25" si="27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25" si="28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27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28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29">D173/(SUM(B170:B172)/3)*100</f>
        <v>0</v>
      </c>
      <c r="L173">
        <f t="shared" si="27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28"/>
        <v>43909</v>
      </c>
      <c r="G174">
        <v>23</v>
      </c>
      <c r="H174">
        <v>0</v>
      </c>
      <c r="I174">
        <v>5</v>
      </c>
      <c r="J174">
        <v>0</v>
      </c>
      <c r="K174" s="3">
        <f t="shared" si="29"/>
        <v>0</v>
      </c>
      <c r="L174">
        <f t="shared" si="27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28"/>
        <v>43910</v>
      </c>
      <c r="G175">
        <v>32</v>
      </c>
      <c r="H175">
        <v>0</v>
      </c>
      <c r="I175">
        <v>6</v>
      </c>
      <c r="J175">
        <v>0</v>
      </c>
      <c r="K175" s="3">
        <f t="shared" si="29"/>
        <v>0</v>
      </c>
      <c r="L175">
        <f t="shared" si="27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25" si="30">SUM(C170:C176)/7</f>
        <v>61.428571428571431</v>
      </c>
      <c r="E176">
        <v>66</v>
      </c>
      <c r="F176" s="1">
        <f t="shared" si="28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27"/>
        <v>0</v>
      </c>
      <c r="M176" s="3">
        <f t="shared" ref="M176:M225" si="31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30"/>
        <v>102.14285714285714</v>
      </c>
      <c r="E177">
        <v>112</v>
      </c>
      <c r="F177" s="1">
        <f t="shared" si="28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27"/>
        <v>0</v>
      </c>
      <c r="M177" s="3">
        <f t="shared" si="31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30"/>
        <v>98.285714285714292</v>
      </c>
      <c r="E178">
        <v>117</v>
      </c>
      <c r="F178" s="1">
        <f t="shared" si="28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27"/>
        <v>0</v>
      </c>
      <c r="M178" s="3">
        <f t="shared" si="31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30"/>
        <v>104.71428571428571</v>
      </c>
      <c r="E179">
        <v>122</v>
      </c>
      <c r="F179" s="1">
        <f t="shared" si="28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27"/>
        <v>0</v>
      </c>
      <c r="M179" s="3">
        <f t="shared" si="31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30"/>
        <v>129.14285714285714</v>
      </c>
      <c r="E180">
        <v>135</v>
      </c>
      <c r="F180" s="1">
        <f t="shared" si="28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32">D180/(SUM(B173:B179)/7)*100</f>
        <v>18.751296411532877</v>
      </c>
      <c r="L180">
        <f t="shared" si="27"/>
        <v>0</v>
      </c>
      <c r="M180" s="3">
        <f t="shared" si="31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30"/>
        <v>119</v>
      </c>
      <c r="E181">
        <v>136</v>
      </c>
      <c r="F181" s="1">
        <f t="shared" si="28"/>
        <v>43916</v>
      </c>
      <c r="G181">
        <v>69</v>
      </c>
      <c r="H181">
        <v>0</v>
      </c>
      <c r="I181">
        <v>12</v>
      </c>
      <c r="J181">
        <v>0</v>
      </c>
      <c r="K181" s="3">
        <f t="shared" si="32"/>
        <v>14.550218340611353</v>
      </c>
      <c r="L181">
        <f t="shared" si="27"/>
        <v>0</v>
      </c>
      <c r="M181" s="3">
        <f t="shared" si="31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30"/>
        <v>158.14285714285714</v>
      </c>
      <c r="E182">
        <v>164</v>
      </c>
      <c r="F182" s="1">
        <f t="shared" si="28"/>
        <v>43917</v>
      </c>
      <c r="G182">
        <v>92</v>
      </c>
      <c r="H182">
        <v>2</v>
      </c>
      <c r="I182">
        <v>13</v>
      </c>
      <c r="J182">
        <v>0</v>
      </c>
      <c r="K182" s="3">
        <f t="shared" si="32"/>
        <v>16.880146386093319</v>
      </c>
      <c r="L182">
        <f t="shared" si="27"/>
        <v>2</v>
      </c>
      <c r="M182" s="3">
        <f t="shared" si="31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30"/>
        <v>168.28571428571428</v>
      </c>
      <c r="E183">
        <v>164</v>
      </c>
      <c r="F183" s="1">
        <f t="shared" si="28"/>
        <v>43918</v>
      </c>
      <c r="G183">
        <v>96</v>
      </c>
      <c r="H183">
        <v>2</v>
      </c>
      <c r="I183">
        <v>14</v>
      </c>
      <c r="J183">
        <v>0</v>
      </c>
      <c r="K183" s="3">
        <f t="shared" si="32"/>
        <v>15.36855838225701</v>
      </c>
      <c r="L183">
        <f t="shared" si="27"/>
        <v>0</v>
      </c>
      <c r="M183" s="3">
        <f t="shared" si="31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30"/>
        <v>139.14285714285714</v>
      </c>
      <c r="E184">
        <v>161</v>
      </c>
      <c r="F184" s="1">
        <f t="shared" si="28"/>
        <v>43919</v>
      </c>
      <c r="G184">
        <v>100</v>
      </c>
      <c r="H184">
        <v>4</v>
      </c>
      <c r="I184">
        <v>15</v>
      </c>
      <c r="J184">
        <v>0</v>
      </c>
      <c r="K184" s="3">
        <f t="shared" si="32"/>
        <v>11.014361641976706</v>
      </c>
      <c r="L184">
        <f t="shared" si="27"/>
        <v>2</v>
      </c>
      <c r="M184" s="3">
        <f t="shared" si="31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30"/>
        <v>158.57142857142858</v>
      </c>
      <c r="E185">
        <v>158</v>
      </c>
      <c r="F185" s="1">
        <f t="shared" si="28"/>
        <v>43920</v>
      </c>
      <c r="G185">
        <v>112</v>
      </c>
      <c r="H185">
        <v>5</v>
      </c>
      <c r="I185">
        <v>16</v>
      </c>
      <c r="J185">
        <v>1</v>
      </c>
      <c r="K185" s="3">
        <f t="shared" si="32"/>
        <v>11.306916573291231</v>
      </c>
      <c r="L185">
        <f t="shared" si="27"/>
        <v>1</v>
      </c>
      <c r="M185" s="3">
        <f t="shared" si="31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30"/>
        <v>164</v>
      </c>
      <c r="E186">
        <v>185</v>
      </c>
      <c r="F186" s="1">
        <f t="shared" si="28"/>
        <v>43921</v>
      </c>
      <c r="G186">
        <v>119</v>
      </c>
      <c r="H186">
        <v>9</v>
      </c>
      <c r="I186">
        <v>17</v>
      </c>
      <c r="J186">
        <v>2</v>
      </c>
      <c r="K186" s="3">
        <f t="shared" si="32"/>
        <v>10.506085842408712</v>
      </c>
      <c r="L186">
        <f t="shared" si="27"/>
        <v>4</v>
      </c>
      <c r="M186" s="3">
        <f t="shared" si="31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30"/>
        <v>149.85714285714286</v>
      </c>
      <c r="E187">
        <v>124</v>
      </c>
      <c r="F187" s="1">
        <f t="shared" si="28"/>
        <v>43922</v>
      </c>
      <c r="G187">
        <v>126</v>
      </c>
      <c r="H187">
        <v>14</v>
      </c>
      <c r="I187">
        <v>18</v>
      </c>
      <c r="J187">
        <v>3</v>
      </c>
      <c r="K187" s="3">
        <f t="shared" si="32"/>
        <v>8.6873706004140789</v>
      </c>
      <c r="L187">
        <f t="shared" si="27"/>
        <v>5</v>
      </c>
      <c r="M187" s="3">
        <f t="shared" si="31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30"/>
        <v>163</v>
      </c>
      <c r="E188" s="2">
        <f t="shared" ref="E188:E225" si="33">SUM(C184:C188)/5</f>
        <v>128.19999999999999</v>
      </c>
      <c r="F188" s="1">
        <f t="shared" si="28"/>
        <v>43923</v>
      </c>
      <c r="G188">
        <v>131</v>
      </c>
      <c r="H188">
        <v>14</v>
      </c>
      <c r="I188">
        <v>19</v>
      </c>
      <c r="J188">
        <v>4</v>
      </c>
      <c r="K188" s="3">
        <f t="shared" si="32"/>
        <v>8.6939957330082294</v>
      </c>
      <c r="L188">
        <f t="shared" si="27"/>
        <v>0</v>
      </c>
      <c r="M188" s="3">
        <f t="shared" si="31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30"/>
        <v>129</v>
      </c>
      <c r="E189" s="2">
        <f t="shared" si="33"/>
        <v>150</v>
      </c>
      <c r="F189" s="1">
        <f t="shared" si="28"/>
        <v>43924</v>
      </c>
      <c r="G189">
        <v>141</v>
      </c>
      <c r="H189">
        <v>16</v>
      </c>
      <c r="I189">
        <v>20</v>
      </c>
      <c r="J189">
        <v>5</v>
      </c>
      <c r="K189" s="3">
        <f t="shared" si="32"/>
        <v>6.3301787592008409</v>
      </c>
      <c r="L189">
        <f t="shared" si="27"/>
        <v>2</v>
      </c>
      <c r="M189" s="3">
        <f t="shared" si="31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30"/>
        <v>133.14285714285714</v>
      </c>
      <c r="E190" s="2">
        <f t="shared" si="33"/>
        <v>128.80000000000001</v>
      </c>
      <c r="F190" s="1">
        <f t="shared" si="28"/>
        <v>43925</v>
      </c>
      <c r="G190">
        <v>146</v>
      </c>
      <c r="H190">
        <v>16</v>
      </c>
      <c r="I190">
        <v>21</v>
      </c>
      <c r="J190">
        <v>6</v>
      </c>
      <c r="K190" s="3">
        <f t="shared" si="32"/>
        <v>6.1445147679324901</v>
      </c>
      <c r="L190">
        <f t="shared" si="27"/>
        <v>0</v>
      </c>
      <c r="M190" s="3">
        <f t="shared" si="31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30"/>
        <v>157</v>
      </c>
      <c r="E191" s="2">
        <f t="shared" si="33"/>
        <v>150.80000000000001</v>
      </c>
      <c r="F191" s="1">
        <f t="shared" si="28"/>
        <v>43926</v>
      </c>
      <c r="G191">
        <v>160</v>
      </c>
      <c r="H191">
        <v>19</v>
      </c>
      <c r="I191">
        <v>22</v>
      </c>
      <c r="J191">
        <v>7</v>
      </c>
      <c r="K191" s="3">
        <f t="shared" si="32"/>
        <v>6.8260869565217392</v>
      </c>
      <c r="L191">
        <f t="shared" si="27"/>
        <v>3</v>
      </c>
      <c r="M191" s="3">
        <f t="shared" si="31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30"/>
        <v>134.28571428571428</v>
      </c>
      <c r="E192" s="2">
        <f t="shared" si="33"/>
        <v>136.4</v>
      </c>
      <c r="F192" s="1">
        <f t="shared" si="28"/>
        <v>43927</v>
      </c>
      <c r="G192">
        <v>163</v>
      </c>
      <c r="H192">
        <v>19</v>
      </c>
      <c r="I192">
        <v>23</v>
      </c>
      <c r="J192">
        <v>8</v>
      </c>
      <c r="K192" s="3">
        <f t="shared" si="32"/>
        <v>5.4654340368626073</v>
      </c>
      <c r="L192">
        <f t="shared" si="27"/>
        <v>0</v>
      </c>
      <c r="M192" s="3">
        <f t="shared" si="31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30"/>
        <v>124</v>
      </c>
      <c r="E193" s="2">
        <f t="shared" si="33"/>
        <v>130.6</v>
      </c>
      <c r="F193" s="1">
        <f t="shared" si="28"/>
        <v>43928</v>
      </c>
      <c r="G193">
        <v>166</v>
      </c>
      <c r="H193">
        <v>20</v>
      </c>
      <c r="I193">
        <v>24</v>
      </c>
      <c r="J193">
        <v>9</v>
      </c>
      <c r="K193" s="3">
        <f t="shared" si="32"/>
        <v>4.7852693092232208</v>
      </c>
      <c r="L193">
        <f t="shared" si="27"/>
        <v>1</v>
      </c>
      <c r="M193" s="3">
        <f t="shared" si="31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30"/>
        <v>122</v>
      </c>
      <c r="E194" s="2">
        <f t="shared" si="33"/>
        <v>113.8</v>
      </c>
      <c r="F194" s="1">
        <f t="shared" si="28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32"/>
        <v>4.4930814962908405</v>
      </c>
      <c r="L194">
        <f t="shared" si="27"/>
        <v>3</v>
      </c>
      <c r="M194" s="3">
        <f t="shared" si="31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30"/>
        <v>130.57142857142858</v>
      </c>
      <c r="E195" s="2">
        <f t="shared" si="33"/>
        <v>124.6</v>
      </c>
      <c r="F195" s="1">
        <f t="shared" si="28"/>
        <v>43930</v>
      </c>
      <c r="G195">
        <v>180</v>
      </c>
      <c r="H195">
        <v>44</v>
      </c>
      <c r="I195">
        <f t="shared" ref="I195:J225" si="34">I194+1</f>
        <v>26</v>
      </c>
      <c r="J195">
        <f t="shared" si="34"/>
        <v>11</v>
      </c>
      <c r="K195" s="3">
        <f t="shared" si="32"/>
        <v>4.6019837873218874</v>
      </c>
      <c r="L195">
        <f t="shared" si="27"/>
        <v>21</v>
      </c>
      <c r="M195" s="3">
        <f t="shared" si="31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30"/>
        <v>136.42857142857142</v>
      </c>
      <c r="E196" s="2">
        <f t="shared" si="33"/>
        <v>121.2</v>
      </c>
      <c r="F196" s="1">
        <f t="shared" si="28"/>
        <v>43931</v>
      </c>
      <c r="G196">
        <v>193</v>
      </c>
      <c r="H196">
        <v>53</v>
      </c>
      <c r="I196">
        <f t="shared" si="34"/>
        <v>27</v>
      </c>
      <c r="J196">
        <f t="shared" si="34"/>
        <v>12</v>
      </c>
      <c r="K196" s="3">
        <f t="shared" si="32"/>
        <v>4.5968712394705173</v>
      </c>
      <c r="L196">
        <f t="shared" si="27"/>
        <v>9</v>
      </c>
      <c r="M196" s="3">
        <f t="shared" si="31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30"/>
        <v>138</v>
      </c>
      <c r="E197" s="2">
        <f t="shared" si="33"/>
        <v>134</v>
      </c>
      <c r="F197" s="1">
        <f t="shared" si="28"/>
        <v>43932</v>
      </c>
      <c r="G197">
        <v>199</v>
      </c>
      <c r="H197">
        <v>56</v>
      </c>
      <c r="I197">
        <f t="shared" si="34"/>
        <v>28</v>
      </c>
      <c r="J197">
        <f t="shared" si="34"/>
        <v>13</v>
      </c>
      <c r="K197" s="3">
        <f t="shared" si="32"/>
        <v>4.4454670961803959</v>
      </c>
      <c r="L197">
        <f t="shared" si="27"/>
        <v>3</v>
      </c>
      <c r="M197" s="3">
        <f t="shared" si="31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30"/>
        <v>113.85714285714286</v>
      </c>
      <c r="E198" s="2">
        <f t="shared" si="33"/>
        <v>136.6</v>
      </c>
      <c r="F198" s="1">
        <f t="shared" si="28"/>
        <v>43933</v>
      </c>
      <c r="G198">
        <v>203</v>
      </c>
      <c r="H198">
        <v>56</v>
      </c>
      <c r="I198">
        <f t="shared" si="34"/>
        <v>29</v>
      </c>
      <c r="J198">
        <f t="shared" si="34"/>
        <v>14</v>
      </c>
      <c r="K198" s="3">
        <f t="shared" si="32"/>
        <v>3.5116320056397607</v>
      </c>
      <c r="L198">
        <f t="shared" si="27"/>
        <v>0</v>
      </c>
      <c r="M198" s="3">
        <f t="shared" si="31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30"/>
        <v>111</v>
      </c>
      <c r="E199" s="2">
        <f t="shared" si="33"/>
        <v>121</v>
      </c>
      <c r="F199" s="1">
        <f t="shared" si="28"/>
        <v>43934</v>
      </c>
      <c r="G199">
        <v>205</v>
      </c>
      <c r="H199">
        <v>56</v>
      </c>
      <c r="I199">
        <f t="shared" si="34"/>
        <v>30</v>
      </c>
      <c r="J199">
        <f t="shared" si="34"/>
        <v>15</v>
      </c>
      <c r="K199" s="3">
        <f t="shared" si="32"/>
        <v>3.3073681522155534</v>
      </c>
      <c r="L199">
        <f t="shared" si="27"/>
        <v>0</v>
      </c>
      <c r="M199" s="3">
        <f t="shared" si="31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30"/>
        <v>107</v>
      </c>
      <c r="E200" s="2">
        <f t="shared" si="33"/>
        <v>97.6</v>
      </c>
      <c r="F200" s="1">
        <f t="shared" si="28"/>
        <v>43935</v>
      </c>
      <c r="G200">
        <v>207</v>
      </c>
      <c r="H200">
        <v>59</v>
      </c>
      <c r="I200">
        <f t="shared" si="34"/>
        <v>31</v>
      </c>
      <c r="J200">
        <f t="shared" si="34"/>
        <v>16</v>
      </c>
      <c r="K200" s="3">
        <f t="shared" si="32"/>
        <v>3.0861145447053975</v>
      </c>
      <c r="L200">
        <f t="shared" si="27"/>
        <v>3</v>
      </c>
      <c r="M200" s="3">
        <f t="shared" si="31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30"/>
        <v>100.57142857142857</v>
      </c>
      <c r="E201" s="2">
        <f t="shared" si="33"/>
        <v>63.6</v>
      </c>
      <c r="F201" s="1">
        <f t="shared" si="28"/>
        <v>43936</v>
      </c>
      <c r="G201">
        <v>210</v>
      </c>
      <c r="H201">
        <v>67</v>
      </c>
      <c r="I201">
        <f t="shared" si="34"/>
        <v>32</v>
      </c>
      <c r="J201">
        <f t="shared" si="34"/>
        <v>17</v>
      </c>
      <c r="K201" s="3">
        <f t="shared" si="32"/>
        <v>2.813861465286382</v>
      </c>
      <c r="L201">
        <f t="shared" si="27"/>
        <v>8</v>
      </c>
      <c r="M201" s="3">
        <f t="shared" si="31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30"/>
        <v>90.428571428571431</v>
      </c>
      <c r="E202" s="2">
        <f t="shared" si="33"/>
        <v>58</v>
      </c>
      <c r="F202" s="1">
        <f t="shared" si="28"/>
        <v>43937</v>
      </c>
      <c r="G202">
        <v>215</v>
      </c>
      <c r="H202">
        <v>80</v>
      </c>
      <c r="I202">
        <f t="shared" si="34"/>
        <v>33</v>
      </c>
      <c r="J202">
        <f t="shared" si="34"/>
        <v>18</v>
      </c>
      <c r="K202" s="3">
        <f t="shared" si="32"/>
        <v>2.4608327178011895</v>
      </c>
      <c r="L202">
        <f t="shared" si="27"/>
        <v>13</v>
      </c>
      <c r="M202" s="3">
        <f t="shared" si="31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30"/>
        <v>64.857142857142861</v>
      </c>
      <c r="E203" s="2">
        <f t="shared" si="33"/>
        <v>52.6</v>
      </c>
      <c r="F203" s="1">
        <f t="shared" si="28"/>
        <v>43938</v>
      </c>
      <c r="G203">
        <v>218</v>
      </c>
      <c r="H203">
        <v>84</v>
      </c>
      <c r="I203">
        <f t="shared" si="34"/>
        <v>34</v>
      </c>
      <c r="J203">
        <f t="shared" si="34"/>
        <v>19</v>
      </c>
      <c r="K203" s="3">
        <f t="shared" si="32"/>
        <v>1.7225679162240097</v>
      </c>
      <c r="L203">
        <f t="shared" si="27"/>
        <v>4</v>
      </c>
      <c r="M203" s="3">
        <f t="shared" si="31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30"/>
        <v>65</v>
      </c>
      <c r="E204" s="2">
        <f t="shared" si="33"/>
        <v>69.599999999999994</v>
      </c>
      <c r="F204" s="1">
        <f t="shared" si="28"/>
        <v>43939</v>
      </c>
      <c r="G204">
        <v>224</v>
      </c>
      <c r="H204">
        <v>90</v>
      </c>
      <c r="I204">
        <f t="shared" si="34"/>
        <v>35</v>
      </c>
      <c r="J204">
        <f t="shared" si="34"/>
        <v>20</v>
      </c>
      <c r="K204" s="3">
        <f t="shared" si="32"/>
        <v>1.6971279373368149</v>
      </c>
      <c r="L204">
        <f t="shared" si="27"/>
        <v>6</v>
      </c>
      <c r="M204" s="3">
        <f t="shared" si="31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30"/>
        <v>60.714285714285715</v>
      </c>
      <c r="E205" s="2">
        <f t="shared" si="33"/>
        <v>71.8</v>
      </c>
      <c r="F205" s="1">
        <f t="shared" si="28"/>
        <v>43940</v>
      </c>
      <c r="G205">
        <v>226</v>
      </c>
      <c r="H205">
        <v>91</v>
      </c>
      <c r="I205">
        <f t="shared" si="34"/>
        <v>36</v>
      </c>
      <c r="J205">
        <f t="shared" si="34"/>
        <v>21</v>
      </c>
      <c r="K205" s="3">
        <f t="shared" si="32"/>
        <v>1.5587749862461031</v>
      </c>
      <c r="L205">
        <f t="shared" si="27"/>
        <v>1</v>
      </c>
      <c r="M205" s="3">
        <f t="shared" si="31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30"/>
        <v>59.285714285714285</v>
      </c>
      <c r="E206" s="2">
        <f t="shared" si="33"/>
        <v>63.2</v>
      </c>
      <c r="F206" s="1">
        <f t="shared" si="28"/>
        <v>43941</v>
      </c>
      <c r="G206">
        <v>227</v>
      </c>
      <c r="H206">
        <v>91</v>
      </c>
      <c r="I206">
        <f t="shared" si="34"/>
        <v>37</v>
      </c>
      <c r="J206">
        <f t="shared" si="34"/>
        <v>22</v>
      </c>
      <c r="K206" s="3">
        <f t="shared" si="32"/>
        <v>1.4987360057782593</v>
      </c>
      <c r="L206">
        <f t="shared" si="27"/>
        <v>0</v>
      </c>
      <c r="M206" s="3">
        <f t="shared" si="31"/>
        <v>5</v>
      </c>
    </row>
    <row r="207" spans="1:13" x14ac:dyDescent="0.2">
      <c r="A207" t="s">
        <v>12</v>
      </c>
      <c r="B207">
        <v>4204</v>
      </c>
      <c r="C207">
        <f t="shared" ref="C207:C225" si="35">B207-B206</f>
        <v>19</v>
      </c>
      <c r="D207" s="2">
        <f t="shared" si="30"/>
        <v>56.571428571428569</v>
      </c>
      <c r="E207" s="2">
        <f t="shared" si="33"/>
        <v>50.2</v>
      </c>
      <c r="F207" s="1">
        <f t="shared" si="28"/>
        <v>43942</v>
      </c>
      <c r="G207">
        <v>228</v>
      </c>
      <c r="H207">
        <v>91</v>
      </c>
      <c r="I207">
        <f t="shared" si="34"/>
        <v>38</v>
      </c>
      <c r="J207">
        <f t="shared" si="34"/>
        <v>23</v>
      </c>
      <c r="K207" s="3">
        <f t="shared" si="32"/>
        <v>1.4090019569471623</v>
      </c>
      <c r="L207">
        <f t="shared" si="27"/>
        <v>0</v>
      </c>
      <c r="M207" s="3">
        <f t="shared" si="31"/>
        <v>4.5714285714285712</v>
      </c>
    </row>
    <row r="208" spans="1:13" x14ac:dyDescent="0.2">
      <c r="A208" t="s">
        <v>12</v>
      </c>
      <c r="B208">
        <v>4204</v>
      </c>
      <c r="C208">
        <f t="shared" si="35"/>
        <v>0</v>
      </c>
      <c r="D208" s="2">
        <f t="shared" si="30"/>
        <v>47.857142857142854</v>
      </c>
      <c r="E208" s="2">
        <f t="shared" si="33"/>
        <v>39.799999999999997</v>
      </c>
      <c r="F208" s="1">
        <f t="shared" si="28"/>
        <v>43943</v>
      </c>
      <c r="G208">
        <v>228</v>
      </c>
      <c r="H208">
        <v>91</v>
      </c>
      <c r="I208">
        <f t="shared" si="34"/>
        <v>39</v>
      </c>
      <c r="J208">
        <f t="shared" si="34"/>
        <v>24</v>
      </c>
      <c r="K208" s="3">
        <f t="shared" si="32"/>
        <v>1.1753973544787901</v>
      </c>
      <c r="L208">
        <f t="shared" si="27"/>
        <v>0</v>
      </c>
      <c r="M208" s="3">
        <f t="shared" si="31"/>
        <v>3.4285714285714284</v>
      </c>
    </row>
    <row r="209" spans="1:13" x14ac:dyDescent="0.2">
      <c r="A209" t="s">
        <v>12</v>
      </c>
      <c r="B209">
        <v>4286</v>
      </c>
      <c r="C209">
        <f t="shared" si="35"/>
        <v>82</v>
      </c>
      <c r="D209" s="2">
        <f t="shared" si="30"/>
        <v>47.571428571428569</v>
      </c>
      <c r="E209" s="2">
        <f t="shared" si="33"/>
        <v>33.6</v>
      </c>
      <c r="F209" s="1">
        <f t="shared" si="28"/>
        <v>43944</v>
      </c>
      <c r="G209">
        <v>232</v>
      </c>
      <c r="H209">
        <v>113</v>
      </c>
      <c r="I209">
        <f t="shared" si="34"/>
        <v>40</v>
      </c>
      <c r="J209">
        <f t="shared" si="34"/>
        <v>25</v>
      </c>
      <c r="K209" s="3">
        <f t="shared" si="32"/>
        <v>1.1548064918851435</v>
      </c>
      <c r="L209">
        <f t="shared" si="27"/>
        <v>22</v>
      </c>
      <c r="M209" s="3">
        <f t="shared" si="31"/>
        <v>4.7142857142857144</v>
      </c>
    </row>
    <row r="210" spans="1:13" x14ac:dyDescent="0.2">
      <c r="A210" t="s">
        <v>12</v>
      </c>
      <c r="B210">
        <v>4358</v>
      </c>
      <c r="C210">
        <f t="shared" si="35"/>
        <v>72</v>
      </c>
      <c r="D210" s="2">
        <f t="shared" si="30"/>
        <v>50.428571428571431</v>
      </c>
      <c r="E210" s="2">
        <f t="shared" si="33"/>
        <v>38.200000000000003</v>
      </c>
      <c r="F210" s="1">
        <f t="shared" si="28"/>
        <v>43945</v>
      </c>
      <c r="G210">
        <v>237</v>
      </c>
      <c r="H210">
        <v>122</v>
      </c>
      <c r="I210">
        <f t="shared" si="34"/>
        <v>41</v>
      </c>
      <c r="J210">
        <f t="shared" si="34"/>
        <v>26</v>
      </c>
      <c r="K210" s="3">
        <f t="shared" si="32"/>
        <v>1.2101888991737804</v>
      </c>
      <c r="L210">
        <f t="shared" si="27"/>
        <v>9</v>
      </c>
      <c r="M210" s="3">
        <f t="shared" si="31"/>
        <v>5.4285714285714288</v>
      </c>
    </row>
    <row r="211" spans="1:13" x14ac:dyDescent="0.2">
      <c r="A211" t="s">
        <v>12</v>
      </c>
      <c r="B211">
        <v>4400</v>
      </c>
      <c r="C211">
        <f t="shared" si="35"/>
        <v>42</v>
      </c>
      <c r="D211" s="2">
        <f t="shared" si="30"/>
        <v>40.285714285714285</v>
      </c>
      <c r="E211" s="2">
        <f t="shared" si="33"/>
        <v>43</v>
      </c>
      <c r="F211" s="1">
        <f t="shared" si="28"/>
        <v>43946</v>
      </c>
      <c r="G211">
        <v>239</v>
      </c>
      <c r="H211">
        <v>139</v>
      </c>
      <c r="I211">
        <f t="shared" si="34"/>
        <v>42</v>
      </c>
      <c r="J211">
        <f t="shared" si="34"/>
        <v>27</v>
      </c>
      <c r="K211" s="3">
        <f t="shared" si="32"/>
        <v>0.95521983605446792</v>
      </c>
      <c r="L211">
        <f t="shared" si="27"/>
        <v>17</v>
      </c>
      <c r="M211" s="3">
        <f t="shared" si="31"/>
        <v>7</v>
      </c>
    </row>
    <row r="212" spans="1:13" x14ac:dyDescent="0.2">
      <c r="A212" t="s">
        <v>12</v>
      </c>
      <c r="B212">
        <v>4429</v>
      </c>
      <c r="C212">
        <f t="shared" si="35"/>
        <v>29</v>
      </c>
      <c r="D212" s="2">
        <f t="shared" si="30"/>
        <v>37.428571428571431</v>
      </c>
      <c r="E212" s="2">
        <f t="shared" si="33"/>
        <v>45</v>
      </c>
      <c r="F212" s="1">
        <f t="shared" si="28"/>
        <v>43947</v>
      </c>
      <c r="G212">
        <v>241</v>
      </c>
      <c r="H212">
        <v>140</v>
      </c>
      <c r="I212">
        <f t="shared" si="34"/>
        <v>43</v>
      </c>
      <c r="J212">
        <f t="shared" si="34"/>
        <v>28</v>
      </c>
      <c r="K212" s="3">
        <f t="shared" si="32"/>
        <v>0.87907663400885805</v>
      </c>
      <c r="L212">
        <f t="shared" si="27"/>
        <v>1</v>
      </c>
      <c r="M212" s="3">
        <f t="shared" si="31"/>
        <v>7</v>
      </c>
    </row>
    <row r="213" spans="1:13" x14ac:dyDescent="0.2">
      <c r="A213" t="s">
        <v>12</v>
      </c>
      <c r="B213">
        <v>4475</v>
      </c>
      <c r="C213">
        <f t="shared" si="35"/>
        <v>46</v>
      </c>
      <c r="D213" s="2">
        <f t="shared" si="30"/>
        <v>41.428571428571431</v>
      </c>
      <c r="E213" s="2">
        <f t="shared" si="33"/>
        <v>54.2</v>
      </c>
      <c r="F213" s="1">
        <f t="shared" si="28"/>
        <v>43948</v>
      </c>
      <c r="G213">
        <v>243</v>
      </c>
      <c r="H213">
        <v>142</v>
      </c>
      <c r="I213">
        <f t="shared" si="34"/>
        <v>44</v>
      </c>
      <c r="J213">
        <f t="shared" si="34"/>
        <v>29</v>
      </c>
      <c r="K213" s="3">
        <f t="shared" si="32"/>
        <v>0.96454466839619513</v>
      </c>
      <c r="L213">
        <f t="shared" si="27"/>
        <v>2</v>
      </c>
      <c r="M213" s="3">
        <f t="shared" si="31"/>
        <v>7.2857142857142856</v>
      </c>
    </row>
    <row r="214" spans="1:13" x14ac:dyDescent="0.2">
      <c r="A214" t="s">
        <v>12</v>
      </c>
      <c r="B214">
        <v>4505</v>
      </c>
      <c r="C214">
        <f t="shared" si="35"/>
        <v>30</v>
      </c>
      <c r="D214" s="2">
        <f t="shared" si="30"/>
        <v>43</v>
      </c>
      <c r="E214" s="2">
        <f t="shared" si="33"/>
        <v>43.8</v>
      </c>
      <c r="F214" s="1">
        <f t="shared" si="28"/>
        <v>43949</v>
      </c>
      <c r="G214">
        <v>245</v>
      </c>
      <c r="H214">
        <v>142</v>
      </c>
      <c r="I214">
        <f t="shared" si="34"/>
        <v>45</v>
      </c>
      <c r="J214">
        <f t="shared" si="34"/>
        <v>30</v>
      </c>
      <c r="K214" s="3">
        <f t="shared" si="32"/>
        <v>0.99156674133614453</v>
      </c>
      <c r="L214">
        <f t="shared" si="27"/>
        <v>0</v>
      </c>
      <c r="M214" s="3">
        <f t="shared" si="31"/>
        <v>7.2857142857142856</v>
      </c>
    </row>
    <row r="215" spans="1:13" x14ac:dyDescent="0.2">
      <c r="A215" t="s">
        <v>12</v>
      </c>
      <c r="B215">
        <v>4525</v>
      </c>
      <c r="C215">
        <f t="shared" si="35"/>
        <v>20</v>
      </c>
      <c r="D215" s="2">
        <f t="shared" si="30"/>
        <v>45.857142857142854</v>
      </c>
      <c r="E215" s="2">
        <f t="shared" si="33"/>
        <v>33.4</v>
      </c>
      <c r="F215" s="1">
        <f t="shared" si="28"/>
        <v>43950</v>
      </c>
      <c r="G215">
        <v>246</v>
      </c>
      <c r="H215">
        <v>153</v>
      </c>
      <c r="I215">
        <f t="shared" si="34"/>
        <v>46</v>
      </c>
      <c r="J215">
        <f t="shared" si="34"/>
        <v>31</v>
      </c>
      <c r="K215" s="3">
        <f t="shared" si="32"/>
        <v>1.0470691848517466</v>
      </c>
      <c r="L215">
        <f t="shared" si="27"/>
        <v>11</v>
      </c>
      <c r="M215" s="3">
        <f t="shared" si="31"/>
        <v>8.8571428571428577</v>
      </c>
    </row>
    <row r="216" spans="1:13" x14ac:dyDescent="0.2">
      <c r="A216" t="s">
        <v>12</v>
      </c>
      <c r="B216">
        <v>4562</v>
      </c>
      <c r="C216">
        <f t="shared" si="35"/>
        <v>37</v>
      </c>
      <c r="D216" s="2">
        <f t="shared" si="30"/>
        <v>39.428571428571431</v>
      </c>
      <c r="E216" s="2">
        <f t="shared" si="33"/>
        <v>32.4</v>
      </c>
      <c r="F216" s="1">
        <f t="shared" si="28"/>
        <v>43951</v>
      </c>
      <c r="G216">
        <v>248</v>
      </c>
      <c r="H216">
        <v>155</v>
      </c>
      <c r="I216">
        <f t="shared" si="34"/>
        <v>47</v>
      </c>
      <c r="J216">
        <f t="shared" si="34"/>
        <v>32</v>
      </c>
      <c r="K216" s="3">
        <f t="shared" si="32"/>
        <v>0.89095487119891537</v>
      </c>
      <c r="L216">
        <f t="shared" si="27"/>
        <v>2</v>
      </c>
      <c r="M216" s="3">
        <f t="shared" si="31"/>
        <v>6</v>
      </c>
    </row>
    <row r="217" spans="1:13" x14ac:dyDescent="0.2">
      <c r="A217" t="s">
        <v>12</v>
      </c>
      <c r="B217">
        <v>4604</v>
      </c>
      <c r="C217">
        <f t="shared" si="35"/>
        <v>42</v>
      </c>
      <c r="D217" s="2">
        <f t="shared" si="30"/>
        <v>35.142857142857146</v>
      </c>
      <c r="E217" s="2">
        <f t="shared" si="33"/>
        <v>35</v>
      </c>
      <c r="F217" s="1">
        <f t="shared" si="28"/>
        <v>43952</v>
      </c>
      <c r="G217">
        <v>250</v>
      </c>
      <c r="H217">
        <v>163</v>
      </c>
      <c r="I217">
        <f t="shared" si="34"/>
        <v>48</v>
      </c>
      <c r="J217">
        <f t="shared" si="34"/>
        <v>33</v>
      </c>
      <c r="K217" s="3">
        <f t="shared" si="32"/>
        <v>0.78709925129583413</v>
      </c>
      <c r="L217">
        <f t="shared" si="27"/>
        <v>8</v>
      </c>
      <c r="M217" s="3">
        <f t="shared" si="31"/>
        <v>5.8571428571428568</v>
      </c>
    </row>
    <row r="218" spans="1:13" x14ac:dyDescent="0.2">
      <c r="A218" t="s">
        <v>12</v>
      </c>
      <c r="B218">
        <v>4609</v>
      </c>
      <c r="C218">
        <f t="shared" si="35"/>
        <v>5</v>
      </c>
      <c r="D218" s="2">
        <f t="shared" si="30"/>
        <v>29.857142857142858</v>
      </c>
      <c r="E218" s="2">
        <f t="shared" si="33"/>
        <v>26.8</v>
      </c>
      <c r="F218" s="1">
        <f t="shared" si="28"/>
        <v>43953</v>
      </c>
      <c r="G218">
        <v>250</v>
      </c>
      <c r="H218">
        <v>163</v>
      </c>
      <c r="I218">
        <f t="shared" si="34"/>
        <v>49</v>
      </c>
      <c r="J218">
        <f t="shared" si="34"/>
        <v>34</v>
      </c>
      <c r="K218" s="3">
        <f t="shared" si="32"/>
        <v>0.66349206349206347</v>
      </c>
      <c r="L218">
        <f t="shared" si="27"/>
        <v>0</v>
      </c>
      <c r="M218" s="3">
        <f t="shared" si="31"/>
        <v>3.4285714285714284</v>
      </c>
    </row>
    <row r="219" spans="1:13" x14ac:dyDescent="0.2">
      <c r="A219" t="s">
        <v>12</v>
      </c>
      <c r="B219">
        <v>4631</v>
      </c>
      <c r="C219">
        <f t="shared" si="35"/>
        <v>22</v>
      </c>
      <c r="D219" s="2">
        <f t="shared" si="30"/>
        <v>28.857142857142858</v>
      </c>
      <c r="E219" s="2">
        <f t="shared" si="33"/>
        <v>25.2</v>
      </c>
      <c r="F219" s="1">
        <f t="shared" si="28"/>
        <v>43954</v>
      </c>
      <c r="G219">
        <v>252</v>
      </c>
      <c r="H219">
        <v>164</v>
      </c>
      <c r="I219">
        <f t="shared" si="34"/>
        <v>50</v>
      </c>
      <c r="J219">
        <f t="shared" si="34"/>
        <v>35</v>
      </c>
      <c r="K219" s="3">
        <f t="shared" si="32"/>
        <v>0.63704311078873499</v>
      </c>
      <c r="L219">
        <f t="shared" si="27"/>
        <v>1</v>
      </c>
      <c r="M219" s="3">
        <f t="shared" si="31"/>
        <v>3.4285714285714284</v>
      </c>
    </row>
    <row r="220" spans="1:13" x14ac:dyDescent="0.2">
      <c r="A220" t="s">
        <v>12</v>
      </c>
      <c r="B220">
        <v>4636</v>
      </c>
      <c r="C220">
        <f t="shared" si="35"/>
        <v>5</v>
      </c>
      <c r="D220" s="2">
        <f t="shared" si="30"/>
        <v>23</v>
      </c>
      <c r="E220" s="2">
        <f t="shared" si="33"/>
        <v>22.2</v>
      </c>
      <c r="F220" s="1">
        <f t="shared" si="28"/>
        <v>43955</v>
      </c>
      <c r="G220">
        <v>252</v>
      </c>
      <c r="H220">
        <v>166</v>
      </c>
      <c r="I220">
        <f t="shared" si="34"/>
        <v>51</v>
      </c>
      <c r="J220">
        <f t="shared" si="34"/>
        <v>36</v>
      </c>
      <c r="K220" s="3">
        <f t="shared" si="32"/>
        <v>0.50452821910939805</v>
      </c>
      <c r="L220">
        <f t="shared" si="27"/>
        <v>2</v>
      </c>
      <c r="M220" s="3">
        <f t="shared" si="31"/>
        <v>3.4285714285714284</v>
      </c>
    </row>
    <row r="221" spans="1:13" x14ac:dyDescent="0.2">
      <c r="A221" t="s">
        <v>12</v>
      </c>
      <c r="B221">
        <v>4644</v>
      </c>
      <c r="C221">
        <f t="shared" si="35"/>
        <v>8</v>
      </c>
      <c r="D221" s="2">
        <f t="shared" si="30"/>
        <v>19.857142857142858</v>
      </c>
      <c r="E221" s="2">
        <f t="shared" si="33"/>
        <v>16.399999999999999</v>
      </c>
      <c r="F221" s="1">
        <f t="shared" si="28"/>
        <v>43956</v>
      </c>
      <c r="G221">
        <v>252</v>
      </c>
      <c r="H221">
        <v>172</v>
      </c>
      <c r="I221">
        <f t="shared" si="34"/>
        <v>52</v>
      </c>
      <c r="J221">
        <f t="shared" si="34"/>
        <v>37</v>
      </c>
      <c r="K221" s="3">
        <f t="shared" si="32"/>
        <v>0.43339985033674239</v>
      </c>
      <c r="L221">
        <f t="shared" si="27"/>
        <v>6</v>
      </c>
      <c r="M221" s="3">
        <f t="shared" si="31"/>
        <v>4.2857142857142856</v>
      </c>
    </row>
    <row r="222" spans="1:13" x14ac:dyDescent="0.2">
      <c r="A222" t="s">
        <v>12</v>
      </c>
      <c r="B222">
        <v>4664</v>
      </c>
      <c r="C222">
        <f t="shared" si="35"/>
        <v>20</v>
      </c>
      <c r="D222" s="2">
        <f t="shared" si="30"/>
        <v>19.857142857142858</v>
      </c>
      <c r="E222" s="2">
        <f t="shared" si="33"/>
        <v>12</v>
      </c>
      <c r="F222" s="1">
        <f t="shared" si="28"/>
        <v>43957</v>
      </c>
      <c r="G222">
        <v>253</v>
      </c>
      <c r="H222">
        <v>190</v>
      </c>
      <c r="I222">
        <f t="shared" si="34"/>
        <v>53</v>
      </c>
      <c r="J222">
        <f t="shared" si="34"/>
        <v>38</v>
      </c>
      <c r="K222" s="3">
        <f t="shared" si="32"/>
        <v>0.43152960168886406</v>
      </c>
      <c r="L222">
        <f t="shared" si="27"/>
        <v>18</v>
      </c>
      <c r="M222" s="3">
        <f t="shared" si="31"/>
        <v>5.2857142857142856</v>
      </c>
    </row>
    <row r="223" spans="1:13" x14ac:dyDescent="0.2">
      <c r="A223" t="s">
        <v>12</v>
      </c>
      <c r="B223">
        <v>4704</v>
      </c>
      <c r="C223">
        <f t="shared" si="35"/>
        <v>40</v>
      </c>
      <c r="D223" s="2">
        <f t="shared" si="30"/>
        <v>20.285714285714285</v>
      </c>
      <c r="E223" s="2">
        <f t="shared" si="33"/>
        <v>19</v>
      </c>
      <c r="F223" s="1">
        <f t="shared" si="28"/>
        <v>43958</v>
      </c>
      <c r="G223">
        <v>255</v>
      </c>
      <c r="H223">
        <v>194</v>
      </c>
      <c r="I223">
        <f t="shared" si="34"/>
        <v>54</v>
      </c>
      <c r="J223">
        <f t="shared" si="34"/>
        <v>39</v>
      </c>
      <c r="K223" s="3">
        <f t="shared" si="32"/>
        <v>0.4389489953632148</v>
      </c>
      <c r="L223">
        <f t="shared" si="27"/>
        <v>4</v>
      </c>
      <c r="M223" s="3">
        <f t="shared" si="31"/>
        <v>5.5714285714285712</v>
      </c>
    </row>
    <row r="224" spans="1:13" x14ac:dyDescent="0.2">
      <c r="A224" t="s">
        <v>12</v>
      </c>
      <c r="B224">
        <v>4753</v>
      </c>
      <c r="C224">
        <f t="shared" si="35"/>
        <v>49</v>
      </c>
      <c r="D224" s="2">
        <f t="shared" si="30"/>
        <v>21.285714285714285</v>
      </c>
      <c r="E224" s="2">
        <f t="shared" si="33"/>
        <v>24.4</v>
      </c>
      <c r="F224" s="1">
        <f t="shared" si="28"/>
        <v>43959</v>
      </c>
      <c r="G224">
        <v>258</v>
      </c>
      <c r="H224">
        <v>201</v>
      </c>
      <c r="I224">
        <f t="shared" si="34"/>
        <v>55</v>
      </c>
      <c r="J224">
        <f t="shared" si="34"/>
        <v>40</v>
      </c>
      <c r="K224" s="3">
        <f t="shared" si="32"/>
        <v>0.45857441831835527</v>
      </c>
      <c r="L224">
        <f t="shared" si="27"/>
        <v>7</v>
      </c>
      <c r="M224" s="3">
        <f t="shared" si="31"/>
        <v>5.4285714285714288</v>
      </c>
    </row>
    <row r="225" spans="1:13" x14ac:dyDescent="0.2">
      <c r="A225" t="s">
        <v>12</v>
      </c>
      <c r="B225">
        <v>4772</v>
      </c>
      <c r="C225">
        <f t="shared" si="35"/>
        <v>19</v>
      </c>
      <c r="D225" s="2">
        <f t="shared" si="30"/>
        <v>23.285714285714285</v>
      </c>
      <c r="E225" s="2">
        <f t="shared" si="33"/>
        <v>27.2</v>
      </c>
      <c r="F225" s="1">
        <f t="shared" si="28"/>
        <v>43960</v>
      </c>
      <c r="G225">
        <v>259</v>
      </c>
      <c r="H225">
        <v>204</v>
      </c>
      <c r="I225">
        <f t="shared" si="34"/>
        <v>56</v>
      </c>
      <c r="J225">
        <f t="shared" si="34"/>
        <v>41</v>
      </c>
      <c r="K225" s="3">
        <f t="shared" si="32"/>
        <v>0.49937195551606872</v>
      </c>
      <c r="L225">
        <f t="shared" si="27"/>
        <v>3</v>
      </c>
      <c r="M225" s="3">
        <f t="shared" si="31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81" si="36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81" si="37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36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37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38">D229/(SUM(B226:B228)/3)*100</f>
        <v>0</v>
      </c>
      <c r="L229">
        <f t="shared" si="36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37"/>
        <v>43909</v>
      </c>
      <c r="G230">
        <v>11</v>
      </c>
      <c r="H230">
        <v>0</v>
      </c>
      <c r="I230">
        <v>5</v>
      </c>
      <c r="J230">
        <v>0</v>
      </c>
      <c r="K230" s="3">
        <f t="shared" si="38"/>
        <v>0</v>
      </c>
      <c r="L230">
        <f t="shared" si="36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37"/>
        <v>43910</v>
      </c>
      <c r="G231">
        <v>13</v>
      </c>
      <c r="H231">
        <v>1</v>
      </c>
      <c r="I231">
        <v>6</v>
      </c>
      <c r="J231">
        <v>0</v>
      </c>
      <c r="K231" s="3">
        <f t="shared" si="38"/>
        <v>0</v>
      </c>
      <c r="L231">
        <f t="shared" si="36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81" si="39">SUM(C226:C232)/7</f>
        <v>127.85714285714286</v>
      </c>
      <c r="E232">
        <v>168</v>
      </c>
      <c r="F232" s="1">
        <f t="shared" si="37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36"/>
        <v>1</v>
      </c>
      <c r="M232" s="3">
        <f t="shared" ref="M232:M281" si="40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39"/>
        <v>141.42857142857142</v>
      </c>
      <c r="E233">
        <v>160</v>
      </c>
      <c r="F233" s="1">
        <f t="shared" si="37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36"/>
        <v>0</v>
      </c>
      <c r="M233" s="3">
        <f t="shared" si="40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39"/>
        <v>158</v>
      </c>
      <c r="E234">
        <v>183</v>
      </c>
      <c r="F234" s="1">
        <f t="shared" si="37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36"/>
        <v>1</v>
      </c>
      <c r="M234" s="3">
        <f t="shared" si="40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39"/>
        <v>178.14285714285714</v>
      </c>
      <c r="E235">
        <v>188</v>
      </c>
      <c r="F235" s="1">
        <f t="shared" si="37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36"/>
        <v>1</v>
      </c>
      <c r="M235" s="3">
        <f t="shared" si="40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39"/>
        <v>188.85714285714286</v>
      </c>
      <c r="E236">
        <v>188</v>
      </c>
      <c r="F236" s="1">
        <f t="shared" si="37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41">D236/(SUM(B229:B235)/7)*100</f>
        <v>18.49209679675479</v>
      </c>
      <c r="L236">
        <f t="shared" si="36"/>
        <v>0</v>
      </c>
      <c r="M236" s="3">
        <f t="shared" si="40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39"/>
        <v>210.71428571428572</v>
      </c>
      <c r="E237">
        <v>215</v>
      </c>
      <c r="F237" s="1">
        <f t="shared" si="37"/>
        <v>43916</v>
      </c>
      <c r="G237">
        <v>34</v>
      </c>
      <c r="H237">
        <v>6</v>
      </c>
      <c r="I237">
        <v>12</v>
      </c>
      <c r="J237">
        <v>1</v>
      </c>
      <c r="K237" s="3">
        <f t="shared" si="41"/>
        <v>17.412348010860583</v>
      </c>
      <c r="L237">
        <f t="shared" si="36"/>
        <v>2</v>
      </c>
      <c r="M237" s="3">
        <f t="shared" si="40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39"/>
        <v>215.71428571428572</v>
      </c>
      <c r="E238">
        <v>230</v>
      </c>
      <c r="F238" s="1">
        <f t="shared" si="37"/>
        <v>43917</v>
      </c>
      <c r="G238">
        <v>37</v>
      </c>
      <c r="H238">
        <v>7</v>
      </c>
      <c r="I238">
        <v>13</v>
      </c>
      <c r="J238">
        <v>2</v>
      </c>
      <c r="K238" s="3">
        <f t="shared" si="41"/>
        <v>15.181982706615727</v>
      </c>
      <c r="L238">
        <f t="shared" si="36"/>
        <v>1</v>
      </c>
      <c r="M238" s="3">
        <f t="shared" si="40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39"/>
        <v>217.71428571428572</v>
      </c>
      <c r="E239">
        <v>251</v>
      </c>
      <c r="F239" s="1">
        <f t="shared" si="37"/>
        <v>43918</v>
      </c>
      <c r="G239">
        <v>42</v>
      </c>
      <c r="H239">
        <v>9</v>
      </c>
      <c r="I239">
        <v>14</v>
      </c>
      <c r="J239">
        <v>3</v>
      </c>
      <c r="K239" s="3">
        <f t="shared" si="41"/>
        <v>13.303072625698324</v>
      </c>
      <c r="L239">
        <f t="shared" si="36"/>
        <v>2</v>
      </c>
      <c r="M239" s="3">
        <f t="shared" si="40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39"/>
        <v>204.28571428571428</v>
      </c>
      <c r="E240">
        <v>197</v>
      </c>
      <c r="F240" s="1">
        <f t="shared" si="37"/>
        <v>43919</v>
      </c>
      <c r="G240">
        <v>42</v>
      </c>
      <c r="H240">
        <v>9</v>
      </c>
      <c r="I240">
        <v>15</v>
      </c>
      <c r="J240">
        <v>4</v>
      </c>
      <c r="K240" s="3">
        <f t="shared" si="41"/>
        <v>11.016949152542372</v>
      </c>
      <c r="L240">
        <f t="shared" si="36"/>
        <v>0</v>
      </c>
      <c r="M240" s="3">
        <f t="shared" si="40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39"/>
        <v>249.14285714285714</v>
      </c>
      <c r="E241">
        <v>267</v>
      </c>
      <c r="F241" s="1">
        <f t="shared" si="37"/>
        <v>43920</v>
      </c>
      <c r="G241">
        <v>49</v>
      </c>
      <c r="H241">
        <v>13</v>
      </c>
      <c r="I241">
        <v>16</v>
      </c>
      <c r="J241">
        <v>5</v>
      </c>
      <c r="K241" s="3">
        <f t="shared" si="41"/>
        <v>12.069204152249135</v>
      </c>
      <c r="L241">
        <f t="shared" si="36"/>
        <v>4</v>
      </c>
      <c r="M241" s="3">
        <f t="shared" si="40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39"/>
        <v>237.57142857142858</v>
      </c>
      <c r="E242">
        <v>225</v>
      </c>
      <c r="F242" s="1">
        <f t="shared" si="37"/>
        <v>43921</v>
      </c>
      <c r="G242">
        <v>52</v>
      </c>
      <c r="H242">
        <v>17</v>
      </c>
      <c r="I242">
        <v>17</v>
      </c>
      <c r="J242">
        <v>6</v>
      </c>
      <c r="K242" s="3">
        <f t="shared" si="41"/>
        <v>10.269235519328145</v>
      </c>
      <c r="L242">
        <f t="shared" si="36"/>
        <v>4</v>
      </c>
      <c r="M242" s="3">
        <f t="shared" si="40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39"/>
        <v>241.57142857142858</v>
      </c>
      <c r="E243">
        <v>224</v>
      </c>
      <c r="F243" s="1">
        <f t="shared" si="37"/>
        <v>43922</v>
      </c>
      <c r="G243">
        <v>55</v>
      </c>
      <c r="H243">
        <v>21</v>
      </c>
      <c r="I243">
        <v>18</v>
      </c>
      <c r="J243">
        <v>7</v>
      </c>
      <c r="K243" s="3">
        <f t="shared" si="41"/>
        <v>9.4696757574060602</v>
      </c>
      <c r="L243">
        <f t="shared" si="36"/>
        <v>4</v>
      </c>
      <c r="M243" s="3">
        <f t="shared" si="40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39"/>
        <v>221.42857142857142</v>
      </c>
      <c r="E244">
        <v>221</v>
      </c>
      <c r="F244" s="1">
        <f t="shared" si="37"/>
        <v>43923</v>
      </c>
      <c r="G244">
        <v>59</v>
      </c>
      <c r="H244">
        <v>27</v>
      </c>
      <c r="I244">
        <v>19</v>
      </c>
      <c r="J244">
        <v>8</v>
      </c>
      <c r="K244" s="3">
        <f t="shared" si="41"/>
        <v>7.9291999181501938</v>
      </c>
      <c r="L244">
        <f t="shared" si="36"/>
        <v>6</v>
      </c>
      <c r="M244" s="3">
        <f t="shared" si="40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39"/>
        <v>238.57142857142858</v>
      </c>
      <c r="E245">
        <v>278</v>
      </c>
      <c r="F245" s="1">
        <f t="shared" si="37"/>
        <v>43924</v>
      </c>
      <c r="G245">
        <v>64</v>
      </c>
      <c r="H245">
        <v>33</v>
      </c>
      <c r="I245">
        <v>20</v>
      </c>
      <c r="J245">
        <v>9</v>
      </c>
      <c r="K245" s="3">
        <f t="shared" si="41"/>
        <v>7.9154422220115652</v>
      </c>
      <c r="L245">
        <f t="shared" si="36"/>
        <v>6</v>
      </c>
      <c r="M245" s="3">
        <f t="shared" si="40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39"/>
        <v>239.28571428571428</v>
      </c>
      <c r="E246">
        <v>238</v>
      </c>
      <c r="F246" s="1">
        <f t="shared" si="37"/>
        <v>43925</v>
      </c>
      <c r="G246">
        <v>68</v>
      </c>
      <c r="H246">
        <v>42</v>
      </c>
      <c r="I246">
        <v>21</v>
      </c>
      <c r="J246">
        <v>10</v>
      </c>
      <c r="K246" s="3">
        <f t="shared" si="41"/>
        <v>7.3568165846802538</v>
      </c>
      <c r="L246">
        <f t="shared" si="36"/>
        <v>9</v>
      </c>
      <c r="M246" s="3">
        <f t="shared" si="40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39"/>
        <v>281.42857142857144</v>
      </c>
      <c r="E247">
        <v>258</v>
      </c>
      <c r="F247" s="1">
        <f t="shared" si="37"/>
        <v>43926</v>
      </c>
      <c r="G247">
        <v>73</v>
      </c>
      <c r="H247">
        <v>56</v>
      </c>
      <c r="I247">
        <v>22</v>
      </c>
      <c r="J247">
        <v>11</v>
      </c>
      <c r="K247" s="3">
        <f t="shared" si="41"/>
        <v>8.0595671562410516</v>
      </c>
      <c r="L247">
        <f t="shared" si="36"/>
        <v>14</v>
      </c>
      <c r="M247" s="3">
        <f t="shared" si="40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39"/>
        <v>226.14285714285714</v>
      </c>
      <c r="E248">
        <v>278</v>
      </c>
      <c r="F248" s="1">
        <f t="shared" si="37"/>
        <v>43927</v>
      </c>
      <c r="G248">
        <v>75</v>
      </c>
      <c r="H248">
        <v>61</v>
      </c>
      <c r="I248">
        <v>23</v>
      </c>
      <c r="J248">
        <v>12</v>
      </c>
      <c r="K248" s="3">
        <f t="shared" si="41"/>
        <v>6.0023508891669515</v>
      </c>
      <c r="L248">
        <f t="shared" si="36"/>
        <v>5</v>
      </c>
      <c r="M248" s="3">
        <f t="shared" si="40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39"/>
        <v>222</v>
      </c>
      <c r="E249" s="2">
        <f t="shared" ref="E249:E281" si="42">SUM(C245:C249)/5</f>
        <v>226</v>
      </c>
      <c r="F249" s="1">
        <f t="shared" si="37"/>
        <v>43928</v>
      </c>
      <c r="G249">
        <v>77</v>
      </c>
      <c r="H249">
        <v>73</v>
      </c>
      <c r="I249">
        <v>24</v>
      </c>
      <c r="J249">
        <v>14</v>
      </c>
      <c r="K249" s="3">
        <f t="shared" si="41"/>
        <v>5.558735155243955</v>
      </c>
      <c r="L249">
        <f t="shared" si="36"/>
        <v>12</v>
      </c>
      <c r="M249" s="3">
        <f t="shared" si="40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39"/>
        <v>217.14285714285714</v>
      </c>
      <c r="E250" s="2">
        <f t="shared" si="42"/>
        <v>194.4</v>
      </c>
      <c r="F250" s="1">
        <f t="shared" si="37"/>
        <v>43929</v>
      </c>
      <c r="G250">
        <v>79</v>
      </c>
      <c r="H250">
        <v>84</v>
      </c>
      <c r="I250">
        <v>25</v>
      </c>
      <c r="J250">
        <v>15</v>
      </c>
      <c r="K250" s="3">
        <f t="shared" si="41"/>
        <v>5.1507963402236534</v>
      </c>
      <c r="L250">
        <f t="shared" si="36"/>
        <v>11</v>
      </c>
      <c r="M250" s="3">
        <f t="shared" si="40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39"/>
        <v>219.28571428571428</v>
      </c>
      <c r="E251" s="2">
        <f t="shared" si="42"/>
        <v>192.6</v>
      </c>
      <c r="F251" s="1">
        <f t="shared" si="37"/>
        <v>43930</v>
      </c>
      <c r="G251">
        <v>84</v>
      </c>
      <c r="H251">
        <v>100</v>
      </c>
      <c r="I251">
        <f t="shared" ref="I251:J281" si="43">I250+1</f>
        <v>26</v>
      </c>
      <c r="J251">
        <f t="shared" si="43"/>
        <v>16</v>
      </c>
      <c r="K251" s="3">
        <f t="shared" si="41"/>
        <v>4.9468256525942635</v>
      </c>
      <c r="L251">
        <f t="shared" si="36"/>
        <v>16</v>
      </c>
      <c r="M251" s="3">
        <f t="shared" si="40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39"/>
        <v>243</v>
      </c>
      <c r="E252" s="2">
        <f t="shared" si="42"/>
        <v>223.8</v>
      </c>
      <c r="F252" s="1">
        <f t="shared" si="37"/>
        <v>43931</v>
      </c>
      <c r="G252">
        <v>91</v>
      </c>
      <c r="H252">
        <v>111</v>
      </c>
      <c r="I252">
        <f t="shared" si="43"/>
        <v>27</v>
      </c>
      <c r="J252">
        <f t="shared" si="43"/>
        <v>17</v>
      </c>
      <c r="K252" s="3">
        <f t="shared" si="41"/>
        <v>5.2233993551358822</v>
      </c>
      <c r="L252">
        <f t="shared" si="36"/>
        <v>11</v>
      </c>
      <c r="M252" s="3">
        <f t="shared" si="40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39"/>
        <v>218.42857142857142</v>
      </c>
      <c r="E253" s="2">
        <f t="shared" si="42"/>
        <v>226.8</v>
      </c>
      <c r="F253" s="1">
        <f t="shared" si="37"/>
        <v>43932</v>
      </c>
      <c r="G253">
        <v>93</v>
      </c>
      <c r="H253">
        <v>120</v>
      </c>
      <c r="I253">
        <f t="shared" si="43"/>
        <v>28</v>
      </c>
      <c r="J253">
        <f t="shared" si="43"/>
        <v>18</v>
      </c>
      <c r="K253" s="3">
        <f t="shared" si="41"/>
        <v>4.4621490690480359</v>
      </c>
      <c r="L253">
        <f t="shared" si="36"/>
        <v>9</v>
      </c>
      <c r="M253" s="3">
        <f t="shared" si="40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39"/>
        <v>183.42857142857142</v>
      </c>
      <c r="E254" s="2">
        <f t="shared" si="42"/>
        <v>204.4</v>
      </c>
      <c r="F254" s="1">
        <f t="shared" si="37"/>
        <v>43933</v>
      </c>
      <c r="G254">
        <v>94</v>
      </c>
      <c r="H254">
        <v>123</v>
      </c>
      <c r="I254">
        <f t="shared" si="43"/>
        <v>29</v>
      </c>
      <c r="J254">
        <f t="shared" si="43"/>
        <v>19</v>
      </c>
      <c r="K254" s="3">
        <f t="shared" si="41"/>
        <v>3.5870931694370722</v>
      </c>
      <c r="L254">
        <f t="shared" si="36"/>
        <v>3</v>
      </c>
      <c r="M254" s="3">
        <f t="shared" si="40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39"/>
        <v>205.71428571428572</v>
      </c>
      <c r="E255" s="2">
        <f t="shared" si="42"/>
        <v>229.8</v>
      </c>
      <c r="F255" s="1">
        <f t="shared" si="37"/>
        <v>43934</v>
      </c>
      <c r="G255">
        <v>98</v>
      </c>
      <c r="H255">
        <v>135</v>
      </c>
      <c r="I255">
        <f t="shared" si="43"/>
        <v>30</v>
      </c>
      <c r="J255">
        <f t="shared" si="43"/>
        <v>20</v>
      </c>
      <c r="K255" s="3">
        <f t="shared" si="41"/>
        <v>3.8835998813344483</v>
      </c>
      <c r="L255">
        <f t="shared" si="36"/>
        <v>12</v>
      </c>
      <c r="M255" s="3">
        <f t="shared" si="40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39"/>
        <v>192.28571428571428</v>
      </c>
      <c r="E256" s="2">
        <f t="shared" si="42"/>
        <v>188.2</v>
      </c>
      <c r="F256" s="1">
        <f t="shared" si="37"/>
        <v>43935</v>
      </c>
      <c r="G256">
        <v>99</v>
      </c>
      <c r="H256">
        <v>147</v>
      </c>
      <c r="I256">
        <f t="shared" si="43"/>
        <v>31</v>
      </c>
      <c r="J256">
        <f t="shared" si="43"/>
        <v>21</v>
      </c>
      <c r="K256" s="3">
        <f t="shared" si="41"/>
        <v>3.4943793971806123</v>
      </c>
      <c r="L256">
        <f t="shared" si="36"/>
        <v>12</v>
      </c>
      <c r="M256" s="3">
        <f t="shared" si="40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39"/>
        <v>197.42857142857142</v>
      </c>
      <c r="E257" s="2">
        <f t="shared" si="42"/>
        <v>130.6</v>
      </c>
      <c r="F257" s="1">
        <f t="shared" si="37"/>
        <v>43936</v>
      </c>
      <c r="G257">
        <v>101</v>
      </c>
      <c r="H257">
        <v>173</v>
      </c>
      <c r="I257">
        <f t="shared" si="43"/>
        <v>32</v>
      </c>
      <c r="J257">
        <f t="shared" si="43"/>
        <v>22</v>
      </c>
      <c r="K257" s="3">
        <f t="shared" si="41"/>
        <v>3.4667001128809729</v>
      </c>
      <c r="L257">
        <f t="shared" si="36"/>
        <v>26</v>
      </c>
      <c r="M257" s="3">
        <f t="shared" si="40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39"/>
        <v>175.42857142857142</v>
      </c>
      <c r="E258" s="2">
        <f t="shared" si="42"/>
        <v>132.4</v>
      </c>
      <c r="F258" s="1">
        <f t="shared" si="37"/>
        <v>43937</v>
      </c>
      <c r="G258">
        <v>103</v>
      </c>
      <c r="H258">
        <v>187</v>
      </c>
      <c r="I258">
        <f t="shared" si="43"/>
        <v>33</v>
      </c>
      <c r="J258">
        <f t="shared" si="43"/>
        <v>23</v>
      </c>
      <c r="K258" s="3">
        <f t="shared" si="41"/>
        <v>2.9771862196038499</v>
      </c>
      <c r="L258">
        <f t="shared" si="36"/>
        <v>14</v>
      </c>
      <c r="M258" s="3">
        <f t="shared" si="40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39"/>
        <v>144.42857142857142</v>
      </c>
      <c r="E259" s="2">
        <f t="shared" si="42"/>
        <v>169.2</v>
      </c>
      <c r="F259" s="1">
        <f t="shared" si="37"/>
        <v>43938</v>
      </c>
      <c r="G259">
        <v>107</v>
      </c>
      <c r="H259">
        <v>197</v>
      </c>
      <c r="I259">
        <f t="shared" si="43"/>
        <v>34</v>
      </c>
      <c r="J259">
        <f t="shared" si="43"/>
        <v>24</v>
      </c>
      <c r="K259" s="3">
        <f t="shared" si="41"/>
        <v>2.3802236609770451</v>
      </c>
      <c r="L259">
        <f t="shared" si="36"/>
        <v>10</v>
      </c>
      <c r="M259" s="3">
        <f t="shared" si="40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39"/>
        <v>158.28571428571428</v>
      </c>
      <c r="E260" s="2">
        <f t="shared" si="42"/>
        <v>160.4</v>
      </c>
      <c r="F260" s="1">
        <f t="shared" si="37"/>
        <v>43939</v>
      </c>
      <c r="G260">
        <v>110</v>
      </c>
      <c r="H260">
        <v>212</v>
      </c>
      <c r="I260">
        <f t="shared" si="43"/>
        <v>35</v>
      </c>
      <c r="J260">
        <f t="shared" si="43"/>
        <v>25</v>
      </c>
      <c r="K260" s="3">
        <f t="shared" si="41"/>
        <v>2.5479464655291357</v>
      </c>
      <c r="L260">
        <f t="shared" si="36"/>
        <v>15</v>
      </c>
      <c r="M260" s="3">
        <f t="shared" si="40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39"/>
        <v>178.42857142857142</v>
      </c>
      <c r="E261" s="2">
        <f t="shared" si="42"/>
        <v>185</v>
      </c>
      <c r="F261" s="1">
        <f t="shared" si="37"/>
        <v>43940</v>
      </c>
      <c r="G261">
        <v>113</v>
      </c>
      <c r="H261">
        <v>230</v>
      </c>
      <c r="I261">
        <f t="shared" si="43"/>
        <v>36</v>
      </c>
      <c r="J261">
        <f t="shared" si="43"/>
        <v>26</v>
      </c>
      <c r="K261" s="3">
        <f t="shared" si="41"/>
        <v>2.8008252231241872</v>
      </c>
      <c r="L261">
        <f t="shared" si="36"/>
        <v>18</v>
      </c>
      <c r="M261" s="3">
        <f t="shared" si="40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39"/>
        <v>151.85714285714286</v>
      </c>
      <c r="E262" s="2">
        <f t="shared" si="42"/>
        <v>166</v>
      </c>
      <c r="F262" s="1">
        <f t="shared" si="37"/>
        <v>43941</v>
      </c>
      <c r="G262">
        <v>115</v>
      </c>
      <c r="H262">
        <v>240</v>
      </c>
      <c r="I262">
        <f t="shared" si="43"/>
        <v>37</v>
      </c>
      <c r="J262">
        <f t="shared" si="43"/>
        <v>27</v>
      </c>
      <c r="K262" s="3">
        <f t="shared" si="41"/>
        <v>2.3187836747158781</v>
      </c>
      <c r="L262">
        <f t="shared" si="36"/>
        <v>10</v>
      </c>
      <c r="M262" s="3">
        <f t="shared" si="40"/>
        <v>15</v>
      </c>
    </row>
    <row r="263" spans="1:13" x14ac:dyDescent="0.2">
      <c r="A263" t="s">
        <v>13</v>
      </c>
      <c r="B263">
        <v>7231</v>
      </c>
      <c r="C263">
        <f t="shared" ref="C263:C281" si="44">B263-B262</f>
        <v>54</v>
      </c>
      <c r="D263" s="2">
        <f t="shared" si="39"/>
        <v>149.71428571428572</v>
      </c>
      <c r="E263" s="2">
        <f t="shared" si="42"/>
        <v>152.19999999999999</v>
      </c>
      <c r="F263" s="1">
        <f t="shared" si="37"/>
        <v>43942</v>
      </c>
      <c r="G263">
        <v>115</v>
      </c>
      <c r="H263">
        <v>251</v>
      </c>
      <c r="I263">
        <f t="shared" si="43"/>
        <v>38</v>
      </c>
      <c r="J263">
        <f t="shared" si="43"/>
        <v>28</v>
      </c>
      <c r="K263" s="3">
        <f t="shared" si="41"/>
        <v>2.2342557455336207</v>
      </c>
      <c r="L263">
        <f t="shared" si="36"/>
        <v>11</v>
      </c>
      <c r="M263" s="3">
        <f t="shared" si="40"/>
        <v>14.857142857142858</v>
      </c>
    </row>
    <row r="264" spans="1:13" x14ac:dyDescent="0.2">
      <c r="A264" t="s">
        <v>13</v>
      </c>
      <c r="B264">
        <v>7380</v>
      </c>
      <c r="C264">
        <f t="shared" si="44"/>
        <v>149</v>
      </c>
      <c r="D264" s="2">
        <f t="shared" si="39"/>
        <v>147.57142857142858</v>
      </c>
      <c r="E264" s="2">
        <f t="shared" si="42"/>
        <v>135</v>
      </c>
      <c r="F264" s="1">
        <f t="shared" si="37"/>
        <v>43943</v>
      </c>
      <c r="G264">
        <v>118</v>
      </c>
      <c r="H264">
        <v>265</v>
      </c>
      <c r="I264">
        <f t="shared" si="43"/>
        <v>39</v>
      </c>
      <c r="J264">
        <f t="shared" si="43"/>
        <v>29</v>
      </c>
      <c r="K264" s="3">
        <f t="shared" si="41"/>
        <v>2.1541477249030323</v>
      </c>
      <c r="L264">
        <f t="shared" si="36"/>
        <v>14</v>
      </c>
      <c r="M264" s="3">
        <f t="shared" si="40"/>
        <v>13.142857142857142</v>
      </c>
    </row>
    <row r="265" spans="1:13" x14ac:dyDescent="0.2">
      <c r="A265" t="s">
        <v>13</v>
      </c>
      <c r="B265">
        <v>7593</v>
      </c>
      <c r="C265">
        <f t="shared" si="44"/>
        <v>213</v>
      </c>
      <c r="D265" s="2">
        <f t="shared" si="39"/>
        <v>160.42857142857142</v>
      </c>
      <c r="E265" s="2">
        <f t="shared" si="42"/>
        <v>135.4</v>
      </c>
      <c r="F265" s="1">
        <f t="shared" si="37"/>
        <v>43944</v>
      </c>
      <c r="G265">
        <v>121</v>
      </c>
      <c r="H265">
        <v>286</v>
      </c>
      <c r="I265">
        <f t="shared" si="43"/>
        <v>40</v>
      </c>
      <c r="J265">
        <f t="shared" si="43"/>
        <v>30</v>
      </c>
      <c r="K265" s="3">
        <f t="shared" si="41"/>
        <v>2.292444934370343</v>
      </c>
      <c r="L265">
        <f t="shared" si="36"/>
        <v>21</v>
      </c>
      <c r="M265" s="3">
        <f t="shared" si="40"/>
        <v>14.142857142857142</v>
      </c>
    </row>
    <row r="266" spans="1:13" x14ac:dyDescent="0.2">
      <c r="A266" t="s">
        <v>13</v>
      </c>
      <c r="B266">
        <v>7712</v>
      </c>
      <c r="C266">
        <f t="shared" si="44"/>
        <v>119</v>
      </c>
      <c r="D266" s="2">
        <f t="shared" si="39"/>
        <v>143.85714285714286</v>
      </c>
      <c r="E266" s="2">
        <f t="shared" si="42"/>
        <v>120.8</v>
      </c>
      <c r="F266" s="1">
        <f t="shared" si="37"/>
        <v>43945</v>
      </c>
      <c r="G266">
        <v>123</v>
      </c>
      <c r="H266">
        <v>296</v>
      </c>
      <c r="I266">
        <f t="shared" si="43"/>
        <v>41</v>
      </c>
      <c r="J266">
        <f t="shared" si="43"/>
        <v>31</v>
      </c>
      <c r="K266" s="3">
        <f t="shared" si="41"/>
        <v>2.0095789263620039</v>
      </c>
      <c r="L266">
        <f t="shared" si="36"/>
        <v>10</v>
      </c>
      <c r="M266" s="3">
        <f t="shared" si="40"/>
        <v>14.142857142857142</v>
      </c>
    </row>
    <row r="267" spans="1:13" x14ac:dyDescent="0.2">
      <c r="A267" t="s">
        <v>13</v>
      </c>
      <c r="B267">
        <v>7837</v>
      </c>
      <c r="C267">
        <f t="shared" si="44"/>
        <v>125</v>
      </c>
      <c r="D267" s="2">
        <f t="shared" si="39"/>
        <v>131.57142857142858</v>
      </c>
      <c r="E267" s="2">
        <f t="shared" si="42"/>
        <v>132</v>
      </c>
      <c r="F267" s="1">
        <f t="shared" si="37"/>
        <v>43946</v>
      </c>
      <c r="G267">
        <v>125</v>
      </c>
      <c r="H267">
        <v>305</v>
      </c>
      <c r="I267">
        <f t="shared" si="43"/>
        <v>42</v>
      </c>
      <c r="J267">
        <f t="shared" si="43"/>
        <v>32</v>
      </c>
      <c r="K267" s="3">
        <f t="shared" si="41"/>
        <v>1.801748928927754</v>
      </c>
      <c r="L267">
        <f t="shared" si="36"/>
        <v>9</v>
      </c>
      <c r="M267" s="3">
        <f t="shared" si="40"/>
        <v>13.285714285714286</v>
      </c>
    </row>
    <row r="268" spans="1:13" x14ac:dyDescent="0.2">
      <c r="A268" t="s">
        <v>13</v>
      </c>
      <c r="B268">
        <v>7946</v>
      </c>
      <c r="C268">
        <f t="shared" si="44"/>
        <v>109</v>
      </c>
      <c r="D268" s="2">
        <f t="shared" si="39"/>
        <v>119.71428571428571</v>
      </c>
      <c r="E268" s="2">
        <f t="shared" si="42"/>
        <v>143</v>
      </c>
      <c r="F268" s="1">
        <f t="shared" si="37"/>
        <v>43947</v>
      </c>
      <c r="G268">
        <v>127</v>
      </c>
      <c r="H268">
        <v>315</v>
      </c>
      <c r="I268">
        <f t="shared" si="43"/>
        <v>43</v>
      </c>
      <c r="J268">
        <f t="shared" si="43"/>
        <v>33</v>
      </c>
      <c r="K268" s="3">
        <f t="shared" si="41"/>
        <v>1.6103616587878087</v>
      </c>
      <c r="L268">
        <f t="shared" si="36"/>
        <v>10</v>
      </c>
      <c r="M268" s="3">
        <f t="shared" si="40"/>
        <v>12.142857142857142</v>
      </c>
    </row>
    <row r="269" spans="1:13" x14ac:dyDescent="0.2">
      <c r="A269" t="s">
        <v>13</v>
      </c>
      <c r="B269">
        <v>7979</v>
      </c>
      <c r="C269">
        <f t="shared" si="44"/>
        <v>33</v>
      </c>
      <c r="D269" s="2">
        <f t="shared" si="39"/>
        <v>114.57142857142857</v>
      </c>
      <c r="E269" s="2">
        <f t="shared" si="42"/>
        <v>119.8</v>
      </c>
      <c r="F269" s="1">
        <f t="shared" si="37"/>
        <v>43948</v>
      </c>
      <c r="G269">
        <v>127</v>
      </c>
      <c r="H269">
        <v>320</v>
      </c>
      <c r="I269">
        <f t="shared" si="43"/>
        <v>44</v>
      </c>
      <c r="J269">
        <f t="shared" si="43"/>
        <v>34</v>
      </c>
      <c r="K269" s="3">
        <f t="shared" si="41"/>
        <v>1.5167561842802026</v>
      </c>
      <c r="L269">
        <f t="shared" si="36"/>
        <v>5</v>
      </c>
      <c r="M269" s="3">
        <f t="shared" si="40"/>
        <v>11.428571428571429</v>
      </c>
    </row>
    <row r="270" spans="1:13" x14ac:dyDescent="0.2">
      <c r="A270" t="s">
        <v>13</v>
      </c>
      <c r="B270">
        <v>8026</v>
      </c>
      <c r="C270">
        <f t="shared" si="44"/>
        <v>47</v>
      </c>
      <c r="D270" s="2">
        <f t="shared" si="39"/>
        <v>113.57142857142857</v>
      </c>
      <c r="E270" s="2">
        <f t="shared" si="42"/>
        <v>86.6</v>
      </c>
      <c r="F270" s="1">
        <f t="shared" si="37"/>
        <v>43949</v>
      </c>
      <c r="G270">
        <v>128</v>
      </c>
      <c r="H270">
        <v>333</v>
      </c>
      <c r="I270">
        <f t="shared" si="43"/>
        <v>45</v>
      </c>
      <c r="J270">
        <f t="shared" si="43"/>
        <v>35</v>
      </c>
      <c r="K270" s="3">
        <f t="shared" si="41"/>
        <v>1.4810536905249823</v>
      </c>
      <c r="L270">
        <f t="shared" si="36"/>
        <v>13</v>
      </c>
      <c r="M270" s="3">
        <f t="shared" si="40"/>
        <v>11.714285714285714</v>
      </c>
    </row>
    <row r="271" spans="1:13" x14ac:dyDescent="0.2">
      <c r="A271" t="s">
        <v>13</v>
      </c>
      <c r="B271">
        <v>8184</v>
      </c>
      <c r="C271">
        <f t="shared" si="44"/>
        <v>158</v>
      </c>
      <c r="D271" s="2">
        <f t="shared" si="39"/>
        <v>114.85714285714286</v>
      </c>
      <c r="E271" s="2">
        <f t="shared" si="42"/>
        <v>94.4</v>
      </c>
      <c r="F271" s="1">
        <f t="shared" si="37"/>
        <v>43950</v>
      </c>
      <c r="G271">
        <v>131</v>
      </c>
      <c r="H271">
        <v>346</v>
      </c>
      <c r="I271">
        <f t="shared" si="43"/>
        <v>46</v>
      </c>
      <c r="J271">
        <f t="shared" si="43"/>
        <v>36</v>
      </c>
      <c r="K271" s="3">
        <f t="shared" si="41"/>
        <v>1.4759605676206562</v>
      </c>
      <c r="L271">
        <f t="shared" si="36"/>
        <v>13</v>
      </c>
      <c r="M271" s="3">
        <f t="shared" si="40"/>
        <v>11.571428571428571</v>
      </c>
    </row>
    <row r="272" spans="1:13" x14ac:dyDescent="0.2">
      <c r="A272" t="s">
        <v>13</v>
      </c>
      <c r="B272">
        <v>8304</v>
      </c>
      <c r="C272">
        <f t="shared" si="44"/>
        <v>120</v>
      </c>
      <c r="D272" s="2">
        <f t="shared" si="39"/>
        <v>101.57142857142857</v>
      </c>
      <c r="E272" s="2">
        <f t="shared" si="42"/>
        <v>93.4</v>
      </c>
      <c r="F272" s="1">
        <f t="shared" si="37"/>
        <v>43951</v>
      </c>
      <c r="G272">
        <v>133</v>
      </c>
      <c r="H272">
        <v>353</v>
      </c>
      <c r="I272">
        <f t="shared" si="43"/>
        <v>47</v>
      </c>
      <c r="J272">
        <f t="shared" si="43"/>
        <v>37</v>
      </c>
      <c r="K272" s="3">
        <f t="shared" si="41"/>
        <v>1.2862492537583445</v>
      </c>
      <c r="L272">
        <f t="shared" si="36"/>
        <v>7</v>
      </c>
      <c r="M272" s="3">
        <f t="shared" si="40"/>
        <v>9.5714285714285712</v>
      </c>
    </row>
    <row r="273" spans="1:13" x14ac:dyDescent="0.2">
      <c r="A273" t="s">
        <v>13</v>
      </c>
      <c r="B273">
        <v>8376</v>
      </c>
      <c r="C273">
        <f t="shared" si="44"/>
        <v>72</v>
      </c>
      <c r="D273" s="2">
        <f t="shared" si="39"/>
        <v>94.857142857142861</v>
      </c>
      <c r="E273" s="2">
        <f t="shared" si="42"/>
        <v>86</v>
      </c>
      <c r="F273" s="1">
        <f t="shared" si="37"/>
        <v>43952</v>
      </c>
      <c r="G273" s="4">
        <v>134</v>
      </c>
      <c r="H273" s="4">
        <v>360</v>
      </c>
      <c r="I273">
        <f t="shared" si="43"/>
        <v>48</v>
      </c>
      <c r="J273">
        <f t="shared" si="43"/>
        <v>38</v>
      </c>
      <c r="K273" s="3">
        <f t="shared" si="41"/>
        <v>1.1859684218046724</v>
      </c>
      <c r="L273">
        <f t="shared" si="36"/>
        <v>7</v>
      </c>
      <c r="M273" s="3">
        <f t="shared" si="40"/>
        <v>9.1428571428571423</v>
      </c>
    </row>
    <row r="274" spans="1:13" x14ac:dyDescent="0.2">
      <c r="A274" t="s">
        <v>13</v>
      </c>
      <c r="B274">
        <v>8486</v>
      </c>
      <c r="C274">
        <f t="shared" si="44"/>
        <v>110</v>
      </c>
      <c r="D274" s="2">
        <f t="shared" si="39"/>
        <v>92.714285714285708</v>
      </c>
      <c r="E274" s="2">
        <f t="shared" si="42"/>
        <v>101.4</v>
      </c>
      <c r="F274" s="1">
        <f t="shared" si="37"/>
        <v>43953</v>
      </c>
      <c r="G274">
        <v>135</v>
      </c>
      <c r="H274">
        <v>364</v>
      </c>
      <c r="I274">
        <f t="shared" si="43"/>
        <v>49</v>
      </c>
      <c r="J274">
        <f t="shared" si="43"/>
        <v>39</v>
      </c>
      <c r="K274" s="3">
        <f t="shared" si="41"/>
        <v>1.1455906234554825</v>
      </c>
      <c r="L274">
        <f t="shared" si="36"/>
        <v>4</v>
      </c>
      <c r="M274" s="3">
        <f t="shared" si="40"/>
        <v>8.4285714285714288</v>
      </c>
    </row>
    <row r="275" spans="1:13" x14ac:dyDescent="0.2">
      <c r="A275" t="s">
        <v>13</v>
      </c>
      <c r="B275">
        <v>8524</v>
      </c>
      <c r="C275">
        <f t="shared" si="44"/>
        <v>38</v>
      </c>
      <c r="D275" s="2">
        <f t="shared" si="39"/>
        <v>82.571428571428569</v>
      </c>
      <c r="E275" s="2">
        <f t="shared" si="42"/>
        <v>99.6</v>
      </c>
      <c r="F275" s="1">
        <f t="shared" si="37"/>
        <v>43954</v>
      </c>
      <c r="G275">
        <v>136</v>
      </c>
      <c r="H275">
        <v>370</v>
      </c>
      <c r="I275">
        <f t="shared" si="43"/>
        <v>50</v>
      </c>
      <c r="J275">
        <f t="shared" si="43"/>
        <v>40</v>
      </c>
      <c r="K275" s="3">
        <f t="shared" si="41"/>
        <v>1.0087083995043715</v>
      </c>
      <c r="L275">
        <f t="shared" si="36"/>
        <v>6</v>
      </c>
      <c r="M275" s="3">
        <f t="shared" si="40"/>
        <v>7.8571428571428568</v>
      </c>
    </row>
    <row r="276" spans="1:13" x14ac:dyDescent="0.2">
      <c r="A276" t="s">
        <v>13</v>
      </c>
      <c r="B276">
        <v>8549</v>
      </c>
      <c r="C276">
        <f t="shared" si="44"/>
        <v>25</v>
      </c>
      <c r="D276" s="2">
        <f t="shared" si="39"/>
        <v>81.428571428571431</v>
      </c>
      <c r="E276" s="2">
        <f t="shared" si="42"/>
        <v>73</v>
      </c>
      <c r="F276" s="1">
        <f t="shared" si="37"/>
        <v>43955</v>
      </c>
      <c r="G276">
        <v>136</v>
      </c>
      <c r="H276">
        <v>372</v>
      </c>
      <c r="I276">
        <f t="shared" si="43"/>
        <v>51</v>
      </c>
      <c r="J276">
        <f t="shared" si="43"/>
        <v>41</v>
      </c>
      <c r="K276" s="3">
        <f t="shared" si="41"/>
        <v>0.98481314466386782</v>
      </c>
      <c r="L276">
        <f t="shared" si="36"/>
        <v>2</v>
      </c>
      <c r="M276" s="3">
        <f t="shared" si="40"/>
        <v>7.4285714285714288</v>
      </c>
    </row>
    <row r="277" spans="1:13" x14ac:dyDescent="0.2">
      <c r="A277" t="s">
        <v>13</v>
      </c>
      <c r="B277">
        <v>8585</v>
      </c>
      <c r="C277">
        <f t="shared" si="44"/>
        <v>36</v>
      </c>
      <c r="D277" s="2">
        <f t="shared" si="39"/>
        <v>79.857142857142861</v>
      </c>
      <c r="E277" s="2">
        <f t="shared" si="42"/>
        <v>56.2</v>
      </c>
      <c r="F277" s="1">
        <f t="shared" si="37"/>
        <v>43956</v>
      </c>
      <c r="G277">
        <v>137</v>
      </c>
      <c r="H277">
        <v>381</v>
      </c>
      <c r="I277">
        <f t="shared" si="43"/>
        <v>52</v>
      </c>
      <c r="J277">
        <f t="shared" si="43"/>
        <v>42</v>
      </c>
      <c r="K277" s="3">
        <f t="shared" si="41"/>
        <v>0.95638933086964695</v>
      </c>
      <c r="L277">
        <f t="shared" si="36"/>
        <v>9</v>
      </c>
      <c r="M277" s="3">
        <f t="shared" si="40"/>
        <v>6.8571428571428568</v>
      </c>
    </row>
    <row r="278" spans="1:13" x14ac:dyDescent="0.2">
      <c r="A278" t="s">
        <v>13</v>
      </c>
      <c r="B278">
        <v>8642</v>
      </c>
      <c r="C278">
        <f t="shared" si="44"/>
        <v>57</v>
      </c>
      <c r="D278" s="2">
        <f t="shared" si="39"/>
        <v>65.428571428571431</v>
      </c>
      <c r="E278" s="2">
        <f t="shared" si="42"/>
        <v>53.2</v>
      </c>
      <c r="F278" s="1">
        <f t="shared" si="37"/>
        <v>43957</v>
      </c>
      <c r="G278">
        <v>138</v>
      </c>
      <c r="H278">
        <v>386</v>
      </c>
      <c r="I278">
        <f t="shared" si="43"/>
        <v>53</v>
      </c>
      <c r="J278">
        <f t="shared" si="43"/>
        <v>43</v>
      </c>
      <c r="K278" s="3">
        <f t="shared" si="41"/>
        <v>0.77616594360086766</v>
      </c>
      <c r="L278">
        <f t="shared" si="36"/>
        <v>5</v>
      </c>
      <c r="M278" s="3">
        <f t="shared" si="40"/>
        <v>5.7142857142857144</v>
      </c>
    </row>
    <row r="279" spans="1:13" x14ac:dyDescent="0.2">
      <c r="A279" t="s">
        <v>13</v>
      </c>
      <c r="B279">
        <v>8736</v>
      </c>
      <c r="C279">
        <f t="shared" si="44"/>
        <v>94</v>
      </c>
      <c r="D279" s="2">
        <f t="shared" si="39"/>
        <v>61.714285714285715</v>
      </c>
      <c r="E279" s="2">
        <f t="shared" si="42"/>
        <v>50</v>
      </c>
      <c r="F279" s="1">
        <f t="shared" si="37"/>
        <v>43958</v>
      </c>
      <c r="G279">
        <v>139</v>
      </c>
      <c r="H279">
        <v>396</v>
      </c>
      <c r="I279">
        <f t="shared" si="43"/>
        <v>54</v>
      </c>
      <c r="J279">
        <f t="shared" si="43"/>
        <v>44</v>
      </c>
      <c r="K279" s="3">
        <f t="shared" si="41"/>
        <v>0.72646554333568769</v>
      </c>
      <c r="L279">
        <f t="shared" si="36"/>
        <v>10</v>
      </c>
      <c r="M279" s="3">
        <f t="shared" si="40"/>
        <v>6.1428571428571432</v>
      </c>
    </row>
    <row r="280" spans="1:13" x14ac:dyDescent="0.2">
      <c r="A280" t="s">
        <v>13</v>
      </c>
      <c r="B280">
        <v>8850</v>
      </c>
      <c r="C280">
        <f t="shared" si="44"/>
        <v>114</v>
      </c>
      <c r="D280" s="2">
        <f t="shared" si="39"/>
        <v>67.714285714285708</v>
      </c>
      <c r="E280" s="2">
        <f t="shared" si="42"/>
        <v>65.2</v>
      </c>
      <c r="F280" s="1">
        <f t="shared" si="37"/>
        <v>43959</v>
      </c>
      <c r="G280">
        <v>141</v>
      </c>
      <c r="H280">
        <v>403</v>
      </c>
      <c r="I280">
        <f t="shared" si="43"/>
        <v>55</v>
      </c>
      <c r="J280">
        <f t="shared" si="43"/>
        <v>45</v>
      </c>
      <c r="K280" s="3">
        <f t="shared" si="41"/>
        <v>0.79134528698787931</v>
      </c>
      <c r="L280">
        <f t="shared" si="36"/>
        <v>7</v>
      </c>
      <c r="M280" s="3">
        <f t="shared" si="40"/>
        <v>6.1428571428571432</v>
      </c>
    </row>
    <row r="281" spans="1:13" x14ac:dyDescent="0.2">
      <c r="A281" t="s">
        <v>13</v>
      </c>
      <c r="B281">
        <v>8916</v>
      </c>
      <c r="C281">
        <f t="shared" si="44"/>
        <v>66</v>
      </c>
      <c r="D281" s="2">
        <f t="shared" si="39"/>
        <v>61.428571428571431</v>
      </c>
      <c r="E281" s="2">
        <f t="shared" si="42"/>
        <v>73.400000000000006</v>
      </c>
      <c r="F281" s="1">
        <f t="shared" si="37"/>
        <v>43960</v>
      </c>
      <c r="G281">
        <v>142</v>
      </c>
      <c r="H281">
        <v>408</v>
      </c>
      <c r="I281">
        <f t="shared" si="43"/>
        <v>56</v>
      </c>
      <c r="J281">
        <f t="shared" si="43"/>
        <v>46</v>
      </c>
      <c r="K281" s="3">
        <f t="shared" si="41"/>
        <v>0.71225071225071213</v>
      </c>
      <c r="L281">
        <f t="shared" si="36"/>
        <v>5</v>
      </c>
      <c r="M281" s="3">
        <f t="shared" si="4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37" si="45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37" si="46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45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47">D285/(SUM(B282:B284)/3)*100</f>
        <v>0</v>
      </c>
      <c r="L285">
        <f t="shared" si="46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45"/>
        <v>43909</v>
      </c>
      <c r="G286">
        <v>8</v>
      </c>
      <c r="H286">
        <v>0</v>
      </c>
      <c r="I286">
        <v>5</v>
      </c>
      <c r="J286">
        <v>0</v>
      </c>
      <c r="K286" s="3">
        <f t="shared" si="47"/>
        <v>0</v>
      </c>
      <c r="L286">
        <f t="shared" si="46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45"/>
        <v>43910</v>
      </c>
      <c r="G287">
        <v>10</v>
      </c>
      <c r="H287">
        <v>0</v>
      </c>
      <c r="I287">
        <v>6</v>
      </c>
      <c r="J287">
        <v>0</v>
      </c>
      <c r="K287" s="3">
        <f t="shared" si="47"/>
        <v>0</v>
      </c>
      <c r="L287">
        <f t="shared" si="46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37" si="48">SUM(C282:C288)/7</f>
        <v>122.14285714285714</v>
      </c>
      <c r="E288">
        <v>150</v>
      </c>
      <c r="F288" s="1">
        <f t="shared" si="45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46"/>
        <v>0</v>
      </c>
      <c r="M288" s="3">
        <f t="shared" ref="M288:M337" si="49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48"/>
        <v>162.57142857142858</v>
      </c>
      <c r="E289">
        <v>196</v>
      </c>
      <c r="F289" s="1">
        <f t="shared" si="45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46"/>
        <v>1</v>
      </c>
      <c r="M289" s="3">
        <f t="shared" si="49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48"/>
        <v>173</v>
      </c>
      <c r="E290">
        <v>201</v>
      </c>
      <c r="F290" s="1">
        <f t="shared" si="45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46"/>
        <v>3</v>
      </c>
      <c r="M290" s="3">
        <f t="shared" si="49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48"/>
        <v>205.57142857142858</v>
      </c>
      <c r="E291">
        <v>219</v>
      </c>
      <c r="F291" s="1">
        <f t="shared" si="45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46"/>
        <v>2</v>
      </c>
      <c r="M291" s="3">
        <f t="shared" si="49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48"/>
        <v>237.42857142857142</v>
      </c>
      <c r="E292">
        <v>267</v>
      </c>
      <c r="F292" s="1">
        <f t="shared" si="45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50">D292/(SUM(B285:B291)/7)*100</f>
        <v>22.083444060589954</v>
      </c>
      <c r="L292">
        <f t="shared" si="46"/>
        <v>1</v>
      </c>
      <c r="M292" s="3">
        <f t="shared" si="49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48"/>
        <v>239.71428571428572</v>
      </c>
      <c r="E293">
        <v>265</v>
      </c>
      <c r="F293" s="1">
        <f t="shared" si="45"/>
        <v>43916</v>
      </c>
      <c r="G293">
        <v>29</v>
      </c>
      <c r="H293">
        <v>8</v>
      </c>
      <c r="I293">
        <v>12</v>
      </c>
      <c r="J293">
        <v>3</v>
      </c>
      <c r="K293" s="3">
        <f t="shared" si="50"/>
        <v>18.262951676099259</v>
      </c>
      <c r="L293">
        <f t="shared" si="46"/>
        <v>1</v>
      </c>
      <c r="M293" s="3">
        <f t="shared" si="49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48"/>
        <v>286.71428571428572</v>
      </c>
      <c r="E294">
        <v>301</v>
      </c>
      <c r="F294" s="1">
        <f t="shared" si="45"/>
        <v>43917</v>
      </c>
      <c r="G294">
        <v>35</v>
      </c>
      <c r="H294">
        <v>10</v>
      </c>
      <c r="I294">
        <v>13</v>
      </c>
      <c r="J294">
        <v>4</v>
      </c>
      <c r="K294" s="3">
        <f t="shared" si="50"/>
        <v>18.453475542478852</v>
      </c>
      <c r="L294">
        <f t="shared" si="46"/>
        <v>2</v>
      </c>
      <c r="M294" s="3">
        <f t="shared" si="49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48"/>
        <v>303.85714285714283</v>
      </c>
      <c r="E295">
        <v>333</v>
      </c>
      <c r="F295" s="1">
        <f t="shared" si="45"/>
        <v>43918</v>
      </c>
      <c r="G295">
        <v>39</v>
      </c>
      <c r="H295">
        <v>12</v>
      </c>
      <c r="I295">
        <v>14</v>
      </c>
      <c r="J295">
        <v>5</v>
      </c>
      <c r="K295" s="3">
        <f t="shared" si="50"/>
        <v>16.510129628192193</v>
      </c>
      <c r="L295">
        <f t="shared" si="46"/>
        <v>2</v>
      </c>
      <c r="M295" s="3">
        <f t="shared" si="49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48"/>
        <v>306.28571428571428</v>
      </c>
      <c r="E296">
        <v>337</v>
      </c>
      <c r="F296" s="1">
        <f t="shared" si="45"/>
        <v>43919</v>
      </c>
      <c r="G296">
        <v>43</v>
      </c>
      <c r="H296">
        <v>21</v>
      </c>
      <c r="I296">
        <v>15</v>
      </c>
      <c r="J296">
        <v>6</v>
      </c>
      <c r="K296" s="3">
        <f t="shared" si="50"/>
        <v>14.283810792804797</v>
      </c>
      <c r="L296">
        <f t="shared" si="46"/>
        <v>9</v>
      </c>
      <c r="M296" s="3">
        <f t="shared" si="49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48"/>
        <v>321.28571428571428</v>
      </c>
      <c r="E297">
        <v>318</v>
      </c>
      <c r="F297" s="1">
        <f t="shared" si="45"/>
        <v>43920</v>
      </c>
      <c r="G297">
        <v>47</v>
      </c>
      <c r="H297">
        <v>26</v>
      </c>
      <c r="I297">
        <v>16</v>
      </c>
      <c r="J297">
        <v>7</v>
      </c>
      <c r="K297" s="3">
        <f t="shared" si="50"/>
        <v>13.110644747580741</v>
      </c>
      <c r="L297">
        <f t="shared" si="46"/>
        <v>5</v>
      </c>
      <c r="M297" s="3">
        <f t="shared" si="49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48"/>
        <v>328.42857142857144</v>
      </c>
      <c r="E298">
        <v>343</v>
      </c>
      <c r="F298" s="1">
        <f t="shared" si="45"/>
        <v>43921</v>
      </c>
      <c r="G298">
        <v>51</v>
      </c>
      <c r="H298">
        <v>34</v>
      </c>
      <c r="I298">
        <v>17</v>
      </c>
      <c r="J298">
        <v>8</v>
      </c>
      <c r="K298" s="3">
        <f t="shared" si="50"/>
        <v>11.848683193320623</v>
      </c>
      <c r="L298">
        <f t="shared" si="46"/>
        <v>8</v>
      </c>
      <c r="M298" s="3">
        <f t="shared" si="49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48"/>
        <v>320.28571428571428</v>
      </c>
      <c r="E299">
        <v>314</v>
      </c>
      <c r="F299" s="1">
        <f t="shared" si="45"/>
        <v>43922</v>
      </c>
      <c r="G299">
        <v>55</v>
      </c>
      <c r="H299">
        <v>42</v>
      </c>
      <c r="I299">
        <v>18</v>
      </c>
      <c r="J299">
        <v>9</v>
      </c>
      <c r="K299" s="3">
        <f t="shared" si="50"/>
        <v>10.330845083402451</v>
      </c>
      <c r="L299">
        <f t="shared" si="46"/>
        <v>8</v>
      </c>
      <c r="M299" s="3">
        <f t="shared" si="49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48"/>
        <v>335.42857142857144</v>
      </c>
      <c r="E300">
        <v>309</v>
      </c>
      <c r="F300" s="1">
        <f t="shared" si="45"/>
        <v>43923</v>
      </c>
      <c r="G300">
        <v>59</v>
      </c>
      <c r="H300">
        <v>45</v>
      </c>
      <c r="I300">
        <v>19</v>
      </c>
      <c r="J300">
        <v>10</v>
      </c>
      <c r="K300" s="3">
        <f t="shared" si="50"/>
        <v>9.8062145005011701</v>
      </c>
      <c r="L300">
        <f t="shared" si="46"/>
        <v>3</v>
      </c>
      <c r="M300" s="3">
        <f t="shared" si="49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48"/>
        <v>324.42857142857144</v>
      </c>
      <c r="E301">
        <v>326</v>
      </c>
      <c r="F301" s="1">
        <f t="shared" si="45"/>
        <v>43924</v>
      </c>
      <c r="G301">
        <v>64</v>
      </c>
      <c r="H301">
        <v>65</v>
      </c>
      <c r="I301">
        <v>20</v>
      </c>
      <c r="J301">
        <v>11</v>
      </c>
      <c r="K301" s="3">
        <f t="shared" si="50"/>
        <v>8.6408949090632383</v>
      </c>
      <c r="L301">
        <f t="shared" si="46"/>
        <v>20</v>
      </c>
      <c r="M301" s="3">
        <f t="shared" si="49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48"/>
        <v>345.85714285714283</v>
      </c>
      <c r="E302">
        <v>368</v>
      </c>
      <c r="F302" s="1">
        <f t="shared" si="45"/>
        <v>43925</v>
      </c>
      <c r="G302">
        <v>70</v>
      </c>
      <c r="H302">
        <v>85</v>
      </c>
      <c r="I302">
        <v>21</v>
      </c>
      <c r="J302">
        <v>12</v>
      </c>
      <c r="K302" s="3">
        <f t="shared" si="50"/>
        <v>8.478968934963051</v>
      </c>
      <c r="L302">
        <f t="shared" si="46"/>
        <v>20</v>
      </c>
      <c r="M302" s="3">
        <f t="shared" si="49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48"/>
        <v>323.14285714285717</v>
      </c>
      <c r="E303">
        <v>330</v>
      </c>
      <c r="F303" s="1">
        <f t="shared" si="45"/>
        <v>43926</v>
      </c>
      <c r="G303">
        <v>72</v>
      </c>
      <c r="H303">
        <v>89</v>
      </c>
      <c r="I303">
        <v>22</v>
      </c>
      <c r="J303">
        <v>13</v>
      </c>
      <c r="K303" s="3">
        <f t="shared" si="50"/>
        <v>7.3028992057854971</v>
      </c>
      <c r="L303">
        <f t="shared" si="46"/>
        <v>4</v>
      </c>
      <c r="M303" s="3">
        <f t="shared" si="49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48"/>
        <v>318.28571428571428</v>
      </c>
      <c r="E304">
        <v>379</v>
      </c>
      <c r="F304" s="1">
        <f t="shared" si="45"/>
        <v>43927</v>
      </c>
      <c r="G304">
        <v>75</v>
      </c>
      <c r="H304">
        <v>92</v>
      </c>
      <c r="I304">
        <v>23</v>
      </c>
      <c r="J304">
        <v>14</v>
      </c>
      <c r="K304" s="3">
        <f t="shared" si="50"/>
        <v>6.7035744373570818</v>
      </c>
      <c r="L304">
        <f t="shared" si="46"/>
        <v>3</v>
      </c>
      <c r="M304" s="3">
        <f t="shared" si="49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48"/>
        <v>305.28571428571428</v>
      </c>
      <c r="E305" s="2">
        <f t="shared" ref="E305:E337" si="51">SUM(C301:C305)/5</f>
        <v>301</v>
      </c>
      <c r="F305" s="1">
        <f t="shared" si="45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50"/>
        <v>6.0258290096999767</v>
      </c>
      <c r="L305">
        <f t="shared" si="46"/>
        <v>19</v>
      </c>
      <c r="M305" s="3">
        <f t="shared" si="49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48"/>
        <v>286.14285714285717</v>
      </c>
      <c r="E306" s="2">
        <f t="shared" si="51"/>
        <v>260.8</v>
      </c>
      <c r="F306" s="1">
        <f t="shared" si="45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50"/>
        <v>5.326985984415308</v>
      </c>
      <c r="L306">
        <f t="shared" si="46"/>
        <v>10</v>
      </c>
      <c r="M306" s="3">
        <f t="shared" si="49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48"/>
        <v>301.28571428571428</v>
      </c>
      <c r="E307" s="2">
        <f t="shared" si="51"/>
        <v>246.6</v>
      </c>
      <c r="F307" s="1">
        <f t="shared" si="45"/>
        <v>43930</v>
      </c>
      <c r="G307">
        <v>85</v>
      </c>
      <c r="H307">
        <v>141</v>
      </c>
      <c r="I307">
        <f t="shared" ref="I307:J337" si="52">I306+1</f>
        <v>26</v>
      </c>
      <c r="J307">
        <f t="shared" si="52"/>
        <v>17</v>
      </c>
      <c r="K307" s="3">
        <f t="shared" si="50"/>
        <v>5.3252196747803255</v>
      </c>
      <c r="L307">
        <f t="shared" si="46"/>
        <v>20</v>
      </c>
      <c r="M307" s="3">
        <f t="shared" si="49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48"/>
        <v>290.42857142857144</v>
      </c>
      <c r="E308" s="2">
        <f t="shared" si="51"/>
        <v>280.39999999999998</v>
      </c>
      <c r="F308" s="1">
        <f t="shared" si="45"/>
        <v>43931</v>
      </c>
      <c r="G308">
        <v>89</v>
      </c>
      <c r="H308">
        <v>161</v>
      </c>
      <c r="I308">
        <f t="shared" si="52"/>
        <v>27</v>
      </c>
      <c r="J308">
        <f t="shared" si="52"/>
        <v>18</v>
      </c>
      <c r="K308" s="3">
        <f t="shared" si="50"/>
        <v>4.8737803562438575</v>
      </c>
      <c r="L308">
        <f t="shared" si="46"/>
        <v>20</v>
      </c>
      <c r="M308" s="3">
        <f t="shared" si="49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48"/>
        <v>253.14285714285714</v>
      </c>
      <c r="E309" s="2">
        <f t="shared" si="51"/>
        <v>276.60000000000002</v>
      </c>
      <c r="F309" s="1">
        <f t="shared" si="45"/>
        <v>43932</v>
      </c>
      <c r="G309">
        <v>92</v>
      </c>
      <c r="H309">
        <v>171</v>
      </c>
      <c r="I309">
        <f t="shared" si="52"/>
        <v>28</v>
      </c>
      <c r="J309">
        <f t="shared" si="52"/>
        <v>19</v>
      </c>
      <c r="K309" s="3">
        <f t="shared" si="50"/>
        <v>4.0506560599826269</v>
      </c>
      <c r="L309">
        <f t="shared" si="46"/>
        <v>10</v>
      </c>
      <c r="M309" s="3">
        <f t="shared" si="49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48"/>
        <v>270</v>
      </c>
      <c r="E310" s="2">
        <f t="shared" si="51"/>
        <v>280.39999999999998</v>
      </c>
      <c r="F310" s="1">
        <f t="shared" si="45"/>
        <v>43933</v>
      </c>
      <c r="G310">
        <v>95</v>
      </c>
      <c r="H310">
        <v>189</v>
      </c>
      <c r="I310">
        <f t="shared" si="52"/>
        <v>29</v>
      </c>
      <c r="J310">
        <f t="shared" si="52"/>
        <v>20</v>
      </c>
      <c r="K310" s="3">
        <f t="shared" si="50"/>
        <v>4.1522035238806625</v>
      </c>
      <c r="L310">
        <f t="shared" si="46"/>
        <v>18</v>
      </c>
      <c r="M310" s="3">
        <f t="shared" si="49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48"/>
        <v>251.85714285714286</v>
      </c>
      <c r="E311" s="2">
        <f t="shared" si="51"/>
        <v>267.60000000000002</v>
      </c>
      <c r="F311" s="1">
        <f t="shared" si="45"/>
        <v>43934</v>
      </c>
      <c r="G311">
        <v>97</v>
      </c>
      <c r="H311">
        <v>201</v>
      </c>
      <c r="I311">
        <f t="shared" si="52"/>
        <v>30</v>
      </c>
      <c r="J311">
        <f t="shared" si="52"/>
        <v>21</v>
      </c>
      <c r="K311" s="3">
        <f t="shared" si="50"/>
        <v>3.7187816402294973</v>
      </c>
      <c r="L311">
        <f t="shared" si="46"/>
        <v>12</v>
      </c>
      <c r="M311" s="3">
        <f t="shared" si="49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48"/>
        <v>240.71428571428572</v>
      </c>
      <c r="E312" s="2">
        <f t="shared" si="51"/>
        <v>216.2</v>
      </c>
      <c r="F312" s="1">
        <f t="shared" si="45"/>
        <v>43935</v>
      </c>
      <c r="G312">
        <v>99</v>
      </c>
      <c r="H312">
        <v>211</v>
      </c>
      <c r="I312">
        <f t="shared" si="52"/>
        <v>31</v>
      </c>
      <c r="J312">
        <f t="shared" si="52"/>
        <v>22</v>
      </c>
      <c r="K312" s="3">
        <f t="shared" si="50"/>
        <v>3.4268166195521754</v>
      </c>
      <c r="L312">
        <f t="shared" si="46"/>
        <v>10</v>
      </c>
      <c r="M312" s="3">
        <f t="shared" si="49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48"/>
        <v>233.42857142857142</v>
      </c>
      <c r="E313" s="2">
        <f t="shared" si="51"/>
        <v>181</v>
      </c>
      <c r="F313" s="1">
        <f t="shared" si="45"/>
        <v>43936</v>
      </c>
      <c r="G313">
        <v>100</v>
      </c>
      <c r="H313">
        <v>224</v>
      </c>
      <c r="I313">
        <f t="shared" si="52"/>
        <v>32</v>
      </c>
      <c r="J313">
        <f t="shared" si="52"/>
        <v>23</v>
      </c>
      <c r="K313" s="3">
        <f t="shared" si="50"/>
        <v>3.2129935504168636</v>
      </c>
      <c r="L313">
        <f t="shared" si="46"/>
        <v>13</v>
      </c>
      <c r="M313" s="3">
        <f t="shared" si="49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48"/>
        <v>197.71428571428572</v>
      </c>
      <c r="E314" s="2">
        <f t="shared" si="51"/>
        <v>169</v>
      </c>
      <c r="F314" s="1">
        <f t="shared" si="45"/>
        <v>43937</v>
      </c>
      <c r="G314">
        <v>103</v>
      </c>
      <c r="H314">
        <v>248</v>
      </c>
      <c r="I314">
        <f t="shared" si="52"/>
        <v>33</v>
      </c>
      <c r="J314">
        <f t="shared" si="52"/>
        <v>24</v>
      </c>
      <c r="K314" s="3">
        <f t="shared" si="50"/>
        <v>2.6366927033720708</v>
      </c>
      <c r="L314">
        <f t="shared" si="46"/>
        <v>24</v>
      </c>
      <c r="M314" s="3">
        <f t="shared" si="49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48"/>
        <v>189.71428571428572</v>
      </c>
      <c r="E315" s="2">
        <f t="shared" si="51"/>
        <v>168</v>
      </c>
      <c r="F315" s="1">
        <f t="shared" si="45"/>
        <v>43938</v>
      </c>
      <c r="G315">
        <v>106</v>
      </c>
      <c r="H315">
        <v>274</v>
      </c>
      <c r="I315">
        <f t="shared" si="52"/>
        <v>34</v>
      </c>
      <c r="J315">
        <f t="shared" si="52"/>
        <v>25</v>
      </c>
      <c r="K315" s="3">
        <f t="shared" si="50"/>
        <v>2.4650109514793779</v>
      </c>
      <c r="L315">
        <f t="shared" si="46"/>
        <v>26</v>
      </c>
      <c r="M315" s="3">
        <f t="shared" si="49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48"/>
        <v>186.57142857142858</v>
      </c>
      <c r="E316" s="2">
        <f t="shared" si="51"/>
        <v>185.2</v>
      </c>
      <c r="F316" s="1">
        <f t="shared" si="45"/>
        <v>43939</v>
      </c>
      <c r="G316">
        <v>108</v>
      </c>
      <c r="H316">
        <v>281</v>
      </c>
      <c r="I316">
        <f t="shared" si="52"/>
        <v>35</v>
      </c>
      <c r="J316">
        <f t="shared" si="52"/>
        <v>26</v>
      </c>
      <c r="K316" s="3">
        <f t="shared" si="50"/>
        <v>2.3658563095540019</v>
      </c>
      <c r="L316">
        <f t="shared" si="46"/>
        <v>7</v>
      </c>
      <c r="M316" s="3">
        <f t="shared" si="49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48"/>
        <v>170.71428571428572</v>
      </c>
      <c r="E317" s="2">
        <f t="shared" si="51"/>
        <v>182.4</v>
      </c>
      <c r="F317" s="1">
        <f t="shared" si="45"/>
        <v>43940</v>
      </c>
      <c r="G317">
        <v>110</v>
      </c>
      <c r="H317">
        <v>288</v>
      </c>
      <c r="I317">
        <f t="shared" si="52"/>
        <v>36</v>
      </c>
      <c r="J317">
        <f t="shared" si="52"/>
        <v>27</v>
      </c>
      <c r="K317" s="3">
        <f t="shared" si="50"/>
        <v>2.1147448148934664</v>
      </c>
      <c r="L317">
        <f t="shared" si="46"/>
        <v>7</v>
      </c>
      <c r="M317" s="3">
        <f t="shared" si="49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48"/>
        <v>168.14285714285714</v>
      </c>
      <c r="E318" s="2">
        <f t="shared" si="51"/>
        <v>176.2</v>
      </c>
      <c r="F318" s="1">
        <f t="shared" si="45"/>
        <v>43941</v>
      </c>
      <c r="G318">
        <v>111</v>
      </c>
      <c r="H318">
        <v>291</v>
      </c>
      <c r="I318">
        <f t="shared" si="52"/>
        <v>37</v>
      </c>
      <c r="J318">
        <f t="shared" si="52"/>
        <v>28</v>
      </c>
      <c r="K318" s="3">
        <f t="shared" si="50"/>
        <v>2.0397552986846437</v>
      </c>
      <c r="L318">
        <f t="shared" si="46"/>
        <v>3</v>
      </c>
      <c r="M318" s="3">
        <f t="shared" si="49"/>
        <v>12.857142857142858</v>
      </c>
    </row>
    <row r="319" spans="1:13" x14ac:dyDescent="0.2">
      <c r="A319" t="s">
        <v>14</v>
      </c>
      <c r="B319">
        <v>9098</v>
      </c>
      <c r="C319">
        <f t="shared" ref="C319:C337" si="53">B319-B318</f>
        <v>198</v>
      </c>
      <c r="D319" s="2">
        <f t="shared" si="48"/>
        <v>173.28571428571428</v>
      </c>
      <c r="E319" s="2">
        <f t="shared" si="51"/>
        <v>182</v>
      </c>
      <c r="F319" s="1">
        <f t="shared" si="45"/>
        <v>43942</v>
      </c>
      <c r="G319">
        <v>114</v>
      </c>
      <c r="H319">
        <v>306</v>
      </c>
      <c r="I319">
        <f t="shared" si="52"/>
        <v>38</v>
      </c>
      <c r="J319">
        <f t="shared" si="52"/>
        <v>29</v>
      </c>
      <c r="K319" s="3">
        <f t="shared" si="50"/>
        <v>2.0601222826086958</v>
      </c>
      <c r="L319">
        <f t="shared" si="46"/>
        <v>15</v>
      </c>
      <c r="M319" s="3">
        <f t="shared" si="49"/>
        <v>13.571428571428571</v>
      </c>
    </row>
    <row r="320" spans="1:13" x14ac:dyDescent="0.2">
      <c r="A320" t="s">
        <v>14</v>
      </c>
      <c r="B320">
        <v>9236</v>
      </c>
      <c r="C320">
        <f t="shared" si="53"/>
        <v>138</v>
      </c>
      <c r="D320" s="2">
        <f t="shared" si="48"/>
        <v>173.85714285714286</v>
      </c>
      <c r="E320" s="2">
        <f t="shared" si="51"/>
        <v>158.80000000000001</v>
      </c>
      <c r="F320" s="1">
        <f t="shared" si="45"/>
        <v>43943</v>
      </c>
      <c r="G320">
        <v>116</v>
      </c>
      <c r="H320">
        <v>328</v>
      </c>
      <c r="I320">
        <f t="shared" si="52"/>
        <v>39</v>
      </c>
      <c r="J320">
        <f t="shared" si="52"/>
        <v>30</v>
      </c>
      <c r="K320" s="3">
        <f t="shared" si="50"/>
        <v>2.0251942821959292</v>
      </c>
      <c r="L320">
        <f t="shared" si="46"/>
        <v>22</v>
      </c>
      <c r="M320" s="3">
        <f t="shared" si="49"/>
        <v>14.857142857142858</v>
      </c>
    </row>
    <row r="321" spans="1:13" x14ac:dyDescent="0.2">
      <c r="A321" t="s">
        <v>14</v>
      </c>
      <c r="B321">
        <v>9391</v>
      </c>
      <c r="C321">
        <f t="shared" si="53"/>
        <v>155</v>
      </c>
      <c r="D321" s="2">
        <f t="shared" si="48"/>
        <v>171.85714285714286</v>
      </c>
      <c r="E321" s="2">
        <f t="shared" si="51"/>
        <v>148.4</v>
      </c>
      <c r="F321" s="1">
        <f t="shared" si="45"/>
        <v>43944</v>
      </c>
      <c r="G321">
        <v>118</v>
      </c>
      <c r="H321">
        <v>340</v>
      </c>
      <c r="I321">
        <f t="shared" si="52"/>
        <v>40</v>
      </c>
      <c r="J321">
        <f t="shared" si="52"/>
        <v>31</v>
      </c>
      <c r="K321" s="3">
        <f t="shared" si="50"/>
        <v>1.9621595172076332</v>
      </c>
      <c r="L321">
        <f t="shared" si="46"/>
        <v>12</v>
      </c>
      <c r="M321" s="3">
        <f t="shared" si="49"/>
        <v>13.142857142857142</v>
      </c>
    </row>
    <row r="322" spans="1:13" x14ac:dyDescent="0.2">
      <c r="A322" t="s">
        <v>14</v>
      </c>
      <c r="B322">
        <v>9544</v>
      </c>
      <c r="C322">
        <f t="shared" si="53"/>
        <v>153</v>
      </c>
      <c r="D322" s="2">
        <f t="shared" si="48"/>
        <v>157.42857142857142</v>
      </c>
      <c r="E322" s="2">
        <f t="shared" si="51"/>
        <v>149.4</v>
      </c>
      <c r="F322" s="1">
        <f t="shared" si="45"/>
        <v>43945</v>
      </c>
      <c r="G322">
        <v>120</v>
      </c>
      <c r="H322">
        <v>364</v>
      </c>
      <c r="I322">
        <f t="shared" si="52"/>
        <v>41</v>
      </c>
      <c r="J322">
        <f t="shared" si="52"/>
        <v>32</v>
      </c>
      <c r="K322" s="3">
        <f t="shared" si="50"/>
        <v>1.7628333306672213</v>
      </c>
      <c r="L322">
        <f t="shared" si="46"/>
        <v>24</v>
      </c>
      <c r="M322" s="3">
        <f t="shared" si="49"/>
        <v>12.857142857142858</v>
      </c>
    </row>
    <row r="323" spans="1:13" x14ac:dyDescent="0.2">
      <c r="A323" t="s">
        <v>14</v>
      </c>
      <c r="B323">
        <v>9691</v>
      </c>
      <c r="C323">
        <f t="shared" si="53"/>
        <v>147</v>
      </c>
      <c r="D323" s="2">
        <f t="shared" si="48"/>
        <v>148.85714285714286</v>
      </c>
      <c r="E323" s="2">
        <f t="shared" si="51"/>
        <v>158.19999999999999</v>
      </c>
      <c r="F323" s="1">
        <f t="shared" si="45"/>
        <v>43946</v>
      </c>
      <c r="G323">
        <v>121</v>
      </c>
      <c r="H323">
        <v>377</v>
      </c>
      <c r="I323">
        <f t="shared" si="52"/>
        <v>42</v>
      </c>
      <c r="J323">
        <f t="shared" si="52"/>
        <v>33</v>
      </c>
      <c r="K323" s="3">
        <f t="shared" si="50"/>
        <v>1.6379784641986952</v>
      </c>
      <c r="L323">
        <f t="shared" si="46"/>
        <v>13</v>
      </c>
      <c r="M323" s="3">
        <f t="shared" si="49"/>
        <v>13.714285714285714</v>
      </c>
    </row>
    <row r="324" spans="1:13" x14ac:dyDescent="0.2">
      <c r="A324" t="s">
        <v>14</v>
      </c>
      <c r="B324">
        <v>9785</v>
      </c>
      <c r="C324">
        <f t="shared" si="53"/>
        <v>94</v>
      </c>
      <c r="D324" s="2">
        <f t="shared" si="48"/>
        <v>141.14285714285714</v>
      </c>
      <c r="E324" s="2">
        <f t="shared" si="51"/>
        <v>137.4</v>
      </c>
      <c r="F324" s="1">
        <f t="shared" si="45"/>
        <v>43947</v>
      </c>
      <c r="G324">
        <v>123</v>
      </c>
      <c r="H324">
        <v>384</v>
      </c>
      <c r="I324">
        <f t="shared" si="52"/>
        <v>43</v>
      </c>
      <c r="J324">
        <f t="shared" si="52"/>
        <v>34</v>
      </c>
      <c r="K324" s="3">
        <f t="shared" si="50"/>
        <v>1.5280634734058183</v>
      </c>
      <c r="L324">
        <f t="shared" si="46"/>
        <v>7</v>
      </c>
      <c r="M324" s="3">
        <f t="shared" si="49"/>
        <v>13.714285714285714</v>
      </c>
    </row>
    <row r="325" spans="1:13" x14ac:dyDescent="0.2">
      <c r="A325" t="s">
        <v>14</v>
      </c>
      <c r="B325">
        <v>9847</v>
      </c>
      <c r="C325">
        <f t="shared" si="53"/>
        <v>62</v>
      </c>
      <c r="D325" s="2">
        <f t="shared" si="48"/>
        <v>135.28571428571428</v>
      </c>
      <c r="E325" s="2">
        <f t="shared" si="51"/>
        <v>122.2</v>
      </c>
      <c r="F325" s="1">
        <f t="shared" si="45"/>
        <v>43948</v>
      </c>
      <c r="G325">
        <v>123</v>
      </c>
      <c r="H325">
        <v>391</v>
      </c>
      <c r="I325">
        <f t="shared" si="52"/>
        <v>44</v>
      </c>
      <c r="J325">
        <f t="shared" si="52"/>
        <v>35</v>
      </c>
      <c r="K325" s="3">
        <f t="shared" si="50"/>
        <v>1.4426079670957421</v>
      </c>
      <c r="L325">
        <f t="shared" si="46"/>
        <v>7</v>
      </c>
      <c r="M325" s="3">
        <f t="shared" si="49"/>
        <v>14.285714285714286</v>
      </c>
    </row>
    <row r="326" spans="1:13" x14ac:dyDescent="0.2">
      <c r="A326" t="s">
        <v>14</v>
      </c>
      <c r="B326">
        <v>9926</v>
      </c>
      <c r="C326">
        <f t="shared" si="53"/>
        <v>79</v>
      </c>
      <c r="D326" s="2">
        <f t="shared" si="48"/>
        <v>118.28571428571429</v>
      </c>
      <c r="E326" s="2">
        <f t="shared" si="51"/>
        <v>107</v>
      </c>
      <c r="F326" s="1">
        <f t="shared" si="45"/>
        <v>43949</v>
      </c>
      <c r="G326">
        <v>124</v>
      </c>
      <c r="H326">
        <v>394</v>
      </c>
      <c r="I326">
        <f t="shared" si="52"/>
        <v>45</v>
      </c>
      <c r="J326">
        <f t="shared" si="52"/>
        <v>36</v>
      </c>
      <c r="K326" s="3">
        <f t="shared" si="50"/>
        <v>1.243392599711677</v>
      </c>
      <c r="L326">
        <f t="shared" si="46"/>
        <v>3</v>
      </c>
      <c r="M326" s="3">
        <f t="shared" si="49"/>
        <v>12.571428571428571</v>
      </c>
    </row>
    <row r="327" spans="1:13" x14ac:dyDescent="0.2">
      <c r="A327" t="s">
        <v>14</v>
      </c>
      <c r="B327">
        <v>9972</v>
      </c>
      <c r="C327">
        <f t="shared" si="53"/>
        <v>46</v>
      </c>
      <c r="D327" s="2">
        <f t="shared" si="48"/>
        <v>105.14285714285714</v>
      </c>
      <c r="E327" s="2">
        <f t="shared" si="51"/>
        <v>85.6</v>
      </c>
      <c r="F327" s="1">
        <f t="shared" si="45"/>
        <v>43950</v>
      </c>
      <c r="G327">
        <v>125</v>
      </c>
      <c r="H327">
        <v>406</v>
      </c>
      <c r="I327">
        <f t="shared" si="52"/>
        <v>46</v>
      </c>
      <c r="J327">
        <f t="shared" si="52"/>
        <v>37</v>
      </c>
      <c r="K327" s="3">
        <f t="shared" si="50"/>
        <v>1.0916641946010086</v>
      </c>
      <c r="L327">
        <f t="shared" si="46"/>
        <v>12</v>
      </c>
      <c r="M327" s="3">
        <f t="shared" si="49"/>
        <v>11.142857142857142</v>
      </c>
    </row>
    <row r="328" spans="1:13" x14ac:dyDescent="0.2">
      <c r="A328" t="s">
        <v>14</v>
      </c>
      <c r="B328">
        <v>10067</v>
      </c>
      <c r="C328">
        <f t="shared" si="53"/>
        <v>95</v>
      </c>
      <c r="D328" s="2">
        <f t="shared" si="48"/>
        <v>96.571428571428569</v>
      </c>
      <c r="E328" s="2">
        <f t="shared" si="51"/>
        <v>75.2</v>
      </c>
      <c r="F328" s="1">
        <f t="shared" si="45"/>
        <v>43951</v>
      </c>
      <c r="G328">
        <v>126</v>
      </c>
      <c r="H328">
        <v>416</v>
      </c>
      <c r="I328">
        <f t="shared" si="52"/>
        <v>47</v>
      </c>
      <c r="J328">
        <f t="shared" si="52"/>
        <v>38</v>
      </c>
      <c r="K328" s="3">
        <f t="shared" si="50"/>
        <v>0.99184224426316081</v>
      </c>
      <c r="L328">
        <f t="shared" si="46"/>
        <v>10</v>
      </c>
      <c r="M328" s="3">
        <f t="shared" si="49"/>
        <v>10.857142857142858</v>
      </c>
    </row>
    <row r="329" spans="1:13" x14ac:dyDescent="0.2">
      <c r="A329" t="s">
        <v>14</v>
      </c>
      <c r="B329">
        <v>10141</v>
      </c>
      <c r="C329">
        <f t="shared" si="53"/>
        <v>74</v>
      </c>
      <c r="D329" s="2">
        <f t="shared" si="48"/>
        <v>85.285714285714292</v>
      </c>
      <c r="E329" s="2">
        <f t="shared" si="51"/>
        <v>71.2</v>
      </c>
      <c r="F329" s="1">
        <f t="shared" si="45"/>
        <v>43952</v>
      </c>
      <c r="G329" s="4">
        <v>127</v>
      </c>
      <c r="H329" s="4">
        <v>429</v>
      </c>
      <c r="I329">
        <f t="shared" si="52"/>
        <v>48</v>
      </c>
      <c r="J329">
        <f t="shared" si="52"/>
        <v>39</v>
      </c>
      <c r="K329" s="3">
        <f t="shared" si="50"/>
        <v>0.86732914923291493</v>
      </c>
      <c r="L329">
        <f t="shared" si="46"/>
        <v>13</v>
      </c>
      <c r="M329" s="3">
        <f t="shared" si="49"/>
        <v>9.2857142857142865</v>
      </c>
    </row>
    <row r="330" spans="1:13" x14ac:dyDescent="0.2">
      <c r="A330" t="s">
        <v>14</v>
      </c>
      <c r="B330">
        <v>10246</v>
      </c>
      <c r="C330">
        <f t="shared" si="53"/>
        <v>105</v>
      </c>
      <c r="D330" s="2">
        <f t="shared" si="48"/>
        <v>79.285714285714292</v>
      </c>
      <c r="E330" s="2">
        <f t="shared" si="51"/>
        <v>79.8</v>
      </c>
      <c r="F330" s="1">
        <f t="shared" si="45"/>
        <v>43953</v>
      </c>
      <c r="G330">
        <v>128</v>
      </c>
      <c r="H330">
        <v>451</v>
      </c>
      <c r="I330">
        <f t="shared" si="52"/>
        <v>49</v>
      </c>
      <c r="J330">
        <f t="shared" si="52"/>
        <v>40</v>
      </c>
      <c r="K330" s="3">
        <f t="shared" si="50"/>
        <v>0.79937778161863204</v>
      </c>
      <c r="L330">
        <f t="shared" si="46"/>
        <v>22</v>
      </c>
      <c r="M330" s="3">
        <f t="shared" si="49"/>
        <v>10.571428571428571</v>
      </c>
    </row>
    <row r="331" spans="1:13" x14ac:dyDescent="0.2">
      <c r="A331" t="s">
        <v>14</v>
      </c>
      <c r="B331">
        <v>10283</v>
      </c>
      <c r="C331">
        <f t="shared" si="53"/>
        <v>37</v>
      </c>
      <c r="D331" s="2">
        <f t="shared" si="48"/>
        <v>71.142857142857139</v>
      </c>
      <c r="E331" s="2">
        <f t="shared" si="51"/>
        <v>71.400000000000006</v>
      </c>
      <c r="F331" s="1">
        <f t="shared" si="45"/>
        <v>43954</v>
      </c>
      <c r="G331">
        <v>129</v>
      </c>
      <c r="H331">
        <v>453</v>
      </c>
      <c r="I331">
        <f t="shared" si="52"/>
        <v>50</v>
      </c>
      <c r="J331">
        <f t="shared" si="52"/>
        <v>41</v>
      </c>
      <c r="K331" s="3">
        <f t="shared" si="50"/>
        <v>0.7115912208504801</v>
      </c>
      <c r="L331">
        <f t="shared" si="46"/>
        <v>2</v>
      </c>
      <c r="M331" s="3">
        <f t="shared" si="49"/>
        <v>9.8571428571428577</v>
      </c>
    </row>
    <row r="332" spans="1:13" x14ac:dyDescent="0.2">
      <c r="A332" t="s">
        <v>14</v>
      </c>
      <c r="B332">
        <v>10325</v>
      </c>
      <c r="C332">
        <f t="shared" si="53"/>
        <v>42</v>
      </c>
      <c r="D332" s="2">
        <f t="shared" si="48"/>
        <v>68.285714285714292</v>
      </c>
      <c r="E332" s="2">
        <f t="shared" si="51"/>
        <v>70.599999999999994</v>
      </c>
      <c r="F332" s="1">
        <f t="shared" si="45"/>
        <v>43955</v>
      </c>
      <c r="G332">
        <v>129</v>
      </c>
      <c r="H332">
        <v>456</v>
      </c>
      <c r="I332">
        <f t="shared" si="52"/>
        <v>51</v>
      </c>
      <c r="J332">
        <f t="shared" si="52"/>
        <v>42</v>
      </c>
      <c r="K332" s="3">
        <f t="shared" si="50"/>
        <v>0.67818733861127667</v>
      </c>
      <c r="L332">
        <f t="shared" si="46"/>
        <v>3</v>
      </c>
      <c r="M332" s="3">
        <f t="shared" si="49"/>
        <v>9.2857142857142865</v>
      </c>
    </row>
    <row r="333" spans="1:13" x14ac:dyDescent="0.2">
      <c r="A333" t="s">
        <v>14</v>
      </c>
      <c r="B333">
        <v>10380</v>
      </c>
      <c r="C333">
        <f t="shared" si="53"/>
        <v>55</v>
      </c>
      <c r="D333" s="2">
        <f t="shared" si="48"/>
        <v>64.857142857142861</v>
      </c>
      <c r="E333" s="2">
        <f t="shared" si="51"/>
        <v>62.6</v>
      </c>
      <c r="F333" s="1">
        <f t="shared" si="45"/>
        <v>43956</v>
      </c>
      <c r="G333">
        <v>130</v>
      </c>
      <c r="H333">
        <v>463</v>
      </c>
      <c r="I333">
        <f t="shared" si="52"/>
        <v>52</v>
      </c>
      <c r="J333">
        <f t="shared" si="52"/>
        <v>43</v>
      </c>
      <c r="K333" s="3">
        <f t="shared" si="50"/>
        <v>0.63979706877113873</v>
      </c>
      <c r="L333">
        <f t="shared" si="46"/>
        <v>7</v>
      </c>
      <c r="M333" s="3">
        <f t="shared" si="49"/>
        <v>9.8571428571428577</v>
      </c>
    </row>
    <row r="334" spans="1:13" x14ac:dyDescent="0.2">
      <c r="A334" t="s">
        <v>14</v>
      </c>
      <c r="B334">
        <v>10453</v>
      </c>
      <c r="C334">
        <f t="shared" si="53"/>
        <v>73</v>
      </c>
      <c r="D334" s="2">
        <f t="shared" si="48"/>
        <v>68.714285714285708</v>
      </c>
      <c r="E334" s="2">
        <f t="shared" si="51"/>
        <v>62.4</v>
      </c>
      <c r="F334" s="1">
        <f t="shared" si="45"/>
        <v>43957</v>
      </c>
      <c r="G334">
        <v>131</v>
      </c>
      <c r="H334">
        <v>470</v>
      </c>
      <c r="I334">
        <f t="shared" si="52"/>
        <v>53</v>
      </c>
      <c r="J334">
        <f t="shared" si="52"/>
        <v>44</v>
      </c>
      <c r="K334" s="3">
        <f t="shared" si="50"/>
        <v>0.67353740162993248</v>
      </c>
      <c r="L334">
        <f t="shared" si="46"/>
        <v>7</v>
      </c>
      <c r="M334" s="3">
        <f t="shared" si="49"/>
        <v>9.1428571428571423</v>
      </c>
    </row>
    <row r="335" spans="1:13" x14ac:dyDescent="0.2">
      <c r="A335" t="s">
        <v>14</v>
      </c>
      <c r="B335">
        <v>10564</v>
      </c>
      <c r="C335">
        <f t="shared" si="53"/>
        <v>111</v>
      </c>
      <c r="D335" s="2">
        <f t="shared" si="48"/>
        <v>71</v>
      </c>
      <c r="E335" s="2">
        <f t="shared" si="51"/>
        <v>63.6</v>
      </c>
      <c r="F335" s="1">
        <f t="shared" si="45"/>
        <v>43958</v>
      </c>
      <c r="G335">
        <v>132</v>
      </c>
      <c r="H335">
        <v>478</v>
      </c>
      <c r="I335">
        <f t="shared" si="52"/>
        <v>54</v>
      </c>
      <c r="J335">
        <f t="shared" si="52"/>
        <v>45</v>
      </c>
      <c r="K335" s="3">
        <f t="shared" si="50"/>
        <v>0.69128590305306348</v>
      </c>
      <c r="L335">
        <f t="shared" si="46"/>
        <v>8</v>
      </c>
      <c r="M335" s="3">
        <f t="shared" si="49"/>
        <v>8.8571428571428577</v>
      </c>
    </row>
    <row r="336" spans="1:13" x14ac:dyDescent="0.2">
      <c r="A336" t="s">
        <v>14</v>
      </c>
      <c r="B336">
        <v>10686</v>
      </c>
      <c r="C336">
        <f t="shared" si="53"/>
        <v>122</v>
      </c>
      <c r="D336" s="2">
        <f t="shared" si="48"/>
        <v>77.857142857142861</v>
      </c>
      <c r="E336" s="2">
        <f t="shared" si="51"/>
        <v>80.599999999999994</v>
      </c>
      <c r="F336" s="1">
        <f t="shared" si="45"/>
        <v>43959</v>
      </c>
      <c r="G336">
        <v>134</v>
      </c>
      <c r="H336">
        <v>493</v>
      </c>
      <c r="I336">
        <f t="shared" si="52"/>
        <v>55</v>
      </c>
      <c r="J336">
        <f t="shared" si="52"/>
        <v>46</v>
      </c>
      <c r="K336" s="3">
        <f t="shared" si="50"/>
        <v>0.75284561830036467</v>
      </c>
      <c r="L336">
        <f t="shared" si="46"/>
        <v>15</v>
      </c>
      <c r="M336" s="3">
        <f t="shared" si="49"/>
        <v>9.1428571428571423</v>
      </c>
    </row>
    <row r="337" spans="1:13" x14ac:dyDescent="0.2">
      <c r="A337" t="s">
        <v>14</v>
      </c>
      <c r="B337">
        <v>10803</v>
      </c>
      <c r="C337">
        <f t="shared" si="53"/>
        <v>117</v>
      </c>
      <c r="D337" s="2">
        <f t="shared" si="48"/>
        <v>79.571428571428569</v>
      </c>
      <c r="E337" s="2">
        <f t="shared" si="51"/>
        <v>95.6</v>
      </c>
      <c r="F337" s="1">
        <f t="shared" si="45"/>
        <v>43960</v>
      </c>
      <c r="G337">
        <v>135</v>
      </c>
      <c r="H337">
        <v>496</v>
      </c>
      <c r="I337">
        <f t="shared" si="52"/>
        <v>56</v>
      </c>
      <c r="J337">
        <f t="shared" si="52"/>
        <v>47</v>
      </c>
      <c r="K337" s="3">
        <f t="shared" si="50"/>
        <v>0.76367275868215034</v>
      </c>
      <c r="L337">
        <f t="shared" si="46"/>
        <v>3</v>
      </c>
      <c r="M337" s="3">
        <f t="shared" si="49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54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93" si="55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54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55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56">D341/(SUM(B338:B340)/3)*100</f>
        <v>0</v>
      </c>
      <c r="L341">
        <f t="shared" si="54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55"/>
        <v>43909</v>
      </c>
      <c r="G342">
        <v>17</v>
      </c>
      <c r="H342">
        <v>6</v>
      </c>
      <c r="I342">
        <v>5</v>
      </c>
      <c r="J342">
        <v>5</v>
      </c>
      <c r="K342" s="3">
        <f t="shared" si="56"/>
        <v>0</v>
      </c>
      <c r="L342">
        <f t="shared" si="54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55"/>
        <v>43910</v>
      </c>
      <c r="G343">
        <v>20</v>
      </c>
      <c r="H343">
        <v>6</v>
      </c>
      <c r="I343">
        <v>6</v>
      </c>
      <c r="J343">
        <v>6</v>
      </c>
      <c r="K343" s="3">
        <f t="shared" si="56"/>
        <v>0</v>
      </c>
      <c r="L343">
        <f t="shared" si="54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93" si="57">SUM(C338:C344)/7</f>
        <v>305</v>
      </c>
      <c r="E344">
        <v>400</v>
      </c>
      <c r="F344" s="1">
        <f t="shared" si="55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54"/>
        <v>0</v>
      </c>
      <c r="M344" s="3">
        <f t="shared" ref="M344:M393" si="58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57"/>
        <v>305.42857142857144</v>
      </c>
      <c r="E345">
        <v>288</v>
      </c>
      <c r="F345" s="1">
        <f t="shared" si="55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54"/>
        <v>22</v>
      </c>
      <c r="M345" s="3">
        <f t="shared" si="58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57"/>
        <v>582</v>
      </c>
      <c r="E346">
        <v>649</v>
      </c>
      <c r="F346" s="1">
        <f t="shared" si="55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54"/>
        <v>5</v>
      </c>
      <c r="M346" s="3">
        <f t="shared" si="58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57"/>
        <v>601.85714285714289</v>
      </c>
      <c r="E347">
        <v>657</v>
      </c>
      <c r="F347" s="1">
        <f t="shared" si="55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54"/>
        <v>10</v>
      </c>
      <c r="M347" s="3">
        <f t="shared" si="58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57"/>
        <v>689.28571428571433</v>
      </c>
      <c r="E348">
        <v>740</v>
      </c>
      <c r="F348" s="1">
        <f t="shared" si="55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59">D348/(SUM(B341:B347)/7)*100</f>
        <v>17.280280782178927</v>
      </c>
      <c r="L348">
        <f t="shared" si="54"/>
        <v>10</v>
      </c>
      <c r="M348" s="3">
        <f t="shared" si="58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57"/>
        <v>698.71428571428567</v>
      </c>
      <c r="E349">
        <v>876</v>
      </c>
      <c r="F349" s="1">
        <f t="shared" si="55"/>
        <v>43916</v>
      </c>
      <c r="G349">
        <v>44</v>
      </c>
      <c r="H349">
        <v>53</v>
      </c>
      <c r="I349">
        <v>12</v>
      </c>
      <c r="J349">
        <v>12</v>
      </c>
      <c r="K349" s="3">
        <f t="shared" si="59"/>
        <v>14.935719302531531</v>
      </c>
      <c r="L349">
        <f t="shared" si="54"/>
        <v>19</v>
      </c>
      <c r="M349" s="3">
        <f t="shared" si="58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57"/>
        <v>819.71428571428567</v>
      </c>
      <c r="E350">
        <v>1138</v>
      </c>
      <c r="F350" s="1">
        <f t="shared" si="55"/>
        <v>43917</v>
      </c>
      <c r="G350">
        <v>51</v>
      </c>
      <c r="H350">
        <v>72</v>
      </c>
      <c r="I350">
        <v>13</v>
      </c>
      <c r="J350">
        <v>13</v>
      </c>
      <c r="K350" s="3">
        <f t="shared" si="59"/>
        <v>15.245230883681385</v>
      </c>
      <c r="L350">
        <f t="shared" si="54"/>
        <v>8</v>
      </c>
      <c r="M350" s="3">
        <f t="shared" si="58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57"/>
        <v>1023.5714285714286</v>
      </c>
      <c r="E351">
        <v>1018</v>
      </c>
      <c r="F351" s="1">
        <f t="shared" si="55"/>
        <v>43918</v>
      </c>
      <c r="G351">
        <v>59</v>
      </c>
      <c r="H351">
        <v>80</v>
      </c>
      <c r="I351">
        <v>14</v>
      </c>
      <c r="J351">
        <v>14</v>
      </c>
      <c r="K351" s="3">
        <f t="shared" si="59"/>
        <v>16.518351161932866</v>
      </c>
      <c r="L351">
        <f t="shared" si="54"/>
        <v>18</v>
      </c>
      <c r="M351" s="3">
        <f t="shared" si="58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57"/>
        <v>1136.4285714285713</v>
      </c>
      <c r="E352">
        <v>1036</v>
      </c>
      <c r="F352" s="1">
        <f t="shared" si="55"/>
        <v>43919</v>
      </c>
      <c r="G352">
        <v>64</v>
      </c>
      <c r="H352">
        <v>98</v>
      </c>
      <c r="I352">
        <v>15</v>
      </c>
      <c r="J352">
        <v>15</v>
      </c>
      <c r="K352" s="3">
        <f t="shared" si="59"/>
        <v>15.770900656212206</v>
      </c>
      <c r="L352">
        <f t="shared" si="54"/>
        <v>3</v>
      </c>
      <c r="M352" s="3">
        <f t="shared" si="58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57"/>
        <v>951.85714285714289</v>
      </c>
      <c r="E353">
        <v>1016</v>
      </c>
      <c r="F353" s="1">
        <f t="shared" si="55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59"/>
        <v>11.429600658707287</v>
      </c>
      <c r="L353">
        <f t="shared" si="54"/>
        <v>16</v>
      </c>
      <c r="M353" s="3">
        <f t="shared" si="58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57"/>
        <v>1001</v>
      </c>
      <c r="E354">
        <v>1080</v>
      </c>
      <c r="F354" s="1">
        <f t="shared" si="55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59"/>
        <v>10.803435143927596</v>
      </c>
      <c r="L354">
        <f t="shared" si="54"/>
        <v>17</v>
      </c>
      <c r="M354" s="3">
        <f t="shared" si="58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57"/>
        <v>1036.2857142857142</v>
      </c>
      <c r="E355">
        <v>1043</v>
      </c>
      <c r="F355" s="1">
        <f t="shared" si="55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59"/>
        <v>10.107850514171055</v>
      </c>
      <c r="L355">
        <f t="shared" si="54"/>
        <v>27</v>
      </c>
      <c r="M355" s="3">
        <f t="shared" si="58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57"/>
        <v>1086.1428571428571</v>
      </c>
      <c r="E356" s="2">
        <f t="shared" ref="E356:E393" si="60">SUM(C352:C356)/5</f>
        <v>964</v>
      </c>
      <c r="F356" s="1">
        <f t="shared" si="55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59"/>
        <v>9.6338063862138874</v>
      </c>
      <c r="L356">
        <f t="shared" si="54"/>
        <v>17</v>
      </c>
      <c r="M356" s="3">
        <f t="shared" si="58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57"/>
        <v>1067.2857142857142</v>
      </c>
      <c r="E357" s="2">
        <f t="shared" si="60"/>
        <v>1041.2</v>
      </c>
      <c r="F357" s="1">
        <f t="shared" si="55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59"/>
        <v>8.6446894923805004</v>
      </c>
      <c r="L357">
        <f t="shared" si="54"/>
        <v>22</v>
      </c>
      <c r="M357" s="3">
        <f t="shared" si="58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57"/>
        <v>1039.7142857142858</v>
      </c>
      <c r="E358" s="2">
        <f t="shared" si="60"/>
        <v>1141.4000000000001</v>
      </c>
      <c r="F358" s="1">
        <f t="shared" si="55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59"/>
        <v>7.7595581806938609</v>
      </c>
      <c r="L358">
        <f t="shared" si="54"/>
        <v>45</v>
      </c>
      <c r="M358" s="3">
        <f t="shared" si="58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57"/>
        <v>1047.8571428571429</v>
      </c>
      <c r="E359" s="2">
        <f t="shared" si="60"/>
        <v>1102</v>
      </c>
      <c r="F359" s="1">
        <f t="shared" si="55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59"/>
        <v>7.257202786132658</v>
      </c>
      <c r="L359">
        <f t="shared" si="54"/>
        <v>10</v>
      </c>
      <c r="M359" s="3">
        <f t="shared" si="58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57"/>
        <v>1029.4285714285713</v>
      </c>
      <c r="E360" s="2">
        <f t="shared" si="60"/>
        <v>1006.6</v>
      </c>
      <c r="F360" s="1">
        <f t="shared" si="55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59"/>
        <v>6.6471722305755154</v>
      </c>
      <c r="L360">
        <f t="shared" si="54"/>
        <v>27</v>
      </c>
      <c r="M360" s="3">
        <f t="shared" si="58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57"/>
        <v>999.28571428571433</v>
      </c>
      <c r="E361" s="2">
        <f t="shared" si="60"/>
        <v>958.6</v>
      </c>
      <c r="F361" s="1">
        <f t="shared" si="55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59"/>
        <v>6.0503576587407988</v>
      </c>
      <c r="L361">
        <f t="shared" si="54"/>
        <v>66</v>
      </c>
      <c r="M361" s="3">
        <f t="shared" si="58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57"/>
        <v>939.71428571428567</v>
      </c>
      <c r="E362" s="2">
        <f t="shared" si="60"/>
        <v>864.6</v>
      </c>
      <c r="F362" s="1">
        <f t="shared" si="55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59"/>
        <v>5.3659412014226513</v>
      </c>
      <c r="L362">
        <f t="shared" si="54"/>
        <v>36</v>
      </c>
      <c r="M362" s="3">
        <f t="shared" si="58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57"/>
        <v>933.42857142857144</v>
      </c>
      <c r="E363" s="2">
        <f t="shared" si="60"/>
        <v>815.2</v>
      </c>
      <c r="F363" s="1">
        <f t="shared" si="55"/>
        <v>43930</v>
      </c>
      <c r="G363">
        <v>122</v>
      </c>
      <c r="H363">
        <v>384</v>
      </c>
      <c r="I363">
        <f t="shared" ref="I363:J393" si="61">I362+1</f>
        <v>26</v>
      </c>
      <c r="J363">
        <f t="shared" si="61"/>
        <v>26</v>
      </c>
      <c r="K363" s="3">
        <f t="shared" si="59"/>
        <v>5.058606754099376</v>
      </c>
      <c r="L363">
        <f t="shared" si="54"/>
        <v>62</v>
      </c>
      <c r="M363" s="3">
        <f t="shared" si="58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57"/>
        <v>917.42857142857144</v>
      </c>
      <c r="E364" s="2">
        <f t="shared" si="60"/>
        <v>858.6</v>
      </c>
      <c r="F364" s="1">
        <f t="shared" si="55"/>
        <v>43931</v>
      </c>
      <c r="G364">
        <v>128</v>
      </c>
      <c r="H364">
        <v>446</v>
      </c>
      <c r="I364">
        <f t="shared" si="61"/>
        <v>27</v>
      </c>
      <c r="J364">
        <f t="shared" si="61"/>
        <v>27</v>
      </c>
      <c r="K364" s="3">
        <f t="shared" si="59"/>
        <v>4.7324981577008103</v>
      </c>
      <c r="L364">
        <f t="shared" si="54"/>
        <v>26</v>
      </c>
      <c r="M364" s="3">
        <f t="shared" si="58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57"/>
        <v>822.71428571428567</v>
      </c>
      <c r="E365" s="2">
        <f t="shared" si="60"/>
        <v>852</v>
      </c>
      <c r="F365" s="1">
        <f t="shared" si="55"/>
        <v>43932</v>
      </c>
      <c r="G365">
        <v>132</v>
      </c>
      <c r="H365">
        <v>472</v>
      </c>
      <c r="I365">
        <f t="shared" si="61"/>
        <v>28</v>
      </c>
      <c r="J365">
        <f t="shared" si="61"/>
        <v>28</v>
      </c>
      <c r="K365" s="3">
        <f t="shared" si="59"/>
        <v>4.0521523761275517</v>
      </c>
      <c r="L365">
        <f t="shared" si="54"/>
        <v>23</v>
      </c>
      <c r="M365" s="3">
        <f t="shared" si="58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57"/>
        <v>790.28571428571433</v>
      </c>
      <c r="E366" s="2">
        <f t="shared" si="60"/>
        <v>809.4</v>
      </c>
      <c r="F366" s="1">
        <f t="shared" si="55"/>
        <v>43933</v>
      </c>
      <c r="G366">
        <v>135</v>
      </c>
      <c r="H366">
        <v>495</v>
      </c>
      <c r="I366">
        <f t="shared" si="61"/>
        <v>29</v>
      </c>
      <c r="J366">
        <f t="shared" si="61"/>
        <v>29</v>
      </c>
      <c r="K366" s="3">
        <f t="shared" si="59"/>
        <v>3.7408456799724106</v>
      </c>
      <c r="L366">
        <f t="shared" ref="L366:L393" si="62">H366-H365</f>
        <v>23</v>
      </c>
      <c r="M366" s="3">
        <f t="shared" si="58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57"/>
        <v>785.57142857142856</v>
      </c>
      <c r="E367" s="2">
        <f t="shared" si="60"/>
        <v>790.8</v>
      </c>
      <c r="F367" s="1">
        <f t="shared" si="55"/>
        <v>43934</v>
      </c>
      <c r="G367">
        <v>139</v>
      </c>
      <c r="H367">
        <v>518</v>
      </c>
      <c r="I367">
        <f t="shared" si="61"/>
        <v>30</v>
      </c>
      <c r="J367">
        <f t="shared" si="61"/>
        <v>30</v>
      </c>
      <c r="K367" s="3">
        <f t="shared" si="59"/>
        <v>3.5844419964409791</v>
      </c>
      <c r="L367">
        <f t="shared" si="62"/>
        <v>23</v>
      </c>
      <c r="M367" s="3">
        <f t="shared" si="58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57"/>
        <v>725.71428571428567</v>
      </c>
      <c r="E368" s="2">
        <f t="shared" si="60"/>
        <v>667.8</v>
      </c>
      <c r="F368" s="1">
        <f t="shared" si="55"/>
        <v>43935</v>
      </c>
      <c r="G368">
        <v>141</v>
      </c>
      <c r="H368">
        <v>545</v>
      </c>
      <c r="I368">
        <f t="shared" si="61"/>
        <v>31</v>
      </c>
      <c r="J368">
        <f t="shared" si="61"/>
        <v>31</v>
      </c>
      <c r="K368" s="3">
        <f t="shared" si="59"/>
        <v>3.1967378171566647</v>
      </c>
      <c r="L368">
        <f t="shared" si="62"/>
        <v>27</v>
      </c>
      <c r="M368" s="3">
        <f t="shared" si="58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57"/>
        <v>700.85714285714289</v>
      </c>
      <c r="E369" s="2">
        <f t="shared" si="60"/>
        <v>561.4</v>
      </c>
      <c r="F369" s="1">
        <f t="shared" si="55"/>
        <v>43936</v>
      </c>
      <c r="G369">
        <v>144</v>
      </c>
      <c r="H369">
        <v>607</v>
      </c>
      <c r="I369">
        <f t="shared" si="61"/>
        <v>32</v>
      </c>
      <c r="J369">
        <f t="shared" si="61"/>
        <v>32</v>
      </c>
      <c r="K369" s="3">
        <f t="shared" si="59"/>
        <v>2.9912445430822139</v>
      </c>
      <c r="L369">
        <f t="shared" si="62"/>
        <v>62</v>
      </c>
      <c r="M369" s="3">
        <f t="shared" si="58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57"/>
        <v>631.71428571428567</v>
      </c>
      <c r="E370" s="2">
        <f t="shared" si="60"/>
        <v>547.79999999999995</v>
      </c>
      <c r="F370" s="1">
        <f t="shared" si="55"/>
        <v>43937</v>
      </c>
      <c r="G370">
        <v>147</v>
      </c>
      <c r="H370">
        <v>663</v>
      </c>
      <c r="I370">
        <f t="shared" si="61"/>
        <v>33</v>
      </c>
      <c r="J370">
        <f t="shared" si="61"/>
        <v>33</v>
      </c>
      <c r="K370" s="3">
        <f t="shared" si="59"/>
        <v>2.6178382410400309</v>
      </c>
      <c r="L370">
        <f t="shared" si="62"/>
        <v>56</v>
      </c>
      <c r="M370" s="3">
        <f t="shared" si="58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57"/>
        <v>571.71428571428567</v>
      </c>
      <c r="E371" s="2">
        <f t="shared" si="60"/>
        <v>552.6</v>
      </c>
      <c r="F371" s="1">
        <f t="shared" si="55"/>
        <v>43938</v>
      </c>
      <c r="G371">
        <v>151</v>
      </c>
      <c r="H371">
        <v>726</v>
      </c>
      <c r="I371">
        <f t="shared" si="61"/>
        <v>34</v>
      </c>
      <c r="J371">
        <f t="shared" si="61"/>
        <v>34</v>
      </c>
      <c r="K371" s="3">
        <f t="shared" si="59"/>
        <v>2.3087573554863274</v>
      </c>
      <c r="L371">
        <f t="shared" si="62"/>
        <v>63</v>
      </c>
      <c r="M371" s="3">
        <f t="shared" si="58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57"/>
        <v>623.14285714285711</v>
      </c>
      <c r="E372" s="2">
        <f t="shared" si="60"/>
        <v>624.6</v>
      </c>
      <c r="F372" s="1">
        <f t="shared" si="55"/>
        <v>43939</v>
      </c>
      <c r="G372">
        <v>156</v>
      </c>
      <c r="H372">
        <v>791</v>
      </c>
      <c r="I372">
        <f t="shared" si="61"/>
        <v>35</v>
      </c>
      <c r="J372">
        <f t="shared" si="61"/>
        <v>35</v>
      </c>
      <c r="K372" s="3">
        <f t="shared" si="59"/>
        <v>2.4596542274249753</v>
      </c>
      <c r="L372">
        <f t="shared" si="62"/>
        <v>65</v>
      </c>
      <c r="M372" s="3">
        <f t="shared" si="58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57"/>
        <v>600.57142857142856</v>
      </c>
      <c r="E373" s="2">
        <f t="shared" si="60"/>
        <v>634.20000000000005</v>
      </c>
      <c r="F373" s="1">
        <f t="shared" si="55"/>
        <v>43940</v>
      </c>
      <c r="G373">
        <v>159</v>
      </c>
      <c r="H373">
        <v>814</v>
      </c>
      <c r="I373">
        <f t="shared" si="61"/>
        <v>36</v>
      </c>
      <c r="J373">
        <f t="shared" si="61"/>
        <v>36</v>
      </c>
      <c r="K373" s="3">
        <f t="shared" si="59"/>
        <v>2.3136529740677143</v>
      </c>
      <c r="L373">
        <f t="shared" si="62"/>
        <v>23</v>
      </c>
      <c r="M373" s="3">
        <f t="shared" si="58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57"/>
        <v>584</v>
      </c>
      <c r="E374" s="2">
        <f t="shared" si="60"/>
        <v>627.20000000000005</v>
      </c>
      <c r="F374" s="1">
        <f t="shared" si="55"/>
        <v>43941</v>
      </c>
      <c r="G374">
        <v>162</v>
      </c>
      <c r="H374">
        <v>857</v>
      </c>
      <c r="I374">
        <f t="shared" si="61"/>
        <v>37</v>
      </c>
      <c r="J374">
        <f t="shared" si="61"/>
        <v>37</v>
      </c>
      <c r="K374" s="3">
        <f t="shared" si="59"/>
        <v>2.1989371086774101</v>
      </c>
      <c r="L374">
        <f t="shared" si="62"/>
        <v>43</v>
      </c>
      <c r="M374" s="3">
        <f t="shared" si="58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57"/>
        <v>584.14285714285711</v>
      </c>
      <c r="E375" s="2">
        <f t="shared" si="60"/>
        <v>601.20000000000005</v>
      </c>
      <c r="F375" s="1">
        <f t="shared" si="55"/>
        <v>43942</v>
      </c>
      <c r="G375">
        <v>164</v>
      </c>
      <c r="H375">
        <v>896</v>
      </c>
      <c r="I375">
        <f t="shared" si="61"/>
        <v>38</v>
      </c>
      <c r="J375">
        <f t="shared" si="61"/>
        <v>38</v>
      </c>
      <c r="K375" s="3">
        <f t="shared" si="59"/>
        <v>2.1521505715909806</v>
      </c>
      <c r="L375">
        <f t="shared" si="62"/>
        <v>39</v>
      </c>
      <c r="M375" s="3">
        <f t="shared" si="58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si="57"/>
        <v>621.42857142857144</v>
      </c>
      <c r="E376" s="2">
        <f t="shared" si="60"/>
        <v>631</v>
      </c>
      <c r="F376" s="1">
        <f t="shared" si="55"/>
        <v>43943</v>
      </c>
      <c r="G376">
        <v>168</v>
      </c>
      <c r="H376">
        <v>964</v>
      </c>
      <c r="I376">
        <f t="shared" si="61"/>
        <v>39</v>
      </c>
      <c r="J376">
        <f t="shared" si="61"/>
        <v>39</v>
      </c>
      <c r="K376" s="3">
        <f t="shared" si="59"/>
        <v>2.2412860344694336</v>
      </c>
      <c r="L376">
        <f t="shared" si="62"/>
        <v>68</v>
      </c>
      <c r="M376" s="3">
        <f t="shared" si="58"/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57"/>
        <v>638.71428571428567</v>
      </c>
      <c r="E377" s="2">
        <f t="shared" si="60"/>
        <v>569.6</v>
      </c>
      <c r="F377" s="1">
        <f t="shared" si="55"/>
        <v>43944</v>
      </c>
      <c r="G377">
        <v>171</v>
      </c>
      <c r="H377">
        <v>999</v>
      </c>
      <c r="I377">
        <f t="shared" si="61"/>
        <v>40</v>
      </c>
      <c r="J377">
        <f t="shared" si="61"/>
        <v>40</v>
      </c>
      <c r="K377" s="3">
        <f t="shared" si="59"/>
        <v>2.2531307481039131</v>
      </c>
      <c r="L377">
        <f t="shared" si="62"/>
        <v>35</v>
      </c>
      <c r="M377" s="3">
        <f t="shared" si="58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57"/>
        <v>620.85714285714289</v>
      </c>
      <c r="E378" s="2">
        <f t="shared" si="60"/>
        <v>581</v>
      </c>
      <c r="F378" s="1">
        <f t="shared" si="55"/>
        <v>43945</v>
      </c>
      <c r="G378">
        <v>173</v>
      </c>
      <c r="H378">
        <v>1052</v>
      </c>
      <c r="I378">
        <f t="shared" si="61"/>
        <v>41</v>
      </c>
      <c r="J378">
        <f t="shared" si="61"/>
        <v>41</v>
      </c>
      <c r="K378" s="3">
        <f t="shared" si="59"/>
        <v>2.1418785053177336</v>
      </c>
      <c r="L378">
        <f t="shared" si="62"/>
        <v>53</v>
      </c>
      <c r="M378" s="3">
        <f t="shared" si="58"/>
        <v>46.571428571428569</v>
      </c>
    </row>
    <row r="379" spans="1:13" x14ac:dyDescent="0.2">
      <c r="A379" t="s">
        <v>15</v>
      </c>
      <c r="B379">
        <v>31465</v>
      </c>
      <c r="C379">
        <f t="shared" ref="C379:C393" si="63">B379-B378</f>
        <v>359</v>
      </c>
      <c r="D379" s="2">
        <f t="shared" si="57"/>
        <v>532.71428571428567</v>
      </c>
      <c r="E379" s="2">
        <f t="shared" si="60"/>
        <v>552.79999999999995</v>
      </c>
      <c r="F379" s="1">
        <f t="shared" si="55"/>
        <v>43946</v>
      </c>
      <c r="G379">
        <v>175</v>
      </c>
      <c r="H379">
        <v>1084</v>
      </c>
      <c r="I379">
        <f t="shared" si="61"/>
        <v>42</v>
      </c>
      <c r="J379">
        <f t="shared" si="61"/>
        <v>42</v>
      </c>
      <c r="K379" s="3">
        <f t="shared" si="59"/>
        <v>1.801605936748123</v>
      </c>
      <c r="L379">
        <f t="shared" si="62"/>
        <v>32</v>
      </c>
      <c r="M379" s="3">
        <f t="shared" si="58"/>
        <v>41.857142857142854</v>
      </c>
    </row>
    <row r="380" spans="1:13" x14ac:dyDescent="0.2">
      <c r="A380" t="s">
        <v>15</v>
      </c>
      <c r="B380">
        <v>31669</v>
      </c>
      <c r="C380">
        <f t="shared" si="63"/>
        <v>204</v>
      </c>
      <c r="D380" s="2">
        <f t="shared" si="57"/>
        <v>495.42857142857144</v>
      </c>
      <c r="E380" s="2">
        <f t="shared" si="60"/>
        <v>510</v>
      </c>
      <c r="F380" s="1">
        <f t="shared" si="55"/>
        <v>43947</v>
      </c>
      <c r="G380">
        <v>177</v>
      </c>
      <c r="H380">
        <v>1096</v>
      </c>
      <c r="I380">
        <f t="shared" si="61"/>
        <v>43</v>
      </c>
      <c r="J380">
        <f t="shared" si="61"/>
        <v>43</v>
      </c>
      <c r="K380" s="3">
        <f t="shared" si="59"/>
        <v>1.6479678389667414</v>
      </c>
      <c r="L380">
        <f t="shared" si="62"/>
        <v>12</v>
      </c>
      <c r="M380" s="3">
        <f t="shared" si="58"/>
        <v>40.285714285714285</v>
      </c>
    </row>
    <row r="381" spans="1:13" x14ac:dyDescent="0.2">
      <c r="A381" t="s">
        <v>15</v>
      </c>
      <c r="B381">
        <v>31879</v>
      </c>
      <c r="C381">
        <f t="shared" si="63"/>
        <v>210</v>
      </c>
      <c r="D381" s="2">
        <f t="shared" si="57"/>
        <v>454</v>
      </c>
      <c r="E381" s="2">
        <f t="shared" si="60"/>
        <v>392.8</v>
      </c>
      <c r="F381" s="1">
        <f t="shared" si="55"/>
        <v>43948</v>
      </c>
      <c r="G381">
        <v>178</v>
      </c>
      <c r="H381">
        <v>1131</v>
      </c>
      <c r="I381">
        <f t="shared" si="61"/>
        <v>44</v>
      </c>
      <c r="J381">
        <f t="shared" si="61"/>
        <v>44</v>
      </c>
      <c r="K381" s="3">
        <f t="shared" si="59"/>
        <v>1.487556111009694</v>
      </c>
      <c r="L381">
        <f t="shared" si="62"/>
        <v>35</v>
      </c>
      <c r="M381" s="3">
        <f t="shared" si="58"/>
        <v>39.142857142857146</v>
      </c>
    </row>
    <row r="382" spans="1:13" x14ac:dyDescent="0.2">
      <c r="A382" t="s">
        <v>15</v>
      </c>
      <c r="B382">
        <v>32184</v>
      </c>
      <c r="C382">
        <f t="shared" si="63"/>
        <v>305</v>
      </c>
      <c r="D382" s="2">
        <f t="shared" si="57"/>
        <v>437.85714285714283</v>
      </c>
      <c r="E382" s="2">
        <f t="shared" si="60"/>
        <v>320</v>
      </c>
      <c r="F382" s="1">
        <f t="shared" si="55"/>
        <v>43949</v>
      </c>
      <c r="G382">
        <v>180</v>
      </c>
      <c r="H382">
        <v>1171</v>
      </c>
      <c r="I382">
        <f t="shared" si="61"/>
        <v>45</v>
      </c>
      <c r="J382">
        <f t="shared" si="61"/>
        <v>45</v>
      </c>
      <c r="K382" s="3">
        <f t="shared" si="59"/>
        <v>1.4153971193320618</v>
      </c>
      <c r="L382">
        <f t="shared" si="62"/>
        <v>40</v>
      </c>
      <c r="M382" s="3">
        <f t="shared" si="58"/>
        <v>39.285714285714285</v>
      </c>
    </row>
    <row r="383" spans="1:13" x14ac:dyDescent="0.2">
      <c r="A383" t="s">
        <v>15</v>
      </c>
      <c r="B383">
        <v>32429</v>
      </c>
      <c r="C383">
        <f t="shared" si="63"/>
        <v>245</v>
      </c>
      <c r="D383" s="2">
        <f t="shared" si="57"/>
        <v>359.14285714285717</v>
      </c>
      <c r="E383" s="2">
        <f t="shared" si="60"/>
        <v>264.60000000000002</v>
      </c>
      <c r="F383" s="1">
        <f t="shared" si="55"/>
        <v>43950</v>
      </c>
      <c r="G383">
        <v>181</v>
      </c>
      <c r="H383">
        <v>1200</v>
      </c>
      <c r="I383">
        <f t="shared" si="61"/>
        <v>46</v>
      </c>
      <c r="J383">
        <f t="shared" si="61"/>
        <v>46</v>
      </c>
      <c r="K383" s="3">
        <f t="shared" si="59"/>
        <v>1.1461553190907352</v>
      </c>
      <c r="L383">
        <f t="shared" si="62"/>
        <v>29</v>
      </c>
      <c r="M383" s="3">
        <f t="shared" si="58"/>
        <v>33.714285714285715</v>
      </c>
    </row>
    <row r="384" spans="1:13" x14ac:dyDescent="0.2">
      <c r="A384" t="s">
        <v>15</v>
      </c>
      <c r="B384">
        <v>32687</v>
      </c>
      <c r="C384">
        <f t="shared" si="63"/>
        <v>258</v>
      </c>
      <c r="D384" s="2">
        <f t="shared" si="57"/>
        <v>300.42857142857144</v>
      </c>
      <c r="E384" s="2">
        <f t="shared" si="60"/>
        <v>244.4</v>
      </c>
      <c r="F384" s="1">
        <f t="shared" si="55"/>
        <v>43951</v>
      </c>
      <c r="G384">
        <v>182</v>
      </c>
      <c r="H384">
        <v>1219</v>
      </c>
      <c r="I384">
        <f t="shared" si="61"/>
        <v>47</v>
      </c>
      <c r="J384">
        <f t="shared" si="61"/>
        <v>47</v>
      </c>
      <c r="K384" s="3">
        <f t="shared" si="59"/>
        <v>0.94906717933443441</v>
      </c>
      <c r="L384">
        <f t="shared" si="62"/>
        <v>19</v>
      </c>
      <c r="M384" s="3">
        <f t="shared" si="58"/>
        <v>31.428571428571427</v>
      </c>
    </row>
    <row r="385" spans="1:13" x14ac:dyDescent="0.2">
      <c r="A385" t="s">
        <v>15</v>
      </c>
      <c r="B385">
        <v>33058</v>
      </c>
      <c r="C385">
        <f t="shared" si="63"/>
        <v>371</v>
      </c>
      <c r="D385" s="2">
        <f t="shared" si="57"/>
        <v>278.85714285714283</v>
      </c>
      <c r="E385" s="2">
        <f t="shared" si="60"/>
        <v>277.8</v>
      </c>
      <c r="F385" s="1">
        <f t="shared" si="55"/>
        <v>43952</v>
      </c>
      <c r="G385" s="4">
        <v>184</v>
      </c>
      <c r="H385" s="4">
        <v>1261</v>
      </c>
      <c r="I385">
        <f t="shared" si="61"/>
        <v>48</v>
      </c>
      <c r="J385">
        <f t="shared" si="61"/>
        <v>48</v>
      </c>
      <c r="K385" s="3">
        <f t="shared" si="59"/>
        <v>0.87369471710105218</v>
      </c>
      <c r="L385">
        <f t="shared" si="62"/>
        <v>42</v>
      </c>
      <c r="M385" s="3">
        <f t="shared" si="58"/>
        <v>29.857142857142858</v>
      </c>
    </row>
    <row r="386" spans="1:13" x14ac:dyDescent="0.2">
      <c r="A386" t="s">
        <v>15</v>
      </c>
      <c r="B386">
        <v>33216</v>
      </c>
      <c r="C386">
        <f t="shared" si="63"/>
        <v>158</v>
      </c>
      <c r="D386" s="2">
        <f t="shared" si="57"/>
        <v>250.14285714285714</v>
      </c>
      <c r="E386" s="2">
        <f t="shared" si="60"/>
        <v>267.39999999999998</v>
      </c>
      <c r="F386" s="1">
        <f t="shared" si="55"/>
        <v>43953</v>
      </c>
      <c r="G386">
        <v>185</v>
      </c>
      <c r="H386">
        <v>1268</v>
      </c>
      <c r="I386">
        <f t="shared" si="61"/>
        <v>49</v>
      </c>
      <c r="J386">
        <f t="shared" si="61"/>
        <v>49</v>
      </c>
      <c r="K386" s="3">
        <f t="shared" si="59"/>
        <v>0.77694113262132214</v>
      </c>
      <c r="L386">
        <f t="shared" si="62"/>
        <v>7</v>
      </c>
      <c r="M386" s="3">
        <f t="shared" si="58"/>
        <v>26.285714285714285</v>
      </c>
    </row>
    <row r="387" spans="1:13" x14ac:dyDescent="0.2">
      <c r="A387" t="s">
        <v>15</v>
      </c>
      <c r="B387">
        <v>33428</v>
      </c>
      <c r="C387">
        <f t="shared" si="63"/>
        <v>212</v>
      </c>
      <c r="D387" s="2">
        <f t="shared" si="57"/>
        <v>251.28571428571428</v>
      </c>
      <c r="E387" s="2">
        <f t="shared" si="60"/>
        <v>248.8</v>
      </c>
      <c r="F387" s="1">
        <f t="shared" si="55"/>
        <v>43954</v>
      </c>
      <c r="G387">
        <v>186</v>
      </c>
      <c r="H387">
        <v>1287</v>
      </c>
      <c r="I387">
        <f t="shared" si="61"/>
        <v>50</v>
      </c>
      <c r="J387">
        <f t="shared" si="61"/>
        <v>50</v>
      </c>
      <c r="K387" s="3">
        <f t="shared" si="59"/>
        <v>0.77447363091202082</v>
      </c>
      <c r="L387">
        <f t="shared" si="62"/>
        <v>19</v>
      </c>
      <c r="M387" s="3">
        <f t="shared" si="58"/>
        <v>27.285714285714285</v>
      </c>
    </row>
    <row r="388" spans="1:13" x14ac:dyDescent="0.2">
      <c r="A388" t="s">
        <v>15</v>
      </c>
      <c r="B388">
        <v>33560</v>
      </c>
      <c r="C388">
        <f t="shared" si="63"/>
        <v>132</v>
      </c>
      <c r="D388" s="2">
        <f t="shared" si="57"/>
        <v>240.14285714285714</v>
      </c>
      <c r="E388" s="2">
        <f t="shared" si="60"/>
        <v>226.2</v>
      </c>
      <c r="F388" s="1">
        <f t="shared" si="55"/>
        <v>43955</v>
      </c>
      <c r="G388">
        <v>187</v>
      </c>
      <c r="H388">
        <v>1290</v>
      </c>
      <c r="I388">
        <f t="shared" si="61"/>
        <v>51</v>
      </c>
      <c r="J388">
        <f t="shared" si="61"/>
        <v>51</v>
      </c>
      <c r="K388" s="3">
        <f t="shared" si="59"/>
        <v>0.73444278904758364</v>
      </c>
      <c r="L388">
        <f t="shared" si="62"/>
        <v>3</v>
      </c>
      <c r="M388" s="3">
        <f t="shared" si="58"/>
        <v>22.714285714285715</v>
      </c>
    </row>
    <row r="389" spans="1:13" x14ac:dyDescent="0.2">
      <c r="A389" t="s">
        <v>15</v>
      </c>
      <c r="B389">
        <v>33728</v>
      </c>
      <c r="C389">
        <f t="shared" si="63"/>
        <v>168</v>
      </c>
      <c r="D389" s="2">
        <f t="shared" si="57"/>
        <v>220.57142857142858</v>
      </c>
      <c r="E389" s="2">
        <f t="shared" si="60"/>
        <v>208.2</v>
      </c>
      <c r="F389" s="1">
        <f t="shared" si="55"/>
        <v>43956</v>
      </c>
      <c r="G389">
        <v>188</v>
      </c>
      <c r="H389">
        <v>1332</v>
      </c>
      <c r="I389">
        <f t="shared" si="61"/>
        <v>52</v>
      </c>
      <c r="J389">
        <f t="shared" si="61"/>
        <v>52</v>
      </c>
      <c r="K389" s="3">
        <f t="shared" si="59"/>
        <v>0.66966802855631025</v>
      </c>
      <c r="L389">
        <f t="shared" si="62"/>
        <v>42</v>
      </c>
      <c r="M389" s="3">
        <f t="shared" si="58"/>
        <v>23</v>
      </c>
    </row>
    <row r="390" spans="1:13" x14ac:dyDescent="0.2">
      <c r="A390" t="s">
        <v>15</v>
      </c>
      <c r="B390">
        <v>33977</v>
      </c>
      <c r="C390">
        <f t="shared" si="63"/>
        <v>249</v>
      </c>
      <c r="D390" s="2">
        <f t="shared" si="57"/>
        <v>221.14285714285714</v>
      </c>
      <c r="E390" s="2">
        <f t="shared" si="60"/>
        <v>183.8</v>
      </c>
      <c r="F390" s="1">
        <f t="shared" si="55"/>
        <v>43957</v>
      </c>
      <c r="G390">
        <v>189</v>
      </c>
      <c r="H390">
        <v>1358</v>
      </c>
      <c r="I390">
        <f t="shared" si="61"/>
        <v>53</v>
      </c>
      <c r="J390">
        <f t="shared" si="61"/>
        <v>53</v>
      </c>
      <c r="K390" s="3">
        <f t="shared" si="59"/>
        <v>0.66693665825097148</v>
      </c>
      <c r="L390">
        <f t="shared" si="62"/>
        <v>26</v>
      </c>
      <c r="M390" s="3">
        <f t="shared" si="58"/>
        <v>22.571428571428573</v>
      </c>
    </row>
    <row r="391" spans="1:13" x14ac:dyDescent="0.2">
      <c r="A391" t="s">
        <v>15</v>
      </c>
      <c r="B391">
        <v>34249</v>
      </c>
      <c r="C391">
        <f t="shared" si="63"/>
        <v>272</v>
      </c>
      <c r="D391" s="2">
        <f t="shared" si="57"/>
        <v>223.14285714285714</v>
      </c>
      <c r="E391" s="2">
        <f t="shared" si="60"/>
        <v>206.6</v>
      </c>
      <c r="F391" s="1">
        <f t="shared" si="55"/>
        <v>43958</v>
      </c>
      <c r="G391">
        <v>191</v>
      </c>
      <c r="H391">
        <v>1372</v>
      </c>
      <c r="I391">
        <f t="shared" si="61"/>
        <v>54</v>
      </c>
      <c r="J391">
        <f t="shared" si="61"/>
        <v>54</v>
      </c>
      <c r="K391" s="3">
        <f t="shared" si="59"/>
        <v>0.66850984789475032</v>
      </c>
      <c r="L391">
        <f t="shared" si="62"/>
        <v>14</v>
      </c>
      <c r="M391" s="3">
        <f t="shared" si="58"/>
        <v>21.857142857142858</v>
      </c>
    </row>
    <row r="392" spans="1:13" x14ac:dyDescent="0.2">
      <c r="A392" t="s">
        <v>15</v>
      </c>
      <c r="B392">
        <v>34522</v>
      </c>
      <c r="C392">
        <f t="shared" si="63"/>
        <v>273</v>
      </c>
      <c r="D392" s="2">
        <f t="shared" si="57"/>
        <v>209.14285714285714</v>
      </c>
      <c r="E392" s="2">
        <f t="shared" si="60"/>
        <v>218.8</v>
      </c>
      <c r="F392" s="1">
        <f t="shared" si="55"/>
        <v>43959</v>
      </c>
      <c r="G392">
        <v>193</v>
      </c>
      <c r="H392">
        <v>1397</v>
      </c>
      <c r="I392">
        <f t="shared" si="61"/>
        <v>55</v>
      </c>
      <c r="J392">
        <f t="shared" si="61"/>
        <v>55</v>
      </c>
      <c r="K392" s="3">
        <f t="shared" si="59"/>
        <v>0.62240663900414939</v>
      </c>
      <c r="L392">
        <f t="shared" si="62"/>
        <v>25</v>
      </c>
      <c r="M392" s="3">
        <f t="shared" si="58"/>
        <v>19.428571428571427</v>
      </c>
    </row>
    <row r="393" spans="1:13" x14ac:dyDescent="0.2">
      <c r="A393" t="s">
        <v>15</v>
      </c>
      <c r="B393">
        <v>34817</v>
      </c>
      <c r="C393">
        <f t="shared" si="63"/>
        <v>295</v>
      </c>
      <c r="D393" s="2">
        <f t="shared" si="57"/>
        <v>228.71428571428572</v>
      </c>
      <c r="E393" s="2">
        <f t="shared" si="60"/>
        <v>251.4</v>
      </c>
      <c r="F393" s="1">
        <f t="shared" si="55"/>
        <v>43960</v>
      </c>
      <c r="G393">
        <v>194</v>
      </c>
      <c r="H393">
        <v>1424</v>
      </c>
      <c r="I393">
        <f t="shared" si="61"/>
        <v>56</v>
      </c>
      <c r="J393">
        <f t="shared" si="61"/>
        <v>56</v>
      </c>
      <c r="K393" s="3">
        <f t="shared" si="59"/>
        <v>0.67644076390062535</v>
      </c>
      <c r="L393">
        <f t="shared" si="62"/>
        <v>27</v>
      </c>
      <c r="M393" s="3">
        <f t="shared" si="58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49" si="64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49" si="65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64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65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66">D397/(SUM(B394:B396)/3)*100</f>
        <v>0</v>
      </c>
      <c r="L397">
        <f t="shared" si="64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65"/>
        <v>43909</v>
      </c>
      <c r="G398">
        <v>16</v>
      </c>
      <c r="H398">
        <v>0</v>
      </c>
      <c r="I398">
        <v>5</v>
      </c>
      <c r="J398">
        <v>0</v>
      </c>
      <c r="K398" s="3">
        <f t="shared" si="66"/>
        <v>0</v>
      </c>
      <c r="L398">
        <f t="shared" si="64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65"/>
        <v>43910</v>
      </c>
      <c r="G399">
        <v>20</v>
      </c>
      <c r="H399">
        <v>1</v>
      </c>
      <c r="I399">
        <v>6</v>
      </c>
      <c r="J399">
        <v>0</v>
      </c>
      <c r="K399" s="3">
        <f t="shared" si="66"/>
        <v>0</v>
      </c>
      <c r="L399">
        <f t="shared" si="64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49" si="67">SUM(C394:C400)/7</f>
        <v>110</v>
      </c>
      <c r="E400">
        <v>123</v>
      </c>
      <c r="F400" s="1">
        <f t="shared" si="65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64"/>
        <v>0</v>
      </c>
      <c r="M400" s="3">
        <f t="shared" ref="M400:M449" si="68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67"/>
        <v>126.42857142857143</v>
      </c>
      <c r="E401">
        <v>122</v>
      </c>
      <c r="F401" s="1">
        <f t="shared" si="65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64"/>
        <v>1</v>
      </c>
      <c r="M401" s="3">
        <f t="shared" si="68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67"/>
        <v>121.71428571428571</v>
      </c>
      <c r="E402">
        <v>141</v>
      </c>
      <c r="F402" s="1">
        <f t="shared" si="65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64"/>
        <v>0</v>
      </c>
      <c r="M402" s="3">
        <f t="shared" si="68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67"/>
        <v>132.57142857142858</v>
      </c>
      <c r="E403">
        <v>147</v>
      </c>
      <c r="F403" s="1">
        <f t="shared" si="65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64"/>
        <v>3</v>
      </c>
      <c r="M403" s="3">
        <f t="shared" si="68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67"/>
        <v>159.57142857142858</v>
      </c>
      <c r="E404">
        <v>158</v>
      </c>
      <c r="F404" s="1">
        <f t="shared" si="65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69">D404/(SUM(B397:B403)/7)*100</f>
        <v>17.317829457364343</v>
      </c>
      <c r="L404">
        <f t="shared" si="64"/>
        <v>0</v>
      </c>
      <c r="M404" s="3">
        <f t="shared" si="68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67"/>
        <v>168.42857142857142</v>
      </c>
      <c r="E405">
        <v>176</v>
      </c>
      <c r="F405" s="1">
        <f t="shared" si="65"/>
        <v>43916</v>
      </c>
      <c r="G405">
        <v>44</v>
      </c>
      <c r="H405">
        <v>6</v>
      </c>
      <c r="I405">
        <v>12</v>
      </c>
      <c r="J405">
        <v>3</v>
      </c>
      <c r="K405" s="3">
        <f t="shared" si="69"/>
        <v>15.580811417999204</v>
      </c>
      <c r="L405">
        <f t="shared" si="64"/>
        <v>1</v>
      </c>
      <c r="M405" s="3">
        <f t="shared" si="68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67"/>
        <v>167.14285714285714</v>
      </c>
      <c r="E406">
        <v>184</v>
      </c>
      <c r="F406" s="1">
        <f t="shared" si="65"/>
        <v>43917</v>
      </c>
      <c r="G406">
        <v>48</v>
      </c>
      <c r="H406">
        <v>8</v>
      </c>
      <c r="I406">
        <v>13</v>
      </c>
      <c r="J406">
        <v>4</v>
      </c>
      <c r="K406" s="3">
        <f t="shared" si="69"/>
        <v>13.377544020123485</v>
      </c>
      <c r="L406">
        <f t="shared" si="64"/>
        <v>2</v>
      </c>
      <c r="M406" s="3">
        <f t="shared" si="68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67"/>
        <v>182</v>
      </c>
      <c r="E407">
        <v>207</v>
      </c>
      <c r="F407" s="1">
        <f t="shared" si="65"/>
        <v>43918</v>
      </c>
      <c r="G407">
        <v>54</v>
      </c>
      <c r="H407">
        <v>11</v>
      </c>
      <c r="I407">
        <v>14</v>
      </c>
      <c r="J407">
        <v>5</v>
      </c>
      <c r="K407" s="3">
        <f t="shared" si="69"/>
        <v>12.847922549415086</v>
      </c>
      <c r="L407">
        <f t="shared" si="64"/>
        <v>3</v>
      </c>
      <c r="M407" s="3">
        <f t="shared" si="68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67"/>
        <v>191.85714285714286</v>
      </c>
      <c r="E408">
        <v>205</v>
      </c>
      <c r="F408" s="1">
        <f t="shared" si="65"/>
        <v>43919</v>
      </c>
      <c r="G408">
        <v>59</v>
      </c>
      <c r="H408">
        <v>12</v>
      </c>
      <c r="I408">
        <v>15</v>
      </c>
      <c r="J408">
        <v>6</v>
      </c>
      <c r="K408" s="3">
        <f t="shared" si="69"/>
        <v>12.001787310098301</v>
      </c>
      <c r="L408">
        <f t="shared" si="64"/>
        <v>1</v>
      </c>
      <c r="M408" s="3">
        <f t="shared" si="68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67"/>
        <v>201</v>
      </c>
      <c r="E409">
        <v>199</v>
      </c>
      <c r="F409" s="1">
        <f t="shared" si="65"/>
        <v>43920</v>
      </c>
      <c r="G409">
        <v>63</v>
      </c>
      <c r="H409">
        <v>18</v>
      </c>
      <c r="I409">
        <v>16</v>
      </c>
      <c r="J409">
        <v>7</v>
      </c>
      <c r="K409" s="3">
        <f t="shared" si="69"/>
        <v>11.226362403255406</v>
      </c>
      <c r="L409">
        <f t="shared" si="64"/>
        <v>6</v>
      </c>
      <c r="M409" s="3">
        <f t="shared" si="68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67"/>
        <v>193.71428571428572</v>
      </c>
      <c r="E410">
        <v>182</v>
      </c>
      <c r="F410" s="1">
        <f t="shared" si="65"/>
        <v>43921</v>
      </c>
      <c r="G410">
        <v>67</v>
      </c>
      <c r="H410">
        <v>19</v>
      </c>
      <c r="I410">
        <v>17</v>
      </c>
      <c r="J410">
        <v>8</v>
      </c>
      <c r="K410" s="3">
        <f t="shared" si="69"/>
        <v>9.727403156384506</v>
      </c>
      <c r="L410">
        <f t="shared" si="64"/>
        <v>1</v>
      </c>
      <c r="M410" s="3">
        <f t="shared" si="68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67"/>
        <v>186.85714285714286</v>
      </c>
      <c r="E411">
        <v>186</v>
      </c>
      <c r="F411" s="1">
        <f t="shared" si="65"/>
        <v>43922</v>
      </c>
      <c r="G411">
        <v>71</v>
      </c>
      <c r="H411">
        <v>23</v>
      </c>
      <c r="I411">
        <v>18</v>
      </c>
      <c r="J411">
        <v>9</v>
      </c>
      <c r="K411" s="3">
        <f t="shared" si="69"/>
        <v>8.5512552301255216</v>
      </c>
      <c r="L411">
        <f t="shared" si="64"/>
        <v>4</v>
      </c>
      <c r="M411" s="3">
        <f t="shared" si="68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67"/>
        <v>188</v>
      </c>
      <c r="E412">
        <v>184</v>
      </c>
      <c r="F412" s="1">
        <f t="shared" si="65"/>
        <v>43923</v>
      </c>
      <c r="G412">
        <v>77</v>
      </c>
      <c r="H412">
        <v>26</v>
      </c>
      <c r="I412">
        <v>19</v>
      </c>
      <c r="J412">
        <v>10</v>
      </c>
      <c r="K412" s="3">
        <f t="shared" si="69"/>
        <v>7.925801011804384</v>
      </c>
      <c r="L412">
        <f t="shared" si="64"/>
        <v>3</v>
      </c>
      <c r="M412" s="3">
        <f t="shared" si="68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67"/>
        <v>198.71428571428572</v>
      </c>
      <c r="E413" s="2">
        <f t="shared" ref="E413:E449" si="70">SUM(C409:C413)/5</f>
        <v>193.2</v>
      </c>
      <c r="F413" s="1">
        <f t="shared" si="65"/>
        <v>43924</v>
      </c>
      <c r="G413">
        <v>82</v>
      </c>
      <c r="H413">
        <v>26</v>
      </c>
      <c r="I413">
        <v>20</v>
      </c>
      <c r="J413">
        <v>11</v>
      </c>
      <c r="K413" s="3">
        <f t="shared" si="69"/>
        <v>7.7622767857142865</v>
      </c>
      <c r="L413">
        <f t="shared" si="64"/>
        <v>0</v>
      </c>
      <c r="M413" s="3">
        <f t="shared" si="68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67"/>
        <v>184.57142857142858</v>
      </c>
      <c r="E414" s="2">
        <f t="shared" si="70"/>
        <v>184</v>
      </c>
      <c r="F414" s="1">
        <f t="shared" si="65"/>
        <v>43925</v>
      </c>
      <c r="G414">
        <v>86</v>
      </c>
      <c r="H414">
        <v>29</v>
      </c>
      <c r="I414">
        <v>21</v>
      </c>
      <c r="J414">
        <v>12</v>
      </c>
      <c r="K414" s="3">
        <f t="shared" si="69"/>
        <v>6.6904872870384757</v>
      </c>
      <c r="L414">
        <f t="shared" si="64"/>
        <v>3</v>
      </c>
      <c r="M414" s="3">
        <f t="shared" si="68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67"/>
        <v>181</v>
      </c>
      <c r="E415" s="2">
        <f t="shared" si="70"/>
        <v>187.4</v>
      </c>
      <c r="F415" s="1">
        <f t="shared" si="65"/>
        <v>43926</v>
      </c>
      <c r="G415">
        <v>90</v>
      </c>
      <c r="H415">
        <v>32</v>
      </c>
      <c r="I415">
        <v>22</v>
      </c>
      <c r="J415">
        <v>13</v>
      </c>
      <c r="K415" s="3">
        <f t="shared" si="69"/>
        <v>6.1495898655535601</v>
      </c>
      <c r="L415">
        <f t="shared" si="64"/>
        <v>3</v>
      </c>
      <c r="M415" s="3">
        <f t="shared" si="68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67"/>
        <v>185.42857142857142</v>
      </c>
      <c r="E416" s="2">
        <f t="shared" si="70"/>
        <v>196.6</v>
      </c>
      <c r="F416" s="1">
        <f t="shared" si="65"/>
        <v>43927</v>
      </c>
      <c r="G416">
        <v>95</v>
      </c>
      <c r="H416">
        <v>32</v>
      </c>
      <c r="I416">
        <v>23</v>
      </c>
      <c r="J416">
        <v>14</v>
      </c>
      <c r="K416" s="3">
        <f t="shared" si="69"/>
        <v>5.935070873342478</v>
      </c>
      <c r="L416">
        <f t="shared" si="64"/>
        <v>0</v>
      </c>
      <c r="M416" s="3">
        <f t="shared" si="68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67"/>
        <v>180.85714285714286</v>
      </c>
      <c r="E417" s="2">
        <f t="shared" si="70"/>
        <v>172</v>
      </c>
      <c r="F417" s="1">
        <f t="shared" si="65"/>
        <v>43928</v>
      </c>
      <c r="G417">
        <v>98</v>
      </c>
      <c r="H417">
        <v>34</v>
      </c>
      <c r="I417">
        <v>24</v>
      </c>
      <c r="J417">
        <v>15</v>
      </c>
      <c r="K417" s="3">
        <f t="shared" si="69"/>
        <v>5.464433701657458</v>
      </c>
      <c r="L417">
        <f t="shared" si="64"/>
        <v>2</v>
      </c>
      <c r="M417" s="3">
        <f t="shared" si="68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67"/>
        <v>178.42857142857142</v>
      </c>
      <c r="E418" s="2">
        <f t="shared" si="70"/>
        <v>157.19999999999999</v>
      </c>
      <c r="F418" s="1">
        <f t="shared" si="65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69"/>
        <v>5.1117295571744288</v>
      </c>
      <c r="L418">
        <f t="shared" si="64"/>
        <v>11</v>
      </c>
      <c r="M418" s="3">
        <f t="shared" si="68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67"/>
        <v>172</v>
      </c>
      <c r="E419" s="2">
        <f t="shared" si="70"/>
        <v>166.4</v>
      </c>
      <c r="F419" s="1">
        <f t="shared" si="65"/>
        <v>43930</v>
      </c>
      <c r="G419">
        <v>106</v>
      </c>
      <c r="H419">
        <v>50</v>
      </c>
      <c r="I419">
        <f t="shared" ref="I419:J449" si="71">I418+1</f>
        <v>26</v>
      </c>
      <c r="J419">
        <f t="shared" si="71"/>
        <v>17</v>
      </c>
      <c r="K419" s="3">
        <f t="shared" si="69"/>
        <v>4.6879258653584079</v>
      </c>
      <c r="L419">
        <f t="shared" si="64"/>
        <v>5</v>
      </c>
      <c r="M419" s="3">
        <f t="shared" si="68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67"/>
        <v>154</v>
      </c>
      <c r="E420" s="2">
        <f t="shared" si="70"/>
        <v>155.4</v>
      </c>
      <c r="F420" s="1">
        <f t="shared" si="65"/>
        <v>43931</v>
      </c>
      <c r="G420">
        <v>109</v>
      </c>
      <c r="H420">
        <v>51</v>
      </c>
      <c r="I420">
        <f t="shared" si="71"/>
        <v>27</v>
      </c>
      <c r="J420">
        <f t="shared" si="71"/>
        <v>18</v>
      </c>
      <c r="K420" s="3">
        <f t="shared" si="69"/>
        <v>4.0093725592293676</v>
      </c>
      <c r="L420">
        <f t="shared" si="64"/>
        <v>1</v>
      </c>
      <c r="M420" s="3">
        <f t="shared" si="68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67"/>
        <v>159.71428571428572</v>
      </c>
      <c r="E421" s="2">
        <f t="shared" si="70"/>
        <v>148</v>
      </c>
      <c r="F421" s="1">
        <f t="shared" si="65"/>
        <v>43932</v>
      </c>
      <c r="G421">
        <v>113</v>
      </c>
      <c r="H421">
        <v>59</v>
      </c>
      <c r="I421">
        <f t="shared" si="71"/>
        <v>28</v>
      </c>
      <c r="J421">
        <f t="shared" si="71"/>
        <v>19</v>
      </c>
      <c r="K421" s="3">
        <f t="shared" si="69"/>
        <v>3.9978544609333095</v>
      </c>
      <c r="L421">
        <f t="shared" si="64"/>
        <v>8</v>
      </c>
      <c r="M421" s="3">
        <f t="shared" si="68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67"/>
        <v>153</v>
      </c>
      <c r="E422" s="2">
        <f t="shared" si="70"/>
        <v>148.4</v>
      </c>
      <c r="F422" s="1">
        <f t="shared" si="65"/>
        <v>43933</v>
      </c>
      <c r="G422">
        <v>116</v>
      </c>
      <c r="H422">
        <v>64</v>
      </c>
      <c r="I422">
        <f t="shared" si="71"/>
        <v>29</v>
      </c>
      <c r="J422">
        <f t="shared" si="71"/>
        <v>20</v>
      </c>
      <c r="K422" s="3">
        <f t="shared" si="69"/>
        <v>3.6825636970051234</v>
      </c>
      <c r="L422">
        <f t="shared" si="64"/>
        <v>5</v>
      </c>
      <c r="M422" s="3">
        <f t="shared" si="68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67"/>
        <v>132.57142857142858</v>
      </c>
      <c r="E423" s="2">
        <f t="shared" si="70"/>
        <v>132.4</v>
      </c>
      <c r="F423" s="1">
        <f t="shared" si="65"/>
        <v>43934</v>
      </c>
      <c r="G423">
        <v>118</v>
      </c>
      <c r="H423">
        <v>68</v>
      </c>
      <c r="I423">
        <f t="shared" si="71"/>
        <v>30</v>
      </c>
      <c r="J423">
        <f t="shared" si="71"/>
        <v>21</v>
      </c>
      <c r="K423" s="3">
        <f t="shared" si="69"/>
        <v>3.0775353186973544</v>
      </c>
      <c r="L423">
        <f t="shared" si="64"/>
        <v>4</v>
      </c>
      <c r="M423" s="3">
        <f t="shared" si="68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67"/>
        <v>126.85714285714286</v>
      </c>
      <c r="E424" s="2">
        <f t="shared" si="70"/>
        <v>108.8</v>
      </c>
      <c r="F424" s="1">
        <f t="shared" si="65"/>
        <v>43935</v>
      </c>
      <c r="G424">
        <v>119</v>
      </c>
      <c r="H424">
        <v>70</v>
      </c>
      <c r="I424">
        <f t="shared" si="71"/>
        <v>31</v>
      </c>
      <c r="J424">
        <f t="shared" si="71"/>
        <v>22</v>
      </c>
      <c r="K424" s="3">
        <f t="shared" si="69"/>
        <v>2.8569590116466119</v>
      </c>
      <c r="L424">
        <f t="shared" si="64"/>
        <v>2</v>
      </c>
      <c r="M424" s="3">
        <f t="shared" si="68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67"/>
        <v>122.28571428571429</v>
      </c>
      <c r="E425" s="2">
        <f t="shared" si="70"/>
        <v>112.8</v>
      </c>
      <c r="F425" s="1">
        <f t="shared" si="65"/>
        <v>43936</v>
      </c>
      <c r="G425">
        <v>123</v>
      </c>
      <c r="H425">
        <v>77</v>
      </c>
      <c r="I425">
        <f t="shared" si="71"/>
        <v>32</v>
      </c>
      <c r="J425">
        <f t="shared" si="71"/>
        <v>23</v>
      </c>
      <c r="K425" s="3">
        <f t="shared" si="69"/>
        <v>2.6775101657804194</v>
      </c>
      <c r="L425">
        <f t="shared" si="64"/>
        <v>7</v>
      </c>
      <c r="M425" s="3">
        <f t="shared" si="68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67"/>
        <v>107.28571428571429</v>
      </c>
      <c r="E426" s="2">
        <f t="shared" si="70"/>
        <v>93</v>
      </c>
      <c r="F426" s="1">
        <f t="shared" si="65"/>
        <v>43937</v>
      </c>
      <c r="G426">
        <v>125</v>
      </c>
      <c r="H426">
        <v>87</v>
      </c>
      <c r="I426">
        <f t="shared" si="71"/>
        <v>33</v>
      </c>
      <c r="J426">
        <f t="shared" si="71"/>
        <v>24</v>
      </c>
      <c r="K426" s="3">
        <f t="shared" si="69"/>
        <v>2.2878206299884236</v>
      </c>
      <c r="L426">
        <f t="shared" si="64"/>
        <v>10</v>
      </c>
      <c r="M426" s="3">
        <f t="shared" si="68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67"/>
        <v>110.14285714285714</v>
      </c>
      <c r="E427" s="2">
        <f t="shared" si="70"/>
        <v>95.4</v>
      </c>
      <c r="F427" s="1">
        <f t="shared" si="65"/>
        <v>43938</v>
      </c>
      <c r="G427">
        <v>128</v>
      </c>
      <c r="H427">
        <v>92</v>
      </c>
      <c r="I427">
        <f t="shared" si="71"/>
        <v>34</v>
      </c>
      <c r="J427">
        <f t="shared" si="71"/>
        <v>25</v>
      </c>
      <c r="K427" s="3">
        <f t="shared" si="69"/>
        <v>2.2962146707567679</v>
      </c>
      <c r="L427">
        <f t="shared" si="64"/>
        <v>5</v>
      </c>
      <c r="M427" s="3">
        <f t="shared" si="68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67"/>
        <v>100.28571428571429</v>
      </c>
      <c r="E428" s="2">
        <f t="shared" si="70"/>
        <v>102.8</v>
      </c>
      <c r="F428" s="1">
        <f t="shared" si="65"/>
        <v>43939</v>
      </c>
      <c r="G428">
        <v>130</v>
      </c>
      <c r="H428">
        <v>99</v>
      </c>
      <c r="I428">
        <f t="shared" si="71"/>
        <v>35</v>
      </c>
      <c r="J428">
        <f t="shared" si="71"/>
        <v>26</v>
      </c>
      <c r="K428" s="3">
        <f t="shared" si="69"/>
        <v>2.0437871200652147</v>
      </c>
      <c r="L428">
        <f t="shared" si="64"/>
        <v>7</v>
      </c>
      <c r="M428" s="3">
        <f t="shared" si="68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67"/>
        <v>99.714285714285708</v>
      </c>
      <c r="E429" s="2">
        <f t="shared" si="70"/>
        <v>110.4</v>
      </c>
      <c r="F429" s="1">
        <f t="shared" si="65"/>
        <v>43940</v>
      </c>
      <c r="G429">
        <v>133</v>
      </c>
      <c r="H429">
        <v>106</v>
      </c>
      <c r="I429">
        <f t="shared" si="71"/>
        <v>36</v>
      </c>
      <c r="J429">
        <f t="shared" si="71"/>
        <v>27</v>
      </c>
      <c r="K429" s="3">
        <f t="shared" si="69"/>
        <v>1.991440798858773</v>
      </c>
      <c r="L429">
        <f t="shared" si="64"/>
        <v>7</v>
      </c>
      <c r="M429" s="3">
        <f t="shared" si="68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67"/>
        <v>101.85714285714286</v>
      </c>
      <c r="E430" s="2">
        <f t="shared" si="70"/>
        <v>103.8</v>
      </c>
      <c r="F430" s="1">
        <f t="shared" si="65"/>
        <v>43941</v>
      </c>
      <c r="G430">
        <v>135</v>
      </c>
      <c r="H430">
        <v>107</v>
      </c>
      <c r="I430">
        <f t="shared" si="71"/>
        <v>37</v>
      </c>
      <c r="J430">
        <f t="shared" si="71"/>
        <v>28</v>
      </c>
      <c r="K430" s="3">
        <f t="shared" si="69"/>
        <v>1.994517175786058</v>
      </c>
      <c r="L430">
        <f t="shared" si="64"/>
        <v>1</v>
      </c>
      <c r="M430" s="3">
        <f t="shared" si="68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67"/>
        <v>97.285714285714292</v>
      </c>
      <c r="E431" s="2">
        <f t="shared" si="70"/>
        <v>94.8</v>
      </c>
      <c r="F431" s="1">
        <f t="shared" si="65"/>
        <v>43942</v>
      </c>
      <c r="G431">
        <v>136</v>
      </c>
      <c r="H431">
        <v>116</v>
      </c>
      <c r="I431">
        <f t="shared" si="71"/>
        <v>38</v>
      </c>
      <c r="J431">
        <f t="shared" si="71"/>
        <v>29</v>
      </c>
      <c r="K431" s="3">
        <f t="shared" si="69"/>
        <v>1.8677491017799843</v>
      </c>
      <c r="L431">
        <f t="shared" si="64"/>
        <v>9</v>
      </c>
      <c r="M431" s="3">
        <f t="shared" si="68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si="67"/>
        <v>84.142857142857139</v>
      </c>
      <c r="E432" s="2">
        <f t="shared" si="70"/>
        <v>76.400000000000006</v>
      </c>
      <c r="F432" s="1">
        <f t="shared" si="65"/>
        <v>43943</v>
      </c>
      <c r="G432">
        <v>137</v>
      </c>
      <c r="H432">
        <v>122</v>
      </c>
      <c r="I432">
        <f t="shared" si="71"/>
        <v>39</v>
      </c>
      <c r="J432">
        <f t="shared" si="71"/>
        <v>30</v>
      </c>
      <c r="K432" s="3">
        <f t="shared" si="69"/>
        <v>1.5858058262882988</v>
      </c>
      <c r="L432">
        <f t="shared" si="64"/>
        <v>6</v>
      </c>
      <c r="M432" s="3">
        <f t="shared" si="68"/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67"/>
        <v>79.428571428571431</v>
      </c>
      <c r="E433" s="2">
        <f t="shared" si="70"/>
        <v>63.8</v>
      </c>
      <c r="F433" s="1">
        <f t="shared" si="65"/>
        <v>43944</v>
      </c>
      <c r="G433">
        <v>138</v>
      </c>
      <c r="H433">
        <v>131</v>
      </c>
      <c r="I433">
        <f t="shared" si="71"/>
        <v>40</v>
      </c>
      <c r="J433">
        <f t="shared" si="71"/>
        <v>31</v>
      </c>
      <c r="K433" s="3">
        <f t="shared" si="69"/>
        <v>1.4735893562322759</v>
      </c>
      <c r="L433">
        <f t="shared" si="64"/>
        <v>9</v>
      </c>
      <c r="M433" s="3">
        <f t="shared" si="68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67"/>
        <v>74.285714285714292</v>
      </c>
      <c r="E434" s="2">
        <f t="shared" si="70"/>
        <v>59.8</v>
      </c>
      <c r="F434" s="1">
        <f t="shared" si="65"/>
        <v>43945</v>
      </c>
      <c r="G434">
        <v>140</v>
      </c>
      <c r="H434">
        <v>136</v>
      </c>
      <c r="I434">
        <f t="shared" si="71"/>
        <v>41</v>
      </c>
      <c r="J434">
        <f t="shared" si="71"/>
        <v>32</v>
      </c>
      <c r="K434" s="3">
        <f t="shared" si="69"/>
        <v>1.3581633452607937</v>
      </c>
      <c r="L434">
        <f t="shared" si="64"/>
        <v>5</v>
      </c>
      <c r="M434" s="3">
        <f t="shared" si="68"/>
        <v>6.2857142857142856</v>
      </c>
    </row>
    <row r="435" spans="1:13" x14ac:dyDescent="0.2">
      <c r="A435" t="s">
        <v>16</v>
      </c>
      <c r="B435">
        <v>5767</v>
      </c>
      <c r="C435">
        <f t="shared" ref="C435:C449" si="72">B435-B434</f>
        <v>36</v>
      </c>
      <c r="D435" s="2">
        <f t="shared" si="67"/>
        <v>63.285714285714285</v>
      </c>
      <c r="E435" s="2">
        <f t="shared" si="70"/>
        <v>48.8</v>
      </c>
      <c r="F435" s="1">
        <f t="shared" si="65"/>
        <v>43946</v>
      </c>
      <c r="G435">
        <v>141</v>
      </c>
      <c r="H435">
        <v>138</v>
      </c>
      <c r="I435">
        <f t="shared" si="71"/>
        <v>42</v>
      </c>
      <c r="J435">
        <f t="shared" si="71"/>
        <v>33</v>
      </c>
      <c r="K435" s="3">
        <f t="shared" si="69"/>
        <v>1.1415466281856366</v>
      </c>
      <c r="L435">
        <f t="shared" si="64"/>
        <v>2</v>
      </c>
      <c r="M435" s="3">
        <f t="shared" si="68"/>
        <v>5.5714285714285712</v>
      </c>
    </row>
    <row r="436" spans="1:13" x14ac:dyDescent="0.2">
      <c r="A436" t="s">
        <v>16</v>
      </c>
      <c r="B436">
        <v>5835</v>
      </c>
      <c r="C436">
        <f t="shared" si="72"/>
        <v>68</v>
      </c>
      <c r="D436" s="2">
        <f t="shared" si="67"/>
        <v>57.571428571428569</v>
      </c>
      <c r="E436" s="2">
        <f t="shared" si="70"/>
        <v>54.8</v>
      </c>
      <c r="F436" s="1">
        <f t="shared" si="65"/>
        <v>43947</v>
      </c>
      <c r="G436">
        <v>143</v>
      </c>
      <c r="H436">
        <v>147</v>
      </c>
      <c r="I436">
        <f t="shared" si="71"/>
        <v>43</v>
      </c>
      <c r="J436">
        <f t="shared" si="71"/>
        <v>34</v>
      </c>
      <c r="K436" s="3">
        <f t="shared" si="69"/>
        <v>1.0267515923566879</v>
      </c>
      <c r="L436">
        <f t="shared" si="64"/>
        <v>9</v>
      </c>
      <c r="M436" s="3">
        <f t="shared" si="68"/>
        <v>5.8571428571428568</v>
      </c>
    </row>
    <row r="437" spans="1:13" x14ac:dyDescent="0.2">
      <c r="A437" t="s">
        <v>16</v>
      </c>
      <c r="B437">
        <v>5879</v>
      </c>
      <c r="C437">
        <f t="shared" si="72"/>
        <v>44</v>
      </c>
      <c r="D437" s="2">
        <f t="shared" si="67"/>
        <v>50.857142857142854</v>
      </c>
      <c r="E437" s="2">
        <f t="shared" si="70"/>
        <v>57.2</v>
      </c>
      <c r="F437" s="1">
        <f t="shared" si="65"/>
        <v>43948</v>
      </c>
      <c r="G437">
        <v>144</v>
      </c>
      <c r="H437">
        <v>152</v>
      </c>
      <c r="I437">
        <f t="shared" si="71"/>
        <v>44</v>
      </c>
      <c r="J437">
        <f t="shared" si="71"/>
        <v>35</v>
      </c>
      <c r="K437" s="3">
        <f t="shared" si="69"/>
        <v>0.89778831362065914</v>
      </c>
      <c r="L437">
        <f t="shared" si="64"/>
        <v>5</v>
      </c>
      <c r="M437" s="3">
        <f t="shared" si="68"/>
        <v>6.4285714285714288</v>
      </c>
    </row>
    <row r="438" spans="1:13" x14ac:dyDescent="0.2">
      <c r="A438" t="s">
        <v>16</v>
      </c>
      <c r="B438">
        <v>5928</v>
      </c>
      <c r="C438">
        <f t="shared" si="72"/>
        <v>49</v>
      </c>
      <c r="D438" s="2">
        <f t="shared" si="67"/>
        <v>52.428571428571431</v>
      </c>
      <c r="E438" s="2">
        <f t="shared" si="70"/>
        <v>57</v>
      </c>
      <c r="F438" s="1">
        <f t="shared" si="65"/>
        <v>43949</v>
      </c>
      <c r="G438">
        <v>145</v>
      </c>
      <c r="H438">
        <v>157</v>
      </c>
      <c r="I438">
        <f t="shared" si="71"/>
        <v>45</v>
      </c>
      <c r="J438">
        <f t="shared" si="71"/>
        <v>36</v>
      </c>
      <c r="K438" s="3">
        <f t="shared" si="69"/>
        <v>0.91729360893798906</v>
      </c>
      <c r="L438">
        <f t="shared" si="64"/>
        <v>5</v>
      </c>
      <c r="M438" s="3">
        <f t="shared" si="68"/>
        <v>5.8571428571428568</v>
      </c>
    </row>
    <row r="439" spans="1:13" x14ac:dyDescent="0.2">
      <c r="A439" t="s">
        <v>16</v>
      </c>
      <c r="B439">
        <v>5982</v>
      </c>
      <c r="C439">
        <f t="shared" si="72"/>
        <v>54</v>
      </c>
      <c r="D439" s="2">
        <f t="shared" si="67"/>
        <v>55.571428571428569</v>
      </c>
      <c r="E439" s="2">
        <f t="shared" si="70"/>
        <v>50.2</v>
      </c>
      <c r="F439" s="1">
        <f t="shared" si="65"/>
        <v>43950</v>
      </c>
      <c r="G439">
        <v>146</v>
      </c>
      <c r="H439">
        <v>161</v>
      </c>
      <c r="I439">
        <f t="shared" si="71"/>
        <v>46</v>
      </c>
      <c r="J439">
        <f t="shared" si="71"/>
        <v>37</v>
      </c>
      <c r="K439" s="3">
        <f t="shared" si="69"/>
        <v>0.96344362987913612</v>
      </c>
      <c r="L439">
        <f t="shared" si="64"/>
        <v>4</v>
      </c>
      <c r="M439" s="3">
        <f t="shared" si="68"/>
        <v>5.5714285714285712</v>
      </c>
    </row>
    <row r="440" spans="1:13" x14ac:dyDescent="0.2">
      <c r="A440" t="s">
        <v>16</v>
      </c>
      <c r="B440">
        <v>6029</v>
      </c>
      <c r="C440">
        <f t="shared" si="72"/>
        <v>47</v>
      </c>
      <c r="D440" s="2">
        <f t="shared" si="67"/>
        <v>55.142857142857146</v>
      </c>
      <c r="E440" s="2">
        <f t="shared" si="70"/>
        <v>52.4</v>
      </c>
      <c r="F440" s="1">
        <f t="shared" si="65"/>
        <v>43951</v>
      </c>
      <c r="G440">
        <v>148</v>
      </c>
      <c r="H440">
        <v>166</v>
      </c>
      <c r="I440">
        <f t="shared" si="71"/>
        <v>47</v>
      </c>
      <c r="J440">
        <f t="shared" si="71"/>
        <v>38</v>
      </c>
      <c r="K440" s="3">
        <f t="shared" si="69"/>
        <v>0.94689071507420586</v>
      </c>
      <c r="L440">
        <f t="shared" si="64"/>
        <v>5</v>
      </c>
      <c r="M440" s="3">
        <f t="shared" si="68"/>
        <v>5</v>
      </c>
    </row>
    <row r="441" spans="1:13" x14ac:dyDescent="0.2">
      <c r="A441" t="s">
        <v>16</v>
      </c>
      <c r="B441">
        <v>6086</v>
      </c>
      <c r="C441">
        <f t="shared" si="72"/>
        <v>57</v>
      </c>
      <c r="D441" s="2">
        <f t="shared" si="67"/>
        <v>50.714285714285715</v>
      </c>
      <c r="E441" s="2">
        <f t="shared" si="70"/>
        <v>50.2</v>
      </c>
      <c r="F441" s="1">
        <f t="shared" si="65"/>
        <v>43952</v>
      </c>
      <c r="G441" s="4">
        <v>149</v>
      </c>
      <c r="H441" s="4">
        <v>172</v>
      </c>
      <c r="I441">
        <f t="shared" si="71"/>
        <v>48</v>
      </c>
      <c r="J441">
        <f t="shared" si="71"/>
        <v>39</v>
      </c>
      <c r="K441" s="3">
        <f t="shared" si="69"/>
        <v>0.86267648416806408</v>
      </c>
      <c r="L441">
        <f t="shared" si="64"/>
        <v>6</v>
      </c>
      <c r="M441" s="3">
        <f t="shared" si="68"/>
        <v>5.1428571428571432</v>
      </c>
    </row>
    <row r="442" spans="1:13" x14ac:dyDescent="0.2">
      <c r="A442" t="s">
        <v>16</v>
      </c>
      <c r="B442">
        <v>6099</v>
      </c>
      <c r="C442">
        <f t="shared" si="72"/>
        <v>13</v>
      </c>
      <c r="D442" s="2">
        <f t="shared" si="67"/>
        <v>47.428571428571431</v>
      </c>
      <c r="E442" s="2">
        <f t="shared" si="70"/>
        <v>44</v>
      </c>
      <c r="F442" s="1">
        <f t="shared" si="65"/>
        <v>43953</v>
      </c>
      <c r="G442">
        <v>149</v>
      </c>
      <c r="H442">
        <v>173</v>
      </c>
      <c r="I442">
        <f t="shared" si="71"/>
        <v>49</v>
      </c>
      <c r="J442">
        <f t="shared" si="71"/>
        <v>40</v>
      </c>
      <c r="K442" s="3">
        <f t="shared" si="69"/>
        <v>0.79988435406929126</v>
      </c>
      <c r="L442">
        <f t="shared" si="64"/>
        <v>1</v>
      </c>
      <c r="M442" s="3">
        <f t="shared" si="68"/>
        <v>5</v>
      </c>
    </row>
    <row r="443" spans="1:13" x14ac:dyDescent="0.2">
      <c r="A443" t="s">
        <v>16</v>
      </c>
      <c r="B443">
        <v>6133</v>
      </c>
      <c r="C443">
        <f t="shared" si="72"/>
        <v>34</v>
      </c>
      <c r="D443" s="2">
        <f t="shared" si="67"/>
        <v>42.571428571428569</v>
      </c>
      <c r="E443" s="2">
        <f t="shared" si="70"/>
        <v>41</v>
      </c>
      <c r="F443" s="1">
        <f t="shared" si="65"/>
        <v>43954</v>
      </c>
      <c r="G443">
        <v>150</v>
      </c>
      <c r="H443">
        <v>176</v>
      </c>
      <c r="I443">
        <f t="shared" si="71"/>
        <v>50</v>
      </c>
      <c r="J443">
        <f t="shared" si="71"/>
        <v>41</v>
      </c>
      <c r="K443" s="3">
        <f t="shared" si="69"/>
        <v>0.71227114106792855</v>
      </c>
      <c r="L443">
        <f t="shared" si="64"/>
        <v>3</v>
      </c>
      <c r="M443" s="3">
        <f t="shared" si="68"/>
        <v>4.1428571428571432</v>
      </c>
    </row>
    <row r="444" spans="1:13" x14ac:dyDescent="0.2">
      <c r="A444" t="s">
        <v>16</v>
      </c>
      <c r="B444">
        <v>6150</v>
      </c>
      <c r="C444">
        <f t="shared" si="72"/>
        <v>17</v>
      </c>
      <c r="D444" s="2">
        <f t="shared" si="67"/>
        <v>38.714285714285715</v>
      </c>
      <c r="E444" s="2">
        <f t="shared" si="70"/>
        <v>33.6</v>
      </c>
      <c r="F444" s="1">
        <f t="shared" si="65"/>
        <v>43955</v>
      </c>
      <c r="G444">
        <v>151</v>
      </c>
      <c r="H444">
        <v>177</v>
      </c>
      <c r="I444">
        <f t="shared" si="71"/>
        <v>51</v>
      </c>
      <c r="J444">
        <f t="shared" si="71"/>
        <v>42</v>
      </c>
      <c r="K444" s="3">
        <f t="shared" si="69"/>
        <v>0.64315549648756409</v>
      </c>
      <c r="L444">
        <f t="shared" si="64"/>
        <v>1</v>
      </c>
      <c r="M444" s="3">
        <f t="shared" si="68"/>
        <v>3.5714285714285716</v>
      </c>
    </row>
    <row r="445" spans="1:13" x14ac:dyDescent="0.2">
      <c r="A445" t="s">
        <v>16</v>
      </c>
      <c r="B445">
        <v>6160</v>
      </c>
      <c r="C445">
        <f t="shared" si="72"/>
        <v>10</v>
      </c>
      <c r="D445" s="2">
        <f t="shared" si="67"/>
        <v>33.142857142857146</v>
      </c>
      <c r="E445" s="2">
        <f t="shared" si="70"/>
        <v>26.2</v>
      </c>
      <c r="F445" s="1">
        <f t="shared" si="65"/>
        <v>43956</v>
      </c>
      <c r="G445">
        <v>151</v>
      </c>
      <c r="H445">
        <v>182</v>
      </c>
      <c r="I445">
        <f t="shared" si="71"/>
        <v>52</v>
      </c>
      <c r="J445">
        <f t="shared" si="71"/>
        <v>43</v>
      </c>
      <c r="K445" s="3">
        <f t="shared" si="69"/>
        <v>0.5470794915933691</v>
      </c>
      <c r="L445">
        <f t="shared" si="64"/>
        <v>5</v>
      </c>
      <c r="M445" s="3">
        <f t="shared" si="68"/>
        <v>3.5714285714285716</v>
      </c>
    </row>
    <row r="446" spans="1:13" x14ac:dyDescent="0.2">
      <c r="A446" t="s">
        <v>16</v>
      </c>
      <c r="B446">
        <v>6191</v>
      </c>
      <c r="C446">
        <f t="shared" si="72"/>
        <v>31</v>
      </c>
      <c r="D446" s="2">
        <f t="shared" si="67"/>
        <v>29.857142857142858</v>
      </c>
      <c r="E446" s="2">
        <f t="shared" si="70"/>
        <v>21</v>
      </c>
      <c r="F446" s="1">
        <f t="shared" si="65"/>
        <v>43957</v>
      </c>
      <c r="G446">
        <v>152</v>
      </c>
      <c r="H446">
        <v>187</v>
      </c>
      <c r="I446">
        <f t="shared" si="71"/>
        <v>53</v>
      </c>
      <c r="J446">
        <f t="shared" si="71"/>
        <v>44</v>
      </c>
      <c r="K446" s="3">
        <f t="shared" si="69"/>
        <v>0.49016158915546798</v>
      </c>
      <c r="L446">
        <f t="shared" si="64"/>
        <v>5</v>
      </c>
      <c r="M446" s="3">
        <f t="shared" si="68"/>
        <v>3.7142857142857144</v>
      </c>
    </row>
    <row r="447" spans="1:13" x14ac:dyDescent="0.2">
      <c r="A447" t="s">
        <v>16</v>
      </c>
      <c r="B447">
        <v>6213</v>
      </c>
      <c r="C447">
        <f t="shared" si="72"/>
        <v>22</v>
      </c>
      <c r="D447" s="2">
        <f t="shared" si="67"/>
        <v>26.285714285714285</v>
      </c>
      <c r="E447" s="2">
        <f t="shared" si="70"/>
        <v>22.8</v>
      </c>
      <c r="F447" s="1">
        <f t="shared" si="65"/>
        <v>43958</v>
      </c>
      <c r="G447">
        <v>152</v>
      </c>
      <c r="H447">
        <v>189</v>
      </c>
      <c r="I447">
        <f t="shared" si="71"/>
        <v>54</v>
      </c>
      <c r="J447">
        <f t="shared" si="71"/>
        <v>45</v>
      </c>
      <c r="K447" s="3">
        <f t="shared" si="69"/>
        <v>0.42942494398805081</v>
      </c>
      <c r="L447">
        <f t="shared" si="64"/>
        <v>2</v>
      </c>
      <c r="M447" s="3">
        <f t="shared" si="68"/>
        <v>3.2857142857142856</v>
      </c>
    </row>
    <row r="448" spans="1:13" x14ac:dyDescent="0.2">
      <c r="A448" t="s">
        <v>16</v>
      </c>
      <c r="B448">
        <v>6241</v>
      </c>
      <c r="C448">
        <f t="shared" si="72"/>
        <v>28</v>
      </c>
      <c r="D448" s="2">
        <f t="shared" si="67"/>
        <v>22.142857142857142</v>
      </c>
      <c r="E448" s="2">
        <f t="shared" si="70"/>
        <v>21.6</v>
      </c>
      <c r="F448" s="1">
        <f t="shared" si="65"/>
        <v>43959</v>
      </c>
      <c r="G448">
        <v>153</v>
      </c>
      <c r="H448">
        <v>192</v>
      </c>
      <c r="I448">
        <f t="shared" si="71"/>
        <v>55</v>
      </c>
      <c r="J448">
        <f t="shared" si="71"/>
        <v>46</v>
      </c>
      <c r="K448" s="3">
        <f t="shared" si="69"/>
        <v>0.36019706265105034</v>
      </c>
      <c r="L448">
        <f t="shared" si="64"/>
        <v>3</v>
      </c>
      <c r="M448" s="3">
        <f t="shared" si="68"/>
        <v>2.8571428571428572</v>
      </c>
    </row>
    <row r="449" spans="1:13" x14ac:dyDescent="0.2">
      <c r="A449" t="s">
        <v>16</v>
      </c>
      <c r="B449">
        <v>6282</v>
      </c>
      <c r="C449">
        <f t="shared" si="72"/>
        <v>41</v>
      </c>
      <c r="D449" s="2">
        <f t="shared" si="67"/>
        <v>26.142857142857142</v>
      </c>
      <c r="E449" s="2">
        <f t="shared" si="70"/>
        <v>26.4</v>
      </c>
      <c r="F449" s="1">
        <f t="shared" si="65"/>
        <v>43960</v>
      </c>
      <c r="G449">
        <v>154</v>
      </c>
      <c r="H449">
        <v>195</v>
      </c>
      <c r="I449">
        <f t="shared" si="71"/>
        <v>56</v>
      </c>
      <c r="J449">
        <f t="shared" si="71"/>
        <v>47</v>
      </c>
      <c r="K449" s="3">
        <f t="shared" si="69"/>
        <v>0.42373862504920468</v>
      </c>
      <c r="L449">
        <f t="shared" si="64"/>
        <v>3</v>
      </c>
      <c r="M449" s="3">
        <f t="shared" si="68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505" si="7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505" si="7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7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7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75">D453/(SUM(B450:B452)/3)*100</f>
        <v>0</v>
      </c>
      <c r="L453">
        <f t="shared" si="7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504" si="76">SUM(C450:C454)/5</f>
        <v>13.4</v>
      </c>
      <c r="F454" s="1">
        <f t="shared" si="74"/>
        <v>43909</v>
      </c>
      <c r="G454">
        <v>10</v>
      </c>
      <c r="H454">
        <v>0</v>
      </c>
      <c r="I454">
        <v>0</v>
      </c>
      <c r="J454">
        <v>0</v>
      </c>
      <c r="K454" s="3">
        <f t="shared" si="75"/>
        <v>0</v>
      </c>
      <c r="L454">
        <f t="shared" si="7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76"/>
        <v>22.8</v>
      </c>
      <c r="F455" s="1">
        <f t="shared" si="74"/>
        <v>43910</v>
      </c>
      <c r="G455">
        <v>15</v>
      </c>
      <c r="H455">
        <v>0</v>
      </c>
      <c r="I455">
        <v>1</v>
      </c>
      <c r="J455">
        <v>0</v>
      </c>
      <c r="K455" s="3">
        <f t="shared" si="75"/>
        <v>0</v>
      </c>
      <c r="L455">
        <f t="shared" si="7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504" si="77">SUM(C450:C456)/7</f>
        <v>22.142857142857142</v>
      </c>
      <c r="E456" s="2">
        <f t="shared" si="76"/>
        <v>31</v>
      </c>
      <c r="F456" s="1">
        <f t="shared" si="7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73"/>
        <v>0</v>
      </c>
      <c r="M456" s="3">
        <f t="shared" ref="M456:M504" si="7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77"/>
        <v>22.142857142857142</v>
      </c>
      <c r="E457" s="2">
        <f t="shared" si="76"/>
        <v>22.4</v>
      </c>
      <c r="F457" s="1">
        <f t="shared" si="7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73"/>
        <v>0</v>
      </c>
      <c r="M457" s="3">
        <f t="shared" si="7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77"/>
        <v>24</v>
      </c>
      <c r="E458" s="2">
        <f t="shared" si="76"/>
        <v>22.4</v>
      </c>
      <c r="F458" s="1">
        <f t="shared" si="7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73"/>
        <v>0</v>
      </c>
      <c r="M458" s="3">
        <f t="shared" si="7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77"/>
        <v>37.428571428571431</v>
      </c>
      <c r="E459" s="2">
        <f t="shared" si="76"/>
        <v>47.6</v>
      </c>
      <c r="F459" s="1">
        <f t="shared" si="7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73"/>
        <v>1</v>
      </c>
      <c r="M459" s="3">
        <f t="shared" si="7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77"/>
        <v>45</v>
      </c>
      <c r="E460" s="2">
        <f t="shared" si="76"/>
        <v>51.4</v>
      </c>
      <c r="F460" s="1">
        <f t="shared" si="7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79">D460/(SUM(B453:B459)/7)*100</f>
        <v>25.321543408360125</v>
      </c>
      <c r="L460">
        <f t="shared" si="73"/>
        <v>1</v>
      </c>
      <c r="M460" s="3">
        <f t="shared" si="7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77"/>
        <v>47.714285714285715</v>
      </c>
      <c r="E461" s="2">
        <f t="shared" si="76"/>
        <v>49.2</v>
      </c>
      <c r="F461" s="1">
        <f t="shared" si="74"/>
        <v>43916</v>
      </c>
      <c r="G461">
        <v>44</v>
      </c>
      <c r="H461">
        <v>2</v>
      </c>
      <c r="I461">
        <v>7</v>
      </c>
      <c r="J461">
        <v>0</v>
      </c>
      <c r="K461" s="3">
        <f t="shared" si="79"/>
        <v>21.423989737010903</v>
      </c>
      <c r="L461">
        <f t="shared" si="73"/>
        <v>0</v>
      </c>
      <c r="M461" s="3">
        <f t="shared" si="7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77"/>
        <v>51.285714285714285</v>
      </c>
      <c r="E462" s="2">
        <f t="shared" si="76"/>
        <v>63.6</v>
      </c>
      <c r="F462" s="1">
        <f t="shared" si="74"/>
        <v>43917</v>
      </c>
      <c r="G462">
        <v>51</v>
      </c>
      <c r="H462">
        <v>2</v>
      </c>
      <c r="I462">
        <v>8</v>
      </c>
      <c r="J462">
        <v>0</v>
      </c>
      <c r="K462" s="3">
        <f t="shared" si="79"/>
        <v>18.964606444796615</v>
      </c>
      <c r="L462">
        <f t="shared" si="73"/>
        <v>0</v>
      </c>
      <c r="M462" s="3">
        <f t="shared" si="7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77"/>
        <v>51.857142857142854</v>
      </c>
      <c r="E463" s="2">
        <f t="shared" si="76"/>
        <v>70</v>
      </c>
      <c r="F463" s="1">
        <f t="shared" si="74"/>
        <v>43918</v>
      </c>
      <c r="G463">
        <v>56</v>
      </c>
      <c r="H463">
        <v>2</v>
      </c>
      <c r="I463">
        <v>9</v>
      </c>
      <c r="J463">
        <v>0</v>
      </c>
      <c r="K463" s="3">
        <f t="shared" si="79"/>
        <v>16.119005328596803</v>
      </c>
      <c r="L463">
        <f t="shared" si="73"/>
        <v>0</v>
      </c>
      <c r="M463" s="3">
        <f t="shared" si="7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77"/>
        <v>53.285714285714285</v>
      </c>
      <c r="E464" s="2">
        <f t="shared" si="76"/>
        <v>44.6</v>
      </c>
      <c r="F464" s="1">
        <f t="shared" si="74"/>
        <v>43919</v>
      </c>
      <c r="G464">
        <v>57</v>
      </c>
      <c r="H464">
        <v>2</v>
      </c>
      <c r="I464">
        <v>10</v>
      </c>
      <c r="J464">
        <v>0</v>
      </c>
      <c r="K464" s="3">
        <f t="shared" si="79"/>
        <v>14.263862332695984</v>
      </c>
      <c r="L464">
        <f t="shared" si="73"/>
        <v>0</v>
      </c>
      <c r="M464" s="3">
        <f t="shared" si="7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77"/>
        <v>72.285714285714292</v>
      </c>
      <c r="E465" s="2">
        <f t="shared" si="76"/>
        <v>60.6</v>
      </c>
      <c r="F465" s="1">
        <f t="shared" si="74"/>
        <v>43920</v>
      </c>
      <c r="G465">
        <v>71</v>
      </c>
      <c r="H465">
        <v>7</v>
      </c>
      <c r="I465">
        <v>11</v>
      </c>
      <c r="J465">
        <v>1</v>
      </c>
      <c r="K465" s="3">
        <f t="shared" si="79"/>
        <v>16.934404283801875</v>
      </c>
      <c r="L465">
        <f t="shared" si="73"/>
        <v>5</v>
      </c>
      <c r="M465" s="3">
        <f t="shared" si="7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77"/>
        <v>63.571428571428569</v>
      </c>
      <c r="E466" s="2">
        <f t="shared" si="76"/>
        <v>69.8</v>
      </c>
      <c r="F466" s="1">
        <f t="shared" si="74"/>
        <v>43921</v>
      </c>
      <c r="G466">
        <v>79</v>
      </c>
      <c r="H466">
        <v>7</v>
      </c>
      <c r="I466">
        <v>12</v>
      </c>
      <c r="J466">
        <v>2</v>
      </c>
      <c r="K466" s="3">
        <f t="shared" si="79"/>
        <v>12.736119061247852</v>
      </c>
      <c r="L466">
        <f t="shared" si="73"/>
        <v>0</v>
      </c>
      <c r="M466" s="3">
        <f t="shared" si="7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77"/>
        <v>60.857142857142854</v>
      </c>
      <c r="E467" s="2">
        <f t="shared" si="76"/>
        <v>64.8</v>
      </c>
      <c r="F467" s="1">
        <f t="shared" si="74"/>
        <v>43922</v>
      </c>
      <c r="G467">
        <v>84</v>
      </c>
      <c r="H467">
        <v>8</v>
      </c>
      <c r="I467">
        <v>13</v>
      </c>
      <c r="J467">
        <v>3</v>
      </c>
      <c r="K467" s="3">
        <f t="shared" si="79"/>
        <v>10.814927646610816</v>
      </c>
      <c r="L467">
        <f t="shared" si="73"/>
        <v>1</v>
      </c>
      <c r="M467" s="3">
        <f t="shared" si="7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77"/>
        <v>83.857142857142861</v>
      </c>
      <c r="E468" s="2">
        <f t="shared" si="76"/>
        <v>94</v>
      </c>
      <c r="F468" s="1">
        <f t="shared" si="7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79"/>
        <v>13.447880870561285</v>
      </c>
      <c r="L468">
        <f t="shared" si="73"/>
        <v>3</v>
      </c>
      <c r="M468" s="3">
        <f t="shared" si="7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77"/>
        <v>82</v>
      </c>
      <c r="E469" s="2">
        <f t="shared" si="76"/>
        <v>103.8</v>
      </c>
      <c r="F469" s="1">
        <f t="shared" si="7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79"/>
        <v>11.591276252019385</v>
      </c>
      <c r="L469">
        <f t="shared" si="73"/>
        <v>1</v>
      </c>
      <c r="M469" s="3">
        <f t="shared" si="7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77"/>
        <v>112</v>
      </c>
      <c r="E470" s="2">
        <f t="shared" si="76"/>
        <v>125.6</v>
      </c>
      <c r="F470" s="1">
        <f t="shared" si="7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79"/>
        <v>14.187477379659791</v>
      </c>
      <c r="L470">
        <f t="shared" si="73"/>
        <v>2</v>
      </c>
      <c r="M470" s="3">
        <f t="shared" si="7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77"/>
        <v>123.85714285714286</v>
      </c>
      <c r="E471" s="2">
        <f t="shared" si="76"/>
        <v>129</v>
      </c>
      <c r="F471" s="1">
        <f t="shared" si="7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79"/>
        <v>13.892004486460504</v>
      </c>
      <c r="L471">
        <f t="shared" si="73"/>
        <v>0</v>
      </c>
      <c r="M471" s="3">
        <f t="shared" si="7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77"/>
        <v>120.85714285714286</v>
      </c>
      <c r="E472" s="2">
        <f t="shared" si="76"/>
        <v>144.6</v>
      </c>
      <c r="F472" s="1">
        <f t="shared" si="7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79"/>
        <v>12.018752663730645</v>
      </c>
      <c r="L472">
        <f t="shared" si="73"/>
        <v>0</v>
      </c>
      <c r="M472" s="3">
        <f t="shared" si="7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77"/>
        <v>117</v>
      </c>
      <c r="E473" s="2">
        <f t="shared" si="76"/>
        <v>116.2</v>
      </c>
      <c r="F473" s="1">
        <f t="shared" si="7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79"/>
        <v>10.478505629477992</v>
      </c>
      <c r="L473">
        <f t="shared" si="73"/>
        <v>2</v>
      </c>
      <c r="M473" s="3">
        <f t="shared" si="7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77"/>
        <v>125.28571428571429</v>
      </c>
      <c r="E474" s="2">
        <f t="shared" si="76"/>
        <v>125.4</v>
      </c>
      <c r="F474" s="1">
        <f t="shared" si="7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79"/>
        <v>10.238150828858277</v>
      </c>
      <c r="L474">
        <f t="shared" si="73"/>
        <v>7</v>
      </c>
      <c r="M474" s="3">
        <f t="shared" si="7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77"/>
        <v>106</v>
      </c>
      <c r="E475" s="2">
        <f t="shared" si="76"/>
        <v>85.6</v>
      </c>
      <c r="F475" s="1">
        <f t="shared" si="7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79"/>
        <v>7.9155109878387027</v>
      </c>
      <c r="L475">
        <f t="shared" si="73"/>
        <v>0</v>
      </c>
      <c r="M475" s="3">
        <f t="shared" si="7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77"/>
        <v>120.57142857142857</v>
      </c>
      <c r="E476" s="2">
        <f t="shared" si="76"/>
        <v>99.2</v>
      </c>
      <c r="F476" s="1">
        <f t="shared" si="7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79"/>
        <v>8.4005175674330648</v>
      </c>
      <c r="L476">
        <f t="shared" si="73"/>
        <v>13</v>
      </c>
      <c r="M476" s="3">
        <f t="shared" si="7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77"/>
        <v>107.28571428571429</v>
      </c>
      <c r="E477" s="2">
        <f t="shared" si="76"/>
        <v>106.6</v>
      </c>
      <c r="F477" s="1">
        <f t="shared" si="7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79"/>
        <v>6.9395675475882461</v>
      </c>
      <c r="L477">
        <f t="shared" si="73"/>
        <v>5</v>
      </c>
      <c r="M477" s="3">
        <f t="shared" si="7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77"/>
        <v>100</v>
      </c>
      <c r="E478" s="2">
        <f t="shared" si="76"/>
        <v>105.2</v>
      </c>
      <c r="F478" s="1">
        <f t="shared" si="74"/>
        <v>43933</v>
      </c>
      <c r="G478">
        <v>208</v>
      </c>
      <c r="H478">
        <v>43</v>
      </c>
      <c r="I478">
        <f t="shared" ref="I478:J505" si="80">I477+1</f>
        <v>24</v>
      </c>
      <c r="J478">
        <f t="shared" si="80"/>
        <v>14</v>
      </c>
      <c r="K478" s="3">
        <f t="shared" si="79"/>
        <v>6.0485613064892423</v>
      </c>
      <c r="L478">
        <f t="shared" si="73"/>
        <v>2</v>
      </c>
      <c r="M478" s="3">
        <f t="shared" si="7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77"/>
        <v>85.142857142857139</v>
      </c>
      <c r="E479" s="2">
        <f t="shared" si="76"/>
        <v>88.4</v>
      </c>
      <c r="F479" s="1">
        <f t="shared" si="74"/>
        <v>43934</v>
      </c>
      <c r="G479">
        <v>210</v>
      </c>
      <c r="H479">
        <v>44</v>
      </c>
      <c r="I479">
        <f t="shared" si="80"/>
        <v>25</v>
      </c>
      <c r="J479">
        <f t="shared" si="80"/>
        <v>15</v>
      </c>
      <c r="K479" s="3">
        <f t="shared" si="79"/>
        <v>4.8561883809989412</v>
      </c>
      <c r="L479">
        <f t="shared" si="73"/>
        <v>1</v>
      </c>
      <c r="M479" s="3">
        <f t="shared" si="7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77"/>
        <v>82.857142857142861</v>
      </c>
      <c r="E480" s="2">
        <f t="shared" si="76"/>
        <v>83.8</v>
      </c>
      <c r="F480" s="1">
        <f t="shared" si="74"/>
        <v>43935</v>
      </c>
      <c r="G480">
        <v>213</v>
      </c>
      <c r="H480">
        <v>52</v>
      </c>
      <c r="I480">
        <f t="shared" si="80"/>
        <v>26</v>
      </c>
      <c r="J480">
        <f t="shared" si="80"/>
        <v>16</v>
      </c>
      <c r="K480" s="3">
        <f t="shared" si="79"/>
        <v>4.506954697334681</v>
      </c>
      <c r="L480">
        <f t="shared" si="73"/>
        <v>8</v>
      </c>
      <c r="M480" s="3">
        <f t="shared" si="7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77"/>
        <v>72.571428571428569</v>
      </c>
      <c r="E481" s="2">
        <f t="shared" si="76"/>
        <v>58.2</v>
      </c>
      <c r="F481" s="1">
        <f t="shared" si="74"/>
        <v>43936</v>
      </c>
      <c r="G481">
        <v>217</v>
      </c>
      <c r="H481">
        <v>58</v>
      </c>
      <c r="I481">
        <f t="shared" si="80"/>
        <v>27</v>
      </c>
      <c r="J481">
        <f t="shared" si="80"/>
        <v>17</v>
      </c>
      <c r="K481" s="3">
        <f t="shared" si="79"/>
        <v>3.7772325079931592</v>
      </c>
      <c r="L481">
        <f t="shared" si="73"/>
        <v>6</v>
      </c>
      <c r="M481" s="3">
        <f t="shared" si="7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77"/>
        <v>72.571428571428569</v>
      </c>
      <c r="E482" s="2">
        <f t="shared" si="76"/>
        <v>37</v>
      </c>
      <c r="F482" s="1">
        <f t="shared" si="74"/>
        <v>43937</v>
      </c>
      <c r="G482">
        <v>222</v>
      </c>
      <c r="H482">
        <v>71</v>
      </c>
      <c r="I482">
        <f t="shared" si="80"/>
        <v>28</v>
      </c>
      <c r="J482">
        <f t="shared" si="80"/>
        <v>18</v>
      </c>
      <c r="K482" s="3">
        <f t="shared" si="79"/>
        <v>3.6397506627498744</v>
      </c>
      <c r="L482">
        <f t="shared" si="73"/>
        <v>13</v>
      </c>
      <c r="M482" s="3">
        <f t="shared" si="7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77"/>
        <v>57.142857142857146</v>
      </c>
      <c r="E483" s="2">
        <f t="shared" si="76"/>
        <v>39.200000000000003</v>
      </c>
      <c r="F483" s="1">
        <f t="shared" si="74"/>
        <v>43938</v>
      </c>
      <c r="G483">
        <v>228</v>
      </c>
      <c r="H483">
        <v>76</v>
      </c>
      <c r="I483">
        <f t="shared" si="80"/>
        <v>29</v>
      </c>
      <c r="J483">
        <f t="shared" si="80"/>
        <v>19</v>
      </c>
      <c r="K483" s="3">
        <f t="shared" si="79"/>
        <v>2.7652955409609401</v>
      </c>
      <c r="L483">
        <f t="shared" si="73"/>
        <v>5</v>
      </c>
      <c r="M483" s="3">
        <f t="shared" si="7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77"/>
        <v>39</v>
      </c>
      <c r="E484" s="2">
        <f t="shared" si="76"/>
        <v>42</v>
      </c>
      <c r="F484" s="1">
        <f t="shared" si="74"/>
        <v>43939</v>
      </c>
      <c r="G484">
        <v>231</v>
      </c>
      <c r="H484">
        <v>86</v>
      </c>
      <c r="I484">
        <f t="shared" si="80"/>
        <v>30</v>
      </c>
      <c r="J484">
        <f t="shared" si="80"/>
        <v>20</v>
      </c>
      <c r="K484" s="3">
        <f t="shared" si="79"/>
        <v>1.8365287588294654</v>
      </c>
      <c r="L484">
        <f t="shared" si="73"/>
        <v>10</v>
      </c>
      <c r="M484" s="3">
        <f t="shared" si="7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77"/>
        <v>35</v>
      </c>
      <c r="E485" s="2">
        <f t="shared" si="76"/>
        <v>38.200000000000003</v>
      </c>
      <c r="F485" s="1">
        <f t="shared" si="74"/>
        <v>43940</v>
      </c>
      <c r="G485">
        <v>233</v>
      </c>
      <c r="H485">
        <v>91</v>
      </c>
      <c r="I485">
        <f t="shared" si="80"/>
        <v>31</v>
      </c>
      <c r="J485">
        <f t="shared" si="80"/>
        <v>21</v>
      </c>
      <c r="K485" s="3">
        <f t="shared" si="79"/>
        <v>1.6184436517373497</v>
      </c>
      <c r="L485">
        <f t="shared" si="73"/>
        <v>5</v>
      </c>
      <c r="M485" s="3">
        <f t="shared" si="7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77"/>
        <v>33.571428571428569</v>
      </c>
      <c r="E486" s="2">
        <f t="shared" si="76"/>
        <v>33.799999999999997</v>
      </c>
      <c r="F486" s="1">
        <f t="shared" si="74"/>
        <v>43941</v>
      </c>
      <c r="G486">
        <v>234</v>
      </c>
      <c r="H486">
        <v>91</v>
      </c>
      <c r="I486">
        <f t="shared" si="80"/>
        <v>32</v>
      </c>
      <c r="J486">
        <f t="shared" si="80"/>
        <v>22</v>
      </c>
      <c r="K486" s="3">
        <f t="shared" si="79"/>
        <v>1.527660404342456</v>
      </c>
      <c r="L486">
        <f t="shared" si="73"/>
        <v>0</v>
      </c>
      <c r="M486" s="3">
        <f t="shared" si="7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81">B487-B486</f>
        <v>14</v>
      </c>
      <c r="D487" s="2">
        <f t="shared" si="77"/>
        <v>30.857142857142858</v>
      </c>
      <c r="E487" s="2">
        <f t="shared" si="76"/>
        <v>25.4</v>
      </c>
      <c r="F487" s="1">
        <f t="shared" si="74"/>
        <v>43942</v>
      </c>
      <c r="G487">
        <v>235</v>
      </c>
      <c r="H487">
        <v>93</v>
      </c>
      <c r="I487">
        <f t="shared" si="80"/>
        <v>33</v>
      </c>
      <c r="J487">
        <f t="shared" si="80"/>
        <v>23</v>
      </c>
      <c r="K487" s="3">
        <f t="shared" si="79"/>
        <v>1.3830195927775644</v>
      </c>
      <c r="L487">
        <f t="shared" si="73"/>
        <v>2</v>
      </c>
      <c r="M487" s="3">
        <f t="shared" si="78"/>
        <v>5.8571428571428568</v>
      </c>
    </row>
    <row r="488" spans="1:13" x14ac:dyDescent="0.2">
      <c r="A488" t="s">
        <v>20</v>
      </c>
      <c r="B488">
        <v>2367</v>
      </c>
      <c r="C488">
        <f t="shared" si="81"/>
        <v>39</v>
      </c>
      <c r="D488" s="2">
        <f t="shared" si="77"/>
        <v>31.714285714285715</v>
      </c>
      <c r="E488" s="2">
        <f t="shared" si="76"/>
        <v>22.6</v>
      </c>
      <c r="F488" s="1">
        <f t="shared" si="74"/>
        <v>43943</v>
      </c>
      <c r="G488">
        <v>239</v>
      </c>
      <c r="H488">
        <v>97</v>
      </c>
      <c r="I488">
        <f t="shared" si="80"/>
        <v>34</v>
      </c>
      <c r="J488">
        <f t="shared" si="80"/>
        <v>24</v>
      </c>
      <c r="K488" s="3">
        <f t="shared" si="79"/>
        <v>1.4020462296324365</v>
      </c>
      <c r="L488">
        <f t="shared" si="73"/>
        <v>4</v>
      </c>
      <c r="M488" s="3">
        <f t="shared" si="78"/>
        <v>5.5714285714285712</v>
      </c>
    </row>
    <row r="489" spans="1:13" x14ac:dyDescent="0.2">
      <c r="A489" t="s">
        <v>20</v>
      </c>
      <c r="B489">
        <v>2395</v>
      </c>
      <c r="C489">
        <f t="shared" si="81"/>
        <v>28</v>
      </c>
      <c r="D489" s="2">
        <f t="shared" si="77"/>
        <v>27.714285714285715</v>
      </c>
      <c r="E489" s="2">
        <f t="shared" si="76"/>
        <v>21.2</v>
      </c>
      <c r="F489" s="1">
        <f t="shared" si="74"/>
        <v>43944</v>
      </c>
      <c r="G489">
        <v>242</v>
      </c>
      <c r="H489">
        <v>99</v>
      </c>
      <c r="I489">
        <f t="shared" si="80"/>
        <v>35</v>
      </c>
      <c r="J489">
        <f t="shared" si="80"/>
        <v>25</v>
      </c>
      <c r="K489" s="3">
        <f t="shared" si="79"/>
        <v>1.2082710513203787</v>
      </c>
      <c r="L489">
        <f t="shared" si="73"/>
        <v>2</v>
      </c>
      <c r="M489" s="3">
        <f t="shared" si="78"/>
        <v>4</v>
      </c>
    </row>
    <row r="490" spans="1:13" x14ac:dyDescent="0.2">
      <c r="A490" t="s">
        <v>20</v>
      </c>
      <c r="B490">
        <v>2445</v>
      </c>
      <c r="C490">
        <f t="shared" si="81"/>
        <v>50</v>
      </c>
      <c r="D490" s="2">
        <f t="shared" si="77"/>
        <v>27.285714285714285</v>
      </c>
      <c r="E490" s="2">
        <f t="shared" si="76"/>
        <v>28.4</v>
      </c>
      <c r="F490" s="1">
        <f t="shared" si="74"/>
        <v>43945</v>
      </c>
      <c r="G490">
        <v>247</v>
      </c>
      <c r="H490">
        <v>105</v>
      </c>
      <c r="I490">
        <f t="shared" si="80"/>
        <v>36</v>
      </c>
      <c r="J490">
        <f t="shared" si="80"/>
        <v>26</v>
      </c>
      <c r="K490" s="3">
        <f t="shared" si="79"/>
        <v>1.1753846153846153</v>
      </c>
      <c r="L490">
        <f t="shared" si="73"/>
        <v>6</v>
      </c>
      <c r="M490" s="3">
        <f t="shared" si="78"/>
        <v>4.1428571428571432</v>
      </c>
    </row>
    <row r="491" spans="1:13" x14ac:dyDescent="0.2">
      <c r="A491" t="s">
        <v>20</v>
      </c>
      <c r="B491">
        <v>2468</v>
      </c>
      <c r="C491">
        <f t="shared" si="81"/>
        <v>23</v>
      </c>
      <c r="D491" s="2">
        <f t="shared" si="77"/>
        <v>25.571428571428573</v>
      </c>
      <c r="E491" s="2">
        <f t="shared" si="76"/>
        <v>30.8</v>
      </c>
      <c r="F491" s="1">
        <f t="shared" si="74"/>
        <v>43946</v>
      </c>
      <c r="G491">
        <v>249</v>
      </c>
      <c r="H491">
        <v>107</v>
      </c>
      <c r="I491">
        <f t="shared" si="80"/>
        <v>37</v>
      </c>
      <c r="J491">
        <f t="shared" si="80"/>
        <v>27</v>
      </c>
      <c r="K491" s="3">
        <f t="shared" si="79"/>
        <v>1.0887415607323156</v>
      </c>
      <c r="L491">
        <f t="shared" si="73"/>
        <v>2</v>
      </c>
      <c r="M491" s="3">
        <f t="shared" si="78"/>
        <v>3</v>
      </c>
    </row>
    <row r="492" spans="1:13" x14ac:dyDescent="0.2">
      <c r="A492" t="s">
        <v>20</v>
      </c>
      <c r="B492">
        <v>2482</v>
      </c>
      <c r="C492">
        <f t="shared" si="81"/>
        <v>14</v>
      </c>
      <c r="D492" s="2">
        <f t="shared" si="77"/>
        <v>25.571428571428573</v>
      </c>
      <c r="E492" s="2">
        <f t="shared" si="76"/>
        <v>30.8</v>
      </c>
      <c r="F492" s="1">
        <f t="shared" si="74"/>
        <v>43947</v>
      </c>
      <c r="G492">
        <v>251</v>
      </c>
      <c r="H492">
        <v>107</v>
      </c>
      <c r="I492">
        <f t="shared" si="80"/>
        <v>38</v>
      </c>
      <c r="J492">
        <f t="shared" si="80"/>
        <v>28</v>
      </c>
      <c r="K492" s="3">
        <f t="shared" si="79"/>
        <v>1.0770156438026475</v>
      </c>
      <c r="L492">
        <f t="shared" si="73"/>
        <v>0</v>
      </c>
      <c r="M492" s="3">
        <f t="shared" si="78"/>
        <v>2.2857142857142856</v>
      </c>
    </row>
    <row r="493" spans="1:13" x14ac:dyDescent="0.2">
      <c r="A493" t="s">
        <v>20</v>
      </c>
      <c r="B493">
        <v>2503</v>
      </c>
      <c r="C493">
        <f t="shared" si="81"/>
        <v>21</v>
      </c>
      <c r="D493" s="2">
        <f t="shared" si="77"/>
        <v>27</v>
      </c>
      <c r="E493" s="2">
        <f t="shared" si="76"/>
        <v>27.2</v>
      </c>
      <c r="F493" s="1">
        <f t="shared" si="74"/>
        <v>43948</v>
      </c>
      <c r="G493">
        <v>253</v>
      </c>
      <c r="H493">
        <v>121</v>
      </c>
      <c r="I493">
        <f t="shared" si="80"/>
        <v>39</v>
      </c>
      <c r="J493">
        <f t="shared" si="80"/>
        <v>29</v>
      </c>
      <c r="K493" s="3">
        <f t="shared" si="79"/>
        <v>1.125066968271921</v>
      </c>
      <c r="L493">
        <f t="shared" si="73"/>
        <v>14</v>
      </c>
      <c r="M493" s="3">
        <f t="shared" si="78"/>
        <v>4.2857142857142856</v>
      </c>
    </row>
    <row r="494" spans="1:13" x14ac:dyDescent="0.2">
      <c r="A494" t="s">
        <v>20</v>
      </c>
      <c r="B494">
        <v>2509</v>
      </c>
      <c r="C494">
        <f t="shared" si="81"/>
        <v>6</v>
      </c>
      <c r="D494" s="2">
        <f t="shared" si="77"/>
        <v>25.857142857142858</v>
      </c>
      <c r="E494" s="2">
        <f t="shared" si="76"/>
        <v>22.8</v>
      </c>
      <c r="F494" s="1">
        <f t="shared" si="74"/>
        <v>43949</v>
      </c>
      <c r="G494">
        <v>253</v>
      </c>
      <c r="H494">
        <v>123</v>
      </c>
      <c r="I494">
        <f t="shared" si="80"/>
        <v>40</v>
      </c>
      <c r="J494">
        <f t="shared" si="80"/>
        <v>30</v>
      </c>
      <c r="K494" s="3">
        <f t="shared" si="79"/>
        <v>1.0654579703319991</v>
      </c>
      <c r="L494">
        <f t="shared" si="73"/>
        <v>2</v>
      </c>
      <c r="M494" s="3">
        <f t="shared" si="78"/>
        <v>4.2857142857142856</v>
      </c>
    </row>
    <row r="495" spans="1:13" x14ac:dyDescent="0.2">
      <c r="A495" t="s">
        <v>20</v>
      </c>
      <c r="B495">
        <v>2514</v>
      </c>
      <c r="C495">
        <f t="shared" si="81"/>
        <v>5</v>
      </c>
      <c r="D495" s="2">
        <f t="shared" si="77"/>
        <v>21</v>
      </c>
      <c r="E495" s="2">
        <f t="shared" si="76"/>
        <v>13.8</v>
      </c>
      <c r="F495" s="1">
        <f t="shared" si="74"/>
        <v>43950</v>
      </c>
      <c r="G495">
        <v>254</v>
      </c>
      <c r="H495">
        <v>129</v>
      </c>
      <c r="I495">
        <f t="shared" si="80"/>
        <v>41</v>
      </c>
      <c r="J495">
        <f t="shared" si="80"/>
        <v>31</v>
      </c>
      <c r="K495" s="3">
        <f t="shared" si="79"/>
        <v>0.85619430368687743</v>
      </c>
      <c r="L495">
        <f t="shared" si="73"/>
        <v>6</v>
      </c>
      <c r="M495" s="3">
        <f t="shared" si="78"/>
        <v>4.5714285714285712</v>
      </c>
    </row>
    <row r="496" spans="1:13" x14ac:dyDescent="0.2">
      <c r="A496" t="s">
        <v>20</v>
      </c>
      <c r="B496">
        <v>2552</v>
      </c>
      <c r="C496">
        <f t="shared" si="81"/>
        <v>38</v>
      </c>
      <c r="D496" s="2">
        <f t="shared" si="77"/>
        <v>22.428571428571427</v>
      </c>
      <c r="E496" s="2">
        <f t="shared" si="76"/>
        <v>16.8</v>
      </c>
      <c r="F496" s="1">
        <f t="shared" si="74"/>
        <v>43951</v>
      </c>
      <c r="G496">
        <v>258</v>
      </c>
      <c r="H496">
        <v>131</v>
      </c>
      <c r="I496">
        <f t="shared" si="80"/>
        <v>42</v>
      </c>
      <c r="J496">
        <f t="shared" si="80"/>
        <v>32</v>
      </c>
      <c r="K496" s="3">
        <f t="shared" si="79"/>
        <v>0.90667590667590658</v>
      </c>
      <c r="L496">
        <f t="shared" si="73"/>
        <v>2</v>
      </c>
      <c r="M496" s="3">
        <f t="shared" si="78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77"/>
        <v>19.428571428571427</v>
      </c>
      <c r="E497" s="2">
        <f t="shared" si="76"/>
        <v>19.8</v>
      </c>
      <c r="F497" s="1">
        <f t="shared" si="74"/>
        <v>43952</v>
      </c>
      <c r="G497" s="4">
        <v>261</v>
      </c>
      <c r="H497" s="4">
        <v>135</v>
      </c>
      <c r="I497">
        <f t="shared" si="80"/>
        <v>43</v>
      </c>
      <c r="J497">
        <f t="shared" si="80"/>
        <v>33</v>
      </c>
      <c r="K497" s="3">
        <f t="shared" si="79"/>
        <v>0.77834373032678972</v>
      </c>
      <c r="L497">
        <f t="shared" si="73"/>
        <v>4</v>
      </c>
      <c r="M497" s="3">
        <f t="shared" si="78"/>
        <v>4.2857142857142856</v>
      </c>
    </row>
    <row r="498" spans="1:13" x14ac:dyDescent="0.2">
      <c r="A498" t="s">
        <v>20</v>
      </c>
      <c r="B498">
        <v>2597</v>
      </c>
      <c r="C498">
        <f t="shared" ref="C498:C505" si="82">B498-B497</f>
        <v>16</v>
      </c>
      <c r="D498" s="2">
        <f t="shared" si="77"/>
        <v>18.428571428571427</v>
      </c>
      <c r="E498" s="2">
        <f t="shared" si="76"/>
        <v>18.8</v>
      </c>
      <c r="F498" s="1">
        <f t="shared" si="74"/>
        <v>43953</v>
      </c>
      <c r="G498">
        <v>262</v>
      </c>
      <c r="H498">
        <v>135</v>
      </c>
      <c r="I498">
        <f t="shared" si="80"/>
        <v>44</v>
      </c>
      <c r="J498">
        <f t="shared" si="80"/>
        <v>34</v>
      </c>
      <c r="K498" s="3">
        <f t="shared" si="79"/>
        <v>0.73257993071724681</v>
      </c>
      <c r="L498">
        <f t="shared" si="73"/>
        <v>0</v>
      </c>
      <c r="M498" s="3">
        <f t="shared" si="78"/>
        <v>4</v>
      </c>
    </row>
    <row r="499" spans="1:13" x14ac:dyDescent="0.2">
      <c r="A499" t="s">
        <v>20</v>
      </c>
      <c r="B499">
        <v>2605</v>
      </c>
      <c r="C499">
        <f t="shared" si="82"/>
        <v>8</v>
      </c>
      <c r="D499" s="2">
        <f t="shared" si="77"/>
        <v>17.571428571428573</v>
      </c>
      <c r="E499" s="2">
        <f t="shared" si="76"/>
        <v>19.2</v>
      </c>
      <c r="F499" s="1">
        <f t="shared" si="74"/>
        <v>43954</v>
      </c>
      <c r="G499">
        <v>263</v>
      </c>
      <c r="H499">
        <v>138</v>
      </c>
      <c r="I499">
        <f t="shared" si="80"/>
        <v>45</v>
      </c>
      <c r="J499">
        <f t="shared" si="80"/>
        <v>35</v>
      </c>
      <c r="K499" s="3">
        <f t="shared" si="79"/>
        <v>0.69342654188747332</v>
      </c>
      <c r="L499">
        <f t="shared" si="73"/>
        <v>3</v>
      </c>
      <c r="M499" s="3">
        <f t="shared" si="78"/>
        <v>4.4285714285714288</v>
      </c>
    </row>
    <row r="500" spans="1:13" x14ac:dyDescent="0.2">
      <c r="A500" t="s">
        <v>20</v>
      </c>
      <c r="B500">
        <v>2608</v>
      </c>
      <c r="C500">
        <f t="shared" si="82"/>
        <v>3</v>
      </c>
      <c r="D500" s="2">
        <f t="shared" si="77"/>
        <v>15</v>
      </c>
      <c r="E500" s="2">
        <f t="shared" si="76"/>
        <v>18.8</v>
      </c>
      <c r="F500" s="1">
        <f t="shared" si="74"/>
        <v>43955</v>
      </c>
      <c r="G500">
        <v>263</v>
      </c>
      <c r="H500">
        <v>139</v>
      </c>
      <c r="I500">
        <f t="shared" si="80"/>
        <v>46</v>
      </c>
      <c r="J500">
        <f t="shared" si="80"/>
        <v>36</v>
      </c>
      <c r="K500" s="3">
        <f t="shared" si="79"/>
        <v>0.58787301942780357</v>
      </c>
      <c r="L500">
        <f t="shared" si="73"/>
        <v>1</v>
      </c>
      <c r="M500" s="3">
        <f t="shared" si="78"/>
        <v>2.5714285714285716</v>
      </c>
    </row>
    <row r="501" spans="1:13" x14ac:dyDescent="0.2">
      <c r="A501" s="4" t="s">
        <v>20</v>
      </c>
      <c r="B501">
        <v>2618</v>
      </c>
      <c r="C501">
        <f t="shared" si="82"/>
        <v>10</v>
      </c>
      <c r="D501" s="2">
        <f t="shared" si="77"/>
        <v>15.571428571428571</v>
      </c>
      <c r="E501" s="2">
        <f t="shared" si="76"/>
        <v>13.2</v>
      </c>
      <c r="F501" s="1">
        <f t="shared" si="74"/>
        <v>43956</v>
      </c>
      <c r="G501">
        <v>264</v>
      </c>
      <c r="H501">
        <v>139</v>
      </c>
      <c r="I501">
        <f t="shared" si="80"/>
        <v>47</v>
      </c>
      <c r="J501">
        <f t="shared" si="80"/>
        <v>37</v>
      </c>
      <c r="K501" s="3">
        <f t="shared" si="79"/>
        <v>0.60670154736724935</v>
      </c>
      <c r="L501">
        <f t="shared" si="73"/>
        <v>0</v>
      </c>
      <c r="M501" s="3">
        <f t="shared" si="78"/>
        <v>2.2857142857142856</v>
      </c>
    </row>
    <row r="502" spans="1:13" x14ac:dyDescent="0.2">
      <c r="A502" s="4" t="s">
        <v>20</v>
      </c>
      <c r="B502">
        <v>2627</v>
      </c>
      <c r="C502">
        <f t="shared" si="82"/>
        <v>9</v>
      </c>
      <c r="D502" s="2">
        <f t="shared" si="77"/>
        <v>16.142857142857142</v>
      </c>
      <c r="E502" s="2">
        <f t="shared" si="76"/>
        <v>9.1999999999999993</v>
      </c>
      <c r="F502" s="1">
        <f t="shared" si="74"/>
        <v>43957</v>
      </c>
      <c r="G502">
        <v>265</v>
      </c>
      <c r="H502">
        <v>141</v>
      </c>
      <c r="I502">
        <f t="shared" si="80"/>
        <v>48</v>
      </c>
      <c r="J502">
        <f t="shared" si="80"/>
        <v>38</v>
      </c>
      <c r="K502" s="3">
        <f t="shared" si="79"/>
        <v>0.6251728907330566</v>
      </c>
      <c r="L502">
        <f t="shared" si="73"/>
        <v>2</v>
      </c>
      <c r="M502" s="3">
        <f t="shared" si="78"/>
        <v>1.7142857142857142</v>
      </c>
    </row>
    <row r="503" spans="1:13" x14ac:dyDescent="0.2">
      <c r="A503" s="4" t="s">
        <v>20</v>
      </c>
      <c r="B503">
        <v>2655</v>
      </c>
      <c r="C503">
        <f t="shared" si="82"/>
        <v>28</v>
      </c>
      <c r="D503" s="2">
        <f t="shared" si="77"/>
        <v>14.714285714285714</v>
      </c>
      <c r="E503" s="2">
        <f t="shared" si="76"/>
        <v>11.6</v>
      </c>
      <c r="F503" s="1">
        <f t="shared" si="74"/>
        <v>43958</v>
      </c>
      <c r="G503">
        <v>268</v>
      </c>
      <c r="H503">
        <v>143</v>
      </c>
      <c r="I503">
        <f t="shared" si="80"/>
        <v>49</v>
      </c>
      <c r="J503">
        <f t="shared" si="80"/>
        <v>39</v>
      </c>
      <c r="K503" s="3">
        <f t="shared" si="79"/>
        <v>0.56630745546514183</v>
      </c>
      <c r="L503">
        <f t="shared" si="73"/>
        <v>2</v>
      </c>
      <c r="M503" s="3">
        <f t="shared" si="78"/>
        <v>1.7142857142857142</v>
      </c>
    </row>
    <row r="504" spans="1:13" x14ac:dyDescent="0.2">
      <c r="A504" s="4" t="s">
        <v>20</v>
      </c>
      <c r="B504">
        <v>2658</v>
      </c>
      <c r="C504">
        <f t="shared" si="82"/>
        <v>3</v>
      </c>
      <c r="D504" s="2">
        <f t="shared" si="77"/>
        <v>11</v>
      </c>
      <c r="E504" s="2">
        <f t="shared" si="76"/>
        <v>10.6</v>
      </c>
      <c r="F504" s="1">
        <f t="shared" si="74"/>
        <v>43959</v>
      </c>
      <c r="G504">
        <v>268</v>
      </c>
      <c r="H504">
        <v>140</v>
      </c>
      <c r="I504">
        <f t="shared" si="80"/>
        <v>50</v>
      </c>
      <c r="J504">
        <f t="shared" si="80"/>
        <v>40</v>
      </c>
      <c r="K504" s="3">
        <f t="shared" si="79"/>
        <v>0.42097206276310756</v>
      </c>
      <c r="L504">
        <f t="shared" si="73"/>
        <v>-3</v>
      </c>
      <c r="M504" s="3">
        <f t="shared" si="78"/>
        <v>0.7142857142857143</v>
      </c>
    </row>
    <row r="505" spans="1:13" x14ac:dyDescent="0.2">
      <c r="A505" s="4" t="s">
        <v>20</v>
      </c>
      <c r="B505">
        <v>2660</v>
      </c>
      <c r="C505">
        <f t="shared" si="82"/>
        <v>2</v>
      </c>
      <c r="D505" s="2">
        <f t="shared" ref="D505" si="83">SUM(C499:C505)/7</f>
        <v>9</v>
      </c>
      <c r="E505" s="2">
        <f t="shared" ref="E505" si="84">SUM(C501:C505)/5</f>
        <v>10.4</v>
      </c>
      <c r="F505" s="1">
        <f t="shared" si="74"/>
        <v>43960</v>
      </c>
      <c r="G505">
        <v>269</v>
      </c>
      <c r="H505">
        <v>142</v>
      </c>
      <c r="I505">
        <f t="shared" si="80"/>
        <v>51</v>
      </c>
      <c r="J505">
        <f t="shared" si="80"/>
        <v>41</v>
      </c>
      <c r="K505" s="3">
        <f t="shared" si="79"/>
        <v>0.34298780487804881</v>
      </c>
      <c r="L505">
        <f t="shared" si="73"/>
        <v>2</v>
      </c>
      <c r="M505" s="3">
        <f t="shared" ref="M505" si="85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61" si="86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61" si="87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86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87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88">D509/(SUM(B506:B508)/3)*100</f>
        <v>0</v>
      </c>
      <c r="L509">
        <f t="shared" si="86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87"/>
        <v>43909</v>
      </c>
      <c r="G510">
        <v>7</v>
      </c>
      <c r="H510">
        <v>0</v>
      </c>
      <c r="I510">
        <v>5</v>
      </c>
      <c r="J510">
        <v>0</v>
      </c>
      <c r="K510" s="3">
        <f t="shared" si="88"/>
        <v>0</v>
      </c>
      <c r="L510">
        <f t="shared" si="86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87"/>
        <v>43910</v>
      </c>
      <c r="G511">
        <v>10</v>
      </c>
      <c r="H511">
        <v>0</v>
      </c>
      <c r="I511">
        <v>6</v>
      </c>
      <c r="J511">
        <v>0</v>
      </c>
      <c r="K511" s="3">
        <f t="shared" si="88"/>
        <v>0</v>
      </c>
      <c r="L511">
        <f t="shared" si="86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61" si="89">SUM(C506:C512)/7</f>
        <v>67.714285714285708</v>
      </c>
      <c r="E512">
        <v>93</v>
      </c>
      <c r="F512" s="1">
        <f t="shared" si="87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86"/>
        <v>0</v>
      </c>
      <c r="M512" s="3">
        <f t="shared" ref="M512:M561" si="90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89"/>
        <v>73.285714285714292</v>
      </c>
      <c r="E513">
        <v>85</v>
      </c>
      <c r="F513" s="1">
        <f t="shared" si="87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86"/>
        <v>0</v>
      </c>
      <c r="M513" s="3">
        <f t="shared" si="90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89"/>
        <v>78.571428571428569</v>
      </c>
      <c r="E514">
        <v>91</v>
      </c>
      <c r="F514" s="1">
        <f t="shared" si="87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86"/>
        <v>0</v>
      </c>
      <c r="M514" s="3">
        <f t="shared" si="90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89"/>
        <v>89.857142857142861</v>
      </c>
      <c r="E515">
        <v>107</v>
      </c>
      <c r="F515" s="1">
        <f t="shared" si="87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86"/>
        <v>1</v>
      </c>
      <c r="M515" s="3">
        <f t="shared" si="90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89"/>
        <v>108.71428571428571</v>
      </c>
      <c r="E516">
        <v>113</v>
      </c>
      <c r="F516" s="1">
        <f t="shared" si="87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1" si="91">D516/(SUM(B509:B515)/7)*100</f>
        <v>21.718036529680365</v>
      </c>
      <c r="L516">
        <f t="shared" si="86"/>
        <v>5</v>
      </c>
      <c r="M516" s="3">
        <f t="shared" si="90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89"/>
        <v>123.71428571428571</v>
      </c>
      <c r="E517">
        <v>115</v>
      </c>
      <c r="F517" s="1">
        <f t="shared" si="87"/>
        <v>43916</v>
      </c>
      <c r="G517">
        <v>28</v>
      </c>
      <c r="H517">
        <v>7</v>
      </c>
      <c r="I517">
        <v>12</v>
      </c>
      <c r="J517">
        <v>2</v>
      </c>
      <c r="K517" s="3">
        <f t="shared" si="91"/>
        <v>20.304806565064474</v>
      </c>
      <c r="L517">
        <f t="shared" si="86"/>
        <v>1</v>
      </c>
      <c r="M517" s="3">
        <f t="shared" si="90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89"/>
        <v>130.14285714285714</v>
      </c>
      <c r="E518">
        <v>140</v>
      </c>
      <c r="F518" s="1">
        <f t="shared" si="87"/>
        <v>43917</v>
      </c>
      <c r="G518">
        <v>32</v>
      </c>
      <c r="H518">
        <v>7</v>
      </c>
      <c r="I518">
        <v>13</v>
      </c>
      <c r="J518">
        <v>3</v>
      </c>
      <c r="K518" s="3">
        <f t="shared" si="91"/>
        <v>17.754823621126487</v>
      </c>
      <c r="L518">
        <f t="shared" si="86"/>
        <v>0</v>
      </c>
      <c r="M518" s="3">
        <f t="shared" si="90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89"/>
        <v>123.57142857142857</v>
      </c>
      <c r="E519">
        <v>156</v>
      </c>
      <c r="F519" s="1">
        <f t="shared" si="87"/>
        <v>43918</v>
      </c>
      <c r="G519">
        <v>35</v>
      </c>
      <c r="H519">
        <v>9</v>
      </c>
      <c r="I519">
        <v>14</v>
      </c>
      <c r="J519">
        <v>4</v>
      </c>
      <c r="K519" s="3">
        <f t="shared" si="91"/>
        <v>14.316451506123801</v>
      </c>
      <c r="L519">
        <f t="shared" si="86"/>
        <v>2</v>
      </c>
      <c r="M519" s="3">
        <f t="shared" si="90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89"/>
        <v>144.42857142857142</v>
      </c>
      <c r="E520">
        <v>161</v>
      </c>
      <c r="F520" s="1">
        <f t="shared" si="87"/>
        <v>43919</v>
      </c>
      <c r="G520">
        <v>40</v>
      </c>
      <c r="H520">
        <v>9</v>
      </c>
      <c r="I520">
        <v>15</v>
      </c>
      <c r="J520">
        <v>5</v>
      </c>
      <c r="K520" s="3">
        <f t="shared" si="91"/>
        <v>14.637324453453019</v>
      </c>
      <c r="L520">
        <f t="shared" si="86"/>
        <v>0</v>
      </c>
      <c r="M520" s="3">
        <f t="shared" si="90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89"/>
        <v>163.14285714285714</v>
      </c>
      <c r="E521">
        <v>167</v>
      </c>
      <c r="F521" s="1">
        <f t="shared" si="87"/>
        <v>43920</v>
      </c>
      <c r="G521">
        <v>44</v>
      </c>
      <c r="H521">
        <v>9</v>
      </c>
      <c r="I521">
        <v>16</v>
      </c>
      <c r="J521">
        <v>6</v>
      </c>
      <c r="K521" s="3">
        <f t="shared" si="91"/>
        <v>14.422834049002272</v>
      </c>
      <c r="L521">
        <f t="shared" si="86"/>
        <v>0</v>
      </c>
      <c r="M521" s="3">
        <f t="shared" si="90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89"/>
        <v>153</v>
      </c>
      <c r="E522">
        <v>148</v>
      </c>
      <c r="F522" s="1">
        <f t="shared" si="87"/>
        <v>43921</v>
      </c>
      <c r="G522">
        <v>46</v>
      </c>
      <c r="H522">
        <v>12</v>
      </c>
      <c r="I522">
        <v>17</v>
      </c>
      <c r="J522">
        <v>7</v>
      </c>
      <c r="K522" s="3">
        <f t="shared" si="91"/>
        <v>11.821192052980132</v>
      </c>
      <c r="L522">
        <f t="shared" si="86"/>
        <v>3</v>
      </c>
      <c r="M522" s="3">
        <f t="shared" si="90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89"/>
        <v>153.57142857142858</v>
      </c>
      <c r="E523" s="2">
        <f t="shared" ref="E523:E561" si="92">SUM(C519:C523)/5</f>
        <v>145.80000000000001</v>
      </c>
      <c r="F523" s="1">
        <f t="shared" si="87"/>
        <v>43922</v>
      </c>
      <c r="G523">
        <v>50</v>
      </c>
      <c r="H523">
        <v>17</v>
      </c>
      <c r="I523">
        <v>18</v>
      </c>
      <c r="J523">
        <v>8</v>
      </c>
      <c r="K523" s="3">
        <f t="shared" si="91"/>
        <v>10.610995953015498</v>
      </c>
      <c r="L523">
        <f t="shared" si="86"/>
        <v>5</v>
      </c>
      <c r="M523" s="3">
        <f t="shared" si="90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89"/>
        <v>148.85714285714286</v>
      </c>
      <c r="E524" s="2">
        <f t="shared" si="92"/>
        <v>150.19999999999999</v>
      </c>
      <c r="F524" s="1">
        <f t="shared" si="87"/>
        <v>43923</v>
      </c>
      <c r="G524">
        <v>54</v>
      </c>
      <c r="H524">
        <v>18</v>
      </c>
      <c r="I524">
        <v>19</v>
      </c>
      <c r="J524">
        <v>9</v>
      </c>
      <c r="K524" s="3">
        <f t="shared" si="91"/>
        <v>9.2985900410494384</v>
      </c>
      <c r="L524">
        <f t="shared" si="86"/>
        <v>1</v>
      </c>
      <c r="M524" s="3">
        <f t="shared" si="90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89"/>
        <v>147.28571428571428</v>
      </c>
      <c r="E525" s="2">
        <f t="shared" si="92"/>
        <v>143.80000000000001</v>
      </c>
      <c r="F525" s="1">
        <f t="shared" si="87"/>
        <v>43924</v>
      </c>
      <c r="G525">
        <v>57</v>
      </c>
      <c r="H525">
        <v>21</v>
      </c>
      <c r="I525">
        <v>20</v>
      </c>
      <c r="J525">
        <v>10</v>
      </c>
      <c r="K525" s="3">
        <f t="shared" si="91"/>
        <v>8.4177008491182228</v>
      </c>
      <c r="L525">
        <f t="shared" si="86"/>
        <v>3</v>
      </c>
      <c r="M525" s="3">
        <f t="shared" si="90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89"/>
        <v>165.57142857142858</v>
      </c>
      <c r="E526" s="2">
        <f t="shared" si="92"/>
        <v>159.19999999999999</v>
      </c>
      <c r="F526" s="1">
        <f t="shared" si="87"/>
        <v>43925</v>
      </c>
      <c r="G526">
        <v>64</v>
      </c>
      <c r="H526">
        <v>24</v>
      </c>
      <c r="I526">
        <v>21</v>
      </c>
      <c r="J526">
        <v>11</v>
      </c>
      <c r="K526" s="3">
        <f t="shared" si="91"/>
        <v>8.72806687250546</v>
      </c>
      <c r="L526">
        <f t="shared" si="86"/>
        <v>3</v>
      </c>
      <c r="M526" s="3">
        <f t="shared" si="90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89"/>
        <v>160.57142857142858</v>
      </c>
      <c r="E527" s="2">
        <f t="shared" si="92"/>
        <v>171.8</v>
      </c>
      <c r="F527" s="1">
        <f t="shared" si="87"/>
        <v>43926</v>
      </c>
      <c r="G527">
        <v>67</v>
      </c>
      <c r="H527">
        <v>32</v>
      </c>
      <c r="I527">
        <v>22</v>
      </c>
      <c r="J527">
        <v>12</v>
      </c>
      <c r="K527" s="3">
        <f t="shared" si="91"/>
        <v>7.7850117744840022</v>
      </c>
      <c r="L527">
        <f t="shared" si="86"/>
        <v>8</v>
      </c>
      <c r="M527" s="3">
        <f t="shared" si="90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89"/>
        <v>158.28571428571428</v>
      </c>
      <c r="E528" s="2">
        <f t="shared" si="92"/>
        <v>173.8</v>
      </c>
      <c r="F528" s="1">
        <f t="shared" si="87"/>
        <v>43927</v>
      </c>
      <c r="G528">
        <v>71</v>
      </c>
      <c r="H528">
        <v>34</v>
      </c>
      <c r="I528">
        <v>23</v>
      </c>
      <c r="J528">
        <v>13</v>
      </c>
      <c r="K528" s="3">
        <f t="shared" si="91"/>
        <v>7.1199074669065663</v>
      </c>
      <c r="L528">
        <f t="shared" si="86"/>
        <v>2</v>
      </c>
      <c r="M528" s="3">
        <f t="shared" si="90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89"/>
        <v>159.28571428571428</v>
      </c>
      <c r="E529" s="2">
        <f t="shared" si="92"/>
        <v>162.80000000000001</v>
      </c>
      <c r="F529" s="1">
        <f t="shared" si="87"/>
        <v>43928</v>
      </c>
      <c r="G529">
        <v>73</v>
      </c>
      <c r="H529">
        <v>38</v>
      </c>
      <c r="I529">
        <v>24</v>
      </c>
      <c r="J529">
        <v>14</v>
      </c>
      <c r="K529" s="3">
        <f t="shared" si="91"/>
        <v>6.6886622675464897</v>
      </c>
      <c r="L529">
        <f t="shared" si="86"/>
        <v>4</v>
      </c>
      <c r="M529" s="3">
        <f t="shared" si="90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89"/>
        <v>152.57142857142858</v>
      </c>
      <c r="E530" s="2">
        <f t="shared" si="92"/>
        <v>153.19999999999999</v>
      </c>
      <c r="F530" s="1">
        <f t="shared" si="87"/>
        <v>43929</v>
      </c>
      <c r="G530">
        <v>77</v>
      </c>
      <c r="H530">
        <v>50</v>
      </c>
      <c r="I530">
        <v>25</v>
      </c>
      <c r="J530">
        <v>15</v>
      </c>
      <c r="K530" s="3">
        <f t="shared" si="91"/>
        <v>6.0050604441945463</v>
      </c>
      <c r="L530">
        <f t="shared" si="86"/>
        <v>12</v>
      </c>
      <c r="M530" s="3">
        <f t="shared" si="90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89"/>
        <v>148</v>
      </c>
      <c r="E531" s="2">
        <f t="shared" si="92"/>
        <v>125.6</v>
      </c>
      <c r="F531" s="1">
        <f t="shared" si="87"/>
        <v>43930</v>
      </c>
      <c r="G531">
        <v>80</v>
      </c>
      <c r="H531">
        <v>52</v>
      </c>
      <c r="I531">
        <f t="shared" ref="I531:J560" si="93">I530+1</f>
        <v>26</v>
      </c>
      <c r="J531">
        <f t="shared" si="93"/>
        <v>16</v>
      </c>
      <c r="K531" s="3">
        <f t="shared" si="91"/>
        <v>5.4829319925906326</v>
      </c>
      <c r="L531">
        <f t="shared" si="86"/>
        <v>2</v>
      </c>
      <c r="M531" s="3">
        <f t="shared" si="90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89"/>
        <v>146.28571428571428</v>
      </c>
      <c r="E532" s="2">
        <f t="shared" si="92"/>
        <v>123.8</v>
      </c>
      <c r="F532" s="1">
        <f t="shared" si="87"/>
        <v>43931</v>
      </c>
      <c r="G532">
        <v>83</v>
      </c>
      <c r="H532">
        <v>59</v>
      </c>
      <c r="I532">
        <f t="shared" si="93"/>
        <v>27</v>
      </c>
      <c r="J532">
        <f t="shared" si="93"/>
        <v>17</v>
      </c>
      <c r="K532" s="3">
        <f t="shared" si="91"/>
        <v>5.126921343814149</v>
      </c>
      <c r="L532">
        <f t="shared" si="86"/>
        <v>7</v>
      </c>
      <c r="M532" s="3">
        <f t="shared" si="90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89"/>
        <v>133.14285714285714</v>
      </c>
      <c r="E533" s="2">
        <f t="shared" si="92"/>
        <v>124</v>
      </c>
      <c r="F533" s="1">
        <f t="shared" si="87"/>
        <v>43932</v>
      </c>
      <c r="G533">
        <v>87</v>
      </c>
      <c r="H533">
        <v>65</v>
      </c>
      <c r="I533">
        <f t="shared" si="93"/>
        <v>28</v>
      </c>
      <c r="J533">
        <f t="shared" si="93"/>
        <v>18</v>
      </c>
      <c r="K533" s="3">
        <f t="shared" si="91"/>
        <v>4.4298683397499881</v>
      </c>
      <c r="L533">
        <f t="shared" si="86"/>
        <v>6</v>
      </c>
      <c r="M533" s="3">
        <f t="shared" si="90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89"/>
        <v>116.71428571428571</v>
      </c>
      <c r="E534" s="2">
        <f t="shared" si="92"/>
        <v>112.2</v>
      </c>
      <c r="F534" s="1">
        <f t="shared" si="87"/>
        <v>43933</v>
      </c>
      <c r="G534">
        <v>88</v>
      </c>
      <c r="H534">
        <v>67</v>
      </c>
      <c r="I534">
        <f t="shared" si="93"/>
        <v>29</v>
      </c>
      <c r="J534">
        <f t="shared" si="93"/>
        <v>19</v>
      </c>
      <c r="K534" s="3">
        <f t="shared" si="91"/>
        <v>3.7114432380865847</v>
      </c>
      <c r="L534">
        <f t="shared" si="86"/>
        <v>2</v>
      </c>
      <c r="M534" s="3">
        <f t="shared" si="90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89"/>
        <v>101.42857142857143</v>
      </c>
      <c r="E535" s="2">
        <f t="shared" si="92"/>
        <v>102.2</v>
      </c>
      <c r="F535" s="1">
        <f t="shared" si="87"/>
        <v>43934</v>
      </c>
      <c r="G535">
        <v>90</v>
      </c>
      <c r="H535">
        <v>68</v>
      </c>
      <c r="I535">
        <f t="shared" si="93"/>
        <v>30</v>
      </c>
      <c r="J535">
        <f t="shared" si="93"/>
        <v>20</v>
      </c>
      <c r="K535" s="3">
        <f t="shared" si="91"/>
        <v>3.1042322490381249</v>
      </c>
      <c r="L535">
        <f t="shared" si="86"/>
        <v>1</v>
      </c>
      <c r="M535" s="3">
        <f t="shared" si="90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89"/>
        <v>101.71428571428571</v>
      </c>
      <c r="E536" s="2">
        <f t="shared" si="92"/>
        <v>98</v>
      </c>
      <c r="F536" s="1">
        <f t="shared" si="87"/>
        <v>43935</v>
      </c>
      <c r="G536">
        <v>92</v>
      </c>
      <c r="H536">
        <v>70</v>
      </c>
      <c r="I536">
        <f t="shared" si="93"/>
        <v>31</v>
      </c>
      <c r="J536">
        <f t="shared" si="93"/>
        <v>21</v>
      </c>
      <c r="K536" s="3">
        <f t="shared" si="91"/>
        <v>3.0138841855739926</v>
      </c>
      <c r="L536">
        <f t="shared" si="86"/>
        <v>2</v>
      </c>
      <c r="M536" s="3">
        <f t="shared" si="90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89"/>
        <v>96.428571428571431</v>
      </c>
      <c r="E537" s="2">
        <f t="shared" si="92"/>
        <v>83.4</v>
      </c>
      <c r="F537" s="1">
        <f t="shared" si="87"/>
        <v>43936</v>
      </c>
      <c r="G537">
        <v>94</v>
      </c>
      <c r="H537">
        <v>73</v>
      </c>
      <c r="I537">
        <f t="shared" si="93"/>
        <v>32</v>
      </c>
      <c r="J537">
        <f t="shared" si="93"/>
        <v>22</v>
      </c>
      <c r="K537" s="3">
        <f t="shared" si="91"/>
        <v>2.7688899827713516</v>
      </c>
      <c r="L537">
        <f t="shared" si="86"/>
        <v>3</v>
      </c>
      <c r="M537" s="3">
        <f t="shared" si="90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89"/>
        <v>99.142857142857139</v>
      </c>
      <c r="E538" s="2">
        <f t="shared" si="92"/>
        <v>78</v>
      </c>
      <c r="F538" s="1">
        <f t="shared" si="87"/>
        <v>43937</v>
      </c>
      <c r="G538">
        <v>97</v>
      </c>
      <c r="H538">
        <v>94</v>
      </c>
      <c r="I538">
        <f t="shared" si="93"/>
        <v>33</v>
      </c>
      <c r="J538">
        <f t="shared" si="93"/>
        <v>23</v>
      </c>
      <c r="K538" s="3">
        <f t="shared" si="91"/>
        <v>2.770127330060272</v>
      </c>
      <c r="L538">
        <f t="shared" si="86"/>
        <v>21</v>
      </c>
      <c r="M538" s="3">
        <f t="shared" si="90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89"/>
        <v>92.285714285714292</v>
      </c>
      <c r="E539" s="2">
        <f t="shared" si="92"/>
        <v>89.6</v>
      </c>
      <c r="F539" s="1">
        <f t="shared" si="87"/>
        <v>43938</v>
      </c>
      <c r="G539">
        <v>99</v>
      </c>
      <c r="H539">
        <v>95</v>
      </c>
      <c r="I539">
        <f t="shared" si="93"/>
        <v>34</v>
      </c>
      <c r="J539">
        <f t="shared" si="93"/>
        <v>24</v>
      </c>
      <c r="K539" s="3">
        <f t="shared" si="91"/>
        <v>2.5090301782731967</v>
      </c>
      <c r="L539">
        <f t="shared" si="86"/>
        <v>1</v>
      </c>
      <c r="M539" s="3">
        <f t="shared" si="90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89"/>
        <v>82.142857142857139</v>
      </c>
      <c r="E540" s="2">
        <f t="shared" si="92"/>
        <v>97</v>
      </c>
      <c r="F540" s="1">
        <f t="shared" si="87"/>
        <v>43939</v>
      </c>
      <c r="G540">
        <v>102</v>
      </c>
      <c r="H540">
        <v>103</v>
      </c>
      <c r="I540">
        <f t="shared" si="93"/>
        <v>35</v>
      </c>
      <c r="J540">
        <f t="shared" si="93"/>
        <v>25</v>
      </c>
      <c r="K540" s="3">
        <f t="shared" si="91"/>
        <v>2.1786079642329406</v>
      </c>
      <c r="L540">
        <f t="shared" si="86"/>
        <v>8</v>
      </c>
      <c r="M540" s="3">
        <f t="shared" si="90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89"/>
        <v>84.285714285714292</v>
      </c>
      <c r="E541" s="2">
        <f t="shared" si="92"/>
        <v>87.8</v>
      </c>
      <c r="F541" s="1">
        <f t="shared" si="87"/>
        <v>43940</v>
      </c>
      <c r="G541">
        <v>103</v>
      </c>
      <c r="H541">
        <v>107</v>
      </c>
      <c r="I541">
        <f t="shared" si="93"/>
        <v>36</v>
      </c>
      <c r="J541">
        <f t="shared" si="93"/>
        <v>26</v>
      </c>
      <c r="K541" s="3">
        <f t="shared" si="91"/>
        <v>2.1877781073865323</v>
      </c>
      <c r="L541">
        <f t="shared" si="86"/>
        <v>4</v>
      </c>
      <c r="M541" s="3">
        <f t="shared" si="90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89"/>
        <v>82</v>
      </c>
      <c r="E542" s="2">
        <f t="shared" si="92"/>
        <v>82</v>
      </c>
      <c r="F542" s="1">
        <f t="shared" si="87"/>
        <v>43941</v>
      </c>
      <c r="G542">
        <v>104</v>
      </c>
      <c r="H542">
        <v>109</v>
      </c>
      <c r="I542">
        <f t="shared" si="93"/>
        <v>37</v>
      </c>
      <c r="J542">
        <f t="shared" si="93"/>
        <v>27</v>
      </c>
      <c r="K542" s="3">
        <f t="shared" si="91"/>
        <v>2.0828797445387912</v>
      </c>
      <c r="L542">
        <f t="shared" si="86"/>
        <v>2</v>
      </c>
      <c r="M542" s="3">
        <f t="shared" si="90"/>
        <v>5.8571428571428568</v>
      </c>
    </row>
    <row r="543" spans="1:13" x14ac:dyDescent="0.2">
      <c r="A543" t="s">
        <v>17</v>
      </c>
      <c r="B543">
        <v>4253</v>
      </c>
      <c r="C543">
        <f t="shared" ref="C543:C561" si="94">B543-B542</f>
        <v>24</v>
      </c>
      <c r="D543" s="2">
        <f t="shared" si="89"/>
        <v>71.714285714285708</v>
      </c>
      <c r="E543" s="2">
        <f t="shared" si="92"/>
        <v>59.6</v>
      </c>
      <c r="F543" s="1">
        <f t="shared" si="87"/>
        <v>43942</v>
      </c>
      <c r="G543">
        <v>104</v>
      </c>
      <c r="H543">
        <v>117</v>
      </c>
      <c r="I543">
        <f t="shared" si="93"/>
        <v>38</v>
      </c>
      <c r="J543">
        <f t="shared" si="93"/>
        <v>28</v>
      </c>
      <c r="K543" s="3">
        <f t="shared" si="91"/>
        <v>1.7844447604151856</v>
      </c>
      <c r="L543">
        <f t="shared" si="86"/>
        <v>8</v>
      </c>
      <c r="M543" s="3">
        <f t="shared" si="90"/>
        <v>6.7142857142857144</v>
      </c>
    </row>
    <row r="544" spans="1:13" x14ac:dyDescent="0.2">
      <c r="A544" t="s">
        <v>17</v>
      </c>
      <c r="B544">
        <v>4273</v>
      </c>
      <c r="C544">
        <f t="shared" si="94"/>
        <v>20</v>
      </c>
      <c r="D544" s="2">
        <f t="shared" si="89"/>
        <v>64.857142857142861</v>
      </c>
      <c r="E544" s="2">
        <f t="shared" si="92"/>
        <v>45</v>
      </c>
      <c r="F544" s="1">
        <f t="shared" si="87"/>
        <v>43943</v>
      </c>
      <c r="G544">
        <v>105</v>
      </c>
      <c r="H544">
        <v>122</v>
      </c>
      <c r="I544">
        <f t="shared" si="93"/>
        <v>39</v>
      </c>
      <c r="J544">
        <f t="shared" si="93"/>
        <v>29</v>
      </c>
      <c r="K544" s="3">
        <f t="shared" si="91"/>
        <v>1.585527694349375</v>
      </c>
      <c r="L544">
        <f t="shared" si="86"/>
        <v>5</v>
      </c>
      <c r="M544" s="3">
        <f t="shared" si="90"/>
        <v>7</v>
      </c>
    </row>
    <row r="545" spans="1:13" x14ac:dyDescent="0.2">
      <c r="A545" t="s">
        <v>17</v>
      </c>
      <c r="B545">
        <v>4327</v>
      </c>
      <c r="C545">
        <f t="shared" si="94"/>
        <v>54</v>
      </c>
      <c r="D545" s="2">
        <f t="shared" si="89"/>
        <v>53.142857142857146</v>
      </c>
      <c r="E545" s="2">
        <f t="shared" si="92"/>
        <v>37.4</v>
      </c>
      <c r="F545" s="1">
        <f t="shared" si="87"/>
        <v>43944</v>
      </c>
      <c r="G545">
        <v>106</v>
      </c>
      <c r="H545">
        <v>127</v>
      </c>
      <c r="I545">
        <f t="shared" si="93"/>
        <v>40</v>
      </c>
      <c r="J545">
        <f t="shared" si="93"/>
        <v>30</v>
      </c>
      <c r="K545" s="3">
        <f t="shared" si="91"/>
        <v>1.278877887788779</v>
      </c>
      <c r="L545">
        <f t="shared" si="86"/>
        <v>5</v>
      </c>
      <c r="M545" s="3">
        <f t="shared" si="90"/>
        <v>4.7142857142857144</v>
      </c>
    </row>
    <row r="546" spans="1:13" x14ac:dyDescent="0.2">
      <c r="A546" t="s">
        <v>17</v>
      </c>
      <c r="B546">
        <v>4377</v>
      </c>
      <c r="C546">
        <f t="shared" si="94"/>
        <v>50</v>
      </c>
      <c r="D546" s="2">
        <f t="shared" si="89"/>
        <v>47</v>
      </c>
      <c r="E546" s="2">
        <f t="shared" si="92"/>
        <v>37.4</v>
      </c>
      <c r="F546" s="1">
        <f t="shared" si="87"/>
        <v>43945</v>
      </c>
      <c r="G546">
        <v>107</v>
      </c>
      <c r="H546">
        <v>135</v>
      </c>
      <c r="I546">
        <f t="shared" si="93"/>
        <v>41</v>
      </c>
      <c r="J546">
        <f t="shared" si="93"/>
        <v>31</v>
      </c>
      <c r="K546" s="3">
        <f t="shared" si="91"/>
        <v>1.1167684996605567</v>
      </c>
      <c r="L546">
        <f t="shared" si="86"/>
        <v>8</v>
      </c>
      <c r="M546" s="3">
        <f t="shared" si="90"/>
        <v>5.7142857142857144</v>
      </c>
    </row>
    <row r="547" spans="1:13" x14ac:dyDescent="0.2">
      <c r="A547" t="s">
        <v>17</v>
      </c>
      <c r="B547">
        <v>4406</v>
      </c>
      <c r="C547">
        <f t="shared" si="94"/>
        <v>29</v>
      </c>
      <c r="D547" s="2">
        <f t="shared" si="89"/>
        <v>38</v>
      </c>
      <c r="E547" s="2">
        <f t="shared" si="92"/>
        <v>35.4</v>
      </c>
      <c r="F547" s="1">
        <f t="shared" si="87"/>
        <v>43946</v>
      </c>
      <c r="G547">
        <v>108</v>
      </c>
      <c r="H547">
        <v>141</v>
      </c>
      <c r="I547">
        <f t="shared" si="93"/>
        <v>42</v>
      </c>
      <c r="J547">
        <f t="shared" si="93"/>
        <v>32</v>
      </c>
      <c r="K547" s="3">
        <f t="shared" si="91"/>
        <v>0.89294706099566967</v>
      </c>
      <c r="L547">
        <f t="shared" si="86"/>
        <v>6</v>
      </c>
      <c r="M547" s="3">
        <f t="shared" si="90"/>
        <v>5.4285714285714288</v>
      </c>
    </row>
    <row r="548" spans="1:13" x14ac:dyDescent="0.2">
      <c r="A548" t="s">
        <v>17</v>
      </c>
      <c r="B548">
        <v>4428</v>
      </c>
      <c r="C548">
        <f t="shared" si="94"/>
        <v>22</v>
      </c>
      <c r="D548" s="2">
        <f t="shared" si="89"/>
        <v>34</v>
      </c>
      <c r="E548" s="2">
        <f t="shared" si="92"/>
        <v>35</v>
      </c>
      <c r="F548" s="1">
        <f t="shared" si="87"/>
        <v>43947</v>
      </c>
      <c r="G548">
        <v>109</v>
      </c>
      <c r="H548">
        <v>147</v>
      </c>
      <c r="I548">
        <f t="shared" si="93"/>
        <v>43</v>
      </c>
      <c r="J548">
        <f t="shared" si="93"/>
        <v>33</v>
      </c>
      <c r="K548" s="3">
        <f t="shared" si="91"/>
        <v>0.79188155049076692</v>
      </c>
      <c r="L548">
        <f t="shared" si="86"/>
        <v>6</v>
      </c>
      <c r="M548" s="3">
        <f t="shared" si="90"/>
        <v>5.7142857142857144</v>
      </c>
    </row>
    <row r="549" spans="1:13" x14ac:dyDescent="0.2">
      <c r="A549" t="s">
        <v>17</v>
      </c>
      <c r="B549">
        <v>4458</v>
      </c>
      <c r="C549">
        <f t="shared" si="94"/>
        <v>30</v>
      </c>
      <c r="D549" s="2">
        <f t="shared" si="89"/>
        <v>32.714285714285715</v>
      </c>
      <c r="E549" s="2">
        <f t="shared" si="92"/>
        <v>37</v>
      </c>
      <c r="F549" s="1">
        <f t="shared" si="87"/>
        <v>43948</v>
      </c>
      <c r="G549">
        <v>109</v>
      </c>
      <c r="H549">
        <v>147</v>
      </c>
      <c r="I549">
        <f t="shared" si="93"/>
        <v>44</v>
      </c>
      <c r="J549">
        <f t="shared" si="93"/>
        <v>34</v>
      </c>
      <c r="K549" s="3">
        <f t="shared" si="91"/>
        <v>0.75595021952266206</v>
      </c>
      <c r="L549">
        <f t="shared" si="86"/>
        <v>0</v>
      </c>
      <c r="M549" s="3">
        <f t="shared" si="90"/>
        <v>5.4285714285714288</v>
      </c>
    </row>
    <row r="550" spans="1:13" x14ac:dyDescent="0.2">
      <c r="A550" t="s">
        <v>17</v>
      </c>
      <c r="B550">
        <v>4490</v>
      </c>
      <c r="C550">
        <f t="shared" si="94"/>
        <v>32</v>
      </c>
      <c r="D550" s="2">
        <f t="shared" si="89"/>
        <v>33.857142857142854</v>
      </c>
      <c r="E550" s="2">
        <f t="shared" si="92"/>
        <v>32.6</v>
      </c>
      <c r="F550" s="1">
        <f t="shared" si="87"/>
        <v>43949</v>
      </c>
      <c r="G550">
        <v>110</v>
      </c>
      <c r="H550">
        <v>148</v>
      </c>
      <c r="I550">
        <f t="shared" si="93"/>
        <v>45</v>
      </c>
      <c r="J550">
        <f t="shared" si="93"/>
        <v>35</v>
      </c>
      <c r="K550" s="3">
        <f t="shared" si="91"/>
        <v>0.77648908983683884</v>
      </c>
      <c r="L550">
        <f t="shared" si="86"/>
        <v>1</v>
      </c>
      <c r="M550" s="3">
        <f t="shared" si="90"/>
        <v>4.4285714285714288</v>
      </c>
    </row>
    <row r="551" spans="1:13" x14ac:dyDescent="0.2">
      <c r="A551" t="s">
        <v>17</v>
      </c>
      <c r="B551">
        <v>4509</v>
      </c>
      <c r="C551">
        <f t="shared" si="94"/>
        <v>19</v>
      </c>
      <c r="D551" s="2">
        <f t="shared" si="89"/>
        <v>33.714285714285715</v>
      </c>
      <c r="E551" s="2">
        <f t="shared" si="92"/>
        <v>26.4</v>
      </c>
      <c r="F551" s="1">
        <f t="shared" si="87"/>
        <v>43950</v>
      </c>
      <c r="G551">
        <v>111</v>
      </c>
      <c r="H551">
        <v>153</v>
      </c>
      <c r="I551">
        <f t="shared" si="93"/>
        <v>46</v>
      </c>
      <c r="J551">
        <f t="shared" si="93"/>
        <v>36</v>
      </c>
      <c r="K551" s="3">
        <f t="shared" si="91"/>
        <v>0.76725511232484811</v>
      </c>
      <c r="L551">
        <f t="shared" si="86"/>
        <v>5</v>
      </c>
      <c r="M551" s="3">
        <f t="shared" si="90"/>
        <v>4.4285714285714288</v>
      </c>
    </row>
    <row r="552" spans="1:13" x14ac:dyDescent="0.2">
      <c r="A552" t="s">
        <v>17</v>
      </c>
      <c r="B552">
        <v>4561</v>
      </c>
      <c r="C552">
        <f t="shared" si="94"/>
        <v>52</v>
      </c>
      <c r="D552" s="2">
        <f t="shared" si="89"/>
        <v>33.428571428571431</v>
      </c>
      <c r="E552" s="2">
        <f t="shared" si="92"/>
        <v>31</v>
      </c>
      <c r="F552" s="1">
        <f t="shared" si="87"/>
        <v>43951</v>
      </c>
      <c r="G552">
        <v>112</v>
      </c>
      <c r="H552">
        <v>156</v>
      </c>
      <c r="I552">
        <f t="shared" si="93"/>
        <v>47</v>
      </c>
      <c r="J552">
        <f t="shared" si="93"/>
        <v>37</v>
      </c>
      <c r="K552" s="3">
        <f t="shared" si="91"/>
        <v>0.75496047749637041</v>
      </c>
      <c r="L552">
        <f t="shared" si="86"/>
        <v>3</v>
      </c>
      <c r="M552" s="3">
        <f t="shared" si="90"/>
        <v>4.1428571428571432</v>
      </c>
    </row>
    <row r="553" spans="1:13" x14ac:dyDescent="0.2">
      <c r="A553" t="s">
        <v>17</v>
      </c>
      <c r="B553">
        <v>4592</v>
      </c>
      <c r="C553">
        <f t="shared" si="94"/>
        <v>31</v>
      </c>
      <c r="D553" s="2">
        <f t="shared" si="89"/>
        <v>30.714285714285715</v>
      </c>
      <c r="E553" s="2">
        <f t="shared" si="92"/>
        <v>32.799999999999997</v>
      </c>
      <c r="F553" s="1">
        <f t="shared" si="87"/>
        <v>43952</v>
      </c>
      <c r="G553" s="4">
        <v>113</v>
      </c>
      <c r="H553" s="4">
        <v>162</v>
      </c>
      <c r="I553">
        <f t="shared" si="93"/>
        <v>48</v>
      </c>
      <c r="J553">
        <f t="shared" si="93"/>
        <v>38</v>
      </c>
      <c r="K553" s="3">
        <f t="shared" si="91"/>
        <v>0.68846264689871584</v>
      </c>
      <c r="L553">
        <f t="shared" si="86"/>
        <v>6</v>
      </c>
      <c r="M553" s="3">
        <f t="shared" si="90"/>
        <v>3.8571428571428572</v>
      </c>
    </row>
    <row r="554" spans="1:13" x14ac:dyDescent="0.2">
      <c r="A554" t="s">
        <v>17</v>
      </c>
      <c r="B554">
        <v>4617</v>
      </c>
      <c r="C554">
        <f t="shared" si="94"/>
        <v>25</v>
      </c>
      <c r="D554" s="2">
        <f t="shared" si="89"/>
        <v>30.142857142857142</v>
      </c>
      <c r="E554" s="2">
        <f t="shared" si="92"/>
        <v>31.8</v>
      </c>
      <c r="F554" s="1">
        <f t="shared" si="87"/>
        <v>43953</v>
      </c>
      <c r="G554">
        <v>113</v>
      </c>
      <c r="H554">
        <v>163</v>
      </c>
      <c r="I554">
        <f t="shared" si="93"/>
        <v>49</v>
      </c>
      <c r="J554">
        <f t="shared" si="93"/>
        <v>39</v>
      </c>
      <c r="K554" s="3">
        <f t="shared" si="91"/>
        <v>0.6710342195649408</v>
      </c>
      <c r="L554">
        <f t="shared" si="86"/>
        <v>1</v>
      </c>
      <c r="M554" s="3">
        <f t="shared" si="90"/>
        <v>3.1428571428571428</v>
      </c>
    </row>
    <row r="555" spans="1:13" x14ac:dyDescent="0.2">
      <c r="A555" t="s">
        <v>17</v>
      </c>
      <c r="B555">
        <v>4696</v>
      </c>
      <c r="C555">
        <f t="shared" si="94"/>
        <v>79</v>
      </c>
      <c r="D555" s="2">
        <f t="shared" si="89"/>
        <v>38.285714285714285</v>
      </c>
      <c r="E555" s="2">
        <f t="shared" si="92"/>
        <v>41.2</v>
      </c>
      <c r="F555" s="1">
        <f t="shared" si="87"/>
        <v>43954</v>
      </c>
      <c r="G555">
        <v>115</v>
      </c>
      <c r="H555">
        <v>165</v>
      </c>
      <c r="I555">
        <f t="shared" si="93"/>
        <v>50</v>
      </c>
      <c r="J555">
        <f t="shared" si="93"/>
        <v>40</v>
      </c>
      <c r="K555" s="3">
        <f t="shared" si="91"/>
        <v>0.84662770494392681</v>
      </c>
      <c r="L555">
        <f t="shared" si="86"/>
        <v>2</v>
      </c>
      <c r="M555" s="3">
        <f t="shared" si="90"/>
        <v>2.5714285714285716</v>
      </c>
    </row>
    <row r="556" spans="1:13" x14ac:dyDescent="0.2">
      <c r="A556" t="s">
        <v>17</v>
      </c>
      <c r="B556">
        <v>4702</v>
      </c>
      <c r="C556">
        <f t="shared" si="94"/>
        <v>6</v>
      </c>
      <c r="D556" s="2">
        <f t="shared" si="89"/>
        <v>34.857142857142854</v>
      </c>
      <c r="E556" s="2">
        <f t="shared" si="92"/>
        <v>38.6</v>
      </c>
      <c r="F556" s="1">
        <f t="shared" si="87"/>
        <v>43955</v>
      </c>
      <c r="G556">
        <v>115</v>
      </c>
      <c r="H556">
        <v>167</v>
      </c>
      <c r="I556">
        <f t="shared" si="93"/>
        <v>51</v>
      </c>
      <c r="J556">
        <f t="shared" si="93"/>
        <v>41</v>
      </c>
      <c r="K556" s="3">
        <f t="shared" si="91"/>
        <v>0.7643391911787738</v>
      </c>
      <c r="L556">
        <f t="shared" si="86"/>
        <v>2</v>
      </c>
      <c r="M556" s="3">
        <f t="shared" si="90"/>
        <v>2.8571428571428572</v>
      </c>
    </row>
    <row r="557" spans="1:13" x14ac:dyDescent="0.2">
      <c r="A557" t="s">
        <v>17</v>
      </c>
      <c r="B557">
        <v>4745</v>
      </c>
      <c r="C557">
        <f t="shared" si="94"/>
        <v>43</v>
      </c>
      <c r="D557" s="2">
        <f t="shared" si="89"/>
        <v>36.428571428571431</v>
      </c>
      <c r="E557" s="2">
        <f t="shared" si="92"/>
        <v>36.799999999999997</v>
      </c>
      <c r="F557" s="1">
        <f t="shared" si="87"/>
        <v>43956</v>
      </c>
      <c r="G557">
        <v>116</v>
      </c>
      <c r="H557">
        <v>171</v>
      </c>
      <c r="I557">
        <f t="shared" si="93"/>
        <v>52</v>
      </c>
      <c r="J557">
        <f t="shared" si="93"/>
        <v>42</v>
      </c>
      <c r="K557" s="3">
        <f t="shared" si="91"/>
        <v>0.79273789908912862</v>
      </c>
      <c r="L557">
        <f t="shared" si="86"/>
        <v>4</v>
      </c>
      <c r="M557" s="3">
        <f t="shared" si="90"/>
        <v>3.2857142857142856</v>
      </c>
    </row>
    <row r="558" spans="1:13" x14ac:dyDescent="0.2">
      <c r="A558" t="s">
        <v>17</v>
      </c>
      <c r="B558">
        <v>4784</v>
      </c>
      <c r="C558">
        <f t="shared" si="94"/>
        <v>39</v>
      </c>
      <c r="D558" s="2">
        <f t="shared" si="89"/>
        <v>39.285714285714285</v>
      </c>
      <c r="E558" s="2">
        <f t="shared" si="92"/>
        <v>38.4</v>
      </c>
      <c r="F558" s="1">
        <f t="shared" si="87"/>
        <v>43957</v>
      </c>
      <c r="G558">
        <v>117</v>
      </c>
      <c r="H558">
        <v>177</v>
      </c>
      <c r="I558">
        <f t="shared" si="93"/>
        <v>53</v>
      </c>
      <c r="J558">
        <f t="shared" si="93"/>
        <v>43</v>
      </c>
      <c r="K558" s="3">
        <f t="shared" si="91"/>
        <v>0.84818950095614087</v>
      </c>
      <c r="L558">
        <f t="shared" si="86"/>
        <v>6</v>
      </c>
      <c r="M558" s="3">
        <f t="shared" si="90"/>
        <v>3.4285714285714284</v>
      </c>
    </row>
    <row r="559" spans="1:13" x14ac:dyDescent="0.2">
      <c r="A559" t="s">
        <v>17</v>
      </c>
      <c r="B559">
        <v>4836</v>
      </c>
      <c r="C559">
        <f t="shared" si="94"/>
        <v>52</v>
      </c>
      <c r="D559" s="2">
        <f t="shared" si="89"/>
        <v>39.285714285714285</v>
      </c>
      <c r="E559" s="2">
        <f t="shared" si="92"/>
        <v>43.8</v>
      </c>
      <c r="F559" s="1">
        <f t="shared" si="87"/>
        <v>43958</v>
      </c>
      <c r="G559">
        <v>119</v>
      </c>
      <c r="H559">
        <v>181</v>
      </c>
      <c r="I559">
        <f t="shared" si="93"/>
        <v>54</v>
      </c>
      <c r="J559">
        <f t="shared" si="93"/>
        <v>44</v>
      </c>
      <c r="K559" s="3">
        <f t="shared" si="91"/>
        <v>0.84105575435055213</v>
      </c>
      <c r="L559">
        <f t="shared" si="86"/>
        <v>4</v>
      </c>
      <c r="M559" s="3">
        <f t="shared" si="90"/>
        <v>3.5714285714285716</v>
      </c>
    </row>
    <row r="560" spans="1:13" x14ac:dyDescent="0.2">
      <c r="A560" t="s">
        <v>17</v>
      </c>
      <c r="B560">
        <v>4839</v>
      </c>
      <c r="C560">
        <f t="shared" si="94"/>
        <v>3</v>
      </c>
      <c r="D560" s="2">
        <f t="shared" si="89"/>
        <v>35.285714285714285</v>
      </c>
      <c r="E560" s="2">
        <f t="shared" si="92"/>
        <v>28.6</v>
      </c>
      <c r="F560" s="1">
        <f t="shared" si="87"/>
        <v>43959</v>
      </c>
      <c r="G560">
        <v>119</v>
      </c>
      <c r="H560">
        <v>184</v>
      </c>
      <c r="I560">
        <f t="shared" si="93"/>
        <v>55</v>
      </c>
      <c r="J560">
        <f t="shared" si="93"/>
        <v>45</v>
      </c>
      <c r="K560" s="3">
        <f t="shared" si="91"/>
        <v>0.74912046584981185</v>
      </c>
      <c r="L560">
        <f t="shared" si="86"/>
        <v>3</v>
      </c>
      <c r="M560" s="3">
        <f t="shared" si="90"/>
        <v>3.1428571428571428</v>
      </c>
    </row>
    <row r="561" spans="1:13" x14ac:dyDescent="0.2">
      <c r="A561" t="s">
        <v>17</v>
      </c>
      <c r="B561">
        <v>4873</v>
      </c>
      <c r="C561">
        <f t="shared" si="94"/>
        <v>34</v>
      </c>
      <c r="D561" s="2">
        <f t="shared" si="89"/>
        <v>36.571428571428569</v>
      </c>
      <c r="E561" s="2">
        <f t="shared" si="92"/>
        <v>34.200000000000003</v>
      </c>
      <c r="F561" s="1">
        <f t="shared" si="87"/>
        <v>43960</v>
      </c>
      <c r="G561">
        <v>119</v>
      </c>
      <c r="H561">
        <v>186</v>
      </c>
      <c r="I561">
        <f t="shared" ref="I561:J561" si="95">I560+1</f>
        <v>56</v>
      </c>
      <c r="J561">
        <f t="shared" si="95"/>
        <v>46</v>
      </c>
      <c r="K561" s="3">
        <f t="shared" si="91"/>
        <v>0.77064330654143709</v>
      </c>
      <c r="L561">
        <f t="shared" si="86"/>
        <v>2</v>
      </c>
      <c r="M561" s="3">
        <f t="shared" si="90"/>
        <v>3.2857142857142856</v>
      </c>
    </row>
    <row r="562" spans="1:13" ht="17" x14ac:dyDescent="0.2">
      <c r="A562" s="5" t="s">
        <v>24</v>
      </c>
      <c r="B562" s="7">
        <v>53</v>
      </c>
      <c r="C562" s="5">
        <v>0</v>
      </c>
      <c r="D562" s="5">
        <v>0</v>
      </c>
      <c r="E562" s="5">
        <v>0</v>
      </c>
      <c r="F562" s="6">
        <v>43905</v>
      </c>
      <c r="G562" s="5">
        <v>8</v>
      </c>
      <c r="H562" s="7">
        <v>0</v>
      </c>
      <c r="I562" s="5">
        <v>0</v>
      </c>
      <c r="J562" s="5">
        <v>0</v>
      </c>
      <c r="K562" s="3">
        <v>0</v>
      </c>
      <c r="L562" s="5">
        <v>0</v>
      </c>
      <c r="M562" s="5">
        <v>0</v>
      </c>
    </row>
    <row r="563" spans="1:13" ht="17" x14ac:dyDescent="0.2">
      <c r="A563" s="5" t="s">
        <v>24</v>
      </c>
      <c r="B563" s="7">
        <v>56</v>
      </c>
      <c r="C563" s="5">
        <f>B563-B562</f>
        <v>3</v>
      </c>
      <c r="D563" s="5">
        <v>0</v>
      </c>
      <c r="E563" s="5">
        <v>0</v>
      </c>
      <c r="F563" s="6">
        <v>43906</v>
      </c>
      <c r="G563" s="5">
        <v>8</v>
      </c>
      <c r="H563" s="7">
        <v>0</v>
      </c>
      <c r="I563" s="5">
        <v>0</v>
      </c>
      <c r="J563" s="5">
        <v>0</v>
      </c>
      <c r="K563" s="3">
        <v>0</v>
      </c>
      <c r="L563" s="5">
        <v>0</v>
      </c>
      <c r="M563" s="5">
        <v>0</v>
      </c>
    </row>
    <row r="564" spans="1:13" ht="17" x14ac:dyDescent="0.2">
      <c r="A564" s="5" t="s">
        <v>24</v>
      </c>
      <c r="B564" s="7">
        <v>57</v>
      </c>
      <c r="C564" s="5">
        <v>1</v>
      </c>
      <c r="D564" s="5">
        <v>0</v>
      </c>
      <c r="E564" s="5">
        <v>0</v>
      </c>
      <c r="F564" s="6">
        <f>F563+1</f>
        <v>43907</v>
      </c>
      <c r="G564" s="5">
        <v>8</v>
      </c>
      <c r="H564" s="7">
        <v>0</v>
      </c>
      <c r="I564" s="5">
        <v>0</v>
      </c>
      <c r="J564" s="5">
        <v>0</v>
      </c>
      <c r="K564" s="3">
        <f t="shared" ref="K564:K567" si="96">D564/(SUM(B561:B563)/3)*100</f>
        <v>0</v>
      </c>
      <c r="L564" s="5">
        <v>0</v>
      </c>
      <c r="M564" s="5">
        <v>0</v>
      </c>
    </row>
    <row r="565" spans="1:13" ht="17" x14ac:dyDescent="0.2">
      <c r="A565" s="5" t="s">
        <v>24</v>
      </c>
      <c r="B565" s="7">
        <v>69</v>
      </c>
      <c r="C565" s="5">
        <v>12</v>
      </c>
      <c r="D565" s="5">
        <v>0</v>
      </c>
      <c r="E565" s="5">
        <v>0</v>
      </c>
      <c r="F565" s="6">
        <f t="shared" ref="F565:F617" si="97">F564+1</f>
        <v>43908</v>
      </c>
      <c r="G565" s="5">
        <v>10</v>
      </c>
      <c r="H565" s="7">
        <v>0</v>
      </c>
      <c r="I565" s="5">
        <v>0</v>
      </c>
      <c r="J565" s="5">
        <v>0</v>
      </c>
      <c r="K565" s="3">
        <f t="shared" si="96"/>
        <v>0</v>
      </c>
      <c r="L565" s="5">
        <v>0</v>
      </c>
      <c r="M565" s="5">
        <v>0</v>
      </c>
    </row>
    <row r="566" spans="1:13" ht="17" x14ac:dyDescent="0.2">
      <c r="A566" s="5" t="s">
        <v>24</v>
      </c>
      <c r="B566" s="7">
        <v>80</v>
      </c>
      <c r="C566" s="5">
        <v>11</v>
      </c>
      <c r="D566" s="5">
        <v>0</v>
      </c>
      <c r="E566" s="5">
        <f>SUM(C562:C566)/5</f>
        <v>5.4</v>
      </c>
      <c r="F566" s="6">
        <f t="shared" si="97"/>
        <v>43909</v>
      </c>
      <c r="G566" s="5">
        <v>12</v>
      </c>
      <c r="H566" s="7">
        <v>0</v>
      </c>
      <c r="I566" s="5">
        <v>0</v>
      </c>
      <c r="J566" s="5">
        <v>0</v>
      </c>
      <c r="K566" s="3">
        <f t="shared" si="96"/>
        <v>0</v>
      </c>
      <c r="L566" s="5">
        <v>0</v>
      </c>
      <c r="M566" s="5">
        <v>0</v>
      </c>
    </row>
    <row r="567" spans="1:13" ht="17" x14ac:dyDescent="0.2">
      <c r="A567" s="5" t="s">
        <v>24</v>
      </c>
      <c r="B567" s="7">
        <v>121</v>
      </c>
      <c r="C567" s="5">
        <v>41</v>
      </c>
      <c r="D567" s="5">
        <v>0</v>
      </c>
      <c r="E567" s="5">
        <f>SUM(C563:C567)/5</f>
        <v>13.6</v>
      </c>
      <c r="F567" s="6">
        <f t="shared" si="97"/>
        <v>43910</v>
      </c>
      <c r="G567" s="5">
        <v>18</v>
      </c>
      <c r="H567" s="7">
        <v>0</v>
      </c>
      <c r="I567" s="5">
        <v>1</v>
      </c>
      <c r="J567" s="5">
        <v>0</v>
      </c>
      <c r="K567" s="3">
        <f t="shared" si="96"/>
        <v>0</v>
      </c>
      <c r="L567" s="5">
        <v>0</v>
      </c>
      <c r="M567" s="5">
        <v>0</v>
      </c>
    </row>
    <row r="568" spans="1:13" ht="17" x14ac:dyDescent="0.2">
      <c r="A568" s="5" t="s">
        <v>24</v>
      </c>
      <c r="B568" s="7">
        <v>142</v>
      </c>
      <c r="C568" s="5">
        <v>21</v>
      </c>
      <c r="D568" s="8">
        <f>SUM(C562:C568)/7</f>
        <v>12.714285714285714</v>
      </c>
      <c r="E568" s="5">
        <f>SUM(C564:C568)/5</f>
        <v>17.2</v>
      </c>
      <c r="F568" s="6">
        <f t="shared" si="97"/>
        <v>43911</v>
      </c>
      <c r="G568" s="5">
        <v>21</v>
      </c>
      <c r="H568" s="7">
        <v>0</v>
      </c>
      <c r="I568" s="5">
        <v>2</v>
      </c>
      <c r="J568" s="5">
        <v>0</v>
      </c>
      <c r="K568" s="3">
        <v>0</v>
      </c>
      <c r="L568" s="5">
        <v>0</v>
      </c>
      <c r="M568" s="5">
        <f>SUM(L562:L568)/7</f>
        <v>0</v>
      </c>
    </row>
    <row r="569" spans="1:13" ht="17" x14ac:dyDescent="0.2">
      <c r="A569" s="5" t="s">
        <v>24</v>
      </c>
      <c r="B569" s="7">
        <v>165</v>
      </c>
      <c r="C569" s="5">
        <v>23</v>
      </c>
      <c r="D569" s="8">
        <f>SUM(C563:C569)/7</f>
        <v>16</v>
      </c>
      <c r="E569" s="5">
        <f>SUM(C565:C569)/5</f>
        <v>21.6</v>
      </c>
      <c r="F569" s="6">
        <f t="shared" si="97"/>
        <v>43912</v>
      </c>
      <c r="G569" s="5">
        <v>24</v>
      </c>
      <c r="H569" s="7">
        <v>0</v>
      </c>
      <c r="I569" s="5">
        <v>3</v>
      </c>
      <c r="J569" s="5">
        <v>0</v>
      </c>
      <c r="K569" s="3">
        <f>D569/(SUM(B562:B568)/7)*100</f>
        <v>19.377162629757784</v>
      </c>
      <c r="L569" s="5">
        <v>0</v>
      </c>
      <c r="M569" s="8">
        <f t="shared" ref="M569:M616" si="98">SUM(L563:L569)/7</f>
        <v>0</v>
      </c>
    </row>
    <row r="570" spans="1:13" ht="17" x14ac:dyDescent="0.2">
      <c r="A570" s="5" t="s">
        <v>24</v>
      </c>
      <c r="B570" s="7">
        <v>170</v>
      </c>
      <c r="C570" s="5">
        <v>5</v>
      </c>
      <c r="D570" s="8">
        <f t="shared" ref="D570:D616" si="99">SUM(C564:C570)/7</f>
        <v>16.285714285714285</v>
      </c>
      <c r="E570" s="5">
        <f>SUM(C566:C570)/5</f>
        <v>20.2</v>
      </c>
      <c r="F570" s="6">
        <f t="shared" si="97"/>
        <v>43913</v>
      </c>
      <c r="G570" s="5">
        <v>25</v>
      </c>
      <c r="H570" s="7">
        <v>0</v>
      </c>
      <c r="I570" s="5">
        <v>4</v>
      </c>
      <c r="J570" s="5">
        <v>0</v>
      </c>
      <c r="K570" s="3">
        <f>D570/(SUM(B563:B569)/7)*100</f>
        <v>16.521739130434781</v>
      </c>
      <c r="L570" s="5">
        <v>0</v>
      </c>
      <c r="M570" s="8">
        <f t="shared" si="98"/>
        <v>0</v>
      </c>
    </row>
    <row r="571" spans="1:13" ht="17" x14ac:dyDescent="0.2">
      <c r="A571" s="5" t="s">
        <v>24</v>
      </c>
      <c r="B571" s="7">
        <v>183</v>
      </c>
      <c r="C571" s="5">
        <v>13</v>
      </c>
      <c r="D571" s="8">
        <f t="shared" si="99"/>
        <v>18</v>
      </c>
      <c r="E571" s="5">
        <f t="shared" ref="E571:E579" si="100">SUM(C567:C571)/5</f>
        <v>20.6</v>
      </c>
      <c r="F571" s="6">
        <f t="shared" si="97"/>
        <v>43914</v>
      </c>
      <c r="G571" s="5">
        <v>27</v>
      </c>
      <c r="H571" s="7">
        <v>0</v>
      </c>
      <c r="I571" s="5">
        <v>5</v>
      </c>
      <c r="J571" s="5">
        <v>0</v>
      </c>
      <c r="K571" s="3">
        <f>D571/(SUM(B564:B570)/7)*100</f>
        <v>15.671641791044777</v>
      </c>
      <c r="L571" s="5">
        <v>0</v>
      </c>
      <c r="M571" s="8">
        <f t="shared" si="98"/>
        <v>0</v>
      </c>
    </row>
    <row r="572" spans="1:13" ht="17" x14ac:dyDescent="0.2">
      <c r="A572" s="5" t="s">
        <v>24</v>
      </c>
      <c r="B572" s="7">
        <v>200</v>
      </c>
      <c r="C572" s="5">
        <v>17</v>
      </c>
      <c r="D572" s="8">
        <f t="shared" si="99"/>
        <v>18.714285714285715</v>
      </c>
      <c r="E572" s="5">
        <f t="shared" si="100"/>
        <v>15.8</v>
      </c>
      <c r="F572" s="6">
        <f t="shared" si="97"/>
        <v>43915</v>
      </c>
      <c r="G572" s="5">
        <v>29</v>
      </c>
      <c r="H572" s="7">
        <v>0</v>
      </c>
      <c r="I572" s="5">
        <v>6</v>
      </c>
      <c r="J572" s="5">
        <v>0</v>
      </c>
      <c r="K572" s="3">
        <f t="shared" ref="K572:K617" si="101">D572/(SUM(B565:B571)/7)*100</f>
        <v>14.086021505376344</v>
      </c>
      <c r="L572" s="5">
        <v>0</v>
      </c>
      <c r="M572" s="8">
        <f t="shared" si="98"/>
        <v>0</v>
      </c>
    </row>
    <row r="573" spans="1:13" ht="17" x14ac:dyDescent="0.2">
      <c r="A573" s="5" t="s">
        <v>24</v>
      </c>
      <c r="B573" s="5">
        <f>B572+C573</f>
        <v>211</v>
      </c>
      <c r="C573" s="5">
        <v>11</v>
      </c>
      <c r="D573" s="8">
        <f t="shared" si="99"/>
        <v>18.714285714285715</v>
      </c>
      <c r="E573" s="5">
        <f t="shared" si="100"/>
        <v>13.8</v>
      </c>
      <c r="F573" s="6">
        <f t="shared" si="97"/>
        <v>43916</v>
      </c>
      <c r="G573" s="5">
        <v>31</v>
      </c>
      <c r="H573" s="7">
        <v>1</v>
      </c>
      <c r="I573" s="5">
        <f>I572+1</f>
        <v>7</v>
      </c>
      <c r="J573" s="5">
        <v>0</v>
      </c>
      <c r="K573" s="3">
        <f t="shared" si="101"/>
        <v>12.346842601319509</v>
      </c>
      <c r="L573" s="5">
        <v>1</v>
      </c>
      <c r="M573" s="8">
        <f t="shared" si="98"/>
        <v>0.14285714285714285</v>
      </c>
    </row>
    <row r="574" spans="1:13" ht="17" x14ac:dyDescent="0.2">
      <c r="A574" s="5" t="s">
        <v>24</v>
      </c>
      <c r="B574" s="5">
        <f t="shared" ref="B574:B579" si="102">B573+C574</f>
        <v>241</v>
      </c>
      <c r="C574" s="5">
        <v>30</v>
      </c>
      <c r="D574" s="8">
        <f t="shared" si="99"/>
        <v>17.142857142857142</v>
      </c>
      <c r="E574" s="5">
        <f t="shared" si="100"/>
        <v>15.2</v>
      </c>
      <c r="F574" s="6">
        <f t="shared" si="97"/>
        <v>43917</v>
      </c>
      <c r="G574" s="5">
        <v>35</v>
      </c>
      <c r="H574" s="7">
        <v>1</v>
      </c>
      <c r="I574" s="5">
        <f t="shared" ref="I574:J589" si="103">I573+1</f>
        <v>8</v>
      </c>
      <c r="J574" s="5">
        <v>0</v>
      </c>
      <c r="K574" s="3">
        <f t="shared" si="101"/>
        <v>10.067114093959733</v>
      </c>
      <c r="L574" s="5">
        <v>0</v>
      </c>
      <c r="M574" s="8">
        <f t="shared" si="98"/>
        <v>0.14285714285714285</v>
      </c>
    </row>
    <row r="575" spans="1:13" ht="17" x14ac:dyDescent="0.2">
      <c r="A575" s="5" t="s">
        <v>24</v>
      </c>
      <c r="B575" s="5">
        <f t="shared" si="102"/>
        <v>260</v>
      </c>
      <c r="C575" s="5">
        <v>19</v>
      </c>
      <c r="D575" s="8">
        <f t="shared" si="99"/>
        <v>16.857142857142858</v>
      </c>
      <c r="E575" s="5">
        <f t="shared" si="100"/>
        <v>18</v>
      </c>
      <c r="F575" s="6">
        <f t="shared" si="97"/>
        <v>43918</v>
      </c>
      <c r="G575" s="7">
        <v>38</v>
      </c>
      <c r="H575" s="7">
        <v>2</v>
      </c>
      <c r="I575" s="5">
        <f t="shared" si="103"/>
        <v>9</v>
      </c>
      <c r="J575" s="5">
        <v>0</v>
      </c>
      <c r="K575" s="3">
        <f t="shared" si="101"/>
        <v>8.9939024390243905</v>
      </c>
      <c r="L575" s="5">
        <f>H575-H574</f>
        <v>1</v>
      </c>
      <c r="M575" s="8">
        <f t="shared" si="98"/>
        <v>0.2857142857142857</v>
      </c>
    </row>
    <row r="576" spans="1:13" ht="17" x14ac:dyDescent="0.2">
      <c r="A576" s="5" t="s">
        <v>24</v>
      </c>
      <c r="B576" s="5">
        <f t="shared" si="102"/>
        <v>275</v>
      </c>
      <c r="C576" s="5">
        <v>15</v>
      </c>
      <c r="D576" s="8">
        <f t="shared" si="99"/>
        <v>15.714285714285714</v>
      </c>
      <c r="E576" s="5">
        <f t="shared" si="100"/>
        <v>18.399999999999999</v>
      </c>
      <c r="F576" s="6">
        <f t="shared" si="97"/>
        <v>43919</v>
      </c>
      <c r="G576" s="7">
        <v>40</v>
      </c>
      <c r="H576" s="5">
        <v>2</v>
      </c>
      <c r="I576" s="5">
        <f t="shared" si="103"/>
        <v>10</v>
      </c>
      <c r="J576" s="5">
        <v>0</v>
      </c>
      <c r="K576" s="3">
        <f t="shared" si="101"/>
        <v>7.6923076923076925</v>
      </c>
      <c r="L576" s="5">
        <f t="shared" ref="L576:L641" si="104">H576-H575</f>
        <v>0</v>
      </c>
      <c r="M576" s="8">
        <f t="shared" si="98"/>
        <v>0.2857142857142857</v>
      </c>
    </row>
    <row r="577" spans="1:13" ht="17" x14ac:dyDescent="0.2">
      <c r="A577" s="5" t="s">
        <v>24</v>
      </c>
      <c r="B577" s="5">
        <f t="shared" si="102"/>
        <v>286</v>
      </c>
      <c r="C577" s="5">
        <v>11</v>
      </c>
      <c r="D577" s="8">
        <f t="shared" si="99"/>
        <v>16.571428571428573</v>
      </c>
      <c r="E577" s="5">
        <f t="shared" si="100"/>
        <v>17.2</v>
      </c>
      <c r="F577" s="6">
        <f t="shared" si="97"/>
        <v>43920</v>
      </c>
      <c r="G577" s="5">
        <v>42</v>
      </c>
      <c r="H577" s="7">
        <v>2</v>
      </c>
      <c r="I577" s="5">
        <f t="shared" si="103"/>
        <v>11</v>
      </c>
      <c r="J577" s="5">
        <v>0</v>
      </c>
      <c r="K577" s="3">
        <f t="shared" si="101"/>
        <v>7.5324675324675336</v>
      </c>
      <c r="L577" s="5">
        <f t="shared" si="104"/>
        <v>0</v>
      </c>
      <c r="M577" s="8">
        <f t="shared" si="98"/>
        <v>0.2857142857142857</v>
      </c>
    </row>
    <row r="578" spans="1:13" ht="17" x14ac:dyDescent="0.2">
      <c r="A578" s="5" t="s">
        <v>24</v>
      </c>
      <c r="B578" s="5">
        <f t="shared" si="102"/>
        <v>294</v>
      </c>
      <c r="C578" s="5">
        <v>8</v>
      </c>
      <c r="D578" s="8">
        <f t="shared" si="99"/>
        <v>15.857142857142858</v>
      </c>
      <c r="E578" s="5">
        <f t="shared" si="100"/>
        <v>16.600000000000001</v>
      </c>
      <c r="F578" s="6">
        <f t="shared" si="97"/>
        <v>43921</v>
      </c>
      <c r="G578" s="5">
        <v>43</v>
      </c>
      <c r="H578" s="7">
        <v>4</v>
      </c>
      <c r="I578" s="5">
        <f t="shared" si="103"/>
        <v>12</v>
      </c>
      <c r="J578" s="5">
        <v>0</v>
      </c>
      <c r="K578" s="3">
        <f t="shared" si="101"/>
        <v>6.7028985507246368</v>
      </c>
      <c r="L578" s="5">
        <f t="shared" si="104"/>
        <v>2</v>
      </c>
      <c r="M578" s="8">
        <f t="shared" si="98"/>
        <v>0.5714285714285714</v>
      </c>
    </row>
    <row r="579" spans="1:13" ht="17" x14ac:dyDescent="0.2">
      <c r="A579" s="5" t="s">
        <v>24</v>
      </c>
      <c r="B579" s="5">
        <f t="shared" si="102"/>
        <v>311</v>
      </c>
      <c r="C579" s="5">
        <v>17</v>
      </c>
      <c r="D579" s="8">
        <f t="shared" si="99"/>
        <v>15.857142857142858</v>
      </c>
      <c r="E579" s="5">
        <f t="shared" si="100"/>
        <v>14</v>
      </c>
      <c r="F579" s="6">
        <f t="shared" si="97"/>
        <v>43922</v>
      </c>
      <c r="G579" s="5">
        <v>46</v>
      </c>
      <c r="H579" s="7">
        <v>5</v>
      </c>
      <c r="I579" s="5">
        <f t="shared" si="103"/>
        <v>13</v>
      </c>
      <c r="J579" s="5">
        <v>1</v>
      </c>
      <c r="K579" s="3">
        <f t="shared" si="101"/>
        <v>6.2818336162988127</v>
      </c>
      <c r="L579" s="5">
        <f t="shared" si="104"/>
        <v>1</v>
      </c>
      <c r="M579" s="8">
        <f t="shared" si="98"/>
        <v>0.7142857142857143</v>
      </c>
    </row>
    <row r="580" spans="1:13" ht="17" x14ac:dyDescent="0.2">
      <c r="A580" s="5" t="s">
        <v>24</v>
      </c>
      <c r="B580" s="5">
        <v>327</v>
      </c>
      <c r="C580" s="5">
        <f>B580-B579</f>
        <v>16</v>
      </c>
      <c r="D580" s="8">
        <f t="shared" si="99"/>
        <v>16.571428571428573</v>
      </c>
      <c r="E580" s="5">
        <f t="shared" ref="E580:E615" si="105">SUM(C576:C580)/5</f>
        <v>13.4</v>
      </c>
      <c r="F580" s="6">
        <f t="shared" si="97"/>
        <v>43923</v>
      </c>
      <c r="G580" s="5">
        <v>48</v>
      </c>
      <c r="H580" s="7">
        <v>6</v>
      </c>
      <c r="I580" s="5">
        <f t="shared" si="103"/>
        <v>14</v>
      </c>
      <c r="J580" s="5">
        <v>2</v>
      </c>
      <c r="K580" s="3">
        <f t="shared" si="101"/>
        <v>6.1767838125665611</v>
      </c>
      <c r="L580" s="5">
        <f t="shared" si="104"/>
        <v>1</v>
      </c>
      <c r="M580" s="8">
        <f t="shared" si="98"/>
        <v>0.7142857142857143</v>
      </c>
    </row>
    <row r="581" spans="1:13" ht="17" x14ac:dyDescent="0.2">
      <c r="A581" s="5" t="s">
        <v>24</v>
      </c>
      <c r="B581" s="5">
        <v>341</v>
      </c>
      <c r="C581" s="5">
        <f>B581-B580</f>
        <v>14</v>
      </c>
      <c r="D581" s="8">
        <f t="shared" si="99"/>
        <v>14.285714285714286</v>
      </c>
      <c r="E581" s="5">
        <f t="shared" si="105"/>
        <v>13.2</v>
      </c>
      <c r="F581" s="6">
        <f t="shared" si="97"/>
        <v>43924</v>
      </c>
      <c r="G581" s="5">
        <v>50</v>
      </c>
      <c r="H581" s="7">
        <v>6</v>
      </c>
      <c r="I581" s="5">
        <f t="shared" si="103"/>
        <v>15</v>
      </c>
      <c r="J581" s="5">
        <f>J580+1</f>
        <v>3</v>
      </c>
      <c r="K581" s="3">
        <f t="shared" si="101"/>
        <v>5.0150451354062193</v>
      </c>
      <c r="L581" s="5">
        <f t="shared" si="104"/>
        <v>0</v>
      </c>
      <c r="M581" s="8">
        <f t="shared" si="98"/>
        <v>0.7142857142857143</v>
      </c>
    </row>
    <row r="582" spans="1:13" ht="17" x14ac:dyDescent="0.2">
      <c r="A582" s="5" t="s">
        <v>24</v>
      </c>
      <c r="B582" s="5">
        <v>354</v>
      </c>
      <c r="C582" s="5">
        <f t="shared" ref="C582:C617" si="106">B582-B581</f>
        <v>13</v>
      </c>
      <c r="D582" s="8">
        <f t="shared" si="99"/>
        <v>13.428571428571429</v>
      </c>
      <c r="E582" s="5">
        <f t="shared" si="105"/>
        <v>13.6</v>
      </c>
      <c r="F582" s="6">
        <f t="shared" si="97"/>
        <v>43925</v>
      </c>
      <c r="G582" s="5">
        <v>52</v>
      </c>
      <c r="H582" s="7">
        <v>6</v>
      </c>
      <c r="I582" s="5">
        <f t="shared" si="103"/>
        <v>16</v>
      </c>
      <c r="J582" s="5">
        <f t="shared" si="103"/>
        <v>4</v>
      </c>
      <c r="K582" s="3">
        <f t="shared" si="101"/>
        <v>4.4890162368672399</v>
      </c>
      <c r="L582" s="5">
        <f t="shared" si="104"/>
        <v>0</v>
      </c>
      <c r="M582" s="8">
        <f t="shared" si="98"/>
        <v>0.5714285714285714</v>
      </c>
    </row>
    <row r="583" spans="1:13" ht="17" x14ac:dyDescent="0.2">
      <c r="A583" s="5" t="s">
        <v>24</v>
      </c>
      <c r="B583" s="5">
        <v>394</v>
      </c>
      <c r="C583" s="5">
        <f t="shared" si="106"/>
        <v>40</v>
      </c>
      <c r="D583" s="8">
        <f t="shared" si="99"/>
        <v>17</v>
      </c>
      <c r="E583" s="5">
        <f t="shared" si="105"/>
        <v>20</v>
      </c>
      <c r="F583" s="6">
        <f t="shared" si="97"/>
        <v>43926</v>
      </c>
      <c r="G583" s="5">
        <v>58</v>
      </c>
      <c r="H583" s="7">
        <v>6</v>
      </c>
      <c r="I583" s="5">
        <f t="shared" si="103"/>
        <v>17</v>
      </c>
      <c r="J583" s="5">
        <f t="shared" si="103"/>
        <v>5</v>
      </c>
      <c r="K583" s="3">
        <f t="shared" si="101"/>
        <v>5.4387568555758685</v>
      </c>
      <c r="L583" s="5">
        <f t="shared" si="104"/>
        <v>0</v>
      </c>
      <c r="M583" s="8">
        <f t="shared" si="98"/>
        <v>0.5714285714285714</v>
      </c>
    </row>
    <row r="584" spans="1:13" ht="17" x14ac:dyDescent="0.2">
      <c r="A584" s="5" t="s">
        <v>24</v>
      </c>
      <c r="B584" s="5">
        <v>397</v>
      </c>
      <c r="C584" s="5">
        <f t="shared" si="106"/>
        <v>3</v>
      </c>
      <c r="D584" s="8">
        <f t="shared" si="99"/>
        <v>15.857142857142858</v>
      </c>
      <c r="E584" s="5">
        <f t="shared" si="105"/>
        <v>17.2</v>
      </c>
      <c r="F584" s="6">
        <f t="shared" si="97"/>
        <v>43927</v>
      </c>
      <c r="G584" s="5">
        <v>58</v>
      </c>
      <c r="H584" s="7">
        <v>8</v>
      </c>
      <c r="I584" s="5">
        <f t="shared" si="103"/>
        <v>18</v>
      </c>
      <c r="J584" s="5">
        <f t="shared" si="103"/>
        <v>6</v>
      </c>
      <c r="K584" s="3">
        <f t="shared" si="101"/>
        <v>4.8114434330299094</v>
      </c>
      <c r="L584" s="5">
        <f t="shared" si="104"/>
        <v>2</v>
      </c>
      <c r="M584" s="8">
        <f t="shared" si="98"/>
        <v>0.8571428571428571</v>
      </c>
    </row>
    <row r="585" spans="1:13" ht="17" x14ac:dyDescent="0.2">
      <c r="A585" s="5" t="s">
        <v>24</v>
      </c>
      <c r="B585" s="5">
        <v>399</v>
      </c>
      <c r="C585" s="5">
        <f t="shared" si="106"/>
        <v>2</v>
      </c>
      <c r="D585" s="8">
        <f t="shared" si="99"/>
        <v>15</v>
      </c>
      <c r="E585" s="5">
        <f t="shared" si="105"/>
        <v>14.4</v>
      </c>
      <c r="F585" s="6">
        <f t="shared" si="97"/>
        <v>43928</v>
      </c>
      <c r="G585" s="5">
        <v>58</v>
      </c>
      <c r="H585" s="7">
        <v>9</v>
      </c>
      <c r="I585" s="5">
        <f t="shared" si="103"/>
        <v>19</v>
      </c>
      <c r="J585" s="5">
        <f t="shared" si="103"/>
        <v>7</v>
      </c>
      <c r="K585" s="3">
        <f t="shared" si="101"/>
        <v>4.3424317617866004</v>
      </c>
      <c r="L585" s="5">
        <f t="shared" si="104"/>
        <v>1</v>
      </c>
      <c r="M585" s="8">
        <f t="shared" si="98"/>
        <v>0.7142857142857143</v>
      </c>
    </row>
    <row r="586" spans="1:13" ht="17" x14ac:dyDescent="0.2">
      <c r="A586" s="5" t="s">
        <v>24</v>
      </c>
      <c r="B586" s="5">
        <v>424</v>
      </c>
      <c r="C586" s="5">
        <f t="shared" si="106"/>
        <v>25</v>
      </c>
      <c r="D586" s="8">
        <f t="shared" si="99"/>
        <v>16.142857142857142</v>
      </c>
      <c r="E586" s="5">
        <f t="shared" si="105"/>
        <v>16.600000000000001</v>
      </c>
      <c r="F586" s="6">
        <f t="shared" si="97"/>
        <v>43929</v>
      </c>
      <c r="G586" s="5">
        <v>62</v>
      </c>
      <c r="H586" s="7">
        <v>10</v>
      </c>
      <c r="I586" s="5">
        <f t="shared" si="103"/>
        <v>20</v>
      </c>
      <c r="J586" s="5">
        <f t="shared" si="103"/>
        <v>8</v>
      </c>
      <c r="K586" s="3">
        <f t="shared" si="101"/>
        <v>4.4787950852160119</v>
      </c>
      <c r="L586" s="5">
        <f t="shared" si="104"/>
        <v>1</v>
      </c>
      <c r="M586" s="8">
        <f t="shared" si="98"/>
        <v>0.7142857142857143</v>
      </c>
    </row>
    <row r="587" spans="1:13" ht="17" x14ac:dyDescent="0.2">
      <c r="A587" s="5" t="s">
        <v>24</v>
      </c>
      <c r="B587" s="5">
        <v>445</v>
      </c>
      <c r="C587" s="5">
        <f t="shared" si="106"/>
        <v>21</v>
      </c>
      <c r="D587" s="8">
        <f t="shared" si="99"/>
        <v>16.857142857142858</v>
      </c>
      <c r="E587" s="5">
        <f t="shared" si="105"/>
        <v>18.2</v>
      </c>
      <c r="F587" s="6">
        <f t="shared" si="97"/>
        <v>43930</v>
      </c>
      <c r="G587" s="5">
        <v>65</v>
      </c>
      <c r="H587" s="7">
        <v>11</v>
      </c>
      <c r="I587" s="5">
        <f t="shared" si="103"/>
        <v>21</v>
      </c>
      <c r="J587" s="5">
        <f t="shared" si="103"/>
        <v>9</v>
      </c>
      <c r="K587" s="3">
        <f t="shared" si="101"/>
        <v>4.4764795144157823</v>
      </c>
      <c r="L587" s="5">
        <f t="shared" si="104"/>
        <v>1</v>
      </c>
      <c r="M587" s="8">
        <f t="shared" si="98"/>
        <v>0.7142857142857143</v>
      </c>
    </row>
    <row r="588" spans="1:13" ht="17" x14ac:dyDescent="0.2">
      <c r="A588" s="5" t="s">
        <v>24</v>
      </c>
      <c r="B588" s="5">
        <v>454</v>
      </c>
      <c r="C588" s="5">
        <f t="shared" si="106"/>
        <v>9</v>
      </c>
      <c r="D588" s="8">
        <f t="shared" si="99"/>
        <v>16.142857142857142</v>
      </c>
      <c r="E588" s="5">
        <f t="shared" si="105"/>
        <v>12</v>
      </c>
      <c r="F588" s="6">
        <f t="shared" si="97"/>
        <v>43931</v>
      </c>
      <c r="G588" s="5">
        <v>67</v>
      </c>
      <c r="H588" s="7">
        <v>13</v>
      </c>
      <c r="I588" s="5">
        <f t="shared" si="103"/>
        <v>22</v>
      </c>
      <c r="J588" s="5">
        <f t="shared" si="103"/>
        <v>10</v>
      </c>
      <c r="K588" s="3">
        <f t="shared" si="101"/>
        <v>4.1031227305737108</v>
      </c>
      <c r="L588" s="5">
        <f t="shared" si="104"/>
        <v>2</v>
      </c>
      <c r="M588" s="8">
        <f t="shared" si="98"/>
        <v>1</v>
      </c>
    </row>
    <row r="589" spans="1:13" ht="17" x14ac:dyDescent="0.2">
      <c r="A589" s="5" t="s">
        <v>24</v>
      </c>
      <c r="B589" s="5">
        <v>469</v>
      </c>
      <c r="C589" s="5">
        <f t="shared" si="106"/>
        <v>15</v>
      </c>
      <c r="D589" s="8">
        <f t="shared" si="99"/>
        <v>16.428571428571427</v>
      </c>
      <c r="E589" s="5">
        <f t="shared" si="105"/>
        <v>14.4</v>
      </c>
      <c r="F589" s="6">
        <f t="shared" si="97"/>
        <v>43932</v>
      </c>
      <c r="G589" s="5">
        <v>69</v>
      </c>
      <c r="H589" s="7">
        <v>15</v>
      </c>
      <c r="I589" s="5">
        <f t="shared" si="103"/>
        <v>23</v>
      </c>
      <c r="J589" s="5">
        <f t="shared" si="103"/>
        <v>11</v>
      </c>
      <c r="K589" s="3">
        <f t="shared" si="101"/>
        <v>4.0111614928496682</v>
      </c>
      <c r="L589" s="5">
        <f t="shared" si="104"/>
        <v>2</v>
      </c>
      <c r="M589" s="8">
        <f t="shared" si="98"/>
        <v>1.2857142857142858</v>
      </c>
    </row>
    <row r="590" spans="1:13" ht="17" x14ac:dyDescent="0.2">
      <c r="A590" s="5" t="s">
        <v>24</v>
      </c>
      <c r="B590" s="5">
        <v>480</v>
      </c>
      <c r="C590" s="5">
        <f t="shared" si="106"/>
        <v>11</v>
      </c>
      <c r="D590" s="8">
        <f t="shared" si="99"/>
        <v>12.285714285714286</v>
      </c>
      <c r="E590" s="5">
        <f t="shared" si="105"/>
        <v>16.2</v>
      </c>
      <c r="F590" s="6">
        <f t="shared" si="97"/>
        <v>43933</v>
      </c>
      <c r="G590" s="5">
        <v>70</v>
      </c>
      <c r="H590" s="7">
        <v>15</v>
      </c>
      <c r="I590" s="5">
        <f t="shared" ref="I590:J605" si="107">I589+1</f>
        <v>24</v>
      </c>
      <c r="J590" s="5">
        <f t="shared" si="107"/>
        <v>12</v>
      </c>
      <c r="K590" s="3">
        <f t="shared" si="101"/>
        <v>2.8839704896042924</v>
      </c>
      <c r="L590" s="5">
        <f t="shared" si="104"/>
        <v>0</v>
      </c>
      <c r="M590" s="8">
        <f t="shared" si="98"/>
        <v>1.2857142857142858</v>
      </c>
    </row>
    <row r="591" spans="1:13" ht="17" x14ac:dyDescent="0.2">
      <c r="A591" s="5" t="s">
        <v>24</v>
      </c>
      <c r="B591" s="5">
        <v>486</v>
      </c>
      <c r="C591" s="5">
        <f t="shared" si="106"/>
        <v>6</v>
      </c>
      <c r="D591" s="8">
        <f t="shared" si="99"/>
        <v>12.714285714285714</v>
      </c>
      <c r="E591" s="5">
        <f t="shared" si="105"/>
        <v>12.4</v>
      </c>
      <c r="F591" s="6">
        <f t="shared" si="97"/>
        <v>43934</v>
      </c>
      <c r="G591" s="5">
        <v>71</v>
      </c>
      <c r="H591" s="7">
        <v>17</v>
      </c>
      <c r="I591" s="5">
        <f t="shared" si="107"/>
        <v>25</v>
      </c>
      <c r="J591" s="5">
        <f t="shared" si="107"/>
        <v>13</v>
      </c>
      <c r="K591" s="3">
        <f t="shared" si="101"/>
        <v>2.9009126466753585</v>
      </c>
      <c r="L591" s="5">
        <f t="shared" si="104"/>
        <v>2</v>
      </c>
      <c r="M591" s="8">
        <f t="shared" si="98"/>
        <v>1.2857142857142858</v>
      </c>
    </row>
    <row r="592" spans="1:13" ht="17" x14ac:dyDescent="0.2">
      <c r="A592" s="5" t="s">
        <v>24</v>
      </c>
      <c r="B592" s="5">
        <v>492</v>
      </c>
      <c r="C592" s="5">
        <f t="shared" si="106"/>
        <v>6</v>
      </c>
      <c r="D592" s="8">
        <f t="shared" si="99"/>
        <v>13.285714285714286</v>
      </c>
      <c r="E592" s="5">
        <f t="shared" si="105"/>
        <v>9.4</v>
      </c>
      <c r="F592" s="6">
        <f t="shared" si="97"/>
        <v>43935</v>
      </c>
      <c r="G592" s="5">
        <v>72</v>
      </c>
      <c r="H592" s="7">
        <v>20</v>
      </c>
      <c r="I592" s="5">
        <f t="shared" si="107"/>
        <v>26</v>
      </c>
      <c r="J592" s="5">
        <f t="shared" si="107"/>
        <v>14</v>
      </c>
      <c r="K592" s="3">
        <f t="shared" si="101"/>
        <v>2.9458346531517265</v>
      </c>
      <c r="L592" s="5">
        <f t="shared" si="104"/>
        <v>3</v>
      </c>
      <c r="M592" s="8">
        <f t="shared" si="98"/>
        <v>1.5714285714285714</v>
      </c>
    </row>
    <row r="593" spans="1:13" ht="17" x14ac:dyDescent="0.2">
      <c r="A593" s="5" t="s">
        <v>24</v>
      </c>
      <c r="B593" s="5">
        <v>500</v>
      </c>
      <c r="C593" s="5">
        <f t="shared" si="106"/>
        <v>8</v>
      </c>
      <c r="D593" s="8">
        <f t="shared" si="99"/>
        <v>10.857142857142858</v>
      </c>
      <c r="E593" s="5">
        <f t="shared" si="105"/>
        <v>9.1999999999999993</v>
      </c>
      <c r="F593" s="6">
        <f t="shared" si="97"/>
        <v>43936</v>
      </c>
      <c r="G593" s="5">
        <v>73</v>
      </c>
      <c r="H593" s="7">
        <v>21</v>
      </c>
      <c r="I593" s="5">
        <f t="shared" si="107"/>
        <v>27</v>
      </c>
      <c r="J593" s="5">
        <f t="shared" si="107"/>
        <v>15</v>
      </c>
      <c r="K593" s="3">
        <f t="shared" si="101"/>
        <v>2.3384615384615386</v>
      </c>
      <c r="L593" s="5">
        <f t="shared" si="104"/>
        <v>1</v>
      </c>
      <c r="M593" s="8">
        <f t="shared" si="98"/>
        <v>1.5714285714285714</v>
      </c>
    </row>
    <row r="594" spans="1:13" ht="17" x14ac:dyDescent="0.2">
      <c r="A594" s="5" t="s">
        <v>24</v>
      </c>
      <c r="B594" s="5">
        <v>507</v>
      </c>
      <c r="C594" s="5">
        <f t="shared" si="106"/>
        <v>7</v>
      </c>
      <c r="D594" s="8">
        <f t="shared" si="99"/>
        <v>8.8571428571428577</v>
      </c>
      <c r="E594" s="5">
        <f t="shared" si="105"/>
        <v>7.6</v>
      </c>
      <c r="F594" s="6">
        <f t="shared" si="97"/>
        <v>43937</v>
      </c>
      <c r="G594" s="5">
        <v>74</v>
      </c>
      <c r="H594" s="7">
        <v>21</v>
      </c>
      <c r="I594" s="5">
        <f t="shared" si="107"/>
        <v>28</v>
      </c>
      <c r="J594" s="5">
        <f t="shared" si="107"/>
        <v>16</v>
      </c>
      <c r="K594" s="3">
        <f t="shared" si="101"/>
        <v>1.8641010222489478</v>
      </c>
      <c r="L594" s="5">
        <f t="shared" si="104"/>
        <v>0</v>
      </c>
      <c r="M594" s="8">
        <f t="shared" si="98"/>
        <v>1.4285714285714286</v>
      </c>
    </row>
    <row r="595" spans="1:13" ht="17" x14ac:dyDescent="0.2">
      <c r="A595" s="5" t="s">
        <v>24</v>
      </c>
      <c r="B595" s="5">
        <v>556</v>
      </c>
      <c r="C595" s="5">
        <f t="shared" si="106"/>
        <v>49</v>
      </c>
      <c r="D595" s="8">
        <f t="shared" si="99"/>
        <v>14.571428571428571</v>
      </c>
      <c r="E595" s="5">
        <f t="shared" si="105"/>
        <v>15.2</v>
      </c>
      <c r="F595" s="6">
        <f t="shared" si="97"/>
        <v>43938</v>
      </c>
      <c r="G595" s="5">
        <v>81</v>
      </c>
      <c r="H595" s="7">
        <v>22</v>
      </c>
      <c r="I595" s="5">
        <f t="shared" si="107"/>
        <v>29</v>
      </c>
      <c r="J595" s="5">
        <f t="shared" si="107"/>
        <v>17</v>
      </c>
      <c r="K595" s="3">
        <f t="shared" si="101"/>
        <v>3.0106257378984651</v>
      </c>
      <c r="L595" s="5">
        <f t="shared" si="104"/>
        <v>1</v>
      </c>
      <c r="M595" s="8">
        <f t="shared" si="98"/>
        <v>1.2857142857142858</v>
      </c>
    </row>
    <row r="596" spans="1:13" ht="17" x14ac:dyDescent="0.2">
      <c r="A596" s="5" t="s">
        <v>24</v>
      </c>
      <c r="B596" s="5">
        <v>567</v>
      </c>
      <c r="C596" s="5">
        <f t="shared" si="106"/>
        <v>11</v>
      </c>
      <c r="D596" s="8">
        <f t="shared" si="99"/>
        <v>14</v>
      </c>
      <c r="E596" s="5">
        <f t="shared" si="105"/>
        <v>16.2</v>
      </c>
      <c r="F596" s="6">
        <f t="shared" si="97"/>
        <v>43939</v>
      </c>
      <c r="G596" s="5">
        <v>83</v>
      </c>
      <c r="H596" s="7">
        <v>24</v>
      </c>
      <c r="I596" s="5">
        <f t="shared" si="107"/>
        <v>30</v>
      </c>
      <c r="J596" s="5">
        <f t="shared" si="107"/>
        <v>18</v>
      </c>
      <c r="K596" s="3">
        <f t="shared" si="101"/>
        <v>2.8080229226361033</v>
      </c>
      <c r="L596" s="5">
        <f t="shared" si="104"/>
        <v>2</v>
      </c>
      <c r="M596" s="8">
        <f t="shared" si="98"/>
        <v>1.2857142857142858</v>
      </c>
    </row>
    <row r="597" spans="1:13" ht="17" x14ac:dyDescent="0.2">
      <c r="A597" s="5" t="s">
        <v>24</v>
      </c>
      <c r="B597" s="5">
        <v>585</v>
      </c>
      <c r="C597" s="5">
        <f t="shared" si="106"/>
        <v>18</v>
      </c>
      <c r="D597" s="8">
        <f t="shared" si="99"/>
        <v>15</v>
      </c>
      <c r="E597" s="5">
        <f t="shared" si="105"/>
        <v>18.600000000000001</v>
      </c>
      <c r="F597" s="6">
        <f t="shared" si="97"/>
        <v>43940</v>
      </c>
      <c r="G597" s="5">
        <v>86</v>
      </c>
      <c r="H597" s="7">
        <v>25</v>
      </c>
      <c r="I597" s="5">
        <f t="shared" si="107"/>
        <v>31</v>
      </c>
      <c r="J597" s="5">
        <f t="shared" si="107"/>
        <v>19</v>
      </c>
      <c r="K597" s="3">
        <f t="shared" si="101"/>
        <v>2.9264214046822743</v>
      </c>
      <c r="L597" s="5">
        <f t="shared" si="104"/>
        <v>1</v>
      </c>
      <c r="M597" s="8">
        <f t="shared" si="98"/>
        <v>1.4285714285714286</v>
      </c>
    </row>
    <row r="598" spans="1:13" ht="17" x14ac:dyDescent="0.2">
      <c r="A598" s="5" t="s">
        <v>24</v>
      </c>
      <c r="B598" s="5">
        <v>604</v>
      </c>
      <c r="C598" s="5">
        <f t="shared" si="106"/>
        <v>19</v>
      </c>
      <c r="D598" s="8">
        <f t="shared" si="99"/>
        <v>16.857142857142858</v>
      </c>
      <c r="E598" s="5">
        <f t="shared" si="105"/>
        <v>20.8</v>
      </c>
      <c r="F598" s="6">
        <f t="shared" si="97"/>
        <v>43941</v>
      </c>
      <c r="G598" s="5">
        <v>88</v>
      </c>
      <c r="H598" s="7">
        <v>25</v>
      </c>
      <c r="I598" s="5">
        <f t="shared" si="107"/>
        <v>32</v>
      </c>
      <c r="J598" s="5">
        <f t="shared" si="107"/>
        <v>20</v>
      </c>
      <c r="K598" s="3">
        <f t="shared" si="101"/>
        <v>3.1952342269157872</v>
      </c>
      <c r="L598" s="5">
        <f t="shared" si="104"/>
        <v>0</v>
      </c>
      <c r="M598" s="8">
        <f t="shared" si="98"/>
        <v>1.1428571428571428</v>
      </c>
    </row>
    <row r="599" spans="1:13" ht="17" x14ac:dyDescent="0.2">
      <c r="A599" s="5" t="s">
        <v>24</v>
      </c>
      <c r="B599" s="5">
        <v>609</v>
      </c>
      <c r="C599" s="5">
        <f t="shared" si="106"/>
        <v>5</v>
      </c>
      <c r="D599" s="8">
        <f t="shared" si="99"/>
        <v>16.714285714285715</v>
      </c>
      <c r="E599" s="5">
        <f t="shared" si="105"/>
        <v>20.399999999999999</v>
      </c>
      <c r="F599" s="6">
        <f t="shared" si="97"/>
        <v>43942</v>
      </c>
      <c r="G599" s="5">
        <v>89</v>
      </c>
      <c r="H599" s="7">
        <v>25</v>
      </c>
      <c r="I599" s="5">
        <f t="shared" si="107"/>
        <v>33</v>
      </c>
      <c r="J599" s="5">
        <f t="shared" si="107"/>
        <v>21</v>
      </c>
      <c r="K599" s="3">
        <f t="shared" si="101"/>
        <v>3.0700603516137499</v>
      </c>
      <c r="L599" s="5">
        <f t="shared" si="104"/>
        <v>0</v>
      </c>
      <c r="M599" s="8">
        <f t="shared" si="98"/>
        <v>0.7142857142857143</v>
      </c>
    </row>
    <row r="600" spans="1:13" ht="17" x14ac:dyDescent="0.2">
      <c r="A600" s="5" t="s">
        <v>24</v>
      </c>
      <c r="B600" s="5">
        <v>624</v>
      </c>
      <c r="C600" s="5">
        <f t="shared" si="106"/>
        <v>15</v>
      </c>
      <c r="D600" s="8">
        <f t="shared" si="99"/>
        <v>17.714285714285715</v>
      </c>
      <c r="E600" s="5">
        <f t="shared" si="105"/>
        <v>13.6</v>
      </c>
      <c r="F600" s="6">
        <f t="shared" si="97"/>
        <v>43943</v>
      </c>
      <c r="G600" s="5">
        <v>91</v>
      </c>
      <c r="H600" s="7">
        <v>26</v>
      </c>
      <c r="I600" s="5">
        <f t="shared" si="107"/>
        <v>34</v>
      </c>
      <c r="J600" s="5">
        <f t="shared" si="107"/>
        <v>22</v>
      </c>
      <c r="K600" s="3">
        <f t="shared" si="101"/>
        <v>3.1568228105906315</v>
      </c>
      <c r="L600" s="5">
        <f t="shared" si="104"/>
        <v>1</v>
      </c>
      <c r="M600" s="8">
        <f t="shared" si="98"/>
        <v>0.7142857142857143</v>
      </c>
    </row>
    <row r="601" spans="1:13" ht="17" x14ac:dyDescent="0.2">
      <c r="A601" s="5" t="s">
        <v>24</v>
      </c>
      <c r="B601" s="5">
        <v>672</v>
      </c>
      <c r="C601" s="5">
        <f t="shared" si="106"/>
        <v>48</v>
      </c>
      <c r="D601" s="8">
        <f t="shared" si="99"/>
        <v>23.571428571428573</v>
      </c>
      <c r="E601" s="5">
        <f t="shared" si="105"/>
        <v>21</v>
      </c>
      <c r="F601" s="6">
        <f t="shared" si="97"/>
        <v>43944</v>
      </c>
      <c r="G601" s="5">
        <v>98</v>
      </c>
      <c r="H601" s="7">
        <v>27</v>
      </c>
      <c r="I601" s="5">
        <f t="shared" si="107"/>
        <v>35</v>
      </c>
      <c r="J601" s="5">
        <f t="shared" si="107"/>
        <v>23</v>
      </c>
      <c r="K601" s="3">
        <f t="shared" si="101"/>
        <v>4.0720631786771966</v>
      </c>
      <c r="L601" s="5">
        <f t="shared" si="104"/>
        <v>1</v>
      </c>
      <c r="M601" s="8">
        <f t="shared" si="98"/>
        <v>0.8571428571428571</v>
      </c>
    </row>
    <row r="602" spans="1:13" ht="17" x14ac:dyDescent="0.2">
      <c r="A602" s="5" t="s">
        <v>24</v>
      </c>
      <c r="B602" s="5">
        <v>707</v>
      </c>
      <c r="C602" s="5">
        <f t="shared" si="106"/>
        <v>35</v>
      </c>
      <c r="D602" s="8">
        <f t="shared" si="99"/>
        <v>21.571428571428573</v>
      </c>
      <c r="E602" s="5">
        <f t="shared" si="105"/>
        <v>24.4</v>
      </c>
      <c r="F602" s="6">
        <f t="shared" si="97"/>
        <v>43945</v>
      </c>
      <c r="G602" s="5">
        <v>104</v>
      </c>
      <c r="H602" s="7">
        <v>27</v>
      </c>
      <c r="I602" s="5">
        <f t="shared" si="107"/>
        <v>36</v>
      </c>
      <c r="J602" s="5">
        <f t="shared" si="107"/>
        <v>24</v>
      </c>
      <c r="K602" s="3">
        <f t="shared" si="101"/>
        <v>3.5807446051695524</v>
      </c>
      <c r="L602" s="5">
        <f t="shared" si="104"/>
        <v>0</v>
      </c>
      <c r="M602" s="8">
        <f t="shared" si="98"/>
        <v>0.7142857142857143</v>
      </c>
    </row>
    <row r="603" spans="1:13" ht="17" x14ac:dyDescent="0.2">
      <c r="A603" s="5" t="s">
        <v>24</v>
      </c>
      <c r="B603" s="5">
        <v>719</v>
      </c>
      <c r="C603" s="5">
        <v>12</v>
      </c>
      <c r="D603" s="8">
        <f t="shared" si="99"/>
        <v>21.714285714285715</v>
      </c>
      <c r="E603" s="5">
        <f t="shared" si="105"/>
        <v>23</v>
      </c>
      <c r="F603" s="6">
        <f t="shared" si="97"/>
        <v>43946</v>
      </c>
      <c r="G603" s="5">
        <v>105</v>
      </c>
      <c r="H603" s="7">
        <v>27</v>
      </c>
      <c r="I603" s="5">
        <f t="shared" si="107"/>
        <v>37</v>
      </c>
      <c r="J603" s="5">
        <f t="shared" si="107"/>
        <v>25</v>
      </c>
      <c r="K603" s="3">
        <f t="shared" si="101"/>
        <v>3.4798534798534799</v>
      </c>
      <c r="L603" s="5">
        <f t="shared" si="104"/>
        <v>0</v>
      </c>
      <c r="M603" s="8">
        <f t="shared" si="98"/>
        <v>0.42857142857142855</v>
      </c>
    </row>
    <row r="604" spans="1:13" ht="17" x14ac:dyDescent="0.2">
      <c r="A604" s="5" t="s">
        <v>24</v>
      </c>
      <c r="B604" s="5">
        <v>739</v>
      </c>
      <c r="C604" s="5">
        <f t="shared" si="106"/>
        <v>20</v>
      </c>
      <c r="D604" s="8">
        <f t="shared" si="99"/>
        <v>22</v>
      </c>
      <c r="E604" s="5">
        <f t="shared" si="105"/>
        <v>26</v>
      </c>
      <c r="F604" s="6">
        <f t="shared" si="97"/>
        <v>43947</v>
      </c>
      <c r="G604" s="5">
        <v>108</v>
      </c>
      <c r="H604" s="7">
        <v>27</v>
      </c>
      <c r="I604" s="5">
        <f t="shared" si="107"/>
        <v>38</v>
      </c>
      <c r="J604" s="5">
        <f t="shared" si="107"/>
        <v>26</v>
      </c>
      <c r="K604" s="3">
        <f t="shared" si="101"/>
        <v>3.4070796460176993</v>
      </c>
      <c r="L604" s="5">
        <f t="shared" si="104"/>
        <v>0</v>
      </c>
      <c r="M604" s="8">
        <f t="shared" si="98"/>
        <v>0.2857142857142857</v>
      </c>
    </row>
    <row r="605" spans="1:13" ht="17" x14ac:dyDescent="0.2">
      <c r="A605" s="5" t="s">
        <v>24</v>
      </c>
      <c r="B605" s="5">
        <v>754</v>
      </c>
      <c r="C605" s="5">
        <f t="shared" si="106"/>
        <v>15</v>
      </c>
      <c r="D605" s="8">
        <f t="shared" si="99"/>
        <v>21.428571428571427</v>
      </c>
      <c r="E605" s="5">
        <f t="shared" si="105"/>
        <v>26</v>
      </c>
      <c r="F605" s="6">
        <f t="shared" si="97"/>
        <v>43948</v>
      </c>
      <c r="G605" s="5">
        <v>110</v>
      </c>
      <c r="H605" s="7">
        <v>27</v>
      </c>
      <c r="I605" s="5">
        <f t="shared" si="107"/>
        <v>39</v>
      </c>
      <c r="J605" s="5">
        <f t="shared" si="107"/>
        <v>27</v>
      </c>
      <c r="K605" s="3">
        <f t="shared" si="101"/>
        <v>3.2092426187419769</v>
      </c>
      <c r="L605" s="5">
        <f t="shared" si="104"/>
        <v>0</v>
      </c>
      <c r="M605" s="8">
        <f t="shared" si="98"/>
        <v>0.2857142857142857</v>
      </c>
    </row>
    <row r="606" spans="1:13" ht="17" x14ac:dyDescent="0.2">
      <c r="A606" s="5" t="s">
        <v>24</v>
      </c>
      <c r="B606" s="5">
        <v>759</v>
      </c>
      <c r="C606" s="5">
        <f t="shared" si="106"/>
        <v>5</v>
      </c>
      <c r="D606" s="8">
        <f t="shared" si="99"/>
        <v>21.428571428571427</v>
      </c>
      <c r="E606" s="5">
        <f t="shared" si="105"/>
        <v>17.399999999999999</v>
      </c>
      <c r="F606" s="6">
        <f t="shared" si="97"/>
        <v>43949</v>
      </c>
      <c r="G606" s="5">
        <v>111</v>
      </c>
      <c r="H606" s="7">
        <v>27</v>
      </c>
      <c r="I606" s="5">
        <f t="shared" ref="I606:J617" si="108">I605+1</f>
        <v>40</v>
      </c>
      <c r="J606" s="5">
        <f t="shared" si="108"/>
        <v>28</v>
      </c>
      <c r="K606" s="3">
        <f t="shared" si="101"/>
        <v>3.1094527363184081</v>
      </c>
      <c r="L606" s="5">
        <f t="shared" si="104"/>
        <v>0</v>
      </c>
      <c r="M606" s="8">
        <f t="shared" si="98"/>
        <v>0.2857142857142857</v>
      </c>
    </row>
    <row r="607" spans="1:13" ht="17" x14ac:dyDescent="0.2">
      <c r="A607" s="5" t="s">
        <v>24</v>
      </c>
      <c r="B607" s="5">
        <v>797</v>
      </c>
      <c r="C607" s="5">
        <f t="shared" si="106"/>
        <v>38</v>
      </c>
      <c r="D607" s="8">
        <f t="shared" si="99"/>
        <v>24.714285714285715</v>
      </c>
      <c r="E607" s="5">
        <f t="shared" si="105"/>
        <v>18</v>
      </c>
      <c r="F607" s="6">
        <f t="shared" si="97"/>
        <v>43950</v>
      </c>
      <c r="G607" s="5">
        <v>117</v>
      </c>
      <c r="H607" s="7">
        <v>29</v>
      </c>
      <c r="I607" s="5">
        <f t="shared" si="108"/>
        <v>41</v>
      </c>
      <c r="J607" s="5">
        <f t="shared" si="108"/>
        <v>29</v>
      </c>
      <c r="K607" s="3">
        <f t="shared" si="101"/>
        <v>3.4780860474467232</v>
      </c>
      <c r="L607" s="5">
        <f t="shared" si="104"/>
        <v>2</v>
      </c>
      <c r="M607" s="8">
        <f t="shared" si="98"/>
        <v>0.42857142857142855</v>
      </c>
    </row>
    <row r="608" spans="1:13" ht="17" x14ac:dyDescent="0.2">
      <c r="A608" s="5" t="s">
        <v>24</v>
      </c>
      <c r="B608" s="5">
        <v>827</v>
      </c>
      <c r="C608" s="5">
        <f t="shared" si="106"/>
        <v>30</v>
      </c>
      <c r="D608" s="8">
        <f t="shared" si="99"/>
        <v>22.142857142857142</v>
      </c>
      <c r="E608" s="5">
        <f t="shared" si="105"/>
        <v>21.6</v>
      </c>
      <c r="F608" s="6">
        <f t="shared" si="97"/>
        <v>43951</v>
      </c>
      <c r="G608" s="5">
        <v>121</v>
      </c>
      <c r="H608" s="7">
        <v>29</v>
      </c>
      <c r="I608" s="5">
        <f t="shared" si="108"/>
        <v>42</v>
      </c>
      <c r="J608" s="5">
        <f t="shared" si="108"/>
        <v>30</v>
      </c>
      <c r="K608" s="3">
        <f t="shared" si="101"/>
        <v>3.0114629881484358</v>
      </c>
      <c r="L608" s="5">
        <f t="shared" si="104"/>
        <v>0</v>
      </c>
      <c r="M608" s="8">
        <f t="shared" si="98"/>
        <v>0.2857142857142857</v>
      </c>
    </row>
    <row r="609" spans="1:13" ht="17" x14ac:dyDescent="0.2">
      <c r="A609" s="5" t="s">
        <v>24</v>
      </c>
      <c r="B609" s="5">
        <v>859</v>
      </c>
      <c r="C609" s="5">
        <f t="shared" si="106"/>
        <v>32</v>
      </c>
      <c r="D609" s="8">
        <f t="shared" si="99"/>
        <v>21.714285714285715</v>
      </c>
      <c r="E609" s="5">
        <f t="shared" si="105"/>
        <v>24</v>
      </c>
      <c r="F609" s="6">
        <f t="shared" si="97"/>
        <v>43952</v>
      </c>
      <c r="G609" s="5">
        <v>126</v>
      </c>
      <c r="H609" s="7">
        <v>30</v>
      </c>
      <c r="I609" s="5">
        <f t="shared" si="108"/>
        <v>43</v>
      </c>
      <c r="J609" s="5">
        <f t="shared" si="108"/>
        <v>31</v>
      </c>
      <c r="K609" s="3">
        <f t="shared" si="101"/>
        <v>2.8668427008675974</v>
      </c>
      <c r="L609" s="5">
        <f t="shared" si="104"/>
        <v>1</v>
      </c>
      <c r="M609" s="8">
        <f t="shared" si="98"/>
        <v>0.42857142857142855</v>
      </c>
    </row>
    <row r="610" spans="1:13" ht="17" x14ac:dyDescent="0.2">
      <c r="A610" s="5" t="s">
        <v>24</v>
      </c>
      <c r="B610" s="5">
        <v>871</v>
      </c>
      <c r="C610" s="5">
        <f t="shared" si="106"/>
        <v>12</v>
      </c>
      <c r="D610" s="8">
        <f t="shared" si="99"/>
        <v>21.714285714285715</v>
      </c>
      <c r="E610" s="5">
        <f t="shared" si="105"/>
        <v>23.4</v>
      </c>
      <c r="F610" s="6">
        <f t="shared" si="97"/>
        <v>43953</v>
      </c>
      <c r="G610" s="5">
        <v>128</v>
      </c>
      <c r="H610" s="7">
        <v>30</v>
      </c>
      <c r="I610" s="5">
        <f t="shared" si="108"/>
        <v>44</v>
      </c>
      <c r="J610" s="5">
        <f t="shared" si="108"/>
        <v>32</v>
      </c>
      <c r="K610" s="3">
        <f t="shared" si="101"/>
        <v>2.786945361202787</v>
      </c>
      <c r="L610" s="5">
        <f t="shared" si="104"/>
        <v>0</v>
      </c>
      <c r="M610" s="8">
        <f t="shared" si="98"/>
        <v>0.42857142857142855</v>
      </c>
    </row>
    <row r="611" spans="1:13" ht="17" x14ac:dyDescent="0.2">
      <c r="A611" s="5" t="s">
        <v>24</v>
      </c>
      <c r="B611" s="5">
        <v>875</v>
      </c>
      <c r="C611" s="5">
        <f t="shared" si="106"/>
        <v>4</v>
      </c>
      <c r="D611" s="8">
        <f t="shared" si="99"/>
        <v>19.428571428571427</v>
      </c>
      <c r="E611" s="5">
        <f t="shared" si="105"/>
        <v>23.2</v>
      </c>
      <c r="F611" s="6">
        <f t="shared" si="97"/>
        <v>43954</v>
      </c>
      <c r="G611" s="5">
        <v>128</v>
      </c>
      <c r="H611" s="7">
        <v>30</v>
      </c>
      <c r="I611" s="5">
        <f t="shared" si="108"/>
        <v>45</v>
      </c>
      <c r="J611" s="5">
        <f t="shared" si="108"/>
        <v>33</v>
      </c>
      <c r="K611" s="3">
        <f t="shared" si="101"/>
        <v>2.4259721726721368</v>
      </c>
      <c r="L611" s="5">
        <f t="shared" si="104"/>
        <v>0</v>
      </c>
      <c r="M611" s="8">
        <f t="shared" si="98"/>
        <v>0.42857142857142855</v>
      </c>
    </row>
    <row r="612" spans="1:13" ht="17" x14ac:dyDescent="0.2">
      <c r="A612" s="5" t="s">
        <v>24</v>
      </c>
      <c r="B612" s="5">
        <v>893</v>
      </c>
      <c r="C612" s="5">
        <f t="shared" si="106"/>
        <v>18</v>
      </c>
      <c r="D612" s="8">
        <f t="shared" si="99"/>
        <v>19.857142857142858</v>
      </c>
      <c r="E612" s="5">
        <f t="shared" si="105"/>
        <v>19.2</v>
      </c>
      <c r="F612" s="6">
        <f t="shared" si="97"/>
        <v>43955</v>
      </c>
      <c r="G612" s="5">
        <v>131</v>
      </c>
      <c r="H612" s="7">
        <v>30</v>
      </c>
      <c r="I612" s="5">
        <f t="shared" si="108"/>
        <v>46</v>
      </c>
      <c r="J612" s="5">
        <f t="shared" si="108"/>
        <v>34</v>
      </c>
      <c r="K612" s="3">
        <f t="shared" si="101"/>
        <v>2.4207593173110413</v>
      </c>
      <c r="L612" s="5">
        <f t="shared" si="104"/>
        <v>0</v>
      </c>
      <c r="M612" s="8">
        <f t="shared" si="98"/>
        <v>0.42857142857142855</v>
      </c>
    </row>
    <row r="613" spans="1:13" ht="17" x14ac:dyDescent="0.2">
      <c r="A613" s="5" t="s">
        <v>24</v>
      </c>
      <c r="B613" s="5">
        <v>895</v>
      </c>
      <c r="C613" s="5">
        <f t="shared" si="106"/>
        <v>2</v>
      </c>
      <c r="D613" s="8">
        <f t="shared" si="99"/>
        <v>19.428571428571427</v>
      </c>
      <c r="E613" s="5">
        <f t="shared" si="105"/>
        <v>13.6</v>
      </c>
      <c r="F613" s="6">
        <f t="shared" si="97"/>
        <v>43956</v>
      </c>
      <c r="G613" s="5">
        <v>131</v>
      </c>
      <c r="H613" s="7">
        <v>31</v>
      </c>
      <c r="I613" s="5">
        <f t="shared" si="108"/>
        <v>47</v>
      </c>
      <c r="J613" s="5">
        <f t="shared" si="108"/>
        <v>35</v>
      </c>
      <c r="K613" s="3">
        <f t="shared" si="101"/>
        <v>2.3125318823329364</v>
      </c>
      <c r="L613" s="5">
        <f t="shared" si="104"/>
        <v>1</v>
      </c>
      <c r="M613" s="8">
        <f t="shared" si="98"/>
        <v>0.5714285714285714</v>
      </c>
    </row>
    <row r="614" spans="1:13" x14ac:dyDescent="0.2">
      <c r="A614" s="5" t="s">
        <v>24</v>
      </c>
      <c r="B614" s="5">
        <v>916</v>
      </c>
      <c r="C614" s="5">
        <v>21</v>
      </c>
      <c r="D614" s="8">
        <f t="shared" si="99"/>
        <v>17</v>
      </c>
      <c r="E614" s="5">
        <f t="shared" si="105"/>
        <v>11.4</v>
      </c>
      <c r="F614" s="6">
        <f t="shared" si="97"/>
        <v>43957</v>
      </c>
      <c r="G614" s="5">
        <v>134</v>
      </c>
      <c r="H614" s="5">
        <v>31</v>
      </c>
      <c r="I614" s="5">
        <f t="shared" si="108"/>
        <v>48</v>
      </c>
      <c r="J614" s="5">
        <f t="shared" si="108"/>
        <v>36</v>
      </c>
      <c r="K614" s="3">
        <f t="shared" si="101"/>
        <v>1.9777297656639523</v>
      </c>
      <c r="L614" s="5">
        <f t="shared" si="104"/>
        <v>0</v>
      </c>
      <c r="M614" s="8">
        <f t="shared" si="98"/>
        <v>0.2857142857142857</v>
      </c>
    </row>
    <row r="615" spans="1:13" ht="17" x14ac:dyDescent="0.2">
      <c r="A615" s="5" t="s">
        <v>24</v>
      </c>
      <c r="B615" s="5">
        <v>963</v>
      </c>
      <c r="C615" s="5">
        <f t="shared" si="106"/>
        <v>47</v>
      </c>
      <c r="D615" s="8">
        <f t="shared" si="99"/>
        <v>19.428571428571427</v>
      </c>
      <c r="E615" s="5">
        <f t="shared" si="105"/>
        <v>18.399999999999999</v>
      </c>
      <c r="F615" s="6">
        <f t="shared" si="97"/>
        <v>43958</v>
      </c>
      <c r="G615" s="5">
        <v>141</v>
      </c>
      <c r="H615" s="7">
        <v>32</v>
      </c>
      <c r="I615" s="5">
        <f t="shared" si="108"/>
        <v>49</v>
      </c>
      <c r="J615" s="5">
        <f t="shared" si="108"/>
        <v>37</v>
      </c>
      <c r="K615" s="3">
        <f t="shared" si="101"/>
        <v>2.2164276401564535</v>
      </c>
      <c r="L615" s="5">
        <f t="shared" si="104"/>
        <v>1</v>
      </c>
      <c r="M615" s="8">
        <f t="shared" si="98"/>
        <v>0.42857142857142855</v>
      </c>
    </row>
    <row r="616" spans="1:13" ht="17" x14ac:dyDescent="0.2">
      <c r="A616" s="5" t="s">
        <v>24</v>
      </c>
      <c r="B616" s="5">
        <v>997</v>
      </c>
      <c r="C616" s="5">
        <f t="shared" si="106"/>
        <v>34</v>
      </c>
      <c r="D616" s="8">
        <f t="shared" si="99"/>
        <v>19.714285714285715</v>
      </c>
      <c r="E616" s="5">
        <f t="shared" ref="E616" si="109">SUM(C612:C616)/5</f>
        <v>24.4</v>
      </c>
      <c r="F616" s="6">
        <f t="shared" si="97"/>
        <v>43959</v>
      </c>
      <c r="G616" s="5">
        <v>146</v>
      </c>
      <c r="H616" s="7">
        <v>32</v>
      </c>
      <c r="I616" s="5">
        <f t="shared" si="108"/>
        <v>50</v>
      </c>
      <c r="J616" s="5">
        <f t="shared" si="108"/>
        <v>38</v>
      </c>
      <c r="K616" s="3">
        <f t="shared" si="101"/>
        <v>2.2002551020408165</v>
      </c>
      <c r="L616" s="5">
        <f t="shared" si="104"/>
        <v>0</v>
      </c>
      <c r="M616" s="8">
        <f t="shared" si="98"/>
        <v>0.2857142857142857</v>
      </c>
    </row>
    <row r="617" spans="1:13" ht="17" x14ac:dyDescent="0.2">
      <c r="A617" s="5" t="s">
        <v>24</v>
      </c>
      <c r="B617" s="5">
        <v>1024</v>
      </c>
      <c r="C617">
        <f t="shared" si="106"/>
        <v>27</v>
      </c>
      <c r="D617" s="2">
        <f t="shared" ref="D617" si="110">SUM(C611:C617)/7</f>
        <v>21.857142857142858</v>
      </c>
      <c r="E617" s="2">
        <f t="shared" ref="E617" si="111">SUM(C613:C617)/5</f>
        <v>26.2</v>
      </c>
      <c r="F617" s="1">
        <f t="shared" si="97"/>
        <v>43960</v>
      </c>
      <c r="G617" s="5">
        <v>150</v>
      </c>
      <c r="H617" s="7">
        <v>32</v>
      </c>
      <c r="I617">
        <f t="shared" si="108"/>
        <v>51</v>
      </c>
      <c r="J617">
        <f t="shared" si="108"/>
        <v>39</v>
      </c>
      <c r="K617" s="3">
        <f t="shared" si="101"/>
        <v>2.3868954758190326</v>
      </c>
      <c r="L617">
        <f t="shared" si="104"/>
        <v>0</v>
      </c>
      <c r="M617" s="3">
        <f t="shared" ref="M617" si="112">SUM(L611:L617)/7</f>
        <v>0.2857142857142857</v>
      </c>
    </row>
    <row r="618" spans="1:13" ht="17" x14ac:dyDescent="0.2">
      <c r="A618" s="5" t="s">
        <v>25</v>
      </c>
      <c r="B618" s="7">
        <v>65</v>
      </c>
      <c r="C618" s="5">
        <v>0</v>
      </c>
      <c r="D618" s="5">
        <v>0</v>
      </c>
      <c r="E618" s="5">
        <v>0</v>
      </c>
      <c r="F618" s="6">
        <v>43905</v>
      </c>
      <c r="G618" s="5">
        <v>2</v>
      </c>
      <c r="H618" s="7">
        <v>0</v>
      </c>
      <c r="I618" s="5">
        <v>0</v>
      </c>
      <c r="J618" s="5">
        <v>0</v>
      </c>
      <c r="K618" s="3">
        <v>0</v>
      </c>
      <c r="L618" s="5">
        <v>0</v>
      </c>
      <c r="M618" s="5">
        <v>0</v>
      </c>
    </row>
    <row r="619" spans="1:13" ht="17" x14ac:dyDescent="0.2">
      <c r="A619" s="5" t="s">
        <v>25</v>
      </c>
      <c r="B619" s="7">
        <v>65</v>
      </c>
      <c r="C619" s="5">
        <v>0</v>
      </c>
      <c r="D619" s="5">
        <v>0</v>
      </c>
      <c r="E619" s="5">
        <v>0</v>
      </c>
      <c r="F619" s="6">
        <v>43906</v>
      </c>
      <c r="G619" s="5">
        <v>3</v>
      </c>
      <c r="H619" s="7">
        <v>0</v>
      </c>
      <c r="I619" s="5">
        <v>0</v>
      </c>
      <c r="J619" s="5">
        <v>0</v>
      </c>
      <c r="K619" s="3">
        <v>0</v>
      </c>
      <c r="L619" s="5">
        <f t="shared" si="104"/>
        <v>0</v>
      </c>
      <c r="M619" s="5">
        <v>0</v>
      </c>
    </row>
    <row r="620" spans="1:13" ht="17" x14ac:dyDescent="0.2">
      <c r="A620" s="5" t="s">
        <v>25</v>
      </c>
      <c r="B620" s="7">
        <v>73</v>
      </c>
      <c r="C620" s="5">
        <v>8</v>
      </c>
      <c r="D620" s="5">
        <v>0</v>
      </c>
      <c r="E620" s="5">
        <v>0</v>
      </c>
      <c r="F620" s="6">
        <f>F619+1</f>
        <v>43907</v>
      </c>
      <c r="G620" s="5">
        <v>3</v>
      </c>
      <c r="H620" s="7">
        <v>0</v>
      </c>
      <c r="I620" s="5">
        <v>0</v>
      </c>
      <c r="J620" s="5">
        <v>0</v>
      </c>
      <c r="K620" s="3">
        <f>D620/(SUM(B615:B619)/3)*100</f>
        <v>0</v>
      </c>
      <c r="L620" s="5">
        <f t="shared" si="104"/>
        <v>0</v>
      </c>
      <c r="M620" s="5">
        <v>0</v>
      </c>
    </row>
    <row r="621" spans="1:13" ht="17" x14ac:dyDescent="0.2">
      <c r="A621" s="5" t="s">
        <v>25</v>
      </c>
      <c r="B621" s="7">
        <v>92</v>
      </c>
      <c r="C621" s="5">
        <v>19</v>
      </c>
      <c r="D621" s="5">
        <v>0</v>
      </c>
      <c r="E621" s="5">
        <v>0</v>
      </c>
      <c r="F621" s="6">
        <f t="shared" ref="F621:F673" si="113">F620+1</f>
        <v>43908</v>
      </c>
      <c r="G621" s="5">
        <v>4</v>
      </c>
      <c r="H621" s="7">
        <v>0</v>
      </c>
      <c r="I621" s="5">
        <v>0</v>
      </c>
      <c r="J621" s="5">
        <v>0</v>
      </c>
      <c r="K621" s="3">
        <f t="shared" ref="K621:K623" si="114">D621/(SUM(B618:B620)/3)*100</f>
        <v>0</v>
      </c>
      <c r="L621" s="5">
        <f t="shared" si="104"/>
        <v>0</v>
      </c>
      <c r="M621" s="5">
        <v>0</v>
      </c>
    </row>
    <row r="622" spans="1:13" ht="17" x14ac:dyDescent="0.2">
      <c r="A622" s="5" t="s">
        <v>25</v>
      </c>
      <c r="B622" s="7">
        <v>134</v>
      </c>
      <c r="C622" s="5">
        <v>42</v>
      </c>
      <c r="D622" s="5">
        <v>0</v>
      </c>
      <c r="E622" s="5">
        <f>SUM(C618:C622)/5</f>
        <v>13.8</v>
      </c>
      <c r="F622" s="6">
        <f t="shared" si="113"/>
        <v>43909</v>
      </c>
      <c r="G622" s="5">
        <v>5</v>
      </c>
      <c r="H622" s="7">
        <v>0</v>
      </c>
      <c r="I622" s="5">
        <v>1</v>
      </c>
      <c r="J622" s="5">
        <v>0</v>
      </c>
      <c r="K622" s="3">
        <f t="shared" si="114"/>
        <v>0</v>
      </c>
      <c r="L622" s="5">
        <f t="shared" si="104"/>
        <v>0</v>
      </c>
      <c r="M622" s="5">
        <v>0</v>
      </c>
    </row>
    <row r="623" spans="1:13" ht="17" x14ac:dyDescent="0.2">
      <c r="A623" s="5" t="s">
        <v>25</v>
      </c>
      <c r="B623" s="7">
        <v>192</v>
      </c>
      <c r="C623" s="5">
        <v>58</v>
      </c>
      <c r="D623" s="5">
        <v>0</v>
      </c>
      <c r="E623" s="5">
        <f>SUM(C619:C623)/5</f>
        <v>25.4</v>
      </c>
      <c r="F623" s="6">
        <f t="shared" si="113"/>
        <v>43910</v>
      </c>
      <c r="G623" s="5">
        <v>8</v>
      </c>
      <c r="H623" s="7">
        <v>0</v>
      </c>
      <c r="I623" s="5">
        <v>2</v>
      </c>
      <c r="J623" s="5">
        <v>0</v>
      </c>
      <c r="K623" s="3">
        <f t="shared" si="114"/>
        <v>0</v>
      </c>
      <c r="L623" s="5">
        <f t="shared" si="104"/>
        <v>0</v>
      </c>
      <c r="M623" s="5">
        <v>0</v>
      </c>
    </row>
    <row r="624" spans="1:13" ht="17" x14ac:dyDescent="0.2">
      <c r="A624" s="5" t="s">
        <v>25</v>
      </c>
      <c r="B624" s="7">
        <v>254</v>
      </c>
      <c r="C624" s="5">
        <v>62</v>
      </c>
      <c r="D624" s="8">
        <f>SUM(C618:C624)/7</f>
        <v>27</v>
      </c>
      <c r="E624" s="5">
        <f>SUM(C620:C624)/5</f>
        <v>37.799999999999997</v>
      </c>
      <c r="F624" s="6">
        <f t="shared" si="113"/>
        <v>43911</v>
      </c>
      <c r="G624" s="5">
        <v>10</v>
      </c>
      <c r="H624" s="7">
        <v>0</v>
      </c>
      <c r="I624" s="5">
        <v>3</v>
      </c>
      <c r="J624" s="5">
        <v>0</v>
      </c>
      <c r="K624" s="3">
        <v>0</v>
      </c>
      <c r="L624" s="5">
        <f t="shared" si="104"/>
        <v>0</v>
      </c>
      <c r="M624" s="8">
        <f t="shared" ref="M624:M672" si="115">SUM(L618:L624)/7</f>
        <v>0</v>
      </c>
    </row>
    <row r="625" spans="1:13" ht="17" x14ac:dyDescent="0.2">
      <c r="A625" s="5" t="s">
        <v>25</v>
      </c>
      <c r="B625" s="7">
        <v>274</v>
      </c>
      <c r="C625" s="5">
        <v>20</v>
      </c>
      <c r="D625" s="8">
        <f>SUM(C619:C625)/7</f>
        <v>29.857142857142858</v>
      </c>
      <c r="E625" s="5">
        <f>SUM(C621:C625)/5</f>
        <v>40.200000000000003</v>
      </c>
      <c r="F625" s="6">
        <f t="shared" si="113"/>
        <v>43912</v>
      </c>
      <c r="G625" s="5">
        <v>11</v>
      </c>
      <c r="H625" s="7">
        <v>0</v>
      </c>
      <c r="I625" s="5">
        <v>4</v>
      </c>
      <c r="J625" s="5">
        <v>0</v>
      </c>
      <c r="K625" s="3">
        <f>D625/(SUM(B618:B624)/7)*100</f>
        <v>23.885714285714286</v>
      </c>
      <c r="L625" s="5">
        <f t="shared" si="104"/>
        <v>0</v>
      </c>
      <c r="M625" s="8">
        <f t="shared" si="115"/>
        <v>0</v>
      </c>
    </row>
    <row r="626" spans="1:13" ht="17" x14ac:dyDescent="0.2">
      <c r="A626" s="5" t="s">
        <v>25</v>
      </c>
      <c r="B626" s="7">
        <v>288</v>
      </c>
      <c r="C626" s="5">
        <v>14</v>
      </c>
      <c r="D626" s="8">
        <f t="shared" ref="D626:D672" si="116">SUM(C620:C626)/7</f>
        <v>31.857142857142858</v>
      </c>
      <c r="E626" s="5">
        <f>SUM(C622:C626)/5</f>
        <v>39.200000000000003</v>
      </c>
      <c r="F626" s="6">
        <f t="shared" si="113"/>
        <v>43913</v>
      </c>
      <c r="G626" s="5">
        <v>11</v>
      </c>
      <c r="H626" s="7">
        <v>0</v>
      </c>
      <c r="I626" s="5">
        <v>5</v>
      </c>
      <c r="J626" s="5">
        <v>0</v>
      </c>
      <c r="K626" s="3">
        <f>D626/(SUM(B619:B625)/7)*100</f>
        <v>20.571955719557195</v>
      </c>
      <c r="L626" s="5">
        <f t="shared" si="104"/>
        <v>0</v>
      </c>
      <c r="M626" s="8">
        <f t="shared" si="115"/>
        <v>0</v>
      </c>
    </row>
    <row r="627" spans="1:13" ht="17" x14ac:dyDescent="0.2">
      <c r="A627" s="5" t="s">
        <v>25</v>
      </c>
      <c r="B627" s="7">
        <v>343</v>
      </c>
      <c r="C627" s="5">
        <v>55</v>
      </c>
      <c r="D627" s="8">
        <f t="shared" si="116"/>
        <v>38.571428571428569</v>
      </c>
      <c r="E627" s="5">
        <f t="shared" ref="E627:E671" si="117">SUM(C623:C627)/5</f>
        <v>41.8</v>
      </c>
      <c r="F627" s="6">
        <f t="shared" si="113"/>
        <v>43914</v>
      </c>
      <c r="G627" s="5">
        <v>14</v>
      </c>
      <c r="H627" s="7">
        <v>0</v>
      </c>
      <c r="I627" s="5">
        <v>6</v>
      </c>
      <c r="J627" s="5">
        <v>0</v>
      </c>
      <c r="K627" s="3">
        <f>D627/(SUM(B620:B626)/7)*100</f>
        <v>20.657995409334351</v>
      </c>
      <c r="L627" s="5">
        <f t="shared" si="104"/>
        <v>0</v>
      </c>
      <c r="M627" s="8">
        <f t="shared" si="115"/>
        <v>0</v>
      </c>
    </row>
    <row r="628" spans="1:13" ht="17" x14ac:dyDescent="0.2">
      <c r="A628" s="5" t="s">
        <v>25</v>
      </c>
      <c r="B628" s="7">
        <v>429</v>
      </c>
      <c r="C628" s="5">
        <v>86</v>
      </c>
      <c r="D628" s="8">
        <f t="shared" si="116"/>
        <v>48.142857142857146</v>
      </c>
      <c r="E628" s="5">
        <f t="shared" si="117"/>
        <v>47.4</v>
      </c>
      <c r="F628" s="6">
        <f t="shared" si="113"/>
        <v>43915</v>
      </c>
      <c r="G628" s="5">
        <v>17</v>
      </c>
      <c r="H628" s="5">
        <v>1</v>
      </c>
      <c r="I628" s="5">
        <v>7</v>
      </c>
      <c r="J628" s="5">
        <v>0</v>
      </c>
      <c r="K628" s="3">
        <f t="shared" ref="K628:K673" si="118">D628/(SUM(B621:B627)/7)*100</f>
        <v>21.369689283449588</v>
      </c>
      <c r="L628" s="5">
        <f t="shared" si="104"/>
        <v>1</v>
      </c>
      <c r="M628" s="8">
        <f t="shared" si="115"/>
        <v>0.14285714285714285</v>
      </c>
    </row>
    <row r="629" spans="1:13" ht="17" x14ac:dyDescent="0.2">
      <c r="A629" s="5" t="s">
        <v>25</v>
      </c>
      <c r="B629" s="5">
        <f>B628+C629</f>
        <v>477</v>
      </c>
      <c r="C629" s="5">
        <v>48</v>
      </c>
      <c r="D629" s="8">
        <f t="shared" si="116"/>
        <v>49</v>
      </c>
      <c r="E629" s="5">
        <f t="shared" si="117"/>
        <v>44.6</v>
      </c>
      <c r="F629" s="6">
        <f t="shared" si="113"/>
        <v>43916</v>
      </c>
      <c r="G629" s="5">
        <v>19</v>
      </c>
      <c r="H629" s="7">
        <v>1</v>
      </c>
      <c r="I629" s="5">
        <f>I628+1</f>
        <v>8</v>
      </c>
      <c r="J629" s="5">
        <v>0</v>
      </c>
      <c r="K629" s="3">
        <f t="shared" si="118"/>
        <v>17.920585161964471</v>
      </c>
      <c r="L629" s="5">
        <f t="shared" si="104"/>
        <v>0</v>
      </c>
      <c r="M629" s="8">
        <f t="shared" si="115"/>
        <v>0.14285714285714285</v>
      </c>
    </row>
    <row r="630" spans="1:13" ht="17" x14ac:dyDescent="0.2">
      <c r="A630" s="5" t="s">
        <v>25</v>
      </c>
      <c r="B630" s="5">
        <f t="shared" ref="B630:B635" si="119">B629+C630</f>
        <v>537</v>
      </c>
      <c r="C630" s="5">
        <v>60</v>
      </c>
      <c r="D630" s="8">
        <f t="shared" si="116"/>
        <v>49.285714285714285</v>
      </c>
      <c r="E630" s="5">
        <f t="shared" si="117"/>
        <v>52.6</v>
      </c>
      <c r="F630" s="6">
        <f t="shared" si="113"/>
        <v>43917</v>
      </c>
      <c r="G630" s="5">
        <v>21</v>
      </c>
      <c r="H630" s="7">
        <v>1</v>
      </c>
      <c r="I630" s="5">
        <f t="shared" ref="I630:J645" si="120">I629+1</f>
        <v>9</v>
      </c>
      <c r="J630" s="5">
        <v>0</v>
      </c>
      <c r="K630" s="3">
        <f t="shared" si="118"/>
        <v>15.285777580859547</v>
      </c>
      <c r="L630" s="5">
        <f t="shared" si="104"/>
        <v>0</v>
      </c>
      <c r="M630" s="8">
        <f t="shared" si="115"/>
        <v>0.14285714285714285</v>
      </c>
    </row>
    <row r="631" spans="1:13" ht="17" x14ac:dyDescent="0.2">
      <c r="A631" s="5" t="s">
        <v>25</v>
      </c>
      <c r="B631" s="5">
        <f t="shared" si="119"/>
        <v>645</v>
      </c>
      <c r="C631" s="5">
        <v>108</v>
      </c>
      <c r="D631" s="8">
        <f t="shared" si="116"/>
        <v>55.857142857142854</v>
      </c>
      <c r="E631" s="5">
        <f t="shared" si="117"/>
        <v>71.400000000000006</v>
      </c>
      <c r="F631" s="6">
        <f t="shared" si="113"/>
        <v>43918</v>
      </c>
      <c r="G631" s="7">
        <v>26</v>
      </c>
      <c r="H631" s="7">
        <v>1</v>
      </c>
      <c r="I631" s="5">
        <f t="shared" si="120"/>
        <v>10</v>
      </c>
      <c r="J631" s="5">
        <v>0</v>
      </c>
      <c r="K631" s="3">
        <f t="shared" si="118"/>
        <v>15.026902382782472</v>
      </c>
      <c r="L631" s="5">
        <f t="shared" si="104"/>
        <v>0</v>
      </c>
      <c r="M631" s="8">
        <f t="shared" si="115"/>
        <v>0.14285714285714285</v>
      </c>
    </row>
    <row r="632" spans="1:13" ht="17" x14ac:dyDescent="0.2">
      <c r="A632" s="5" t="s">
        <v>25</v>
      </c>
      <c r="B632" s="5">
        <f t="shared" si="119"/>
        <v>721</v>
      </c>
      <c r="C632" s="5">
        <v>76</v>
      </c>
      <c r="D632" s="8">
        <f t="shared" si="116"/>
        <v>63.857142857142854</v>
      </c>
      <c r="E632" s="5">
        <f t="shared" si="117"/>
        <v>75.599999999999994</v>
      </c>
      <c r="F632" s="6">
        <f t="shared" si="113"/>
        <v>43919</v>
      </c>
      <c r="G632" s="7">
        <v>29</v>
      </c>
      <c r="H632" s="5">
        <v>1</v>
      </c>
      <c r="I632" s="5">
        <f t="shared" si="120"/>
        <v>11</v>
      </c>
      <c r="J632" s="5">
        <v>0</v>
      </c>
      <c r="K632" s="3">
        <f t="shared" si="118"/>
        <v>14.934847978616773</v>
      </c>
      <c r="L632" s="5">
        <f t="shared" si="104"/>
        <v>0</v>
      </c>
      <c r="M632" s="8">
        <f t="shared" si="115"/>
        <v>0.14285714285714285</v>
      </c>
    </row>
    <row r="633" spans="1:13" ht="17" x14ac:dyDescent="0.2">
      <c r="A633" s="5" t="s">
        <v>25</v>
      </c>
      <c r="B633" s="5">
        <f t="shared" si="119"/>
        <v>761</v>
      </c>
      <c r="C633" s="5">
        <v>40</v>
      </c>
      <c r="D633" s="8">
        <f t="shared" si="116"/>
        <v>67.571428571428569</v>
      </c>
      <c r="E633" s="5">
        <f t="shared" si="117"/>
        <v>66.400000000000006</v>
      </c>
      <c r="F633" s="6">
        <f t="shared" si="113"/>
        <v>43920</v>
      </c>
      <c r="G633" s="5">
        <v>30</v>
      </c>
      <c r="H633" s="7">
        <v>2</v>
      </c>
      <c r="I633" s="5">
        <f t="shared" si="120"/>
        <v>12</v>
      </c>
      <c r="J633" s="5">
        <v>0</v>
      </c>
      <c r="K633" s="3">
        <f t="shared" si="118"/>
        <v>13.749999999999998</v>
      </c>
      <c r="L633" s="5">
        <f t="shared" si="104"/>
        <v>1</v>
      </c>
      <c r="M633" s="8">
        <f t="shared" si="115"/>
        <v>0.2857142857142857</v>
      </c>
    </row>
    <row r="634" spans="1:13" ht="17" x14ac:dyDescent="0.2">
      <c r="A634" s="5" t="s">
        <v>25</v>
      </c>
      <c r="B634" s="5">
        <f t="shared" si="119"/>
        <v>798</v>
      </c>
      <c r="C634" s="5">
        <v>37</v>
      </c>
      <c r="D634" s="8">
        <f t="shared" si="116"/>
        <v>65</v>
      </c>
      <c r="E634" s="5">
        <f t="shared" si="117"/>
        <v>64.2</v>
      </c>
      <c r="F634" s="6">
        <f t="shared" si="113"/>
        <v>43921</v>
      </c>
      <c r="G634" s="5">
        <v>32</v>
      </c>
      <c r="H634" s="7">
        <v>2</v>
      </c>
      <c r="I634" s="5">
        <f t="shared" si="120"/>
        <v>13</v>
      </c>
      <c r="J634" s="5">
        <v>0</v>
      </c>
      <c r="K634" s="3">
        <f t="shared" si="118"/>
        <v>11.627906976744185</v>
      </c>
      <c r="L634" s="5">
        <f t="shared" si="104"/>
        <v>0</v>
      </c>
      <c r="M634" s="8">
        <f t="shared" si="115"/>
        <v>0.2857142857142857</v>
      </c>
    </row>
    <row r="635" spans="1:13" ht="17" x14ac:dyDescent="0.2">
      <c r="A635" s="5" t="s">
        <v>25</v>
      </c>
      <c r="B635" s="5">
        <f t="shared" si="119"/>
        <v>881</v>
      </c>
      <c r="C635" s="5">
        <v>83</v>
      </c>
      <c r="D635" s="8">
        <f t="shared" si="116"/>
        <v>64.571428571428569</v>
      </c>
      <c r="E635" s="5">
        <f t="shared" si="117"/>
        <v>68.8</v>
      </c>
      <c r="F635" s="6">
        <f t="shared" si="113"/>
        <v>43922</v>
      </c>
      <c r="G635" s="5">
        <v>35</v>
      </c>
      <c r="H635" s="7">
        <v>4</v>
      </c>
      <c r="I635" s="5">
        <f t="shared" si="120"/>
        <v>14</v>
      </c>
      <c r="J635" s="5">
        <v>0</v>
      </c>
      <c r="K635" s="3">
        <f t="shared" si="118"/>
        <v>10.347985347985347</v>
      </c>
      <c r="L635" s="5">
        <f t="shared" si="104"/>
        <v>2</v>
      </c>
      <c r="M635" s="8">
        <f t="shared" si="115"/>
        <v>0.42857142857142855</v>
      </c>
    </row>
    <row r="636" spans="1:13" ht="17" x14ac:dyDescent="0.2">
      <c r="A636" s="5" t="s">
        <v>25</v>
      </c>
      <c r="B636" s="5">
        <v>995</v>
      </c>
      <c r="C636" s="5">
        <v>114</v>
      </c>
      <c r="D636" s="8">
        <f t="shared" si="116"/>
        <v>74</v>
      </c>
      <c r="E636" s="5">
        <f t="shared" si="117"/>
        <v>70</v>
      </c>
      <c r="F636" s="6">
        <f t="shared" si="113"/>
        <v>43923</v>
      </c>
      <c r="G636" s="5">
        <v>40</v>
      </c>
      <c r="H636" s="7">
        <v>7</v>
      </c>
      <c r="I636" s="5">
        <f t="shared" si="120"/>
        <v>15</v>
      </c>
      <c r="J636" s="5">
        <v>1</v>
      </c>
      <c r="K636" s="3">
        <f t="shared" si="118"/>
        <v>10.74688796680498</v>
      </c>
      <c r="L636" s="5">
        <f t="shared" si="104"/>
        <v>3</v>
      </c>
      <c r="M636" s="8">
        <f t="shared" si="115"/>
        <v>0.8571428571428571</v>
      </c>
    </row>
    <row r="637" spans="1:13" ht="17" x14ac:dyDescent="0.2">
      <c r="A637" s="5" t="s">
        <v>25</v>
      </c>
      <c r="B637" s="5">
        <v>1075</v>
      </c>
      <c r="C637" s="5">
        <f>B637-B636</f>
        <v>80</v>
      </c>
      <c r="D637" s="8">
        <f t="shared" si="116"/>
        <v>76.857142857142861</v>
      </c>
      <c r="E637" s="5">
        <f t="shared" si="117"/>
        <v>70.8</v>
      </c>
      <c r="F637" s="6">
        <f t="shared" si="113"/>
        <v>43924</v>
      </c>
      <c r="G637" s="5">
        <v>43</v>
      </c>
      <c r="H637" s="7">
        <v>9</v>
      </c>
      <c r="I637" s="5">
        <f t="shared" si="120"/>
        <v>16</v>
      </c>
      <c r="J637" s="5">
        <f>J636+1</f>
        <v>2</v>
      </c>
      <c r="K637" s="3">
        <f t="shared" si="118"/>
        <v>10.07868115399026</v>
      </c>
      <c r="L637" s="5">
        <f t="shared" si="104"/>
        <v>2</v>
      </c>
      <c r="M637" s="8">
        <f t="shared" si="115"/>
        <v>1.1428571428571428</v>
      </c>
    </row>
    <row r="638" spans="1:13" ht="17" x14ac:dyDescent="0.2">
      <c r="A638" s="5" t="s">
        <v>25</v>
      </c>
      <c r="B638" s="5">
        <v>1211</v>
      </c>
      <c r="C638" s="5">
        <f t="shared" ref="C638:C673" si="121">B638-B637</f>
        <v>136</v>
      </c>
      <c r="D638" s="8">
        <f t="shared" si="116"/>
        <v>80.857142857142861</v>
      </c>
      <c r="E638" s="5">
        <f t="shared" si="117"/>
        <v>90</v>
      </c>
      <c r="F638" s="6">
        <f t="shared" si="113"/>
        <v>43925</v>
      </c>
      <c r="G638" s="5">
        <v>48</v>
      </c>
      <c r="H638" s="7">
        <v>12</v>
      </c>
      <c r="I638" s="5">
        <f t="shared" si="120"/>
        <v>17</v>
      </c>
      <c r="J638" s="5">
        <f t="shared" si="120"/>
        <v>3</v>
      </c>
      <c r="K638" s="3">
        <f t="shared" si="118"/>
        <v>9.6324029952348535</v>
      </c>
      <c r="L638" s="5">
        <f t="shared" si="104"/>
        <v>3</v>
      </c>
      <c r="M638" s="8">
        <f t="shared" si="115"/>
        <v>1.5714285714285714</v>
      </c>
    </row>
    <row r="639" spans="1:13" ht="17" x14ac:dyDescent="0.2">
      <c r="A639" s="5" t="s">
        <v>25</v>
      </c>
      <c r="B639" s="5">
        <v>1305</v>
      </c>
      <c r="C639" s="5">
        <f t="shared" si="121"/>
        <v>94</v>
      </c>
      <c r="D639" s="8">
        <f t="shared" si="116"/>
        <v>83.428571428571431</v>
      </c>
      <c r="E639" s="5">
        <f t="shared" si="117"/>
        <v>101.4</v>
      </c>
      <c r="F639" s="6">
        <f t="shared" si="113"/>
        <v>43926</v>
      </c>
      <c r="G639" s="5">
        <v>52</v>
      </c>
      <c r="H639" s="7">
        <v>17</v>
      </c>
      <c r="I639" s="5">
        <f t="shared" si="120"/>
        <v>18</v>
      </c>
      <c r="J639" s="5">
        <f t="shared" si="120"/>
        <v>4</v>
      </c>
      <c r="K639" s="3">
        <f t="shared" si="118"/>
        <v>9.065507606333437</v>
      </c>
      <c r="L639" s="5">
        <f t="shared" si="104"/>
        <v>5</v>
      </c>
      <c r="M639" s="8">
        <f t="shared" si="115"/>
        <v>2.2857142857142856</v>
      </c>
    </row>
    <row r="640" spans="1:13" ht="17" x14ac:dyDescent="0.2">
      <c r="A640" s="5" t="s">
        <v>25</v>
      </c>
      <c r="B640" s="5">
        <v>1345</v>
      </c>
      <c r="C640" s="5">
        <f t="shared" si="121"/>
        <v>40</v>
      </c>
      <c r="D640" s="8">
        <f t="shared" si="116"/>
        <v>83.428571428571431</v>
      </c>
      <c r="E640" s="5">
        <f t="shared" si="117"/>
        <v>92.8</v>
      </c>
      <c r="F640" s="6">
        <f t="shared" si="113"/>
        <v>43927</v>
      </c>
      <c r="G640" s="5">
        <v>54</v>
      </c>
      <c r="H640" s="7">
        <v>19</v>
      </c>
      <c r="I640" s="5">
        <f t="shared" si="120"/>
        <v>19</v>
      </c>
      <c r="J640" s="5">
        <f t="shared" si="120"/>
        <v>5</v>
      </c>
      <c r="K640" s="3">
        <f t="shared" si="118"/>
        <v>8.3119840592086547</v>
      </c>
      <c r="L640" s="5">
        <f t="shared" si="104"/>
        <v>2</v>
      </c>
      <c r="M640" s="8">
        <f t="shared" si="115"/>
        <v>2.4285714285714284</v>
      </c>
    </row>
    <row r="641" spans="1:13" ht="17" x14ac:dyDescent="0.2">
      <c r="A641" s="5" t="s">
        <v>25</v>
      </c>
      <c r="B641" s="5">
        <v>1384</v>
      </c>
      <c r="C641" s="5">
        <f t="shared" si="121"/>
        <v>39</v>
      </c>
      <c r="D641" s="8">
        <f t="shared" si="116"/>
        <v>83.714285714285708</v>
      </c>
      <c r="E641" s="5">
        <f t="shared" si="117"/>
        <v>77.8</v>
      </c>
      <c r="F641" s="6">
        <f t="shared" si="113"/>
        <v>43928</v>
      </c>
      <c r="G641" s="5">
        <v>55</v>
      </c>
      <c r="H641" s="7">
        <v>20</v>
      </c>
      <c r="I641" s="5">
        <f t="shared" si="120"/>
        <v>20</v>
      </c>
      <c r="J641" s="5">
        <f t="shared" si="120"/>
        <v>6</v>
      </c>
      <c r="K641" s="3">
        <f t="shared" si="118"/>
        <v>7.7003942181340337</v>
      </c>
      <c r="L641" s="5">
        <f t="shared" si="104"/>
        <v>1</v>
      </c>
      <c r="M641" s="8">
        <f t="shared" si="115"/>
        <v>2.5714285714285716</v>
      </c>
    </row>
    <row r="642" spans="1:13" ht="17" x14ac:dyDescent="0.2">
      <c r="A642" s="5" t="s">
        <v>25</v>
      </c>
      <c r="B642" s="5">
        <v>1472</v>
      </c>
      <c r="C642" s="5">
        <f t="shared" si="121"/>
        <v>88</v>
      </c>
      <c r="D642" s="8">
        <f t="shared" si="116"/>
        <v>84.428571428571431</v>
      </c>
      <c r="E642" s="5">
        <f t="shared" si="117"/>
        <v>79.400000000000006</v>
      </c>
      <c r="F642" s="6">
        <f t="shared" si="113"/>
        <v>43929</v>
      </c>
      <c r="G642" s="5">
        <v>59</v>
      </c>
      <c r="H642" s="7">
        <v>22</v>
      </c>
      <c r="I642" s="5">
        <f t="shared" si="120"/>
        <v>21</v>
      </c>
      <c r="J642" s="5">
        <f t="shared" si="120"/>
        <v>7</v>
      </c>
      <c r="K642" s="3">
        <f t="shared" si="118"/>
        <v>7.2108345534407023</v>
      </c>
      <c r="L642" s="5">
        <f t="shared" ref="L642:L707" si="122">H642-H641</f>
        <v>2</v>
      </c>
      <c r="M642" s="8">
        <f t="shared" si="115"/>
        <v>2.5714285714285716</v>
      </c>
    </row>
    <row r="643" spans="1:13" ht="17" x14ac:dyDescent="0.2">
      <c r="A643" s="5" t="s">
        <v>25</v>
      </c>
      <c r="B643" s="5">
        <v>1578</v>
      </c>
      <c r="C643" s="5">
        <f t="shared" si="121"/>
        <v>106</v>
      </c>
      <c r="D643" s="8">
        <f t="shared" si="116"/>
        <v>83.285714285714292</v>
      </c>
      <c r="E643" s="5">
        <f t="shared" si="117"/>
        <v>73.400000000000006</v>
      </c>
      <c r="F643" s="6">
        <f t="shared" si="113"/>
        <v>43930</v>
      </c>
      <c r="G643" s="5">
        <v>63</v>
      </c>
      <c r="H643" s="7">
        <v>30</v>
      </c>
      <c r="I643" s="5">
        <f t="shared" si="120"/>
        <v>22</v>
      </c>
      <c r="J643" s="5">
        <f t="shared" si="120"/>
        <v>8</v>
      </c>
      <c r="K643" s="3">
        <f t="shared" si="118"/>
        <v>6.6348014111756015</v>
      </c>
      <c r="L643" s="5">
        <f t="shared" si="122"/>
        <v>8</v>
      </c>
      <c r="M643" s="8">
        <f t="shared" si="115"/>
        <v>3.2857142857142856</v>
      </c>
    </row>
    <row r="644" spans="1:13" ht="17" x14ac:dyDescent="0.2">
      <c r="A644" s="5" t="s">
        <v>25</v>
      </c>
      <c r="B644" s="5">
        <v>1691</v>
      </c>
      <c r="C644" s="5">
        <f t="shared" si="121"/>
        <v>113</v>
      </c>
      <c r="D644" s="8">
        <f t="shared" si="116"/>
        <v>88</v>
      </c>
      <c r="E644" s="5">
        <f t="shared" si="117"/>
        <v>77.2</v>
      </c>
      <c r="F644" s="6">
        <f t="shared" si="113"/>
        <v>43931</v>
      </c>
      <c r="G644" s="5">
        <v>67</v>
      </c>
      <c r="H644" s="7">
        <v>37</v>
      </c>
      <c r="I644" s="5">
        <f t="shared" si="120"/>
        <v>23</v>
      </c>
      <c r="J644" s="5">
        <f t="shared" si="120"/>
        <v>9</v>
      </c>
      <c r="K644" s="3">
        <f t="shared" si="118"/>
        <v>6.5741728922091776</v>
      </c>
      <c r="L644" s="5">
        <f t="shared" si="122"/>
        <v>7</v>
      </c>
      <c r="M644" s="8">
        <f t="shared" si="115"/>
        <v>4</v>
      </c>
    </row>
    <row r="645" spans="1:13" ht="17" x14ac:dyDescent="0.2">
      <c r="A645" s="5" t="s">
        <v>25</v>
      </c>
      <c r="B645" s="5">
        <v>1764</v>
      </c>
      <c r="C645" s="5">
        <f t="shared" si="121"/>
        <v>73</v>
      </c>
      <c r="D645" s="8">
        <f t="shared" si="116"/>
        <v>79</v>
      </c>
      <c r="E645" s="5">
        <f t="shared" si="117"/>
        <v>83.8</v>
      </c>
      <c r="F645" s="6">
        <f t="shared" si="113"/>
        <v>43932</v>
      </c>
      <c r="G645" s="5">
        <v>70</v>
      </c>
      <c r="H645" s="7">
        <v>37</v>
      </c>
      <c r="I645" s="5">
        <f t="shared" si="120"/>
        <v>24</v>
      </c>
      <c r="J645" s="5">
        <f t="shared" si="120"/>
        <v>10</v>
      </c>
      <c r="K645" s="3">
        <f t="shared" si="118"/>
        <v>5.5377528539955936</v>
      </c>
      <c r="L645" s="5">
        <f t="shared" si="122"/>
        <v>0</v>
      </c>
      <c r="M645" s="8">
        <f t="shared" si="115"/>
        <v>3.5714285714285716</v>
      </c>
    </row>
    <row r="646" spans="1:13" ht="17" x14ac:dyDescent="0.2">
      <c r="A646" s="5" t="s">
        <v>25</v>
      </c>
      <c r="B646" s="5">
        <v>1857</v>
      </c>
      <c r="C646" s="5">
        <f t="shared" si="121"/>
        <v>93</v>
      </c>
      <c r="D646" s="8">
        <f t="shared" si="116"/>
        <v>78.857142857142861</v>
      </c>
      <c r="E646" s="5">
        <f t="shared" si="117"/>
        <v>94.6</v>
      </c>
      <c r="F646" s="6">
        <f t="shared" si="113"/>
        <v>43933</v>
      </c>
      <c r="G646" s="5">
        <v>74</v>
      </c>
      <c r="H646" s="7">
        <v>38</v>
      </c>
      <c r="I646" s="5">
        <f t="shared" ref="I646:J661" si="123">I645+1</f>
        <v>25</v>
      </c>
      <c r="J646" s="5">
        <f t="shared" si="123"/>
        <v>11</v>
      </c>
      <c r="K646" s="3">
        <f t="shared" si="118"/>
        <v>5.2376885852547677</v>
      </c>
      <c r="L646" s="5">
        <f t="shared" si="122"/>
        <v>1</v>
      </c>
      <c r="M646" s="8">
        <f t="shared" si="115"/>
        <v>3</v>
      </c>
    </row>
    <row r="647" spans="1:13" ht="17" x14ac:dyDescent="0.2">
      <c r="A647" s="5" t="s">
        <v>25</v>
      </c>
      <c r="B647" s="5">
        <v>1880</v>
      </c>
      <c r="C647" s="5">
        <f t="shared" si="121"/>
        <v>23</v>
      </c>
      <c r="D647" s="8">
        <f t="shared" si="116"/>
        <v>76.428571428571431</v>
      </c>
      <c r="E647" s="5">
        <f t="shared" si="117"/>
        <v>81.599999999999994</v>
      </c>
      <c r="F647" s="6">
        <f t="shared" si="113"/>
        <v>43934</v>
      </c>
      <c r="G647" s="5">
        <v>75</v>
      </c>
      <c r="H647" s="7">
        <v>38</v>
      </c>
      <c r="I647" s="5">
        <f t="shared" si="123"/>
        <v>26</v>
      </c>
      <c r="J647" s="5">
        <f t="shared" si="123"/>
        <v>12</v>
      </c>
      <c r="K647" s="3">
        <f t="shared" si="118"/>
        <v>4.8237309530249757</v>
      </c>
      <c r="L647" s="5">
        <f t="shared" si="122"/>
        <v>0</v>
      </c>
      <c r="M647" s="8">
        <f t="shared" si="115"/>
        <v>2.7142857142857144</v>
      </c>
    </row>
    <row r="648" spans="1:13" ht="17" x14ac:dyDescent="0.2">
      <c r="A648" s="5" t="s">
        <v>25</v>
      </c>
      <c r="B648" s="5">
        <v>1916</v>
      </c>
      <c r="C648" s="5">
        <f t="shared" si="121"/>
        <v>36</v>
      </c>
      <c r="D648" s="8">
        <f t="shared" si="116"/>
        <v>76</v>
      </c>
      <c r="E648" s="5">
        <f t="shared" si="117"/>
        <v>67.599999999999994</v>
      </c>
      <c r="F648" s="6">
        <f t="shared" si="113"/>
        <v>43935</v>
      </c>
      <c r="G648" s="5">
        <v>76</v>
      </c>
      <c r="H648" s="7">
        <v>40</v>
      </c>
      <c r="I648" s="5">
        <f t="shared" si="123"/>
        <v>27</v>
      </c>
      <c r="J648" s="5">
        <f t="shared" si="123"/>
        <v>13</v>
      </c>
      <c r="K648" s="3">
        <f t="shared" si="118"/>
        <v>4.5759504558747635</v>
      </c>
      <c r="L648" s="5">
        <f t="shared" si="122"/>
        <v>2</v>
      </c>
      <c r="M648" s="8">
        <f t="shared" si="115"/>
        <v>2.8571428571428572</v>
      </c>
    </row>
    <row r="649" spans="1:13" ht="17" x14ac:dyDescent="0.2">
      <c r="A649" s="5" t="s">
        <v>25</v>
      </c>
      <c r="B649" s="5">
        <v>1950</v>
      </c>
      <c r="C649" s="5">
        <f t="shared" si="121"/>
        <v>34</v>
      </c>
      <c r="D649" s="8">
        <f t="shared" si="116"/>
        <v>68.285714285714292</v>
      </c>
      <c r="E649" s="5">
        <f t="shared" si="117"/>
        <v>51.8</v>
      </c>
      <c r="F649" s="6">
        <f t="shared" si="113"/>
        <v>43936</v>
      </c>
      <c r="G649" s="5">
        <v>78</v>
      </c>
      <c r="H649" s="7">
        <v>42</v>
      </c>
      <c r="I649" s="5">
        <f t="shared" si="123"/>
        <v>28</v>
      </c>
      <c r="J649" s="5">
        <f t="shared" si="123"/>
        <v>14</v>
      </c>
      <c r="K649" s="3">
        <f t="shared" si="118"/>
        <v>3.9315676920546148</v>
      </c>
      <c r="L649" s="5">
        <f t="shared" si="122"/>
        <v>2</v>
      </c>
      <c r="M649" s="8">
        <f t="shared" si="115"/>
        <v>2.8571428571428572</v>
      </c>
    </row>
    <row r="650" spans="1:13" ht="17" x14ac:dyDescent="0.2">
      <c r="A650" s="5" t="s">
        <v>25</v>
      </c>
      <c r="B650" s="5">
        <v>2058</v>
      </c>
      <c r="C650" s="5">
        <f t="shared" si="121"/>
        <v>108</v>
      </c>
      <c r="D650" s="8">
        <f t="shared" si="116"/>
        <v>68.571428571428569</v>
      </c>
      <c r="E650" s="5">
        <f t="shared" si="117"/>
        <v>58.8</v>
      </c>
      <c r="F650" s="6">
        <f t="shared" si="113"/>
        <v>43937</v>
      </c>
      <c r="G650" s="5">
        <v>82</v>
      </c>
      <c r="H650" s="7">
        <v>54</v>
      </c>
      <c r="I650" s="5">
        <f t="shared" si="123"/>
        <v>29</v>
      </c>
      <c r="J650" s="5">
        <f t="shared" si="123"/>
        <v>15</v>
      </c>
      <c r="K650" s="3">
        <f t="shared" si="118"/>
        <v>3.7986704653371319</v>
      </c>
      <c r="L650" s="5">
        <f t="shared" si="122"/>
        <v>12</v>
      </c>
      <c r="M650" s="8">
        <f t="shared" si="115"/>
        <v>3.4285714285714284</v>
      </c>
    </row>
    <row r="651" spans="1:13" ht="17" x14ac:dyDescent="0.2">
      <c r="A651" s="5" t="s">
        <v>25</v>
      </c>
      <c r="B651" s="5">
        <v>2120</v>
      </c>
      <c r="C651" s="5">
        <f t="shared" si="121"/>
        <v>62</v>
      </c>
      <c r="D651" s="8">
        <f t="shared" si="116"/>
        <v>61.285714285714285</v>
      </c>
      <c r="E651" s="5">
        <f t="shared" si="117"/>
        <v>52.6</v>
      </c>
      <c r="F651" s="6">
        <f t="shared" si="113"/>
        <v>43938</v>
      </c>
      <c r="G651" s="5">
        <v>84</v>
      </c>
      <c r="H651" s="7">
        <v>60</v>
      </c>
      <c r="I651" s="5">
        <f t="shared" si="123"/>
        <v>30</v>
      </c>
      <c r="J651" s="5">
        <f t="shared" si="123"/>
        <v>16</v>
      </c>
      <c r="K651" s="3">
        <f t="shared" si="118"/>
        <v>3.2708142726440985</v>
      </c>
      <c r="L651" s="5">
        <f t="shared" si="122"/>
        <v>6</v>
      </c>
      <c r="M651" s="8">
        <f t="shared" si="115"/>
        <v>3.2857142857142856</v>
      </c>
    </row>
    <row r="652" spans="1:13" ht="17" x14ac:dyDescent="0.2">
      <c r="A652" s="5" t="s">
        <v>25</v>
      </c>
      <c r="B652" s="5">
        <v>2161</v>
      </c>
      <c r="C652" s="5">
        <f t="shared" si="121"/>
        <v>41</v>
      </c>
      <c r="D652" s="8">
        <f t="shared" si="116"/>
        <v>56.714285714285715</v>
      </c>
      <c r="E652" s="5">
        <f t="shared" si="117"/>
        <v>56.2</v>
      </c>
      <c r="F652" s="6">
        <f t="shared" si="113"/>
        <v>43939</v>
      </c>
      <c r="G652" s="5">
        <v>86</v>
      </c>
      <c r="H652" s="7">
        <v>62</v>
      </c>
      <c r="I652" s="5">
        <f t="shared" si="123"/>
        <v>31</v>
      </c>
      <c r="J652" s="5">
        <f t="shared" si="123"/>
        <v>17</v>
      </c>
      <c r="K652" s="3">
        <f t="shared" si="118"/>
        <v>2.9309708379475823</v>
      </c>
      <c r="L652" s="5">
        <f t="shared" si="122"/>
        <v>2</v>
      </c>
      <c r="M652" s="8">
        <f t="shared" si="115"/>
        <v>3.5714285714285716</v>
      </c>
    </row>
    <row r="653" spans="1:13" ht="17" x14ac:dyDescent="0.2">
      <c r="A653" s="5" t="s">
        <v>25</v>
      </c>
      <c r="B653" s="5">
        <v>2221</v>
      </c>
      <c r="C653" s="5">
        <f t="shared" si="121"/>
        <v>60</v>
      </c>
      <c r="D653" s="8">
        <f t="shared" si="116"/>
        <v>52</v>
      </c>
      <c r="E653" s="5">
        <f t="shared" si="117"/>
        <v>61</v>
      </c>
      <c r="F653" s="6">
        <f t="shared" si="113"/>
        <v>43940</v>
      </c>
      <c r="G653" s="5">
        <v>88</v>
      </c>
      <c r="H653" s="7">
        <v>66</v>
      </c>
      <c r="I653" s="5">
        <f t="shared" si="123"/>
        <v>32</v>
      </c>
      <c r="J653" s="5">
        <f t="shared" si="123"/>
        <v>18</v>
      </c>
      <c r="K653" s="3">
        <f t="shared" si="118"/>
        <v>2.6108162387031992</v>
      </c>
      <c r="L653" s="5">
        <f t="shared" si="122"/>
        <v>4</v>
      </c>
      <c r="M653" s="8">
        <f t="shared" si="115"/>
        <v>4</v>
      </c>
    </row>
    <row r="654" spans="1:13" ht="17" x14ac:dyDescent="0.2">
      <c r="A654" s="5" t="s">
        <v>25</v>
      </c>
      <c r="B654" s="5">
        <v>2238</v>
      </c>
      <c r="C654" s="5">
        <f t="shared" si="121"/>
        <v>17</v>
      </c>
      <c r="D654" s="8">
        <f t="shared" si="116"/>
        <v>51.142857142857146</v>
      </c>
      <c r="E654" s="5">
        <f t="shared" si="117"/>
        <v>57.6</v>
      </c>
      <c r="F654" s="6">
        <f t="shared" si="113"/>
        <v>43941</v>
      </c>
      <c r="G654" s="5">
        <v>89</v>
      </c>
      <c r="H654" s="7">
        <v>66</v>
      </c>
      <c r="I654" s="5">
        <f t="shared" si="123"/>
        <v>33</v>
      </c>
      <c r="J654" s="5">
        <f t="shared" si="123"/>
        <v>19</v>
      </c>
      <c r="K654" s="3">
        <f t="shared" si="118"/>
        <v>2.5024465259331752</v>
      </c>
      <c r="L654" s="5">
        <f t="shared" si="122"/>
        <v>0</v>
      </c>
      <c r="M654" s="8">
        <f t="shared" si="115"/>
        <v>4</v>
      </c>
    </row>
    <row r="655" spans="1:13" ht="17" x14ac:dyDescent="0.2">
      <c r="A655" s="5" t="s">
        <v>25</v>
      </c>
      <c r="B655" s="5">
        <v>2275</v>
      </c>
      <c r="C655" s="5">
        <f t="shared" si="121"/>
        <v>37</v>
      </c>
      <c r="D655" s="8">
        <f t="shared" si="116"/>
        <v>51.285714285714285</v>
      </c>
      <c r="E655" s="5">
        <f t="shared" si="117"/>
        <v>43.4</v>
      </c>
      <c r="F655" s="6">
        <f t="shared" si="113"/>
        <v>43942</v>
      </c>
      <c r="G655" s="5">
        <v>91</v>
      </c>
      <c r="H655" s="7">
        <v>67</v>
      </c>
      <c r="I655" s="5">
        <f t="shared" si="123"/>
        <v>34</v>
      </c>
      <c r="J655" s="5">
        <f t="shared" si="123"/>
        <v>20</v>
      </c>
      <c r="K655" s="3">
        <f t="shared" si="118"/>
        <v>2.4481723949809058</v>
      </c>
      <c r="L655" s="5">
        <f t="shared" si="122"/>
        <v>1</v>
      </c>
      <c r="M655" s="8">
        <f t="shared" si="115"/>
        <v>3.8571428571428572</v>
      </c>
    </row>
    <row r="656" spans="1:13" ht="17" x14ac:dyDescent="0.2">
      <c r="A656" s="5" t="s">
        <v>25</v>
      </c>
      <c r="B656" s="5">
        <v>2389</v>
      </c>
      <c r="C656" s="5">
        <f t="shared" si="121"/>
        <v>114</v>
      </c>
      <c r="D656" s="8">
        <f t="shared" si="116"/>
        <v>62.714285714285715</v>
      </c>
      <c r="E656" s="5">
        <f t="shared" si="117"/>
        <v>53.8</v>
      </c>
      <c r="F656" s="6">
        <f t="shared" si="113"/>
        <v>43943</v>
      </c>
      <c r="G656" s="5">
        <v>95</v>
      </c>
      <c r="H656" s="7">
        <v>74</v>
      </c>
      <c r="I656" s="5">
        <f t="shared" si="123"/>
        <v>35</v>
      </c>
      <c r="J656" s="5">
        <f t="shared" si="123"/>
        <v>21</v>
      </c>
      <c r="K656" s="3">
        <f t="shared" si="118"/>
        <v>2.9221859814950411</v>
      </c>
      <c r="L656" s="5">
        <f t="shared" si="122"/>
        <v>7</v>
      </c>
      <c r="M656" s="8">
        <f t="shared" si="115"/>
        <v>4.5714285714285712</v>
      </c>
    </row>
    <row r="657" spans="1:13" ht="17" x14ac:dyDescent="0.2">
      <c r="A657" s="5" t="s">
        <v>25</v>
      </c>
      <c r="B657" s="5">
        <v>2447</v>
      </c>
      <c r="C657" s="5">
        <f t="shared" si="121"/>
        <v>58</v>
      </c>
      <c r="D657" s="8">
        <f t="shared" si="116"/>
        <v>55.571428571428569</v>
      </c>
      <c r="E657" s="5">
        <f t="shared" si="117"/>
        <v>57.2</v>
      </c>
      <c r="F657" s="6">
        <f t="shared" si="113"/>
        <v>43944</v>
      </c>
      <c r="G657" s="5">
        <v>97</v>
      </c>
      <c r="H657" s="7">
        <v>84</v>
      </c>
      <c r="I657" s="5">
        <f t="shared" si="123"/>
        <v>36</v>
      </c>
      <c r="J657" s="5">
        <f t="shared" si="123"/>
        <v>22</v>
      </c>
      <c r="K657" s="3">
        <f t="shared" si="118"/>
        <v>2.5158452981503041</v>
      </c>
      <c r="L657" s="5">
        <f t="shared" si="122"/>
        <v>10</v>
      </c>
      <c r="M657" s="8">
        <f t="shared" si="115"/>
        <v>4.2857142857142856</v>
      </c>
    </row>
    <row r="658" spans="1:13" ht="17" x14ac:dyDescent="0.2">
      <c r="A658" s="5" t="s">
        <v>25</v>
      </c>
      <c r="B658" s="5">
        <v>2536</v>
      </c>
      <c r="C658" s="5">
        <f t="shared" si="121"/>
        <v>89</v>
      </c>
      <c r="D658" s="8">
        <f t="shared" si="116"/>
        <v>59.428571428571431</v>
      </c>
      <c r="E658" s="5">
        <f t="shared" si="117"/>
        <v>63</v>
      </c>
      <c r="F658" s="6">
        <f t="shared" si="113"/>
        <v>43945</v>
      </c>
      <c r="G658" s="5">
        <v>101</v>
      </c>
      <c r="H658" s="7">
        <v>90</v>
      </c>
      <c r="I658" s="5">
        <f t="shared" si="123"/>
        <v>37</v>
      </c>
      <c r="J658" s="5">
        <f t="shared" si="123"/>
        <v>23</v>
      </c>
      <c r="K658" s="3">
        <f t="shared" si="118"/>
        <v>2.6244400984165037</v>
      </c>
      <c r="L658" s="5">
        <f t="shared" si="122"/>
        <v>6</v>
      </c>
      <c r="M658" s="8">
        <f t="shared" si="115"/>
        <v>4.2857142857142856</v>
      </c>
    </row>
    <row r="659" spans="1:13" ht="17" x14ac:dyDescent="0.2">
      <c r="A659" s="5" t="s">
        <v>25</v>
      </c>
      <c r="B659" s="5">
        <v>2627</v>
      </c>
      <c r="C659" s="5">
        <f t="shared" si="121"/>
        <v>91</v>
      </c>
      <c r="D659" s="8">
        <f t="shared" si="116"/>
        <v>66.571428571428569</v>
      </c>
      <c r="E659" s="5">
        <f t="shared" si="117"/>
        <v>77.8</v>
      </c>
      <c r="F659" s="6">
        <f t="shared" si="113"/>
        <v>43946</v>
      </c>
      <c r="G659" s="5">
        <v>105</v>
      </c>
      <c r="H659" s="7">
        <v>97</v>
      </c>
      <c r="I659" s="5">
        <f t="shared" si="123"/>
        <v>38</v>
      </c>
      <c r="J659" s="5">
        <f t="shared" si="123"/>
        <v>24</v>
      </c>
      <c r="K659" s="3">
        <f t="shared" si="118"/>
        <v>2.8646953955861565</v>
      </c>
      <c r="L659" s="5">
        <f t="shared" si="122"/>
        <v>7</v>
      </c>
      <c r="M659" s="8">
        <f t="shared" si="115"/>
        <v>5</v>
      </c>
    </row>
    <row r="660" spans="1:13" ht="17" x14ac:dyDescent="0.2">
      <c r="A660" s="5" t="s">
        <v>25</v>
      </c>
      <c r="B660" s="5">
        <v>2694</v>
      </c>
      <c r="C660" s="5">
        <f t="shared" si="121"/>
        <v>67</v>
      </c>
      <c r="D660" s="8">
        <f t="shared" si="116"/>
        <v>67.571428571428569</v>
      </c>
      <c r="E660" s="5">
        <f t="shared" si="117"/>
        <v>83.8</v>
      </c>
      <c r="F660" s="6">
        <f t="shared" si="113"/>
        <v>43947</v>
      </c>
      <c r="G660" s="5">
        <v>107</v>
      </c>
      <c r="H660" s="7">
        <v>100</v>
      </c>
      <c r="I660" s="5">
        <f t="shared" si="123"/>
        <v>39</v>
      </c>
      <c r="J660" s="5">
        <f t="shared" si="123"/>
        <v>25</v>
      </c>
      <c r="K660" s="3">
        <f t="shared" si="118"/>
        <v>2.8267495368433631</v>
      </c>
      <c r="L660" s="5">
        <f t="shared" si="122"/>
        <v>3</v>
      </c>
      <c r="M660" s="8">
        <f t="shared" si="115"/>
        <v>4.8571428571428568</v>
      </c>
    </row>
    <row r="661" spans="1:13" ht="17" x14ac:dyDescent="0.2">
      <c r="A661" s="5" t="s">
        <v>25</v>
      </c>
      <c r="B661" s="5">
        <v>2721</v>
      </c>
      <c r="C661" s="5">
        <f t="shared" si="121"/>
        <v>27</v>
      </c>
      <c r="D661" s="8">
        <f t="shared" si="116"/>
        <v>69</v>
      </c>
      <c r="E661" s="5">
        <f t="shared" si="117"/>
        <v>66.400000000000006</v>
      </c>
      <c r="F661" s="6">
        <f t="shared" si="113"/>
        <v>43948</v>
      </c>
      <c r="G661" s="5">
        <v>108</v>
      </c>
      <c r="H661" s="7">
        <v>100</v>
      </c>
      <c r="I661" s="5">
        <f t="shared" si="123"/>
        <v>40</v>
      </c>
      <c r="J661" s="5">
        <f t="shared" si="123"/>
        <v>26</v>
      </c>
      <c r="K661" s="3">
        <f t="shared" si="118"/>
        <v>2.8071602929210742</v>
      </c>
      <c r="L661" s="5">
        <f t="shared" si="122"/>
        <v>0</v>
      </c>
      <c r="M661" s="8">
        <f t="shared" si="115"/>
        <v>4.8571428571428568</v>
      </c>
    </row>
    <row r="662" spans="1:13" ht="17" x14ac:dyDescent="0.2">
      <c r="A662" s="5" t="s">
        <v>25</v>
      </c>
      <c r="B662" s="5">
        <v>2747</v>
      </c>
      <c r="C662" s="5">
        <f t="shared" si="121"/>
        <v>26</v>
      </c>
      <c r="D662" s="8">
        <f t="shared" si="116"/>
        <v>67.428571428571431</v>
      </c>
      <c r="E662" s="5">
        <f t="shared" si="117"/>
        <v>60</v>
      </c>
      <c r="F662" s="6">
        <f t="shared" si="113"/>
        <v>43949</v>
      </c>
      <c r="G662" s="5">
        <v>109</v>
      </c>
      <c r="H662" s="7">
        <v>106</v>
      </c>
      <c r="I662" s="5">
        <f t="shared" ref="I662:J673" si="124">I661+1</f>
        <v>41</v>
      </c>
      <c r="J662" s="5">
        <f t="shared" si="124"/>
        <v>27</v>
      </c>
      <c r="K662" s="3">
        <f t="shared" si="118"/>
        <v>2.6683249477076147</v>
      </c>
      <c r="L662" s="5">
        <f t="shared" si="122"/>
        <v>6</v>
      </c>
      <c r="M662" s="8">
        <f t="shared" si="115"/>
        <v>5.5714285714285712</v>
      </c>
    </row>
    <row r="663" spans="1:13" ht="17" x14ac:dyDescent="0.2">
      <c r="A663" s="5" t="s">
        <v>25</v>
      </c>
      <c r="B663" s="5">
        <v>2768</v>
      </c>
      <c r="C663" s="5">
        <f t="shared" si="121"/>
        <v>21</v>
      </c>
      <c r="D663" s="8">
        <f t="shared" si="116"/>
        <v>54.142857142857146</v>
      </c>
      <c r="E663" s="5">
        <f t="shared" si="117"/>
        <v>46.4</v>
      </c>
      <c r="F663" s="6">
        <f t="shared" si="113"/>
        <v>43950</v>
      </c>
      <c r="G663" s="5">
        <v>110</v>
      </c>
      <c r="H663" s="7">
        <v>109</v>
      </c>
      <c r="I663" s="5">
        <f t="shared" si="124"/>
        <v>42</v>
      </c>
      <c r="J663" s="5">
        <f t="shared" si="124"/>
        <v>28</v>
      </c>
      <c r="K663" s="3">
        <f t="shared" si="118"/>
        <v>2.0868894884642919</v>
      </c>
      <c r="L663" s="5">
        <f t="shared" si="122"/>
        <v>3</v>
      </c>
      <c r="M663" s="8">
        <f t="shared" si="115"/>
        <v>5</v>
      </c>
    </row>
    <row r="664" spans="1:13" ht="17" x14ac:dyDescent="0.2">
      <c r="A664" s="5" t="s">
        <v>25</v>
      </c>
      <c r="B664" s="5">
        <v>2831</v>
      </c>
      <c r="C664" s="5">
        <f t="shared" si="121"/>
        <v>63</v>
      </c>
      <c r="D664" s="8">
        <f t="shared" si="116"/>
        <v>54.857142857142854</v>
      </c>
      <c r="E664" s="5">
        <f t="shared" si="117"/>
        <v>40.799999999999997</v>
      </c>
      <c r="F664" s="6">
        <f t="shared" si="113"/>
        <v>43951</v>
      </c>
      <c r="G664" s="5">
        <v>113</v>
      </c>
      <c r="H664" s="7">
        <v>113</v>
      </c>
      <c r="I664" s="5">
        <f t="shared" si="124"/>
        <v>43</v>
      </c>
      <c r="J664" s="5">
        <f t="shared" si="124"/>
        <v>29</v>
      </c>
      <c r="K664" s="3">
        <f t="shared" si="118"/>
        <v>2.0711974110032361</v>
      </c>
      <c r="L664" s="5">
        <f t="shared" si="122"/>
        <v>4</v>
      </c>
      <c r="M664" s="8">
        <f t="shared" si="115"/>
        <v>4.1428571428571432</v>
      </c>
    </row>
    <row r="665" spans="1:13" ht="17" x14ac:dyDescent="0.2">
      <c r="A665" s="5" t="s">
        <v>25</v>
      </c>
      <c r="B665" s="5">
        <v>2872</v>
      </c>
      <c r="C665" s="5">
        <f t="shared" si="121"/>
        <v>41</v>
      </c>
      <c r="D665" s="8">
        <f t="shared" si="116"/>
        <v>48</v>
      </c>
      <c r="E665" s="5">
        <f t="shared" si="117"/>
        <v>35.6</v>
      </c>
      <c r="F665" s="6">
        <f t="shared" si="113"/>
        <v>43952</v>
      </c>
      <c r="G665" s="5">
        <v>114</v>
      </c>
      <c r="H665" s="7">
        <v>120</v>
      </c>
      <c r="I665" s="5">
        <f t="shared" si="124"/>
        <v>44</v>
      </c>
      <c r="J665" s="5">
        <f t="shared" si="124"/>
        <v>30</v>
      </c>
      <c r="K665" s="3">
        <f t="shared" si="118"/>
        <v>1.7755231452124285</v>
      </c>
      <c r="L665" s="5">
        <f t="shared" si="122"/>
        <v>7</v>
      </c>
      <c r="M665" s="8">
        <f t="shared" si="115"/>
        <v>4.2857142857142856</v>
      </c>
    </row>
    <row r="666" spans="1:13" ht="17" x14ac:dyDescent="0.2">
      <c r="A666" s="5" t="s">
        <v>25</v>
      </c>
      <c r="B666" s="5">
        <v>2886</v>
      </c>
      <c r="C666" s="5">
        <f t="shared" si="121"/>
        <v>14</v>
      </c>
      <c r="D666" s="8">
        <f t="shared" si="116"/>
        <v>37</v>
      </c>
      <c r="E666" s="5">
        <f t="shared" si="117"/>
        <v>33</v>
      </c>
      <c r="F666" s="6">
        <f t="shared" si="113"/>
        <v>43953</v>
      </c>
      <c r="G666" s="5">
        <v>115</v>
      </c>
      <c r="H666" s="7">
        <v>122</v>
      </c>
      <c r="I666" s="5">
        <f t="shared" si="124"/>
        <v>45</v>
      </c>
      <c r="J666" s="5">
        <f t="shared" si="124"/>
        <v>31</v>
      </c>
      <c r="K666" s="3">
        <f t="shared" si="118"/>
        <v>1.3447559709241952</v>
      </c>
      <c r="L666" s="5">
        <f t="shared" si="122"/>
        <v>2</v>
      </c>
      <c r="M666" s="8">
        <f t="shared" si="115"/>
        <v>3.5714285714285716</v>
      </c>
    </row>
    <row r="667" spans="1:13" ht="17" x14ac:dyDescent="0.2">
      <c r="A667" s="5" t="s">
        <v>25</v>
      </c>
      <c r="B667" s="5">
        <v>2905</v>
      </c>
      <c r="C667" s="5">
        <f t="shared" si="121"/>
        <v>19</v>
      </c>
      <c r="D667" s="8">
        <f t="shared" si="116"/>
        <v>30.142857142857142</v>
      </c>
      <c r="E667" s="5">
        <f t="shared" si="117"/>
        <v>31.6</v>
      </c>
      <c r="F667" s="6">
        <f t="shared" si="113"/>
        <v>43954</v>
      </c>
      <c r="G667" s="5">
        <v>116</v>
      </c>
      <c r="H667" s="7">
        <v>122</v>
      </c>
      <c r="I667" s="5">
        <f t="shared" si="124"/>
        <v>46</v>
      </c>
      <c r="J667" s="5">
        <f t="shared" si="124"/>
        <v>32</v>
      </c>
      <c r="K667" s="3">
        <f t="shared" si="118"/>
        <v>1.0809980019468211</v>
      </c>
      <c r="L667" s="5">
        <f t="shared" si="122"/>
        <v>0</v>
      </c>
      <c r="M667" s="8">
        <f t="shared" si="115"/>
        <v>3.1428571428571428</v>
      </c>
    </row>
    <row r="668" spans="1:13" ht="17" x14ac:dyDescent="0.2">
      <c r="A668" s="5" t="s">
        <v>25</v>
      </c>
      <c r="B668" s="5">
        <v>2914</v>
      </c>
      <c r="C668" s="5">
        <f t="shared" si="121"/>
        <v>9</v>
      </c>
      <c r="D668" s="8">
        <f t="shared" si="116"/>
        <v>27.571428571428573</v>
      </c>
      <c r="E668" s="5">
        <f t="shared" si="117"/>
        <v>29.2</v>
      </c>
      <c r="F668" s="6">
        <f t="shared" si="113"/>
        <v>43955</v>
      </c>
      <c r="G668" s="5">
        <v>116</v>
      </c>
      <c r="H668" s="7">
        <v>122</v>
      </c>
      <c r="I668" s="5">
        <f t="shared" si="124"/>
        <v>47</v>
      </c>
      <c r="J668" s="5">
        <f t="shared" si="124"/>
        <v>33</v>
      </c>
      <c r="K668" s="3">
        <f t="shared" si="118"/>
        <v>0.9782057780030412</v>
      </c>
      <c r="L668" s="5">
        <f t="shared" si="122"/>
        <v>0</v>
      </c>
      <c r="M668" s="8">
        <f t="shared" si="115"/>
        <v>3.1428571428571428</v>
      </c>
    </row>
    <row r="669" spans="1:13" ht="17" x14ac:dyDescent="0.2">
      <c r="A669" s="5" t="s">
        <v>25</v>
      </c>
      <c r="B669" s="5">
        <v>2940</v>
      </c>
      <c r="C669" s="5">
        <f t="shared" si="121"/>
        <v>26</v>
      </c>
      <c r="D669" s="8">
        <f t="shared" si="116"/>
        <v>27.571428571428573</v>
      </c>
      <c r="E669" s="5">
        <f t="shared" si="117"/>
        <v>21.8</v>
      </c>
      <c r="F669" s="6">
        <f t="shared" si="113"/>
        <v>43956</v>
      </c>
      <c r="G669" s="5">
        <v>117</v>
      </c>
      <c r="H669" s="7">
        <v>123</v>
      </c>
      <c r="I669" s="5">
        <f t="shared" si="124"/>
        <v>48</v>
      </c>
      <c r="J669" s="5">
        <f t="shared" si="124"/>
        <v>34</v>
      </c>
      <c r="K669" s="3">
        <f t="shared" si="118"/>
        <v>0.96872960899462934</v>
      </c>
      <c r="L669" s="5">
        <f t="shared" si="122"/>
        <v>1</v>
      </c>
      <c r="M669" s="8">
        <f t="shared" si="115"/>
        <v>2.4285714285714284</v>
      </c>
    </row>
    <row r="670" spans="1:13" x14ac:dyDescent="0.2">
      <c r="A670" s="5" t="s">
        <v>25</v>
      </c>
      <c r="B670" s="5">
        <v>2969</v>
      </c>
      <c r="C670" s="5">
        <v>29</v>
      </c>
      <c r="D670" s="8">
        <f t="shared" si="116"/>
        <v>28.714285714285715</v>
      </c>
      <c r="E670" s="5">
        <f t="shared" si="117"/>
        <v>19.399999999999999</v>
      </c>
      <c r="F670" s="6">
        <f t="shared" si="113"/>
        <v>43957</v>
      </c>
      <c r="G670" s="5">
        <v>118</v>
      </c>
      <c r="H670" s="5">
        <v>127</v>
      </c>
      <c r="I670" s="5">
        <f t="shared" si="124"/>
        <v>49</v>
      </c>
      <c r="J670" s="5">
        <f t="shared" si="124"/>
        <v>35</v>
      </c>
      <c r="K670" s="3">
        <f t="shared" si="118"/>
        <v>0.99920461324318943</v>
      </c>
      <c r="L670" s="5">
        <f t="shared" si="122"/>
        <v>4</v>
      </c>
      <c r="M670" s="8">
        <f t="shared" si="115"/>
        <v>2.5714285714285716</v>
      </c>
    </row>
    <row r="671" spans="1:13" ht="17" x14ac:dyDescent="0.2">
      <c r="A671" s="5" t="s">
        <v>25</v>
      </c>
      <c r="B671" s="5">
        <v>2999</v>
      </c>
      <c r="C671" s="5">
        <f t="shared" si="121"/>
        <v>30</v>
      </c>
      <c r="D671" s="8">
        <f t="shared" si="116"/>
        <v>24</v>
      </c>
      <c r="E671" s="5">
        <f t="shared" si="117"/>
        <v>22.6</v>
      </c>
      <c r="F671" s="6">
        <f t="shared" si="113"/>
        <v>43958</v>
      </c>
      <c r="G671" s="5">
        <v>119</v>
      </c>
      <c r="H671" s="7">
        <v>129</v>
      </c>
      <c r="I671" s="5">
        <f t="shared" si="124"/>
        <v>50</v>
      </c>
      <c r="J671" s="5">
        <f t="shared" si="124"/>
        <v>36</v>
      </c>
      <c r="K671" s="3">
        <f t="shared" si="118"/>
        <v>0.82689373431116797</v>
      </c>
      <c r="L671" s="5">
        <f t="shared" si="122"/>
        <v>2</v>
      </c>
      <c r="M671" s="8">
        <f t="shared" si="115"/>
        <v>2.2857142857142856</v>
      </c>
    </row>
    <row r="672" spans="1:13" ht="17" x14ac:dyDescent="0.2">
      <c r="A672" s="5" t="s">
        <v>25</v>
      </c>
      <c r="B672" s="5">
        <v>3037</v>
      </c>
      <c r="C672" s="5">
        <f t="shared" si="121"/>
        <v>38</v>
      </c>
      <c r="D672" s="8">
        <f t="shared" si="116"/>
        <v>23.571428571428573</v>
      </c>
      <c r="E672" s="5">
        <f t="shared" ref="E672" si="125">SUM(C668:C672)/5</f>
        <v>26.4</v>
      </c>
      <c r="F672" s="6">
        <f t="shared" si="113"/>
        <v>43959</v>
      </c>
      <c r="G672" s="5">
        <v>121</v>
      </c>
      <c r="H672" s="7">
        <v>131</v>
      </c>
      <c r="I672" s="5">
        <f t="shared" si="124"/>
        <v>51</v>
      </c>
      <c r="J672" s="5">
        <f t="shared" si="124"/>
        <v>37</v>
      </c>
      <c r="K672" s="3">
        <f t="shared" si="118"/>
        <v>0.80546741518184051</v>
      </c>
      <c r="L672" s="5">
        <f t="shared" si="122"/>
        <v>2</v>
      </c>
      <c r="M672" s="8">
        <f t="shared" si="115"/>
        <v>1.5714285714285714</v>
      </c>
    </row>
    <row r="673" spans="1:13" ht="17" x14ac:dyDescent="0.2">
      <c r="A673" s="5" t="s">
        <v>25</v>
      </c>
      <c r="B673" s="5">
        <v>3098</v>
      </c>
      <c r="C673">
        <f t="shared" si="121"/>
        <v>61</v>
      </c>
      <c r="D673" s="2">
        <f t="shared" ref="D673" si="126">SUM(C667:C673)/7</f>
        <v>30.285714285714285</v>
      </c>
      <c r="E673" s="2">
        <f t="shared" ref="E673" si="127">SUM(C669:C673)/5</f>
        <v>36.799999999999997</v>
      </c>
      <c r="F673" s="1">
        <f t="shared" si="113"/>
        <v>43960</v>
      </c>
      <c r="G673" s="5">
        <v>123</v>
      </c>
      <c r="H673" s="7">
        <v>133</v>
      </c>
      <c r="I673">
        <f t="shared" si="124"/>
        <v>52</v>
      </c>
      <c r="J673">
        <f t="shared" si="124"/>
        <v>38</v>
      </c>
      <c r="K673" s="3">
        <f t="shared" si="118"/>
        <v>1.026634382566586</v>
      </c>
      <c r="L673">
        <f t="shared" si="122"/>
        <v>2</v>
      </c>
      <c r="M673" s="3">
        <f t="shared" ref="M673" si="128">SUM(L667:L673)/7</f>
        <v>1.5714285714285714</v>
      </c>
    </row>
    <row r="674" spans="1:13" ht="17" x14ac:dyDescent="0.2">
      <c r="A674" s="5" t="s">
        <v>26</v>
      </c>
      <c r="B674" s="7">
        <v>36</v>
      </c>
      <c r="C674" s="5">
        <v>0</v>
      </c>
      <c r="D674" s="5">
        <v>0</v>
      </c>
      <c r="E674" s="5">
        <v>0</v>
      </c>
      <c r="F674" s="6">
        <v>43905</v>
      </c>
      <c r="G674" s="5">
        <v>2</v>
      </c>
      <c r="H674" s="7">
        <v>0</v>
      </c>
      <c r="I674" s="5">
        <v>0</v>
      </c>
      <c r="J674" s="5">
        <v>0</v>
      </c>
      <c r="K674" s="3">
        <v>0</v>
      </c>
      <c r="L674" s="5">
        <v>0</v>
      </c>
      <c r="M674" s="5">
        <v>0</v>
      </c>
    </row>
    <row r="675" spans="1:13" ht="17" x14ac:dyDescent="0.2">
      <c r="A675" s="5" t="s">
        <v>26</v>
      </c>
      <c r="B675" s="7">
        <v>36</v>
      </c>
      <c r="C675" s="5">
        <v>0</v>
      </c>
      <c r="D675" s="5">
        <v>0</v>
      </c>
      <c r="E675" s="5">
        <v>0</v>
      </c>
      <c r="F675" s="6">
        <v>43906</v>
      </c>
      <c r="G675" s="5">
        <v>2</v>
      </c>
      <c r="H675" s="7">
        <v>0</v>
      </c>
      <c r="I675" s="5">
        <v>0</v>
      </c>
      <c r="J675" s="5">
        <v>0</v>
      </c>
      <c r="K675" s="3">
        <v>0</v>
      </c>
      <c r="L675" s="5">
        <f t="shared" si="122"/>
        <v>0</v>
      </c>
      <c r="M675" s="5">
        <v>0</v>
      </c>
    </row>
    <row r="676" spans="1:13" ht="17" x14ac:dyDescent="0.2">
      <c r="A676" s="5" t="s">
        <v>26</v>
      </c>
      <c r="B676" s="9">
        <v>45</v>
      </c>
      <c r="C676" s="5">
        <v>9</v>
      </c>
      <c r="D676" s="5">
        <v>0</v>
      </c>
      <c r="E676" s="5">
        <v>0</v>
      </c>
      <c r="F676" s="6">
        <f>F675+1</f>
        <v>43907</v>
      </c>
      <c r="G676" s="5">
        <v>3</v>
      </c>
      <c r="H676" s="7">
        <v>0</v>
      </c>
      <c r="I676" s="5">
        <v>0</v>
      </c>
      <c r="J676" s="5">
        <v>0</v>
      </c>
      <c r="K676" s="3">
        <f>D676/(SUM(B671:B675)/3)*100</f>
        <v>0</v>
      </c>
      <c r="L676" s="5">
        <f t="shared" si="122"/>
        <v>0</v>
      </c>
      <c r="M676" s="5">
        <v>0</v>
      </c>
    </row>
    <row r="677" spans="1:13" ht="17" x14ac:dyDescent="0.2">
      <c r="A677" s="5" t="s">
        <v>26</v>
      </c>
      <c r="B677" s="7">
        <v>56</v>
      </c>
      <c r="C677" s="5">
        <v>11</v>
      </c>
      <c r="D677" s="5">
        <v>0</v>
      </c>
      <c r="E677" s="5">
        <v>0</v>
      </c>
      <c r="F677" s="6">
        <f t="shared" ref="F677:F729" si="129">F676+1</f>
        <v>43908</v>
      </c>
      <c r="G677" s="5">
        <v>4</v>
      </c>
      <c r="H677" s="7">
        <v>0</v>
      </c>
      <c r="I677" s="5">
        <v>0</v>
      </c>
      <c r="J677" s="5">
        <v>0</v>
      </c>
      <c r="K677" s="3">
        <f t="shared" ref="K677:K679" si="130">D677/(SUM(B674:B676)/3)*100</f>
        <v>0</v>
      </c>
      <c r="L677" s="5">
        <f t="shared" si="122"/>
        <v>0</v>
      </c>
      <c r="M677" s="5">
        <v>0</v>
      </c>
    </row>
    <row r="678" spans="1:13" ht="17" x14ac:dyDescent="0.2">
      <c r="A678" s="5" t="s">
        <v>26</v>
      </c>
      <c r="B678" s="7">
        <v>98</v>
      </c>
      <c r="C678" s="5">
        <v>42</v>
      </c>
      <c r="D678" s="5">
        <v>0</v>
      </c>
      <c r="E678" s="5">
        <f>SUM(C674:C678)/5</f>
        <v>12.4</v>
      </c>
      <c r="F678" s="6">
        <f t="shared" si="129"/>
        <v>43909</v>
      </c>
      <c r="G678" s="5">
        <v>6</v>
      </c>
      <c r="H678" s="7">
        <v>0</v>
      </c>
      <c r="I678" s="5">
        <v>0</v>
      </c>
      <c r="J678" s="5">
        <v>0</v>
      </c>
      <c r="K678" s="3">
        <f t="shared" si="130"/>
        <v>0</v>
      </c>
      <c r="L678" s="5">
        <f t="shared" si="122"/>
        <v>0</v>
      </c>
      <c r="M678" s="5">
        <v>0</v>
      </c>
    </row>
    <row r="679" spans="1:13" ht="17" x14ac:dyDescent="0.2">
      <c r="A679" s="5" t="s">
        <v>26</v>
      </c>
      <c r="B679" s="7">
        <v>131</v>
      </c>
      <c r="C679" s="5">
        <v>33</v>
      </c>
      <c r="D679" s="5">
        <v>0</v>
      </c>
      <c r="E679" s="5">
        <f>SUM(C675:C679)/5</f>
        <v>19</v>
      </c>
      <c r="F679" s="6">
        <f t="shared" si="129"/>
        <v>43910</v>
      </c>
      <c r="G679" s="5">
        <v>8</v>
      </c>
      <c r="H679" s="7">
        <v>0</v>
      </c>
      <c r="I679" s="5">
        <v>1</v>
      </c>
      <c r="J679" s="5">
        <v>0</v>
      </c>
      <c r="K679" s="3">
        <f t="shared" si="130"/>
        <v>0</v>
      </c>
      <c r="L679" s="5">
        <f t="shared" si="122"/>
        <v>0</v>
      </c>
      <c r="M679" s="5">
        <v>0</v>
      </c>
    </row>
    <row r="680" spans="1:13" ht="17" x14ac:dyDescent="0.2">
      <c r="A680" s="5" t="s">
        <v>26</v>
      </c>
      <c r="B680" s="7">
        <v>165</v>
      </c>
      <c r="C680" s="5">
        <v>34</v>
      </c>
      <c r="D680" s="8">
        <f>SUM(C674:C680)/7</f>
        <v>18.428571428571427</v>
      </c>
      <c r="E680" s="5">
        <f>SUM(C676:C680)/5</f>
        <v>25.8</v>
      </c>
      <c r="F680" s="6">
        <f t="shared" si="129"/>
        <v>43911</v>
      </c>
      <c r="G680" s="5">
        <v>10</v>
      </c>
      <c r="H680" s="7">
        <v>0</v>
      </c>
      <c r="I680" s="5">
        <v>2</v>
      </c>
      <c r="J680" s="5">
        <v>0</v>
      </c>
      <c r="K680" s="3">
        <v>0</v>
      </c>
      <c r="L680" s="5">
        <f t="shared" si="122"/>
        <v>0</v>
      </c>
      <c r="M680" s="8">
        <f t="shared" ref="M680:M728" si="131">SUM(L674:L680)/7</f>
        <v>0</v>
      </c>
    </row>
    <row r="681" spans="1:13" ht="17" x14ac:dyDescent="0.2">
      <c r="A681" s="5" t="s">
        <v>26</v>
      </c>
      <c r="B681" s="7">
        <v>172</v>
      </c>
      <c r="C681" s="5">
        <v>7</v>
      </c>
      <c r="D681" s="8">
        <f>SUM(C675:C681)/7</f>
        <v>19.428571428571427</v>
      </c>
      <c r="E681" s="5">
        <f>SUM(C677:C681)/5</f>
        <v>25.4</v>
      </c>
      <c r="F681" s="6">
        <f t="shared" si="129"/>
        <v>43912</v>
      </c>
      <c r="G681" s="5">
        <v>11</v>
      </c>
      <c r="H681" s="7">
        <v>0</v>
      </c>
      <c r="I681" s="5">
        <v>3</v>
      </c>
      <c r="J681" s="5">
        <v>0</v>
      </c>
      <c r="K681" s="3">
        <f>D681/(SUM(B674:B680)/7)*100</f>
        <v>23.985890652557316</v>
      </c>
      <c r="L681" s="5">
        <f t="shared" si="122"/>
        <v>0</v>
      </c>
      <c r="M681" s="8">
        <f t="shared" si="131"/>
        <v>0</v>
      </c>
    </row>
    <row r="682" spans="1:13" ht="17" x14ac:dyDescent="0.2">
      <c r="A682" s="5" t="s">
        <v>26</v>
      </c>
      <c r="B682" s="7">
        <v>172</v>
      </c>
      <c r="C682" s="5">
        <v>0</v>
      </c>
      <c r="D682" s="8">
        <f t="shared" ref="D682:D728" si="132">SUM(C676:C682)/7</f>
        <v>19.428571428571427</v>
      </c>
      <c r="E682" s="5">
        <f>SUM(C678:C682)/5</f>
        <v>23.2</v>
      </c>
      <c r="F682" s="6">
        <f t="shared" si="129"/>
        <v>43913</v>
      </c>
      <c r="G682" s="5">
        <v>11</v>
      </c>
      <c r="H682" s="7">
        <v>0</v>
      </c>
      <c r="I682" s="5">
        <v>4</v>
      </c>
      <c r="J682" s="5">
        <v>0</v>
      </c>
      <c r="K682" s="3">
        <f>D682/(SUM(B675:B681)/7)*100</f>
        <v>19.345661450924606</v>
      </c>
      <c r="L682" s="5">
        <f t="shared" si="122"/>
        <v>0</v>
      </c>
      <c r="M682" s="8">
        <f t="shared" si="131"/>
        <v>0</v>
      </c>
    </row>
    <row r="683" spans="1:13" ht="17" x14ac:dyDescent="0.2">
      <c r="A683" s="5" t="s">
        <v>26</v>
      </c>
      <c r="B683" s="7">
        <v>199</v>
      </c>
      <c r="C683" s="5">
        <v>27</v>
      </c>
      <c r="D683" s="8">
        <f t="shared" si="132"/>
        <v>22</v>
      </c>
      <c r="E683" s="5">
        <f t="shared" ref="E683:E727" si="133">SUM(C679:C683)/5</f>
        <v>20.2</v>
      </c>
      <c r="F683" s="6">
        <f t="shared" si="129"/>
        <v>43914</v>
      </c>
      <c r="G683" s="5">
        <v>12</v>
      </c>
      <c r="H683" s="7">
        <v>0</v>
      </c>
      <c r="I683" s="5">
        <v>5</v>
      </c>
      <c r="J683" s="5">
        <v>0</v>
      </c>
      <c r="K683" s="3">
        <f>D683/(SUM(B676:B682)/7)*100</f>
        <v>18.355184743742551</v>
      </c>
      <c r="L683" s="5">
        <f t="shared" si="122"/>
        <v>0</v>
      </c>
      <c r="M683" s="8">
        <f t="shared" si="131"/>
        <v>0</v>
      </c>
    </row>
    <row r="684" spans="1:13" ht="17" x14ac:dyDescent="0.2">
      <c r="A684" s="5" t="s">
        <v>26</v>
      </c>
      <c r="B684" s="7">
        <v>218</v>
      </c>
      <c r="C684" s="5">
        <v>19</v>
      </c>
      <c r="D684" s="8">
        <f t="shared" si="132"/>
        <v>23.142857142857142</v>
      </c>
      <c r="E684" s="5">
        <f t="shared" si="133"/>
        <v>17.399999999999999</v>
      </c>
      <c r="F684" s="6">
        <f t="shared" si="129"/>
        <v>43915</v>
      </c>
      <c r="G684" s="5">
        <v>14</v>
      </c>
      <c r="H684" s="7">
        <v>0</v>
      </c>
      <c r="I684" s="5">
        <v>6</v>
      </c>
      <c r="J684" s="5">
        <v>0</v>
      </c>
      <c r="K684" s="3">
        <f t="shared" ref="K684:K729" si="134">D684/(SUM(B677:B683)/7)*100</f>
        <v>16.314199395770395</v>
      </c>
      <c r="L684" s="5">
        <f t="shared" si="122"/>
        <v>0</v>
      </c>
      <c r="M684" s="8">
        <f t="shared" si="131"/>
        <v>0</v>
      </c>
    </row>
    <row r="685" spans="1:13" ht="17" x14ac:dyDescent="0.2">
      <c r="A685" s="5" t="s">
        <v>26</v>
      </c>
      <c r="B685" s="5">
        <f t="shared" ref="B685:B691" si="135">B684+C685</f>
        <v>244</v>
      </c>
      <c r="C685" s="5">
        <v>26</v>
      </c>
      <c r="D685" s="8">
        <f t="shared" si="132"/>
        <v>20.857142857142858</v>
      </c>
      <c r="E685" s="5">
        <f t="shared" si="133"/>
        <v>15.8</v>
      </c>
      <c r="F685" s="6">
        <f t="shared" si="129"/>
        <v>43916</v>
      </c>
      <c r="G685" s="5">
        <v>15</v>
      </c>
      <c r="H685" s="7">
        <v>0</v>
      </c>
      <c r="I685" s="5">
        <f>I684+1</f>
        <v>7</v>
      </c>
      <c r="J685" s="5">
        <v>0</v>
      </c>
      <c r="K685" s="3">
        <f t="shared" si="134"/>
        <v>12.640692640692642</v>
      </c>
      <c r="L685" s="5">
        <f t="shared" si="122"/>
        <v>0</v>
      </c>
      <c r="M685" s="8">
        <f t="shared" si="131"/>
        <v>0</v>
      </c>
    </row>
    <row r="686" spans="1:13" ht="17" x14ac:dyDescent="0.2">
      <c r="A686" s="5" t="s">
        <v>26</v>
      </c>
      <c r="B686" s="5">
        <f t="shared" si="135"/>
        <v>259</v>
      </c>
      <c r="C686" s="5">
        <v>15</v>
      </c>
      <c r="D686" s="8">
        <f t="shared" si="132"/>
        <v>18.285714285714285</v>
      </c>
      <c r="E686" s="5">
        <f t="shared" si="133"/>
        <v>17.399999999999999</v>
      </c>
      <c r="F686" s="6">
        <f t="shared" si="129"/>
        <v>43917</v>
      </c>
      <c r="G686" s="5">
        <v>16</v>
      </c>
      <c r="H686" s="7">
        <v>0</v>
      </c>
      <c r="I686" s="5">
        <f t="shared" ref="I686:J701" si="136">I685+1</f>
        <v>8</v>
      </c>
      <c r="J686" s="5">
        <v>0</v>
      </c>
      <c r="K686" s="3">
        <f t="shared" si="134"/>
        <v>9.8385857033051494</v>
      </c>
      <c r="L686" s="5">
        <f t="shared" si="122"/>
        <v>0</v>
      </c>
      <c r="M686" s="8">
        <f t="shared" si="131"/>
        <v>0</v>
      </c>
    </row>
    <row r="687" spans="1:13" ht="17" x14ac:dyDescent="0.2">
      <c r="A687" s="5" t="s">
        <v>26</v>
      </c>
      <c r="B687" s="5">
        <f t="shared" si="135"/>
        <v>308</v>
      </c>
      <c r="C687" s="5">
        <v>49</v>
      </c>
      <c r="D687" s="8">
        <f t="shared" si="132"/>
        <v>20.428571428571427</v>
      </c>
      <c r="E687" s="5">
        <f t="shared" si="133"/>
        <v>27.2</v>
      </c>
      <c r="F687" s="6">
        <f t="shared" si="129"/>
        <v>43918</v>
      </c>
      <c r="G687" s="7">
        <v>19</v>
      </c>
      <c r="H687" s="7">
        <v>0</v>
      </c>
      <c r="I687" s="5">
        <f t="shared" si="136"/>
        <v>9</v>
      </c>
      <c r="J687" s="5">
        <v>0</v>
      </c>
      <c r="K687" s="3">
        <f t="shared" si="134"/>
        <v>10.006997900629811</v>
      </c>
      <c r="L687" s="5">
        <f t="shared" si="122"/>
        <v>0</v>
      </c>
      <c r="M687" s="8">
        <f t="shared" si="131"/>
        <v>0</v>
      </c>
    </row>
    <row r="688" spans="1:13" ht="17" x14ac:dyDescent="0.2">
      <c r="A688" s="5" t="s">
        <v>26</v>
      </c>
      <c r="B688" s="5">
        <f t="shared" si="135"/>
        <v>348</v>
      </c>
      <c r="C688" s="5">
        <v>40</v>
      </c>
      <c r="D688" s="8">
        <f t="shared" si="132"/>
        <v>25.142857142857142</v>
      </c>
      <c r="E688" s="5">
        <f t="shared" si="133"/>
        <v>29.8</v>
      </c>
      <c r="F688" s="6">
        <f t="shared" si="129"/>
        <v>43919</v>
      </c>
      <c r="G688" s="7">
        <v>22</v>
      </c>
      <c r="H688" s="5">
        <v>1</v>
      </c>
      <c r="I688" s="5">
        <f t="shared" si="136"/>
        <v>10</v>
      </c>
      <c r="J688" s="5">
        <v>0</v>
      </c>
      <c r="K688" s="3">
        <f t="shared" si="134"/>
        <v>11.195928753180659</v>
      </c>
      <c r="L688" s="5">
        <f t="shared" si="122"/>
        <v>1</v>
      </c>
      <c r="M688" s="8">
        <f t="shared" si="131"/>
        <v>0.14285714285714285</v>
      </c>
    </row>
    <row r="689" spans="1:13" ht="17" x14ac:dyDescent="0.2">
      <c r="A689" s="5" t="s">
        <v>26</v>
      </c>
      <c r="B689" s="5">
        <f t="shared" si="135"/>
        <v>356</v>
      </c>
      <c r="C689" s="5">
        <v>8</v>
      </c>
      <c r="D689" s="8">
        <f t="shared" si="132"/>
        <v>26.285714285714285</v>
      </c>
      <c r="E689" s="5">
        <f t="shared" si="133"/>
        <v>27.6</v>
      </c>
      <c r="F689" s="6">
        <f t="shared" si="129"/>
        <v>43920</v>
      </c>
      <c r="G689" s="5">
        <v>22</v>
      </c>
      <c r="H689" s="7">
        <v>1</v>
      </c>
      <c r="I689" s="5">
        <f t="shared" si="136"/>
        <v>11</v>
      </c>
      <c r="J689" s="5">
        <v>0</v>
      </c>
      <c r="K689" s="3">
        <f t="shared" si="134"/>
        <v>10.526315789473683</v>
      </c>
      <c r="L689" s="5">
        <f t="shared" si="122"/>
        <v>0</v>
      </c>
      <c r="M689" s="8">
        <f t="shared" si="131"/>
        <v>0.14285714285714285</v>
      </c>
    </row>
    <row r="690" spans="1:13" ht="17" x14ac:dyDescent="0.2">
      <c r="A690" s="5" t="s">
        <v>26</v>
      </c>
      <c r="B690" s="5">
        <f t="shared" si="135"/>
        <v>366</v>
      </c>
      <c r="C690" s="5">
        <v>10</v>
      </c>
      <c r="D690" s="8">
        <f t="shared" si="132"/>
        <v>23.857142857142858</v>
      </c>
      <c r="E690" s="5">
        <f t="shared" si="133"/>
        <v>24.4</v>
      </c>
      <c r="F690" s="6">
        <f t="shared" si="129"/>
        <v>43921</v>
      </c>
      <c r="G690" s="5">
        <v>23</v>
      </c>
      <c r="H690" s="7">
        <v>1</v>
      </c>
      <c r="I690" s="5">
        <f t="shared" si="136"/>
        <v>12</v>
      </c>
      <c r="J690" s="5">
        <v>0</v>
      </c>
      <c r="K690" s="3">
        <f t="shared" si="134"/>
        <v>8.6438923395445144</v>
      </c>
      <c r="L690" s="5">
        <f t="shared" si="122"/>
        <v>0</v>
      </c>
      <c r="M690" s="8">
        <f t="shared" si="131"/>
        <v>0.14285714285714285</v>
      </c>
    </row>
    <row r="691" spans="1:13" ht="17" x14ac:dyDescent="0.2">
      <c r="A691" s="5" t="s">
        <v>26</v>
      </c>
      <c r="B691" s="5">
        <f t="shared" si="135"/>
        <v>406</v>
      </c>
      <c r="C691" s="5">
        <v>40</v>
      </c>
      <c r="D691" s="8">
        <f t="shared" si="132"/>
        <v>26.857142857142858</v>
      </c>
      <c r="E691" s="5">
        <f t="shared" si="133"/>
        <v>29.4</v>
      </c>
      <c r="F691" s="6">
        <f t="shared" si="129"/>
        <v>43922</v>
      </c>
      <c r="G691" s="5">
        <v>25</v>
      </c>
      <c r="H691" s="7">
        <v>3</v>
      </c>
      <c r="I691" s="5">
        <f t="shared" si="136"/>
        <v>13</v>
      </c>
      <c r="J691" s="5">
        <v>0</v>
      </c>
      <c r="K691" s="3">
        <f t="shared" si="134"/>
        <v>8.9566460219151995</v>
      </c>
      <c r="L691" s="5">
        <f t="shared" si="122"/>
        <v>2</v>
      </c>
      <c r="M691" s="8">
        <f t="shared" si="131"/>
        <v>0.42857142857142855</v>
      </c>
    </row>
    <row r="692" spans="1:13" ht="17" x14ac:dyDescent="0.2">
      <c r="A692" s="5" t="s">
        <v>26</v>
      </c>
      <c r="B692" s="5">
        <v>438</v>
      </c>
      <c r="C692" s="5">
        <f>B692-B691</f>
        <v>32</v>
      </c>
      <c r="D692" s="8">
        <f t="shared" si="132"/>
        <v>27.714285714285715</v>
      </c>
      <c r="E692" s="5">
        <f t="shared" si="133"/>
        <v>26</v>
      </c>
      <c r="F692" s="6">
        <f t="shared" si="129"/>
        <v>43923</v>
      </c>
      <c r="G692" s="5">
        <v>27</v>
      </c>
      <c r="H692" s="7">
        <v>3</v>
      </c>
      <c r="I692" s="5">
        <f t="shared" si="136"/>
        <v>14</v>
      </c>
      <c r="J692" s="5">
        <v>0</v>
      </c>
      <c r="K692" s="3">
        <f t="shared" si="134"/>
        <v>8.4827284652383046</v>
      </c>
      <c r="L692" s="5">
        <f t="shared" si="122"/>
        <v>0</v>
      </c>
      <c r="M692" s="8">
        <f t="shared" si="131"/>
        <v>0.42857142857142855</v>
      </c>
    </row>
    <row r="693" spans="1:13" ht="17" x14ac:dyDescent="0.2">
      <c r="A693" s="5" t="s">
        <v>26</v>
      </c>
      <c r="B693" s="5">
        <v>468</v>
      </c>
      <c r="C693" s="5">
        <v>30</v>
      </c>
      <c r="D693" s="8">
        <f t="shared" si="132"/>
        <v>29.857142857142858</v>
      </c>
      <c r="E693" s="5">
        <f t="shared" si="133"/>
        <v>24</v>
      </c>
      <c r="F693" s="6">
        <f t="shared" si="129"/>
        <v>43924</v>
      </c>
      <c r="G693" s="5">
        <v>29</v>
      </c>
      <c r="H693" s="7">
        <v>4</v>
      </c>
      <c r="I693" s="5">
        <f t="shared" si="136"/>
        <v>15</v>
      </c>
      <c r="J693" s="5">
        <v>0</v>
      </c>
      <c r="K693" s="3">
        <f t="shared" si="134"/>
        <v>8.4240225715437322</v>
      </c>
      <c r="L693" s="5">
        <f t="shared" si="122"/>
        <v>1</v>
      </c>
      <c r="M693" s="8">
        <f t="shared" si="131"/>
        <v>0.5714285714285714</v>
      </c>
    </row>
    <row r="694" spans="1:13" ht="17" x14ac:dyDescent="0.2">
      <c r="A694" s="5" t="s">
        <v>26</v>
      </c>
      <c r="B694" s="5">
        <v>501</v>
      </c>
      <c r="C694" s="5">
        <f>B694-B693</f>
        <v>33</v>
      </c>
      <c r="D694" s="8">
        <f t="shared" si="132"/>
        <v>27.571428571428573</v>
      </c>
      <c r="E694" s="5">
        <f t="shared" si="133"/>
        <v>29</v>
      </c>
      <c r="F694" s="6">
        <f t="shared" si="129"/>
        <v>43925</v>
      </c>
      <c r="G694" s="5">
        <v>31</v>
      </c>
      <c r="H694" s="7">
        <v>5</v>
      </c>
      <c r="I694" s="5">
        <f t="shared" si="136"/>
        <v>16</v>
      </c>
      <c r="J694" s="5">
        <v>1</v>
      </c>
      <c r="K694" s="3">
        <f t="shared" si="134"/>
        <v>7.1747211895910779</v>
      </c>
      <c r="L694" s="5">
        <f t="shared" si="122"/>
        <v>1</v>
      </c>
      <c r="M694" s="8">
        <f t="shared" si="131"/>
        <v>0.7142857142857143</v>
      </c>
    </row>
    <row r="695" spans="1:13" ht="17" x14ac:dyDescent="0.2">
      <c r="A695" s="5" t="s">
        <v>26</v>
      </c>
      <c r="B695" s="5">
        <v>523</v>
      </c>
      <c r="C695" s="5">
        <f t="shared" ref="C695:C729" si="137">B695-B694</f>
        <v>22</v>
      </c>
      <c r="D695" s="8">
        <f t="shared" si="132"/>
        <v>25</v>
      </c>
      <c r="E695" s="5">
        <f t="shared" si="133"/>
        <v>31.4</v>
      </c>
      <c r="F695" s="6">
        <f t="shared" si="129"/>
        <v>43926</v>
      </c>
      <c r="G695" s="5">
        <v>32</v>
      </c>
      <c r="H695" s="7">
        <v>5</v>
      </c>
      <c r="I695" s="5">
        <f t="shared" si="136"/>
        <v>17</v>
      </c>
      <c r="J695" s="5">
        <f>J694+1</f>
        <v>2</v>
      </c>
      <c r="K695" s="3">
        <f t="shared" si="134"/>
        <v>6.0700659035726678</v>
      </c>
      <c r="L695" s="5">
        <f t="shared" si="122"/>
        <v>0</v>
      </c>
      <c r="M695" s="8">
        <f t="shared" si="131"/>
        <v>0.5714285714285714</v>
      </c>
    </row>
    <row r="696" spans="1:13" ht="17" x14ac:dyDescent="0.2">
      <c r="A696" s="5" t="s">
        <v>26</v>
      </c>
      <c r="B696" s="5">
        <v>528</v>
      </c>
      <c r="C696" s="5">
        <f t="shared" si="137"/>
        <v>5</v>
      </c>
      <c r="D696" s="8">
        <f t="shared" si="132"/>
        <v>24.571428571428573</v>
      </c>
      <c r="E696" s="5">
        <f t="shared" si="133"/>
        <v>24.4</v>
      </c>
      <c r="F696" s="6">
        <f t="shared" si="129"/>
        <v>43927</v>
      </c>
      <c r="G696" s="5">
        <v>33</v>
      </c>
      <c r="H696" s="7">
        <v>6</v>
      </c>
      <c r="I696" s="5">
        <f t="shared" si="136"/>
        <v>18</v>
      </c>
      <c r="J696" s="5">
        <f t="shared" si="136"/>
        <v>3</v>
      </c>
      <c r="K696" s="3">
        <f t="shared" si="134"/>
        <v>5.6245912361020274</v>
      </c>
      <c r="L696" s="5">
        <f t="shared" si="122"/>
        <v>1</v>
      </c>
      <c r="M696" s="8">
        <f t="shared" si="131"/>
        <v>0.7142857142857143</v>
      </c>
    </row>
    <row r="697" spans="1:13" ht="17" x14ac:dyDescent="0.2">
      <c r="A697" s="5" t="s">
        <v>26</v>
      </c>
      <c r="B697" s="5">
        <v>531</v>
      </c>
      <c r="C697" s="5">
        <f t="shared" si="137"/>
        <v>3</v>
      </c>
      <c r="D697" s="8">
        <f t="shared" si="132"/>
        <v>23.571428571428573</v>
      </c>
      <c r="E697" s="5">
        <f t="shared" si="133"/>
        <v>18.600000000000001</v>
      </c>
      <c r="F697" s="6">
        <f t="shared" si="129"/>
        <v>43928</v>
      </c>
      <c r="G697" s="5">
        <v>33</v>
      </c>
      <c r="H697" s="7">
        <v>8</v>
      </c>
      <c r="I697" s="5">
        <f t="shared" si="136"/>
        <v>19</v>
      </c>
      <c r="J697" s="5">
        <f t="shared" si="136"/>
        <v>4</v>
      </c>
      <c r="K697" s="3">
        <f t="shared" si="134"/>
        <v>5.1083591331269353</v>
      </c>
      <c r="L697" s="5">
        <f t="shared" si="122"/>
        <v>2</v>
      </c>
      <c r="M697" s="8">
        <f t="shared" si="131"/>
        <v>1</v>
      </c>
    </row>
    <row r="698" spans="1:13" ht="17" x14ac:dyDescent="0.2">
      <c r="A698" s="5" t="s">
        <v>26</v>
      </c>
      <c r="B698" s="5">
        <v>555</v>
      </c>
      <c r="C698" s="5">
        <f t="shared" si="137"/>
        <v>24</v>
      </c>
      <c r="D698" s="8">
        <f t="shared" si="132"/>
        <v>21.285714285714285</v>
      </c>
      <c r="E698" s="5">
        <f t="shared" si="133"/>
        <v>17.399999999999999</v>
      </c>
      <c r="F698" s="6">
        <f t="shared" si="129"/>
        <v>43929</v>
      </c>
      <c r="G698" s="5">
        <v>34</v>
      </c>
      <c r="H698" s="7">
        <v>11</v>
      </c>
      <c r="I698" s="5">
        <f t="shared" si="136"/>
        <v>20</v>
      </c>
      <c r="J698" s="5">
        <f t="shared" si="136"/>
        <v>5</v>
      </c>
      <c r="K698" s="3">
        <f t="shared" si="134"/>
        <v>4.3888070692194399</v>
      </c>
      <c r="L698" s="5">
        <f t="shared" si="122"/>
        <v>3</v>
      </c>
      <c r="M698" s="8">
        <f t="shared" si="131"/>
        <v>1.1428571428571428</v>
      </c>
    </row>
    <row r="699" spans="1:13" ht="17" x14ac:dyDescent="0.2">
      <c r="A699" s="5" t="s">
        <v>26</v>
      </c>
      <c r="B699" s="5">
        <v>572</v>
      </c>
      <c r="C699" s="5">
        <f t="shared" si="137"/>
        <v>17</v>
      </c>
      <c r="D699" s="8">
        <f t="shared" si="132"/>
        <v>19.142857142857142</v>
      </c>
      <c r="E699" s="5">
        <f t="shared" si="133"/>
        <v>14.2</v>
      </c>
      <c r="F699" s="6">
        <f t="shared" si="129"/>
        <v>43930</v>
      </c>
      <c r="G699" s="5">
        <v>36</v>
      </c>
      <c r="H699" s="7">
        <v>11</v>
      </c>
      <c r="I699" s="5">
        <f t="shared" si="136"/>
        <v>21</v>
      </c>
      <c r="J699" s="5">
        <f t="shared" si="136"/>
        <v>6</v>
      </c>
      <c r="K699" s="3">
        <f t="shared" si="134"/>
        <v>3.7810383747178329</v>
      </c>
      <c r="L699" s="5">
        <f t="shared" si="122"/>
        <v>0</v>
      </c>
      <c r="M699" s="8">
        <f t="shared" si="131"/>
        <v>1.1428571428571428</v>
      </c>
    </row>
    <row r="700" spans="1:13" ht="17" x14ac:dyDescent="0.2">
      <c r="A700" s="5" t="s">
        <v>26</v>
      </c>
      <c r="B700" s="5">
        <v>586</v>
      </c>
      <c r="C700" s="5">
        <f t="shared" si="137"/>
        <v>14</v>
      </c>
      <c r="D700" s="8">
        <f t="shared" si="132"/>
        <v>16.857142857142858</v>
      </c>
      <c r="E700" s="5">
        <f t="shared" si="133"/>
        <v>12.6</v>
      </c>
      <c r="F700" s="6">
        <f t="shared" si="129"/>
        <v>43931</v>
      </c>
      <c r="G700" s="5">
        <v>36</v>
      </c>
      <c r="H700" s="7">
        <v>11</v>
      </c>
      <c r="I700" s="5">
        <f t="shared" si="136"/>
        <v>22</v>
      </c>
      <c r="J700" s="5">
        <f t="shared" si="136"/>
        <v>7</v>
      </c>
      <c r="K700" s="3">
        <f t="shared" si="134"/>
        <v>3.2082653616095707</v>
      </c>
      <c r="L700" s="5">
        <f t="shared" si="122"/>
        <v>0</v>
      </c>
      <c r="M700" s="8">
        <f t="shared" si="131"/>
        <v>1</v>
      </c>
    </row>
    <row r="701" spans="1:13" ht="17" x14ac:dyDescent="0.2">
      <c r="A701" s="5" t="s">
        <v>26</v>
      </c>
      <c r="B701" s="5">
        <v>601</v>
      </c>
      <c r="C701" s="5">
        <f t="shared" si="137"/>
        <v>15</v>
      </c>
      <c r="D701" s="8">
        <f t="shared" si="132"/>
        <v>14.285714285714286</v>
      </c>
      <c r="E701" s="5">
        <f t="shared" si="133"/>
        <v>14.6</v>
      </c>
      <c r="F701" s="6">
        <f t="shared" si="129"/>
        <v>43932</v>
      </c>
      <c r="G701" s="5">
        <v>37</v>
      </c>
      <c r="H701" s="7">
        <v>11</v>
      </c>
      <c r="I701" s="5">
        <f t="shared" si="136"/>
        <v>23</v>
      </c>
      <c r="J701" s="5">
        <f t="shared" si="136"/>
        <v>8</v>
      </c>
      <c r="K701" s="3">
        <f t="shared" si="134"/>
        <v>2.6343519494204424</v>
      </c>
      <c r="L701" s="5">
        <f t="shared" si="122"/>
        <v>0</v>
      </c>
      <c r="M701" s="8">
        <f t="shared" si="131"/>
        <v>0.8571428571428571</v>
      </c>
    </row>
    <row r="702" spans="1:13" ht="17" x14ac:dyDescent="0.2">
      <c r="A702" s="5" t="s">
        <v>26</v>
      </c>
      <c r="B702" s="5">
        <v>605</v>
      </c>
      <c r="C702" s="5">
        <f t="shared" si="137"/>
        <v>4</v>
      </c>
      <c r="D702" s="8">
        <f t="shared" si="132"/>
        <v>11.714285714285714</v>
      </c>
      <c r="E702" s="5">
        <f t="shared" si="133"/>
        <v>14.8</v>
      </c>
      <c r="F702" s="6">
        <f t="shared" si="129"/>
        <v>43933</v>
      </c>
      <c r="G702" s="5">
        <v>38</v>
      </c>
      <c r="H702" s="7">
        <v>11</v>
      </c>
      <c r="I702" s="5">
        <f t="shared" ref="I702:J717" si="138">I701+1</f>
        <v>24</v>
      </c>
      <c r="J702" s="5">
        <f t="shared" si="138"/>
        <v>9</v>
      </c>
      <c r="K702" s="3">
        <f t="shared" si="134"/>
        <v>2.1047227926078027</v>
      </c>
      <c r="L702" s="5">
        <f t="shared" si="122"/>
        <v>0</v>
      </c>
      <c r="M702" s="8">
        <f t="shared" si="131"/>
        <v>0.8571428571428571</v>
      </c>
    </row>
    <row r="703" spans="1:13" ht="17" x14ac:dyDescent="0.2">
      <c r="A703" s="5" t="s">
        <v>26</v>
      </c>
      <c r="B703" s="5">
        <v>618</v>
      </c>
      <c r="C703" s="5">
        <f t="shared" si="137"/>
        <v>13</v>
      </c>
      <c r="D703" s="8">
        <f t="shared" si="132"/>
        <v>12.857142857142858</v>
      </c>
      <c r="E703" s="5">
        <f t="shared" si="133"/>
        <v>12.6</v>
      </c>
      <c r="F703" s="6">
        <f t="shared" si="129"/>
        <v>43934</v>
      </c>
      <c r="G703" s="5">
        <v>38</v>
      </c>
      <c r="H703" s="7">
        <v>11</v>
      </c>
      <c r="I703" s="5">
        <f t="shared" si="138"/>
        <v>25</v>
      </c>
      <c r="J703" s="5">
        <f t="shared" si="138"/>
        <v>10</v>
      </c>
      <c r="K703" s="3">
        <f t="shared" si="134"/>
        <v>2.2624434389140271</v>
      </c>
      <c r="L703" s="5">
        <f t="shared" si="122"/>
        <v>0</v>
      </c>
      <c r="M703" s="8">
        <f t="shared" si="131"/>
        <v>0.7142857142857143</v>
      </c>
    </row>
    <row r="704" spans="1:13" ht="17" x14ac:dyDescent="0.2">
      <c r="A704" s="5" t="s">
        <v>26</v>
      </c>
      <c r="B704" s="5">
        <v>619</v>
      </c>
      <c r="C704" s="5">
        <f t="shared" si="137"/>
        <v>1</v>
      </c>
      <c r="D704" s="8">
        <f t="shared" si="132"/>
        <v>12.571428571428571</v>
      </c>
      <c r="E704" s="5">
        <f t="shared" si="133"/>
        <v>9.4</v>
      </c>
      <c r="F704" s="6">
        <f t="shared" si="129"/>
        <v>43935</v>
      </c>
      <c r="G704" s="5">
        <v>38</v>
      </c>
      <c r="H704" s="7">
        <v>11</v>
      </c>
      <c r="I704" s="5">
        <f t="shared" si="138"/>
        <v>26</v>
      </c>
      <c r="J704" s="5">
        <f t="shared" si="138"/>
        <v>11</v>
      </c>
      <c r="K704" s="3">
        <f t="shared" si="134"/>
        <v>2.1632251720747298</v>
      </c>
      <c r="L704" s="5">
        <f t="shared" si="122"/>
        <v>0</v>
      </c>
      <c r="M704" s="8">
        <f t="shared" si="131"/>
        <v>0.42857142857142855</v>
      </c>
    </row>
    <row r="705" spans="1:13" ht="17" x14ac:dyDescent="0.2">
      <c r="A705" s="5" t="s">
        <v>26</v>
      </c>
      <c r="B705" s="5">
        <v>624</v>
      </c>
      <c r="C705" s="5">
        <f t="shared" si="137"/>
        <v>5</v>
      </c>
      <c r="D705" s="8">
        <f t="shared" si="132"/>
        <v>9.8571428571428577</v>
      </c>
      <c r="E705" s="5">
        <f t="shared" si="133"/>
        <v>7.6</v>
      </c>
      <c r="F705" s="6">
        <f t="shared" si="129"/>
        <v>43936</v>
      </c>
      <c r="G705" s="5">
        <v>39</v>
      </c>
      <c r="H705" s="7">
        <v>11</v>
      </c>
      <c r="I705" s="5">
        <f t="shared" si="138"/>
        <v>27</v>
      </c>
      <c r="J705" s="5">
        <f t="shared" si="138"/>
        <v>12</v>
      </c>
      <c r="K705" s="3">
        <f t="shared" si="134"/>
        <v>1.6602502406159771</v>
      </c>
      <c r="L705" s="5">
        <f t="shared" si="122"/>
        <v>0</v>
      </c>
      <c r="M705" s="8">
        <f t="shared" si="131"/>
        <v>0</v>
      </c>
    </row>
    <row r="706" spans="1:13" ht="17" x14ac:dyDescent="0.2">
      <c r="A706" s="5" t="s">
        <v>26</v>
      </c>
      <c r="B706" s="5">
        <v>634</v>
      </c>
      <c r="C706" s="5">
        <f t="shared" si="137"/>
        <v>10</v>
      </c>
      <c r="D706" s="8">
        <f t="shared" si="132"/>
        <v>8.8571428571428577</v>
      </c>
      <c r="E706" s="5">
        <f t="shared" si="133"/>
        <v>6.6</v>
      </c>
      <c r="F706" s="6">
        <f t="shared" si="129"/>
        <v>43937</v>
      </c>
      <c r="G706" s="5">
        <v>39</v>
      </c>
      <c r="H706" s="7">
        <v>13</v>
      </c>
      <c r="I706" s="5">
        <f t="shared" si="138"/>
        <v>28</v>
      </c>
      <c r="J706" s="5">
        <f t="shared" si="138"/>
        <v>13</v>
      </c>
      <c r="K706" s="3">
        <f t="shared" si="134"/>
        <v>1.4674556213017753</v>
      </c>
      <c r="L706" s="5">
        <f t="shared" si="122"/>
        <v>2</v>
      </c>
      <c r="M706" s="8">
        <f t="shared" si="131"/>
        <v>0.2857142857142857</v>
      </c>
    </row>
    <row r="707" spans="1:13" ht="17" x14ac:dyDescent="0.2">
      <c r="A707" s="5" t="s">
        <v>26</v>
      </c>
      <c r="B707" s="5">
        <v>634</v>
      </c>
      <c r="C707" s="5">
        <f t="shared" si="137"/>
        <v>0</v>
      </c>
      <c r="D707" s="8">
        <f t="shared" si="132"/>
        <v>6.8571428571428568</v>
      </c>
      <c r="E707" s="5">
        <f t="shared" si="133"/>
        <v>5.8</v>
      </c>
      <c r="F707" s="6">
        <f t="shared" si="129"/>
        <v>43938</v>
      </c>
      <c r="G707" s="5">
        <v>39</v>
      </c>
      <c r="H707" s="7">
        <v>13</v>
      </c>
      <c r="I707" s="5">
        <f t="shared" si="138"/>
        <v>29</v>
      </c>
      <c r="J707" s="5">
        <f t="shared" si="138"/>
        <v>14</v>
      </c>
      <c r="K707" s="3">
        <f t="shared" si="134"/>
        <v>1.119664100769769</v>
      </c>
      <c r="L707" s="5">
        <f t="shared" si="122"/>
        <v>0</v>
      </c>
      <c r="M707" s="8">
        <f t="shared" si="131"/>
        <v>0.2857142857142857</v>
      </c>
    </row>
    <row r="708" spans="1:13" ht="17" x14ac:dyDescent="0.2">
      <c r="A708" s="5" t="s">
        <v>26</v>
      </c>
      <c r="B708" s="5">
        <v>645</v>
      </c>
      <c r="C708" s="5">
        <f t="shared" si="137"/>
        <v>11</v>
      </c>
      <c r="D708" s="8">
        <f t="shared" si="132"/>
        <v>6.2857142857142856</v>
      </c>
      <c r="E708" s="5">
        <f t="shared" si="133"/>
        <v>5.4</v>
      </c>
      <c r="F708" s="6">
        <f t="shared" si="129"/>
        <v>43939</v>
      </c>
      <c r="G708" s="5">
        <v>40</v>
      </c>
      <c r="H708" s="7">
        <v>14</v>
      </c>
      <c r="I708" s="5">
        <f t="shared" si="138"/>
        <v>30</v>
      </c>
      <c r="J708" s="5">
        <f t="shared" si="138"/>
        <v>15</v>
      </c>
      <c r="K708" s="3">
        <f t="shared" si="134"/>
        <v>1.0149942329873123</v>
      </c>
      <c r="L708" s="5">
        <f t="shared" ref="L708:L773" si="139">H708-H707</f>
        <v>1</v>
      </c>
      <c r="M708" s="8">
        <f t="shared" si="131"/>
        <v>0.42857142857142855</v>
      </c>
    </row>
    <row r="709" spans="1:13" ht="17" x14ac:dyDescent="0.2">
      <c r="A709" s="5" t="s">
        <v>26</v>
      </c>
      <c r="B709" s="5">
        <v>651</v>
      </c>
      <c r="C709" s="5">
        <f t="shared" si="137"/>
        <v>6</v>
      </c>
      <c r="D709" s="8">
        <f t="shared" si="132"/>
        <v>6.5714285714285712</v>
      </c>
      <c r="E709" s="5">
        <f t="shared" si="133"/>
        <v>6.4</v>
      </c>
      <c r="F709" s="6">
        <f t="shared" si="129"/>
        <v>43940</v>
      </c>
      <c r="G709" s="5">
        <v>40</v>
      </c>
      <c r="H709" s="7">
        <v>15</v>
      </c>
      <c r="I709" s="5">
        <f t="shared" si="138"/>
        <v>31</v>
      </c>
      <c r="J709" s="5">
        <f t="shared" si="138"/>
        <v>16</v>
      </c>
      <c r="K709" s="3">
        <f t="shared" si="134"/>
        <v>1.0504681434117378</v>
      </c>
      <c r="L709" s="5">
        <f t="shared" si="139"/>
        <v>1</v>
      </c>
      <c r="M709" s="8">
        <f t="shared" si="131"/>
        <v>0.5714285714285714</v>
      </c>
    </row>
    <row r="710" spans="1:13" ht="17" x14ac:dyDescent="0.2">
      <c r="A710" s="5" t="s">
        <v>26</v>
      </c>
      <c r="B710" s="5">
        <v>653</v>
      </c>
      <c r="C710" s="5">
        <f t="shared" si="137"/>
        <v>2</v>
      </c>
      <c r="D710" s="8">
        <f t="shared" si="132"/>
        <v>5</v>
      </c>
      <c r="E710" s="5">
        <f t="shared" si="133"/>
        <v>5.8</v>
      </c>
      <c r="F710" s="6">
        <f t="shared" si="129"/>
        <v>43941</v>
      </c>
      <c r="G710" s="5">
        <v>41</v>
      </c>
      <c r="H710" s="7">
        <v>15</v>
      </c>
      <c r="I710" s="5">
        <f t="shared" si="138"/>
        <v>32</v>
      </c>
      <c r="J710" s="5">
        <f t="shared" si="138"/>
        <v>17</v>
      </c>
      <c r="K710" s="3">
        <f t="shared" si="134"/>
        <v>0.79096045197740106</v>
      </c>
      <c r="L710" s="5">
        <f t="shared" si="139"/>
        <v>0</v>
      </c>
      <c r="M710" s="8">
        <f t="shared" si="131"/>
        <v>0.5714285714285714</v>
      </c>
    </row>
    <row r="711" spans="1:13" ht="17" x14ac:dyDescent="0.2">
      <c r="A711" s="5" t="s">
        <v>26</v>
      </c>
      <c r="B711" s="5">
        <v>655</v>
      </c>
      <c r="C711" s="5">
        <f t="shared" si="137"/>
        <v>2</v>
      </c>
      <c r="D711" s="8">
        <f t="shared" si="132"/>
        <v>5.1428571428571432</v>
      </c>
      <c r="E711" s="5">
        <f t="shared" si="133"/>
        <v>4.2</v>
      </c>
      <c r="F711" s="6">
        <f t="shared" si="129"/>
        <v>43942</v>
      </c>
      <c r="G711" s="5">
        <v>41</v>
      </c>
      <c r="H711" s="7">
        <v>15</v>
      </c>
      <c r="I711" s="5">
        <f t="shared" si="138"/>
        <v>33</v>
      </c>
      <c r="J711" s="5">
        <f t="shared" si="138"/>
        <v>18</v>
      </c>
      <c r="K711" s="3">
        <f t="shared" si="134"/>
        <v>0.80717488789237668</v>
      </c>
      <c r="L711" s="5">
        <f t="shared" si="139"/>
        <v>0</v>
      </c>
      <c r="M711" s="8">
        <f t="shared" si="131"/>
        <v>0.5714285714285714</v>
      </c>
    </row>
    <row r="712" spans="1:13" ht="17" x14ac:dyDescent="0.2">
      <c r="A712" s="5" t="s">
        <v>26</v>
      </c>
      <c r="B712" s="5">
        <v>656</v>
      </c>
      <c r="C712" s="5">
        <f t="shared" si="137"/>
        <v>1</v>
      </c>
      <c r="D712" s="8">
        <f t="shared" si="132"/>
        <v>4.5714285714285712</v>
      </c>
      <c r="E712" s="5">
        <f t="shared" si="133"/>
        <v>4.4000000000000004</v>
      </c>
      <c r="F712" s="6">
        <f t="shared" si="129"/>
        <v>43943</v>
      </c>
      <c r="G712" s="5">
        <v>41</v>
      </c>
      <c r="H712" s="7">
        <v>15</v>
      </c>
      <c r="I712" s="5">
        <f t="shared" si="138"/>
        <v>34</v>
      </c>
      <c r="J712" s="5">
        <f t="shared" si="138"/>
        <v>19</v>
      </c>
      <c r="K712" s="3">
        <f t="shared" si="134"/>
        <v>0.71174377224199281</v>
      </c>
      <c r="L712" s="5">
        <f t="shared" si="139"/>
        <v>0</v>
      </c>
      <c r="M712" s="8">
        <f t="shared" si="131"/>
        <v>0.5714285714285714</v>
      </c>
    </row>
    <row r="713" spans="1:13" ht="17" x14ac:dyDescent="0.2">
      <c r="A713" s="5" t="s">
        <v>26</v>
      </c>
      <c r="B713" s="5">
        <v>659</v>
      </c>
      <c r="C713" s="5">
        <f t="shared" si="137"/>
        <v>3</v>
      </c>
      <c r="D713" s="8">
        <f t="shared" si="132"/>
        <v>3.5714285714285716</v>
      </c>
      <c r="E713" s="5">
        <f t="shared" si="133"/>
        <v>2.8</v>
      </c>
      <c r="F713" s="6">
        <f t="shared" si="129"/>
        <v>43944</v>
      </c>
      <c r="G713" s="5">
        <v>41</v>
      </c>
      <c r="H713" s="7">
        <v>15</v>
      </c>
      <c r="I713" s="5">
        <f t="shared" si="138"/>
        <v>35</v>
      </c>
      <c r="J713" s="5">
        <f t="shared" si="138"/>
        <v>20</v>
      </c>
      <c r="K713" s="3">
        <f t="shared" si="134"/>
        <v>0.55212014134275622</v>
      </c>
      <c r="L713" s="5">
        <f t="shared" si="139"/>
        <v>0</v>
      </c>
      <c r="M713" s="8">
        <f t="shared" si="131"/>
        <v>0.2857142857142857</v>
      </c>
    </row>
    <row r="714" spans="1:13" ht="17" x14ac:dyDescent="0.2">
      <c r="A714" s="5" t="s">
        <v>26</v>
      </c>
      <c r="B714" s="5">
        <v>661</v>
      </c>
      <c r="C714" s="5">
        <f t="shared" si="137"/>
        <v>2</v>
      </c>
      <c r="D714" s="8">
        <f t="shared" si="132"/>
        <v>3.8571428571428572</v>
      </c>
      <c r="E714" s="5">
        <f t="shared" si="133"/>
        <v>2</v>
      </c>
      <c r="F714" s="6">
        <f t="shared" si="129"/>
        <v>43945</v>
      </c>
      <c r="G714" s="5">
        <v>41</v>
      </c>
      <c r="H714" s="7">
        <v>16</v>
      </c>
      <c r="I714" s="5">
        <f t="shared" si="138"/>
        <v>36</v>
      </c>
      <c r="J714" s="5">
        <f t="shared" si="138"/>
        <v>21</v>
      </c>
      <c r="K714" s="3">
        <f t="shared" si="134"/>
        <v>0.59301559411377114</v>
      </c>
      <c r="L714" s="5">
        <f t="shared" si="139"/>
        <v>1</v>
      </c>
      <c r="M714" s="8">
        <f t="shared" si="131"/>
        <v>0.42857142857142855</v>
      </c>
    </row>
    <row r="715" spans="1:13" ht="17" x14ac:dyDescent="0.2">
      <c r="A715" s="5" t="s">
        <v>26</v>
      </c>
      <c r="B715" s="5">
        <v>667</v>
      </c>
      <c r="C715" s="5">
        <f t="shared" si="137"/>
        <v>6</v>
      </c>
      <c r="D715" s="8">
        <f t="shared" si="132"/>
        <v>3.1428571428571428</v>
      </c>
      <c r="E715" s="5">
        <f t="shared" si="133"/>
        <v>2.8</v>
      </c>
      <c r="F715" s="6">
        <f t="shared" si="129"/>
        <v>43946</v>
      </c>
      <c r="G715" s="5">
        <v>41</v>
      </c>
      <c r="H715" s="7">
        <v>16</v>
      </c>
      <c r="I715" s="5">
        <f t="shared" si="138"/>
        <v>37</v>
      </c>
      <c r="J715" s="5">
        <f t="shared" si="138"/>
        <v>22</v>
      </c>
      <c r="K715" s="3">
        <f t="shared" si="134"/>
        <v>0.48034934497816589</v>
      </c>
      <c r="L715" s="5">
        <f t="shared" si="139"/>
        <v>0</v>
      </c>
      <c r="M715" s="8">
        <f t="shared" si="131"/>
        <v>0.2857142857142857</v>
      </c>
    </row>
    <row r="716" spans="1:13" ht="17" x14ac:dyDescent="0.2">
      <c r="A716" s="5" t="s">
        <v>26</v>
      </c>
      <c r="B716" s="5">
        <v>673</v>
      </c>
      <c r="C716" s="5">
        <f t="shared" si="137"/>
        <v>6</v>
      </c>
      <c r="D716" s="8">
        <f t="shared" si="132"/>
        <v>3.1428571428571428</v>
      </c>
      <c r="E716" s="5">
        <f t="shared" si="133"/>
        <v>3.6</v>
      </c>
      <c r="F716" s="6">
        <f t="shared" si="129"/>
        <v>43947</v>
      </c>
      <c r="G716" s="5">
        <v>42</v>
      </c>
      <c r="H716" s="7">
        <v>16</v>
      </c>
      <c r="I716" s="5">
        <f t="shared" si="138"/>
        <v>38</v>
      </c>
      <c r="J716" s="5">
        <f t="shared" si="138"/>
        <v>23</v>
      </c>
      <c r="K716" s="3">
        <f t="shared" si="134"/>
        <v>0.47805302042590175</v>
      </c>
      <c r="L716" s="5">
        <f t="shared" si="139"/>
        <v>0</v>
      </c>
      <c r="M716" s="8">
        <f t="shared" si="131"/>
        <v>0.14285714285714285</v>
      </c>
    </row>
    <row r="717" spans="1:13" ht="17" x14ac:dyDescent="0.2">
      <c r="A717" s="5" t="s">
        <v>26</v>
      </c>
      <c r="B717" s="5">
        <v>674</v>
      </c>
      <c r="C717" s="5">
        <f t="shared" si="137"/>
        <v>1</v>
      </c>
      <c r="D717" s="8">
        <f t="shared" si="132"/>
        <v>3</v>
      </c>
      <c r="E717" s="5">
        <f t="shared" si="133"/>
        <v>3.6</v>
      </c>
      <c r="F717" s="6">
        <f t="shared" si="129"/>
        <v>43948</v>
      </c>
      <c r="G717" s="5">
        <v>42</v>
      </c>
      <c r="H717" s="7">
        <v>16</v>
      </c>
      <c r="I717" s="5">
        <f t="shared" si="138"/>
        <v>39</v>
      </c>
      <c r="J717" s="5">
        <f t="shared" si="138"/>
        <v>24</v>
      </c>
      <c r="K717" s="3">
        <f t="shared" si="134"/>
        <v>0.45415224913494812</v>
      </c>
      <c r="L717" s="5">
        <f t="shared" si="139"/>
        <v>0</v>
      </c>
      <c r="M717" s="8">
        <f t="shared" si="131"/>
        <v>0.14285714285714285</v>
      </c>
    </row>
    <row r="718" spans="1:13" ht="17" x14ac:dyDescent="0.2">
      <c r="A718" s="5" t="s">
        <v>26</v>
      </c>
      <c r="B718" s="5">
        <v>675</v>
      </c>
      <c r="C718" s="5">
        <f t="shared" si="137"/>
        <v>1</v>
      </c>
      <c r="D718" s="8">
        <f t="shared" si="132"/>
        <v>2.8571428571428572</v>
      </c>
      <c r="E718" s="5">
        <f t="shared" si="133"/>
        <v>3.2</v>
      </c>
      <c r="F718" s="6">
        <f t="shared" si="129"/>
        <v>43949</v>
      </c>
      <c r="G718" s="5">
        <v>42</v>
      </c>
      <c r="H718" s="7">
        <v>17</v>
      </c>
      <c r="I718" s="5">
        <f t="shared" ref="I718:J729" si="140">I717+1</f>
        <v>40</v>
      </c>
      <c r="J718" s="5">
        <f t="shared" si="140"/>
        <v>25</v>
      </c>
      <c r="K718" s="3">
        <f t="shared" si="134"/>
        <v>0.43057050592034452</v>
      </c>
      <c r="L718" s="5">
        <f t="shared" si="139"/>
        <v>1</v>
      </c>
      <c r="M718" s="8">
        <f t="shared" si="131"/>
        <v>0.2857142857142857</v>
      </c>
    </row>
    <row r="719" spans="1:13" ht="17" x14ac:dyDescent="0.2">
      <c r="A719" s="5" t="s">
        <v>26</v>
      </c>
      <c r="B719" s="5">
        <v>687</v>
      </c>
      <c r="C719" s="5">
        <f t="shared" si="137"/>
        <v>12</v>
      </c>
      <c r="D719" s="8">
        <f t="shared" si="132"/>
        <v>4.4285714285714288</v>
      </c>
      <c r="E719" s="5">
        <f t="shared" si="133"/>
        <v>5.2</v>
      </c>
      <c r="F719" s="6">
        <f t="shared" si="129"/>
        <v>43950</v>
      </c>
      <c r="G719" s="5">
        <v>43</v>
      </c>
      <c r="H719" s="7">
        <v>17</v>
      </c>
      <c r="I719" s="5">
        <f t="shared" si="140"/>
        <v>41</v>
      </c>
      <c r="J719" s="5">
        <f t="shared" si="140"/>
        <v>26</v>
      </c>
      <c r="K719" s="3">
        <f t="shared" si="134"/>
        <v>0.66452304394426587</v>
      </c>
      <c r="L719" s="5">
        <f t="shared" si="139"/>
        <v>0</v>
      </c>
      <c r="M719" s="8">
        <f t="shared" si="131"/>
        <v>0.2857142857142857</v>
      </c>
    </row>
    <row r="720" spans="1:13" ht="17" x14ac:dyDescent="0.2">
      <c r="A720" s="5" t="s">
        <v>26</v>
      </c>
      <c r="B720" s="5">
        <v>690</v>
      </c>
      <c r="C720" s="5">
        <f t="shared" si="137"/>
        <v>3</v>
      </c>
      <c r="D720" s="8">
        <f t="shared" si="132"/>
        <v>4.4285714285714288</v>
      </c>
      <c r="E720" s="5">
        <f t="shared" si="133"/>
        <v>4.5999999999999996</v>
      </c>
      <c r="F720" s="6">
        <f t="shared" si="129"/>
        <v>43951</v>
      </c>
      <c r="G720" s="5">
        <v>43</v>
      </c>
      <c r="H720" s="7">
        <v>17</v>
      </c>
      <c r="I720" s="5">
        <f t="shared" si="140"/>
        <v>42</v>
      </c>
      <c r="J720" s="5">
        <f t="shared" si="140"/>
        <v>27</v>
      </c>
      <c r="K720" s="3">
        <f t="shared" si="134"/>
        <v>0.66013628620102216</v>
      </c>
      <c r="L720" s="5">
        <f t="shared" si="139"/>
        <v>0</v>
      </c>
      <c r="M720" s="8">
        <f t="shared" si="131"/>
        <v>0.2857142857142857</v>
      </c>
    </row>
    <row r="721" spans="1:13" ht="17" x14ac:dyDescent="0.2">
      <c r="A721" s="5" t="s">
        <v>26</v>
      </c>
      <c r="B721" s="5">
        <v>693</v>
      </c>
      <c r="C721" s="5">
        <f t="shared" si="137"/>
        <v>3</v>
      </c>
      <c r="D721" s="8">
        <f t="shared" si="132"/>
        <v>4.5714285714285712</v>
      </c>
      <c r="E721" s="5">
        <f t="shared" si="133"/>
        <v>4</v>
      </c>
      <c r="F721" s="6">
        <f t="shared" si="129"/>
        <v>43952</v>
      </c>
      <c r="G721" s="5">
        <v>43</v>
      </c>
      <c r="H721" s="7">
        <v>18</v>
      </c>
      <c r="I721" s="5">
        <f t="shared" si="140"/>
        <v>43</v>
      </c>
      <c r="J721" s="5">
        <f t="shared" si="140"/>
        <v>28</v>
      </c>
      <c r="K721" s="3">
        <f t="shared" si="134"/>
        <v>0.67696213243071701</v>
      </c>
      <c r="L721" s="5">
        <f t="shared" si="139"/>
        <v>1</v>
      </c>
      <c r="M721" s="8">
        <f t="shared" si="131"/>
        <v>0.2857142857142857</v>
      </c>
    </row>
    <row r="722" spans="1:13" ht="17" x14ac:dyDescent="0.2">
      <c r="A722" s="5" t="s">
        <v>26</v>
      </c>
      <c r="B722" s="5">
        <v>695</v>
      </c>
      <c r="C722" s="5">
        <f t="shared" si="137"/>
        <v>2</v>
      </c>
      <c r="D722" s="8">
        <f t="shared" si="132"/>
        <v>4</v>
      </c>
      <c r="E722" s="5">
        <f t="shared" si="133"/>
        <v>4.2</v>
      </c>
      <c r="F722" s="6">
        <f t="shared" si="129"/>
        <v>43953</v>
      </c>
      <c r="G722" s="5">
        <v>43</v>
      </c>
      <c r="H722" s="7">
        <v>18</v>
      </c>
      <c r="I722" s="5">
        <f t="shared" si="140"/>
        <v>44</v>
      </c>
      <c r="J722" s="5">
        <f t="shared" si="140"/>
        <v>29</v>
      </c>
      <c r="K722" s="3">
        <f t="shared" si="134"/>
        <v>0.58835889892834625</v>
      </c>
      <c r="L722" s="5">
        <f t="shared" si="139"/>
        <v>0</v>
      </c>
      <c r="M722" s="8">
        <f t="shared" si="131"/>
        <v>0.2857142857142857</v>
      </c>
    </row>
    <row r="723" spans="1:13" ht="17" x14ac:dyDescent="0.2">
      <c r="A723" s="5" t="s">
        <v>26</v>
      </c>
      <c r="B723" s="5">
        <v>698</v>
      </c>
      <c r="C723" s="5">
        <f t="shared" si="137"/>
        <v>3</v>
      </c>
      <c r="D723" s="8">
        <f t="shared" si="132"/>
        <v>3.5714285714285716</v>
      </c>
      <c r="E723" s="5">
        <f t="shared" si="133"/>
        <v>4.5999999999999996</v>
      </c>
      <c r="F723" s="6">
        <f t="shared" si="129"/>
        <v>43954</v>
      </c>
      <c r="G723" s="5">
        <v>43</v>
      </c>
      <c r="H723" s="7">
        <v>18</v>
      </c>
      <c r="I723" s="5">
        <f t="shared" si="140"/>
        <v>45</v>
      </c>
      <c r="J723" s="5">
        <f t="shared" si="140"/>
        <v>30</v>
      </c>
      <c r="K723" s="3">
        <f t="shared" si="134"/>
        <v>0.52224775433465631</v>
      </c>
      <c r="L723" s="5">
        <f t="shared" si="139"/>
        <v>0</v>
      </c>
      <c r="M723" s="8">
        <f t="shared" si="131"/>
        <v>0.2857142857142857</v>
      </c>
    </row>
    <row r="724" spans="1:13" ht="17" x14ac:dyDescent="0.2">
      <c r="A724" s="5" t="s">
        <v>26</v>
      </c>
      <c r="B724" s="5">
        <v>699</v>
      </c>
      <c r="C724" s="5">
        <f t="shared" si="137"/>
        <v>1</v>
      </c>
      <c r="D724" s="8">
        <f t="shared" si="132"/>
        <v>3.5714285714285716</v>
      </c>
      <c r="E724" s="5">
        <f t="shared" si="133"/>
        <v>2.4</v>
      </c>
      <c r="F724" s="6">
        <f t="shared" si="129"/>
        <v>43955</v>
      </c>
      <c r="G724" s="5">
        <v>43</v>
      </c>
      <c r="H724" s="7">
        <v>18</v>
      </c>
      <c r="I724" s="5">
        <f t="shared" si="140"/>
        <v>46</v>
      </c>
      <c r="J724" s="5">
        <f t="shared" si="140"/>
        <v>31</v>
      </c>
      <c r="K724" s="3">
        <f t="shared" si="134"/>
        <v>0.51953449709060684</v>
      </c>
      <c r="L724" s="5">
        <f t="shared" si="139"/>
        <v>0</v>
      </c>
      <c r="M724" s="8">
        <f t="shared" si="131"/>
        <v>0.2857142857142857</v>
      </c>
    </row>
    <row r="725" spans="1:13" ht="17" x14ac:dyDescent="0.2">
      <c r="A725" s="5" t="s">
        <v>26</v>
      </c>
      <c r="B725" s="5">
        <v>703</v>
      </c>
      <c r="C725" s="5">
        <f t="shared" si="137"/>
        <v>4</v>
      </c>
      <c r="D725" s="8">
        <f t="shared" si="132"/>
        <v>4</v>
      </c>
      <c r="E725" s="5">
        <f t="shared" si="133"/>
        <v>2.6</v>
      </c>
      <c r="F725" s="6">
        <f t="shared" si="129"/>
        <v>43956</v>
      </c>
      <c r="G725" s="5">
        <v>44</v>
      </c>
      <c r="H725" s="7">
        <v>19</v>
      </c>
      <c r="I725" s="5">
        <f t="shared" si="140"/>
        <v>47</v>
      </c>
      <c r="J725" s="5">
        <f t="shared" si="140"/>
        <v>32</v>
      </c>
      <c r="K725" s="3">
        <f t="shared" si="134"/>
        <v>0.57887120115774238</v>
      </c>
      <c r="L725" s="5">
        <f t="shared" si="139"/>
        <v>1</v>
      </c>
      <c r="M725" s="8">
        <f t="shared" si="131"/>
        <v>0.2857142857142857</v>
      </c>
    </row>
    <row r="726" spans="1:13" x14ac:dyDescent="0.2">
      <c r="A726" s="5" t="s">
        <v>26</v>
      </c>
      <c r="B726" s="5">
        <v>711</v>
      </c>
      <c r="C726" s="5">
        <v>8</v>
      </c>
      <c r="D726" s="8">
        <f t="shared" si="132"/>
        <v>3.4285714285714284</v>
      </c>
      <c r="E726" s="5">
        <f t="shared" si="133"/>
        <v>3.6</v>
      </c>
      <c r="F726" s="6">
        <f t="shared" si="129"/>
        <v>43957</v>
      </c>
      <c r="G726" s="5">
        <v>44</v>
      </c>
      <c r="H726" s="5">
        <v>19</v>
      </c>
      <c r="I726" s="5">
        <f t="shared" si="140"/>
        <v>48</v>
      </c>
      <c r="J726" s="5">
        <f t="shared" si="140"/>
        <v>33</v>
      </c>
      <c r="K726" s="3">
        <f t="shared" si="134"/>
        <v>0.49331963001027751</v>
      </c>
      <c r="L726" s="5">
        <f t="shared" si="139"/>
        <v>0</v>
      </c>
      <c r="M726" s="8">
        <f t="shared" si="131"/>
        <v>0.2857142857142857</v>
      </c>
    </row>
    <row r="727" spans="1:13" ht="17" x14ac:dyDescent="0.2">
      <c r="A727" s="5" t="s">
        <v>26</v>
      </c>
      <c r="B727" s="5">
        <v>715</v>
      </c>
      <c r="C727" s="5">
        <f t="shared" si="137"/>
        <v>4</v>
      </c>
      <c r="D727" s="8">
        <f t="shared" si="132"/>
        <v>3.5714285714285716</v>
      </c>
      <c r="E727" s="5">
        <f t="shared" si="133"/>
        <v>4</v>
      </c>
      <c r="F727" s="6">
        <f t="shared" si="129"/>
        <v>43958</v>
      </c>
      <c r="G727" s="5">
        <v>44</v>
      </c>
      <c r="H727" s="7">
        <v>19</v>
      </c>
      <c r="I727" s="5">
        <f t="shared" si="140"/>
        <v>49</v>
      </c>
      <c r="J727" s="5">
        <f t="shared" si="140"/>
        <v>34</v>
      </c>
      <c r="K727" s="3">
        <f t="shared" si="134"/>
        <v>0.51135201472693803</v>
      </c>
      <c r="L727" s="5">
        <f t="shared" si="139"/>
        <v>0</v>
      </c>
      <c r="M727" s="8">
        <f t="shared" si="131"/>
        <v>0.2857142857142857</v>
      </c>
    </row>
    <row r="728" spans="1:13" ht="17" x14ac:dyDescent="0.2">
      <c r="A728" s="5" t="s">
        <v>26</v>
      </c>
      <c r="B728" s="5">
        <v>718</v>
      </c>
      <c r="C728" s="5">
        <f t="shared" si="137"/>
        <v>3</v>
      </c>
      <c r="D728" s="8">
        <f t="shared" si="132"/>
        <v>3.5714285714285716</v>
      </c>
      <c r="E728" s="5">
        <f t="shared" ref="E728" si="141">SUM(C724:C728)/5</f>
        <v>4</v>
      </c>
      <c r="F728" s="6">
        <f t="shared" si="129"/>
        <v>43959</v>
      </c>
      <c r="G728" s="5">
        <v>45</v>
      </c>
      <c r="H728" s="7">
        <v>19</v>
      </c>
      <c r="I728" s="5">
        <f t="shared" si="140"/>
        <v>50</v>
      </c>
      <c r="J728" s="5">
        <f t="shared" si="140"/>
        <v>35</v>
      </c>
      <c r="K728" s="3">
        <f t="shared" si="134"/>
        <v>0.50875050875050876</v>
      </c>
      <c r="L728" s="5">
        <f t="shared" si="139"/>
        <v>0</v>
      </c>
      <c r="M728" s="8">
        <f t="shared" si="131"/>
        <v>0.14285714285714285</v>
      </c>
    </row>
    <row r="729" spans="1:13" ht="17" x14ac:dyDescent="0.2">
      <c r="A729" s="5" t="s">
        <v>26</v>
      </c>
      <c r="B729" s="5">
        <v>722</v>
      </c>
      <c r="C729">
        <f t="shared" si="137"/>
        <v>4</v>
      </c>
      <c r="D729" s="2">
        <f t="shared" ref="D729" si="142">SUM(C723:C729)/7</f>
        <v>3.8571428571428572</v>
      </c>
      <c r="E729" s="2">
        <f t="shared" ref="E729" si="143">SUM(C725:C729)/5</f>
        <v>4.5999999999999996</v>
      </c>
      <c r="F729" s="1">
        <f t="shared" si="129"/>
        <v>43960</v>
      </c>
      <c r="G729" s="5">
        <v>45</v>
      </c>
      <c r="H729" s="7">
        <v>19</v>
      </c>
      <c r="I729">
        <f t="shared" si="140"/>
        <v>51</v>
      </c>
      <c r="J729">
        <f t="shared" si="140"/>
        <v>36</v>
      </c>
      <c r="K729" s="3">
        <f t="shared" si="134"/>
        <v>0.5466693662684754</v>
      </c>
      <c r="L729">
        <f t="shared" si="139"/>
        <v>0</v>
      </c>
      <c r="M729" s="3">
        <f t="shared" ref="M729" si="144">SUM(L723:L729)/7</f>
        <v>0.14285714285714285</v>
      </c>
    </row>
    <row r="730" spans="1:13" ht="17" x14ac:dyDescent="0.2">
      <c r="A730" s="5" t="s">
        <v>27</v>
      </c>
      <c r="B730" s="7">
        <v>40</v>
      </c>
      <c r="C730" s="5">
        <v>0</v>
      </c>
      <c r="D730" s="5">
        <v>0</v>
      </c>
      <c r="E730" s="5">
        <v>0</v>
      </c>
      <c r="F730" s="6">
        <v>43905</v>
      </c>
      <c r="G730" s="5">
        <v>2</v>
      </c>
      <c r="H730" s="7">
        <v>0</v>
      </c>
      <c r="I730" s="5">
        <v>0</v>
      </c>
      <c r="J730" s="5">
        <v>0</v>
      </c>
      <c r="K730" s="3">
        <v>0</v>
      </c>
      <c r="L730" s="5">
        <v>0</v>
      </c>
      <c r="M730" s="8">
        <f>SUM(L722:L730)/7</f>
        <v>0.14285714285714285</v>
      </c>
    </row>
    <row r="731" spans="1:13" ht="17" x14ac:dyDescent="0.2">
      <c r="A731" s="5" t="s">
        <v>27</v>
      </c>
      <c r="B731" s="7">
        <v>40</v>
      </c>
      <c r="C731" s="5">
        <v>0</v>
      </c>
      <c r="D731" s="5">
        <v>0</v>
      </c>
      <c r="E731" s="5">
        <v>0</v>
      </c>
      <c r="F731" s="6">
        <v>43906</v>
      </c>
      <c r="G731" s="5">
        <v>2</v>
      </c>
      <c r="H731" s="7">
        <v>0</v>
      </c>
      <c r="I731" s="5">
        <v>0</v>
      </c>
      <c r="J731" s="5">
        <v>0</v>
      </c>
      <c r="K731" s="3">
        <v>0</v>
      </c>
      <c r="L731" s="5">
        <f t="shared" si="139"/>
        <v>0</v>
      </c>
      <c r="M731" s="5">
        <v>0</v>
      </c>
    </row>
    <row r="732" spans="1:13" ht="17" x14ac:dyDescent="0.2">
      <c r="A732" s="5" t="s">
        <v>27</v>
      </c>
      <c r="B732" s="7">
        <v>58</v>
      </c>
      <c r="C732" s="5">
        <v>18</v>
      </c>
      <c r="D732" s="5">
        <v>0</v>
      </c>
      <c r="E732" s="5">
        <v>0</v>
      </c>
      <c r="F732" s="6">
        <f>F731+1</f>
        <v>43907</v>
      </c>
      <c r="G732" s="5">
        <v>3</v>
      </c>
      <c r="H732" s="7">
        <v>0</v>
      </c>
      <c r="I732" s="5">
        <v>0</v>
      </c>
      <c r="J732" s="5">
        <v>0</v>
      </c>
      <c r="K732" s="3">
        <f>D732/(SUM(B727:B731)/3)*100</f>
        <v>0</v>
      </c>
      <c r="L732" s="5">
        <f t="shared" si="139"/>
        <v>0</v>
      </c>
      <c r="M732" s="5">
        <v>0</v>
      </c>
    </row>
    <row r="733" spans="1:13" ht="17" x14ac:dyDescent="0.2">
      <c r="A733" s="5" t="s">
        <v>27</v>
      </c>
      <c r="B733" s="7">
        <v>105</v>
      </c>
      <c r="C733" s="5">
        <v>47</v>
      </c>
      <c r="D733" s="5">
        <v>0</v>
      </c>
      <c r="E733" s="5">
        <v>0</v>
      </c>
      <c r="F733" s="6">
        <f t="shared" ref="F733:F785" si="145">F732+1</f>
        <v>43908</v>
      </c>
      <c r="G733" s="5">
        <v>5</v>
      </c>
      <c r="H733" s="7">
        <v>0</v>
      </c>
      <c r="I733" s="5">
        <v>1</v>
      </c>
      <c r="J733" s="5">
        <v>0</v>
      </c>
      <c r="K733" s="3">
        <f t="shared" ref="K733:K735" si="146">D733/(SUM(B730:B732)/3)*100</f>
        <v>0</v>
      </c>
      <c r="L733" s="5">
        <f t="shared" si="139"/>
        <v>0</v>
      </c>
      <c r="M733" s="5">
        <v>0</v>
      </c>
    </row>
    <row r="734" spans="1:13" ht="17" x14ac:dyDescent="0.2">
      <c r="A734" s="5" t="s">
        <v>27</v>
      </c>
      <c r="B734" s="7">
        <v>140</v>
      </c>
      <c r="C734" s="5">
        <v>35</v>
      </c>
      <c r="D734" s="5">
        <v>0</v>
      </c>
      <c r="E734" s="5">
        <f>SUM(C730:C734)/5</f>
        <v>20</v>
      </c>
      <c r="F734" s="6">
        <f t="shared" si="145"/>
        <v>43909</v>
      </c>
      <c r="G734" s="5">
        <v>6</v>
      </c>
      <c r="H734" s="7">
        <v>0</v>
      </c>
      <c r="I734" s="5">
        <v>2</v>
      </c>
      <c r="J734" s="5">
        <v>0</v>
      </c>
      <c r="K734" s="3">
        <f t="shared" si="146"/>
        <v>0</v>
      </c>
      <c r="L734" s="5">
        <f t="shared" si="139"/>
        <v>0</v>
      </c>
      <c r="M734" s="5">
        <v>0</v>
      </c>
    </row>
    <row r="735" spans="1:13" ht="17" x14ac:dyDescent="0.2">
      <c r="A735" s="5" t="s">
        <v>27</v>
      </c>
      <c r="B735" s="7">
        <v>180</v>
      </c>
      <c r="C735" s="5">
        <v>40</v>
      </c>
      <c r="D735" s="5">
        <v>0</v>
      </c>
      <c r="E735" s="5">
        <f>SUM(C731:C735)/5</f>
        <v>28</v>
      </c>
      <c r="F735" s="6">
        <f t="shared" si="145"/>
        <v>43910</v>
      </c>
      <c r="G735" s="5">
        <v>8</v>
      </c>
      <c r="H735" s="7">
        <v>0</v>
      </c>
      <c r="I735" s="5">
        <v>3</v>
      </c>
      <c r="J735" s="5">
        <v>0</v>
      </c>
      <c r="K735" s="3">
        <f t="shared" si="146"/>
        <v>0</v>
      </c>
      <c r="L735" s="5">
        <f t="shared" si="139"/>
        <v>0</v>
      </c>
      <c r="M735" s="5">
        <v>0</v>
      </c>
    </row>
    <row r="736" spans="1:13" ht="17" x14ac:dyDescent="0.2">
      <c r="A736" s="5" t="s">
        <v>27</v>
      </c>
      <c r="B736" s="7">
        <v>188</v>
      </c>
      <c r="C736" s="5">
        <v>8</v>
      </c>
      <c r="D736" s="8">
        <f>SUM(C730:C736)/7</f>
        <v>21.142857142857142</v>
      </c>
      <c r="E736" s="5">
        <f>SUM(C732:C736)/5</f>
        <v>29.6</v>
      </c>
      <c r="F736" s="6">
        <f t="shared" si="145"/>
        <v>43911</v>
      </c>
      <c r="G736" s="5">
        <v>9</v>
      </c>
      <c r="H736" s="9">
        <v>0</v>
      </c>
      <c r="I736" s="5">
        <v>4</v>
      </c>
      <c r="J736" s="5">
        <v>0</v>
      </c>
      <c r="K736" s="3">
        <v>0</v>
      </c>
      <c r="L736" s="5">
        <f t="shared" si="139"/>
        <v>0</v>
      </c>
      <c r="M736" s="5">
        <v>0</v>
      </c>
    </row>
    <row r="737" spans="1:13" ht="17" x14ac:dyDescent="0.2">
      <c r="A737" s="5" t="s">
        <v>27</v>
      </c>
      <c r="B737" s="7">
        <v>211</v>
      </c>
      <c r="C737" s="5">
        <v>23</v>
      </c>
      <c r="D737" s="8">
        <f>SUM(C731:C737)/7</f>
        <v>24.428571428571427</v>
      </c>
      <c r="E737" s="5">
        <f>SUM(C733:C737)/5</f>
        <v>30.6</v>
      </c>
      <c r="F737" s="6">
        <f t="shared" si="145"/>
        <v>43912</v>
      </c>
      <c r="G737" s="5">
        <v>10</v>
      </c>
      <c r="H737" s="7">
        <v>0</v>
      </c>
      <c r="I737" s="5">
        <v>5</v>
      </c>
      <c r="J737" s="5">
        <v>0</v>
      </c>
      <c r="K737" s="3">
        <f>D737/(SUM(B730:B736)/7)*100</f>
        <v>22.769640479360849</v>
      </c>
      <c r="L737" s="5">
        <f t="shared" si="139"/>
        <v>0</v>
      </c>
      <c r="M737" s="8">
        <f t="shared" ref="M737:M784" si="147">SUM(L731:L737)/7</f>
        <v>0</v>
      </c>
    </row>
    <row r="738" spans="1:13" ht="17" x14ac:dyDescent="0.2">
      <c r="A738" s="5" t="s">
        <v>27</v>
      </c>
      <c r="B738" s="7">
        <v>212</v>
      </c>
      <c r="C738" s="5">
        <v>1</v>
      </c>
      <c r="D738" s="8">
        <f t="shared" ref="D738:D784" si="148">SUM(C732:C738)/7</f>
        <v>24.571428571428573</v>
      </c>
      <c r="E738" s="5">
        <f>SUM(C734:C738)/5</f>
        <v>21.4</v>
      </c>
      <c r="F738" s="6">
        <f t="shared" si="145"/>
        <v>43913</v>
      </c>
      <c r="G738" s="5">
        <v>10</v>
      </c>
      <c r="H738" s="7">
        <v>0</v>
      </c>
      <c r="I738" s="5">
        <v>6</v>
      </c>
      <c r="J738" s="5">
        <v>0</v>
      </c>
      <c r="K738" s="3">
        <f>D738/(SUM(B731:B737)/7)*100</f>
        <v>18.655097613882862</v>
      </c>
      <c r="L738" s="5">
        <f t="shared" si="139"/>
        <v>0</v>
      </c>
      <c r="M738" s="8">
        <f t="shared" si="147"/>
        <v>0</v>
      </c>
    </row>
    <row r="739" spans="1:13" ht="17" x14ac:dyDescent="0.2">
      <c r="A739" s="5" t="s">
        <v>27</v>
      </c>
      <c r="B739" s="7">
        <v>321</v>
      </c>
      <c r="C739" s="5">
        <v>109</v>
      </c>
      <c r="D739" s="8">
        <f t="shared" si="148"/>
        <v>37.571428571428569</v>
      </c>
      <c r="E739" s="5">
        <f t="shared" ref="E739:E783" si="149">SUM(C735:C739)/5</f>
        <v>36.200000000000003</v>
      </c>
      <c r="F739" s="6">
        <f t="shared" si="145"/>
        <v>43914</v>
      </c>
      <c r="G739" s="5">
        <v>15</v>
      </c>
      <c r="H739" s="7">
        <v>0</v>
      </c>
      <c r="I739" s="5">
        <v>7</v>
      </c>
      <c r="J739" s="5">
        <v>0</v>
      </c>
      <c r="K739" s="3">
        <f>D739/(SUM(B732:B738)/7)*100</f>
        <v>24.040219378427789</v>
      </c>
      <c r="L739" s="5">
        <f t="shared" si="139"/>
        <v>0</v>
      </c>
      <c r="M739" s="8">
        <f t="shared" si="147"/>
        <v>0</v>
      </c>
    </row>
    <row r="740" spans="1:13" ht="17" x14ac:dyDescent="0.2">
      <c r="A740" s="5" t="s">
        <v>27</v>
      </c>
      <c r="B740" s="7">
        <v>375</v>
      </c>
      <c r="C740" s="5">
        <v>54</v>
      </c>
      <c r="D740" s="8">
        <f t="shared" si="148"/>
        <v>38.571428571428569</v>
      </c>
      <c r="E740" s="5">
        <f t="shared" si="149"/>
        <v>39</v>
      </c>
      <c r="F740" s="6">
        <f t="shared" si="145"/>
        <v>43915</v>
      </c>
      <c r="G740" s="5">
        <v>17</v>
      </c>
      <c r="H740" s="7">
        <v>1</v>
      </c>
      <c r="I740" s="5">
        <v>8</v>
      </c>
      <c r="J740" s="5">
        <v>0</v>
      </c>
      <c r="K740" s="3">
        <f t="shared" ref="K740:K785" si="150">D740/(SUM(B733:B739)/7)*100</f>
        <v>19.89683124539425</v>
      </c>
      <c r="L740" s="5">
        <f t="shared" si="139"/>
        <v>1</v>
      </c>
      <c r="M740" s="8">
        <f t="shared" si="147"/>
        <v>0.14285714285714285</v>
      </c>
    </row>
    <row r="741" spans="1:13" ht="17" x14ac:dyDescent="0.2">
      <c r="A741" s="5" t="s">
        <v>27</v>
      </c>
      <c r="B741" s="5">
        <f t="shared" ref="B741:B747" si="151">B740+C741</f>
        <v>418</v>
      </c>
      <c r="C741" s="5">
        <v>43</v>
      </c>
      <c r="D741" s="8">
        <f t="shared" si="148"/>
        <v>39.714285714285715</v>
      </c>
      <c r="E741" s="5">
        <f t="shared" si="149"/>
        <v>46</v>
      </c>
      <c r="F741" s="6">
        <f t="shared" si="145"/>
        <v>43916</v>
      </c>
      <c r="G741" s="5">
        <v>19</v>
      </c>
      <c r="H741" s="7">
        <v>1</v>
      </c>
      <c r="I741" s="5">
        <f>I740+1</f>
        <v>9</v>
      </c>
      <c r="J741" s="5">
        <v>0</v>
      </c>
      <c r="K741" s="3">
        <f t="shared" si="150"/>
        <v>17.08666256914567</v>
      </c>
      <c r="L741" s="5">
        <f t="shared" si="139"/>
        <v>0</v>
      </c>
      <c r="M741" s="8">
        <f t="shared" si="147"/>
        <v>0.14285714285714285</v>
      </c>
    </row>
    <row r="742" spans="1:13" ht="17" x14ac:dyDescent="0.2">
      <c r="A742" s="5" t="s">
        <v>27</v>
      </c>
      <c r="B742" s="5">
        <f t="shared" si="151"/>
        <v>458</v>
      </c>
      <c r="C742" s="5">
        <v>40</v>
      </c>
      <c r="D742" s="8">
        <f t="shared" si="148"/>
        <v>39.714285714285715</v>
      </c>
      <c r="E742" s="5">
        <f t="shared" si="149"/>
        <v>49.4</v>
      </c>
      <c r="F742" s="6">
        <f t="shared" si="145"/>
        <v>43917</v>
      </c>
      <c r="G742" s="5">
        <v>21</v>
      </c>
      <c r="H742" s="7">
        <v>2</v>
      </c>
      <c r="I742" s="5">
        <f t="shared" ref="I742:J757" si="152">I741+1</f>
        <v>10</v>
      </c>
      <c r="J742" s="5">
        <v>0</v>
      </c>
      <c r="K742" s="3">
        <f t="shared" si="150"/>
        <v>14.593175853018373</v>
      </c>
      <c r="L742" s="5">
        <f t="shared" si="139"/>
        <v>1</v>
      </c>
      <c r="M742" s="8">
        <f t="shared" si="147"/>
        <v>0.2857142857142857</v>
      </c>
    </row>
    <row r="743" spans="1:13" ht="17" x14ac:dyDescent="0.2">
      <c r="A743" s="5" t="s">
        <v>27</v>
      </c>
      <c r="B743" s="5">
        <f t="shared" si="151"/>
        <v>458</v>
      </c>
      <c r="C743" s="5">
        <v>0</v>
      </c>
      <c r="D743" s="8">
        <f t="shared" si="148"/>
        <v>38.571428571428569</v>
      </c>
      <c r="E743" s="5">
        <f t="shared" si="149"/>
        <v>49.2</v>
      </c>
      <c r="F743" s="6">
        <f t="shared" si="145"/>
        <v>43918</v>
      </c>
      <c r="G743" s="7">
        <v>21</v>
      </c>
      <c r="H743" s="7">
        <v>2</v>
      </c>
      <c r="I743" s="5">
        <f t="shared" si="152"/>
        <v>11</v>
      </c>
      <c r="J743" s="5">
        <v>0</v>
      </c>
      <c r="K743" s="3">
        <f t="shared" si="150"/>
        <v>12.368300503893725</v>
      </c>
      <c r="L743" s="5">
        <f t="shared" si="139"/>
        <v>0</v>
      </c>
      <c r="M743" s="8">
        <f t="shared" si="147"/>
        <v>0.2857142857142857</v>
      </c>
    </row>
    <row r="744" spans="1:13" ht="17" x14ac:dyDescent="0.2">
      <c r="A744" s="5" t="s">
        <v>27</v>
      </c>
      <c r="B744" s="5">
        <f t="shared" si="151"/>
        <v>592</v>
      </c>
      <c r="C744" s="5">
        <v>134</v>
      </c>
      <c r="D744" s="8">
        <f t="shared" si="148"/>
        <v>54.428571428571431</v>
      </c>
      <c r="E744" s="5">
        <f t="shared" si="149"/>
        <v>54.2</v>
      </c>
      <c r="F744" s="6">
        <f t="shared" si="145"/>
        <v>43919</v>
      </c>
      <c r="G744" s="7">
        <v>27</v>
      </c>
      <c r="H744" s="7">
        <v>2</v>
      </c>
      <c r="I744" s="5">
        <f t="shared" si="152"/>
        <v>12</v>
      </c>
      <c r="J744" s="5">
        <v>0</v>
      </c>
      <c r="K744" s="3">
        <f t="shared" si="150"/>
        <v>15.532001630656339</v>
      </c>
      <c r="L744" s="5">
        <f t="shared" si="139"/>
        <v>0</v>
      </c>
      <c r="M744" s="8">
        <f t="shared" si="147"/>
        <v>0.2857142857142857</v>
      </c>
    </row>
    <row r="745" spans="1:13" ht="17" x14ac:dyDescent="0.2">
      <c r="A745" s="5" t="s">
        <v>27</v>
      </c>
      <c r="B745" s="5">
        <f t="shared" si="151"/>
        <v>592</v>
      </c>
      <c r="C745" s="10">
        <v>0</v>
      </c>
      <c r="D745" s="8">
        <f t="shared" si="148"/>
        <v>54.285714285714285</v>
      </c>
      <c r="E745" s="5">
        <f t="shared" si="149"/>
        <v>43.4</v>
      </c>
      <c r="F745" s="6">
        <f t="shared" si="145"/>
        <v>43920</v>
      </c>
      <c r="G745" s="5">
        <v>27</v>
      </c>
      <c r="H745" s="7">
        <v>2</v>
      </c>
      <c r="I745" s="5">
        <f t="shared" si="152"/>
        <v>13</v>
      </c>
      <c r="J745" s="5">
        <v>0</v>
      </c>
      <c r="K745" s="3">
        <f t="shared" si="150"/>
        <v>13.408609738884969</v>
      </c>
      <c r="L745" s="5">
        <f t="shared" si="139"/>
        <v>0</v>
      </c>
      <c r="M745" s="8">
        <f t="shared" si="147"/>
        <v>0.2857142857142857</v>
      </c>
    </row>
    <row r="746" spans="1:13" ht="17" x14ac:dyDescent="0.2">
      <c r="A746" s="5" t="s">
        <v>27</v>
      </c>
      <c r="B746" s="5">
        <f t="shared" si="151"/>
        <v>680</v>
      </c>
      <c r="C746" s="5">
        <v>88</v>
      </c>
      <c r="D746" s="8">
        <f t="shared" si="148"/>
        <v>51.285714285714285</v>
      </c>
      <c r="E746" s="5">
        <f t="shared" si="149"/>
        <v>52.4</v>
      </c>
      <c r="F746" s="6">
        <f t="shared" si="145"/>
        <v>43921</v>
      </c>
      <c r="G746" s="5">
        <v>31</v>
      </c>
      <c r="H746" s="7">
        <v>6</v>
      </c>
      <c r="I746" s="5">
        <f t="shared" si="152"/>
        <v>14</v>
      </c>
      <c r="J746" s="5">
        <v>0</v>
      </c>
      <c r="K746" s="3">
        <f t="shared" si="150"/>
        <v>11.169881767268201</v>
      </c>
      <c r="L746" s="5">
        <f t="shared" si="139"/>
        <v>4</v>
      </c>
      <c r="M746" s="8">
        <f t="shared" si="147"/>
        <v>0.8571428571428571</v>
      </c>
    </row>
    <row r="747" spans="1:13" ht="17" x14ac:dyDescent="0.2">
      <c r="A747" s="5" t="s">
        <v>27</v>
      </c>
      <c r="B747" s="5">
        <f t="shared" si="151"/>
        <v>750</v>
      </c>
      <c r="C747" s="5">
        <v>70</v>
      </c>
      <c r="D747" s="8">
        <f t="shared" si="148"/>
        <v>53.571428571428569</v>
      </c>
      <c r="E747" s="5">
        <f t="shared" si="149"/>
        <v>58.4</v>
      </c>
      <c r="F747" s="6">
        <f t="shared" si="145"/>
        <v>43922</v>
      </c>
      <c r="G747" s="5">
        <v>34</v>
      </c>
      <c r="H747" s="7">
        <v>7</v>
      </c>
      <c r="I747" s="5">
        <f t="shared" si="152"/>
        <v>15</v>
      </c>
      <c r="J747" s="5">
        <v>0</v>
      </c>
      <c r="K747" s="3">
        <f t="shared" si="150"/>
        <v>10.49538203190596</v>
      </c>
      <c r="L747" s="5">
        <f t="shared" si="139"/>
        <v>1</v>
      </c>
      <c r="M747" s="8">
        <f t="shared" si="147"/>
        <v>0.8571428571428571</v>
      </c>
    </row>
    <row r="748" spans="1:13" ht="17" x14ac:dyDescent="0.2">
      <c r="A748" s="5" t="s">
        <v>27</v>
      </c>
      <c r="B748" s="5">
        <v>804</v>
      </c>
      <c r="C748" s="5">
        <f>B748-B747</f>
        <v>54</v>
      </c>
      <c r="D748" s="8">
        <f t="shared" si="148"/>
        <v>55.142857142857146</v>
      </c>
      <c r="E748" s="5">
        <f t="shared" si="149"/>
        <v>69.2</v>
      </c>
      <c r="F748" s="6">
        <f t="shared" si="145"/>
        <v>43923</v>
      </c>
      <c r="G748" s="5">
        <v>36</v>
      </c>
      <c r="H748" s="7">
        <v>8</v>
      </c>
      <c r="I748" s="5">
        <f t="shared" si="152"/>
        <v>16</v>
      </c>
      <c r="J748" s="5">
        <v>0</v>
      </c>
      <c r="K748" s="3">
        <f t="shared" si="150"/>
        <v>9.77710233029382</v>
      </c>
      <c r="L748" s="5">
        <f t="shared" si="139"/>
        <v>1</v>
      </c>
      <c r="M748" s="8">
        <f t="shared" si="147"/>
        <v>1</v>
      </c>
    </row>
    <row r="749" spans="1:13" ht="17" x14ac:dyDescent="0.2">
      <c r="A749" s="5" t="s">
        <v>27</v>
      </c>
      <c r="B749" s="5">
        <v>836</v>
      </c>
      <c r="C749" s="5">
        <f>B749-B748</f>
        <v>32</v>
      </c>
      <c r="D749" s="8">
        <f t="shared" si="148"/>
        <v>54</v>
      </c>
      <c r="E749" s="5">
        <f t="shared" si="149"/>
        <v>48.8</v>
      </c>
      <c r="F749" s="6">
        <f t="shared" si="145"/>
        <v>43924</v>
      </c>
      <c r="G749" s="5">
        <v>38</v>
      </c>
      <c r="H749" s="7">
        <v>11</v>
      </c>
      <c r="I749" s="5">
        <f t="shared" si="152"/>
        <v>17</v>
      </c>
      <c r="J749" s="5">
        <v>1</v>
      </c>
      <c r="K749" s="3">
        <f t="shared" si="150"/>
        <v>8.7217351176742053</v>
      </c>
      <c r="L749" s="5">
        <f t="shared" si="139"/>
        <v>3</v>
      </c>
      <c r="M749" s="8">
        <f t="shared" si="147"/>
        <v>1.2857142857142858</v>
      </c>
    </row>
    <row r="750" spans="1:13" ht="17" x14ac:dyDescent="0.2">
      <c r="A750" s="5" t="s">
        <v>27</v>
      </c>
      <c r="B750" s="5">
        <v>896</v>
      </c>
      <c r="C750" s="5">
        <f t="shared" ref="C750:C781" si="153">B750-B749</f>
        <v>60</v>
      </c>
      <c r="D750" s="8">
        <f t="shared" si="148"/>
        <v>62.571428571428569</v>
      </c>
      <c r="E750" s="5">
        <f t="shared" si="149"/>
        <v>60.8</v>
      </c>
      <c r="F750" s="6">
        <f t="shared" si="145"/>
        <v>43925</v>
      </c>
      <c r="G750" s="5">
        <v>41</v>
      </c>
      <c r="H750" s="7">
        <v>11</v>
      </c>
      <c r="I750" s="5">
        <f t="shared" si="152"/>
        <v>18</v>
      </c>
      <c r="J750" s="5">
        <f>J749+1</f>
        <v>2</v>
      </c>
      <c r="K750" s="3">
        <f t="shared" si="150"/>
        <v>9.2954159592529706</v>
      </c>
      <c r="L750" s="5">
        <f t="shared" si="139"/>
        <v>0</v>
      </c>
      <c r="M750" s="8">
        <f t="shared" si="147"/>
        <v>1.2857142857142858</v>
      </c>
    </row>
    <row r="751" spans="1:13" ht="17" x14ac:dyDescent="0.2">
      <c r="A751" s="5" t="s">
        <v>27</v>
      </c>
      <c r="B751" s="5">
        <v>919</v>
      </c>
      <c r="C751" s="5">
        <f t="shared" si="153"/>
        <v>23</v>
      </c>
      <c r="D751" s="8">
        <f t="shared" si="148"/>
        <v>46.714285714285715</v>
      </c>
      <c r="E751" s="5">
        <f t="shared" si="149"/>
        <v>47.8</v>
      </c>
      <c r="F751" s="6">
        <f t="shared" si="145"/>
        <v>43926</v>
      </c>
      <c r="G751" s="5">
        <v>42</v>
      </c>
      <c r="H751" s="7">
        <v>12</v>
      </c>
      <c r="I751" s="5">
        <f t="shared" si="152"/>
        <v>19</v>
      </c>
      <c r="J751" s="5">
        <f t="shared" si="152"/>
        <v>3</v>
      </c>
      <c r="K751" s="3">
        <f t="shared" si="150"/>
        <v>6.3495145631067968</v>
      </c>
      <c r="L751" s="5">
        <f t="shared" si="139"/>
        <v>1</v>
      </c>
      <c r="M751" s="8">
        <f t="shared" si="147"/>
        <v>1.4285714285714286</v>
      </c>
    </row>
    <row r="752" spans="1:13" ht="17" x14ac:dyDescent="0.2">
      <c r="A752" s="5" t="s">
        <v>27</v>
      </c>
      <c r="B752" s="5">
        <v>956</v>
      </c>
      <c r="C752" s="5">
        <f t="shared" si="153"/>
        <v>37</v>
      </c>
      <c r="D752" s="8">
        <f t="shared" si="148"/>
        <v>52</v>
      </c>
      <c r="E752" s="5">
        <f t="shared" si="149"/>
        <v>41.2</v>
      </c>
      <c r="F752" s="6">
        <f t="shared" si="145"/>
        <v>43927</v>
      </c>
      <c r="G752" s="5">
        <v>43</v>
      </c>
      <c r="H752" s="7">
        <v>12</v>
      </c>
      <c r="I752" s="5">
        <f t="shared" si="152"/>
        <v>20</v>
      </c>
      <c r="J752" s="5">
        <f t="shared" si="152"/>
        <v>4</v>
      </c>
      <c r="K752" s="3">
        <f t="shared" si="150"/>
        <v>6.645974073397845</v>
      </c>
      <c r="L752" s="5">
        <f t="shared" si="139"/>
        <v>0</v>
      </c>
      <c r="M752" s="8">
        <f t="shared" si="147"/>
        <v>1.4285714285714286</v>
      </c>
    </row>
    <row r="753" spans="1:13" ht="17" x14ac:dyDescent="0.2">
      <c r="A753" s="5" t="s">
        <v>27</v>
      </c>
      <c r="B753" s="5">
        <v>987</v>
      </c>
      <c r="C753" s="5">
        <f t="shared" si="153"/>
        <v>31</v>
      </c>
      <c r="D753" s="8">
        <f t="shared" si="148"/>
        <v>43.857142857142854</v>
      </c>
      <c r="E753" s="5">
        <f t="shared" si="149"/>
        <v>36.6</v>
      </c>
      <c r="F753" s="6">
        <f t="shared" si="145"/>
        <v>43928</v>
      </c>
      <c r="G753" s="5">
        <v>45</v>
      </c>
      <c r="H753" s="7">
        <v>12</v>
      </c>
      <c r="I753" s="5">
        <f t="shared" si="152"/>
        <v>21</v>
      </c>
      <c r="J753" s="5">
        <f t="shared" si="152"/>
        <v>5</v>
      </c>
      <c r="K753" s="3">
        <f t="shared" si="150"/>
        <v>5.2559493237459334</v>
      </c>
      <c r="L753" s="5">
        <f t="shared" si="139"/>
        <v>0</v>
      </c>
      <c r="M753" s="8">
        <f t="shared" si="147"/>
        <v>0.8571428571428571</v>
      </c>
    </row>
    <row r="754" spans="1:13" ht="17" x14ac:dyDescent="0.2">
      <c r="A754" s="5" t="s">
        <v>27</v>
      </c>
      <c r="B754" s="5">
        <v>1020</v>
      </c>
      <c r="C754" s="5">
        <f t="shared" si="153"/>
        <v>33</v>
      </c>
      <c r="D754" s="8">
        <f t="shared" si="148"/>
        <v>38.571428571428569</v>
      </c>
      <c r="E754" s="5">
        <f t="shared" si="149"/>
        <v>36.799999999999997</v>
      </c>
      <c r="F754" s="6">
        <f t="shared" si="145"/>
        <v>43929</v>
      </c>
      <c r="G754" s="5">
        <v>46</v>
      </c>
      <c r="H754" s="7">
        <v>16</v>
      </c>
      <c r="I754" s="5">
        <f t="shared" si="152"/>
        <v>22</v>
      </c>
      <c r="J754" s="5">
        <f t="shared" si="152"/>
        <v>6</v>
      </c>
      <c r="K754" s="3">
        <f t="shared" si="150"/>
        <v>4.3916720884840599</v>
      </c>
      <c r="L754" s="5">
        <f t="shared" si="139"/>
        <v>4</v>
      </c>
      <c r="M754" s="8">
        <f t="shared" si="147"/>
        <v>1.2857142857142858</v>
      </c>
    </row>
    <row r="755" spans="1:13" ht="17" x14ac:dyDescent="0.2">
      <c r="A755" s="5" t="s">
        <v>27</v>
      </c>
      <c r="B755" s="5">
        <v>1075</v>
      </c>
      <c r="C755" s="5">
        <f t="shared" si="153"/>
        <v>55</v>
      </c>
      <c r="D755" s="8">
        <f t="shared" si="148"/>
        <v>38.714285714285715</v>
      </c>
      <c r="E755" s="5">
        <f t="shared" si="149"/>
        <v>35.799999999999997</v>
      </c>
      <c r="F755" s="6">
        <f t="shared" si="145"/>
        <v>43930</v>
      </c>
      <c r="G755" s="5">
        <v>49</v>
      </c>
      <c r="H755" s="7">
        <v>16</v>
      </c>
      <c r="I755" s="5">
        <f t="shared" si="152"/>
        <v>23</v>
      </c>
      <c r="J755" s="5">
        <f t="shared" si="152"/>
        <v>7</v>
      </c>
      <c r="K755" s="3">
        <f t="shared" si="150"/>
        <v>4.2224992209411036</v>
      </c>
      <c r="L755" s="5">
        <f t="shared" si="139"/>
        <v>0</v>
      </c>
      <c r="M755" s="8">
        <f t="shared" si="147"/>
        <v>1.1428571428571428</v>
      </c>
    </row>
    <row r="756" spans="1:13" ht="17" x14ac:dyDescent="0.2">
      <c r="A756" s="5" t="s">
        <v>27</v>
      </c>
      <c r="B756" s="5">
        <v>1121</v>
      </c>
      <c r="C756" s="5">
        <f t="shared" si="153"/>
        <v>46</v>
      </c>
      <c r="D756" s="8">
        <f t="shared" si="148"/>
        <v>40.714285714285715</v>
      </c>
      <c r="E756" s="5">
        <f t="shared" si="149"/>
        <v>40.4</v>
      </c>
      <c r="F756" s="6">
        <f t="shared" si="145"/>
        <v>43931</v>
      </c>
      <c r="G756" s="5">
        <v>51</v>
      </c>
      <c r="H756" s="7">
        <v>18</v>
      </c>
      <c r="I756" s="5">
        <f t="shared" si="152"/>
        <v>24</v>
      </c>
      <c r="J756" s="5">
        <f t="shared" si="152"/>
        <v>8</v>
      </c>
      <c r="K756" s="3">
        <f t="shared" si="150"/>
        <v>4.2607265660038873</v>
      </c>
      <c r="L756" s="5">
        <f t="shared" si="139"/>
        <v>2</v>
      </c>
      <c r="M756" s="8">
        <f t="shared" si="147"/>
        <v>1</v>
      </c>
    </row>
    <row r="757" spans="1:13" ht="17" x14ac:dyDescent="0.2">
      <c r="A757" s="5" t="s">
        <v>27</v>
      </c>
      <c r="B757" s="5">
        <v>1135</v>
      </c>
      <c r="C757" s="5">
        <f t="shared" si="153"/>
        <v>14</v>
      </c>
      <c r="D757" s="8">
        <f t="shared" si="148"/>
        <v>34.142857142857146</v>
      </c>
      <c r="E757" s="5">
        <f t="shared" si="149"/>
        <v>35.799999999999997</v>
      </c>
      <c r="F757" s="6">
        <f t="shared" si="145"/>
        <v>43932</v>
      </c>
      <c r="G757" s="5">
        <v>51</v>
      </c>
      <c r="H757" s="7">
        <v>18</v>
      </c>
      <c r="I757" s="5">
        <f t="shared" si="152"/>
        <v>25</v>
      </c>
      <c r="J757" s="5">
        <f t="shared" si="152"/>
        <v>9</v>
      </c>
      <c r="K757" s="3">
        <f t="shared" si="150"/>
        <v>3.4270146257527965</v>
      </c>
      <c r="L757" s="5">
        <f t="shared" si="139"/>
        <v>0</v>
      </c>
      <c r="M757" s="8">
        <f t="shared" si="147"/>
        <v>1</v>
      </c>
    </row>
    <row r="758" spans="1:13" ht="17" x14ac:dyDescent="0.2">
      <c r="A758" s="5" t="s">
        <v>27</v>
      </c>
      <c r="B758" s="5">
        <v>1166</v>
      </c>
      <c r="C758" s="5">
        <f t="shared" si="153"/>
        <v>31</v>
      </c>
      <c r="D758" s="8">
        <f t="shared" si="148"/>
        <v>35.285714285714285</v>
      </c>
      <c r="E758" s="5">
        <f t="shared" si="149"/>
        <v>35.799999999999997</v>
      </c>
      <c r="F758" s="6">
        <f t="shared" si="145"/>
        <v>43933</v>
      </c>
      <c r="G758" s="5">
        <v>53</v>
      </c>
      <c r="H758" s="7">
        <v>21</v>
      </c>
      <c r="I758" s="5">
        <f t="shared" ref="I758:J773" si="154">I757+1</f>
        <v>26</v>
      </c>
      <c r="J758" s="5">
        <f t="shared" si="154"/>
        <v>10</v>
      </c>
      <c r="K758" s="3">
        <f t="shared" si="150"/>
        <v>3.4243726604741438</v>
      </c>
      <c r="L758" s="5">
        <f t="shared" si="139"/>
        <v>3</v>
      </c>
      <c r="M758" s="8">
        <f t="shared" si="147"/>
        <v>1.2857142857142858</v>
      </c>
    </row>
    <row r="759" spans="1:13" ht="17" x14ac:dyDescent="0.2">
      <c r="A759" s="5" t="s">
        <v>27</v>
      </c>
      <c r="B759" s="5">
        <v>1193</v>
      </c>
      <c r="C759" s="5">
        <f t="shared" si="153"/>
        <v>27</v>
      </c>
      <c r="D759" s="8">
        <f t="shared" si="148"/>
        <v>33.857142857142854</v>
      </c>
      <c r="E759" s="5">
        <f t="shared" si="149"/>
        <v>34.6</v>
      </c>
      <c r="F759" s="6">
        <f t="shared" si="145"/>
        <v>43934</v>
      </c>
      <c r="G759" s="5">
        <v>54</v>
      </c>
      <c r="H759" s="7">
        <v>24</v>
      </c>
      <c r="I759" s="5">
        <f t="shared" si="154"/>
        <v>27</v>
      </c>
      <c r="J759" s="5">
        <f t="shared" si="154"/>
        <v>11</v>
      </c>
      <c r="K759" s="3">
        <f t="shared" si="150"/>
        <v>3.1769436997319032</v>
      </c>
      <c r="L759" s="5">
        <f t="shared" si="139"/>
        <v>3</v>
      </c>
      <c r="M759" s="8">
        <f t="shared" si="147"/>
        <v>1.7142857142857142</v>
      </c>
    </row>
    <row r="760" spans="1:13" ht="17" x14ac:dyDescent="0.2">
      <c r="A760" s="5" t="s">
        <v>27</v>
      </c>
      <c r="B760" s="5">
        <v>1207</v>
      </c>
      <c r="C760" s="5">
        <f t="shared" si="153"/>
        <v>14</v>
      </c>
      <c r="D760" s="8">
        <f t="shared" si="148"/>
        <v>31.428571428571427</v>
      </c>
      <c r="E760" s="5">
        <f t="shared" si="149"/>
        <v>26.4</v>
      </c>
      <c r="F760" s="6">
        <f t="shared" si="145"/>
        <v>43935</v>
      </c>
      <c r="G760" s="5">
        <v>55</v>
      </c>
      <c r="H760" s="7">
        <v>25</v>
      </c>
      <c r="I760" s="5">
        <f t="shared" si="154"/>
        <v>28</v>
      </c>
      <c r="J760" s="5">
        <f t="shared" si="154"/>
        <v>12</v>
      </c>
      <c r="K760" s="3">
        <f t="shared" si="150"/>
        <v>2.8582564635572298</v>
      </c>
      <c r="L760" s="5">
        <f t="shared" si="139"/>
        <v>1</v>
      </c>
      <c r="M760" s="8">
        <f t="shared" si="147"/>
        <v>1.8571428571428572</v>
      </c>
    </row>
    <row r="761" spans="1:13" ht="17" x14ac:dyDescent="0.2">
      <c r="A761" s="5" t="s">
        <v>27</v>
      </c>
      <c r="B761" s="5">
        <v>1223</v>
      </c>
      <c r="C761" s="5">
        <f t="shared" si="153"/>
        <v>16</v>
      </c>
      <c r="D761" s="8">
        <f t="shared" si="148"/>
        <v>29</v>
      </c>
      <c r="E761" s="5">
        <f t="shared" si="149"/>
        <v>20.399999999999999</v>
      </c>
      <c r="F761" s="6">
        <f t="shared" si="145"/>
        <v>43936</v>
      </c>
      <c r="G761" s="5">
        <v>55</v>
      </c>
      <c r="H761" s="7">
        <v>26</v>
      </c>
      <c r="I761" s="5">
        <f t="shared" si="154"/>
        <v>29</v>
      </c>
      <c r="J761" s="5">
        <f t="shared" si="154"/>
        <v>13</v>
      </c>
      <c r="K761" s="3">
        <f t="shared" si="150"/>
        <v>2.5641025641025639</v>
      </c>
      <c r="L761" s="5">
        <f t="shared" si="139"/>
        <v>1</v>
      </c>
      <c r="M761" s="8">
        <f t="shared" si="147"/>
        <v>1.4285714285714286</v>
      </c>
    </row>
    <row r="762" spans="1:13" ht="17" x14ac:dyDescent="0.2">
      <c r="A762" s="5" t="s">
        <v>27</v>
      </c>
      <c r="B762" s="5">
        <v>1248</v>
      </c>
      <c r="C762" s="5">
        <f t="shared" si="153"/>
        <v>25</v>
      </c>
      <c r="D762" s="8">
        <f t="shared" si="148"/>
        <v>24.714285714285715</v>
      </c>
      <c r="E762" s="5">
        <f t="shared" si="149"/>
        <v>22.6</v>
      </c>
      <c r="F762" s="6">
        <f t="shared" si="145"/>
        <v>43937</v>
      </c>
      <c r="G762" s="5">
        <v>57</v>
      </c>
      <c r="H762" s="7">
        <v>26</v>
      </c>
      <c r="I762" s="5">
        <f t="shared" si="154"/>
        <v>30</v>
      </c>
      <c r="J762" s="5">
        <f t="shared" si="154"/>
        <v>14</v>
      </c>
      <c r="K762" s="3">
        <f t="shared" si="150"/>
        <v>2.1305418719211824</v>
      </c>
      <c r="L762" s="5">
        <f t="shared" si="139"/>
        <v>0</v>
      </c>
      <c r="M762" s="8">
        <f t="shared" si="147"/>
        <v>1.4285714285714286</v>
      </c>
    </row>
    <row r="763" spans="1:13" ht="17" x14ac:dyDescent="0.2">
      <c r="A763" s="5" t="s">
        <v>27</v>
      </c>
      <c r="B763" s="5">
        <v>1279</v>
      </c>
      <c r="C763" s="5">
        <f t="shared" si="153"/>
        <v>31</v>
      </c>
      <c r="D763" s="8">
        <f t="shared" si="148"/>
        <v>22.571428571428573</v>
      </c>
      <c r="E763" s="5">
        <f t="shared" si="149"/>
        <v>22.6</v>
      </c>
      <c r="F763" s="6">
        <f t="shared" si="145"/>
        <v>43938</v>
      </c>
      <c r="G763" s="5">
        <v>58</v>
      </c>
      <c r="H763" s="7">
        <v>28</v>
      </c>
      <c r="I763" s="5">
        <f t="shared" si="154"/>
        <v>31</v>
      </c>
      <c r="J763" s="5">
        <f t="shared" si="154"/>
        <v>15</v>
      </c>
      <c r="K763" s="3">
        <f t="shared" si="150"/>
        <v>1.9052212709514047</v>
      </c>
      <c r="L763" s="5">
        <f t="shared" si="139"/>
        <v>2</v>
      </c>
      <c r="M763" s="8">
        <f t="shared" si="147"/>
        <v>1.4285714285714286</v>
      </c>
    </row>
    <row r="764" spans="1:13" ht="17" x14ac:dyDescent="0.2">
      <c r="A764" s="5" t="s">
        <v>27</v>
      </c>
      <c r="B764" s="5">
        <v>1315</v>
      </c>
      <c r="C764" s="5">
        <f t="shared" si="153"/>
        <v>36</v>
      </c>
      <c r="D764" s="8">
        <f t="shared" si="148"/>
        <v>25.714285714285715</v>
      </c>
      <c r="E764" s="5">
        <f t="shared" si="149"/>
        <v>24.4</v>
      </c>
      <c r="F764" s="6">
        <f t="shared" si="145"/>
        <v>43939</v>
      </c>
      <c r="G764" s="5">
        <v>60</v>
      </c>
      <c r="H764" s="7">
        <v>29</v>
      </c>
      <c r="I764" s="5">
        <f t="shared" si="154"/>
        <v>32</v>
      </c>
      <c r="J764" s="5">
        <f t="shared" si="154"/>
        <v>16</v>
      </c>
      <c r="K764" s="3">
        <f t="shared" si="150"/>
        <v>2.1299254526091587</v>
      </c>
      <c r="L764" s="5">
        <f t="shared" si="139"/>
        <v>1</v>
      </c>
      <c r="M764" s="8">
        <f t="shared" si="147"/>
        <v>1.5714285714285714</v>
      </c>
    </row>
    <row r="765" spans="1:13" ht="17" x14ac:dyDescent="0.2">
      <c r="A765" s="5" t="s">
        <v>27</v>
      </c>
      <c r="B765" s="5">
        <v>1350</v>
      </c>
      <c r="C765" s="5">
        <f t="shared" si="153"/>
        <v>35</v>
      </c>
      <c r="D765" s="8">
        <f t="shared" si="148"/>
        <v>26.285714285714285</v>
      </c>
      <c r="E765" s="5">
        <f t="shared" si="149"/>
        <v>28.6</v>
      </c>
      <c r="F765" s="6">
        <f t="shared" si="145"/>
        <v>43940</v>
      </c>
      <c r="G765" s="5">
        <v>61</v>
      </c>
      <c r="H765" s="7">
        <v>30</v>
      </c>
      <c r="I765" s="5">
        <f t="shared" si="154"/>
        <v>33</v>
      </c>
      <c r="J765" s="5">
        <f t="shared" si="154"/>
        <v>17</v>
      </c>
      <c r="K765" s="3">
        <f t="shared" si="150"/>
        <v>2.131850307032789</v>
      </c>
      <c r="L765" s="5">
        <f t="shared" si="139"/>
        <v>1</v>
      </c>
      <c r="M765" s="8">
        <f t="shared" si="147"/>
        <v>1.2857142857142858</v>
      </c>
    </row>
    <row r="766" spans="1:13" ht="17" x14ac:dyDescent="0.2">
      <c r="A766" s="5" t="s">
        <v>27</v>
      </c>
      <c r="B766" s="5">
        <v>1369</v>
      </c>
      <c r="C766" s="5">
        <f t="shared" si="153"/>
        <v>19</v>
      </c>
      <c r="D766" s="8">
        <f t="shared" si="148"/>
        <v>25.142857142857142</v>
      </c>
      <c r="E766" s="5">
        <f t="shared" si="149"/>
        <v>29.2</v>
      </c>
      <c r="F766" s="6">
        <f t="shared" si="145"/>
        <v>43941</v>
      </c>
      <c r="G766" s="5">
        <v>62</v>
      </c>
      <c r="H766" s="7">
        <v>30</v>
      </c>
      <c r="I766" s="5">
        <f t="shared" si="154"/>
        <v>34</v>
      </c>
      <c r="J766" s="5">
        <f t="shared" si="154"/>
        <v>18</v>
      </c>
      <c r="K766" s="3">
        <f t="shared" si="150"/>
        <v>1.9965967101531483</v>
      </c>
      <c r="L766" s="5">
        <f t="shared" si="139"/>
        <v>0</v>
      </c>
      <c r="M766" s="8">
        <f t="shared" si="147"/>
        <v>0.8571428571428571</v>
      </c>
    </row>
    <row r="767" spans="1:13" ht="17" x14ac:dyDescent="0.2">
      <c r="A767" s="5" t="s">
        <v>27</v>
      </c>
      <c r="B767" s="5">
        <v>1383</v>
      </c>
      <c r="C767" s="5">
        <f t="shared" si="153"/>
        <v>14</v>
      </c>
      <c r="D767" s="8">
        <f t="shared" si="148"/>
        <v>25.142857142857142</v>
      </c>
      <c r="E767" s="5">
        <f t="shared" si="149"/>
        <v>27</v>
      </c>
      <c r="F767" s="6">
        <f t="shared" si="145"/>
        <v>43942</v>
      </c>
      <c r="G767" s="5">
        <v>63</v>
      </c>
      <c r="H767" s="7">
        <v>32</v>
      </c>
      <c r="I767" s="5">
        <f t="shared" si="154"/>
        <v>35</v>
      </c>
      <c r="J767" s="5">
        <f t="shared" si="154"/>
        <v>19</v>
      </c>
      <c r="K767" s="3">
        <f t="shared" si="150"/>
        <v>1.95751306862418</v>
      </c>
      <c r="L767" s="5">
        <f t="shared" si="139"/>
        <v>2</v>
      </c>
      <c r="M767" s="8">
        <f t="shared" si="147"/>
        <v>1</v>
      </c>
    </row>
    <row r="768" spans="1:13" ht="17" x14ac:dyDescent="0.2">
      <c r="A768" s="5" t="s">
        <v>27</v>
      </c>
      <c r="B768" s="5">
        <v>1395</v>
      </c>
      <c r="C768" s="5">
        <f t="shared" si="153"/>
        <v>12</v>
      </c>
      <c r="D768" s="8">
        <f t="shared" si="148"/>
        <v>24.571428571428573</v>
      </c>
      <c r="E768" s="5">
        <f t="shared" si="149"/>
        <v>23.2</v>
      </c>
      <c r="F768" s="6">
        <f t="shared" si="145"/>
        <v>43943</v>
      </c>
      <c r="G768" s="5">
        <v>63</v>
      </c>
      <c r="H768" s="7">
        <v>33</v>
      </c>
      <c r="I768" s="5">
        <f t="shared" si="154"/>
        <v>36</v>
      </c>
      <c r="J768" s="5">
        <f t="shared" si="154"/>
        <v>20</v>
      </c>
      <c r="K768" s="3">
        <f t="shared" si="150"/>
        <v>1.8762954074397296</v>
      </c>
      <c r="L768" s="5">
        <f t="shared" si="139"/>
        <v>1</v>
      </c>
      <c r="M768" s="8">
        <f t="shared" si="147"/>
        <v>1</v>
      </c>
    </row>
    <row r="769" spans="1:13" ht="17" x14ac:dyDescent="0.2">
      <c r="A769" s="5" t="s">
        <v>27</v>
      </c>
      <c r="B769" s="5">
        <v>1425</v>
      </c>
      <c r="C769" s="5">
        <f t="shared" si="153"/>
        <v>30</v>
      </c>
      <c r="D769" s="8">
        <f t="shared" si="148"/>
        <v>25.285714285714285</v>
      </c>
      <c r="E769" s="5">
        <f t="shared" si="149"/>
        <v>22</v>
      </c>
      <c r="F769" s="6">
        <f t="shared" si="145"/>
        <v>43944</v>
      </c>
      <c r="G769" s="5">
        <v>65</v>
      </c>
      <c r="H769" s="7">
        <v>34</v>
      </c>
      <c r="I769" s="5">
        <f t="shared" si="154"/>
        <v>37</v>
      </c>
      <c r="J769" s="5">
        <f t="shared" si="154"/>
        <v>21</v>
      </c>
      <c r="K769" s="3">
        <f t="shared" si="150"/>
        <v>1.8952778670093158</v>
      </c>
      <c r="L769" s="5">
        <f t="shared" si="139"/>
        <v>1</v>
      </c>
      <c r="M769" s="8">
        <f t="shared" si="147"/>
        <v>1.1428571428571428</v>
      </c>
    </row>
    <row r="770" spans="1:13" ht="17" x14ac:dyDescent="0.2">
      <c r="A770" s="5" t="s">
        <v>27</v>
      </c>
      <c r="B770" s="5">
        <v>1436</v>
      </c>
      <c r="C770" s="5">
        <f t="shared" si="153"/>
        <v>11</v>
      </c>
      <c r="D770" s="8">
        <f t="shared" si="148"/>
        <v>22.428571428571427</v>
      </c>
      <c r="E770" s="5">
        <f t="shared" si="149"/>
        <v>17.2</v>
      </c>
      <c r="F770" s="6">
        <f t="shared" si="145"/>
        <v>43945</v>
      </c>
      <c r="G770" s="5">
        <v>65</v>
      </c>
      <c r="H770" s="7">
        <v>35</v>
      </c>
      <c r="I770" s="5">
        <f t="shared" si="154"/>
        <v>38</v>
      </c>
      <c r="J770" s="5">
        <f t="shared" si="154"/>
        <v>22</v>
      </c>
      <c r="K770" s="3">
        <f t="shared" si="150"/>
        <v>1.6498528793610763</v>
      </c>
      <c r="L770" s="5">
        <f t="shared" si="139"/>
        <v>1</v>
      </c>
      <c r="M770" s="8">
        <f t="shared" si="147"/>
        <v>1</v>
      </c>
    </row>
    <row r="771" spans="1:13" ht="17" x14ac:dyDescent="0.2">
      <c r="A771" s="5" t="s">
        <v>27</v>
      </c>
      <c r="B771" s="5">
        <v>1480</v>
      </c>
      <c r="C771" s="5">
        <f t="shared" si="153"/>
        <v>44</v>
      </c>
      <c r="D771" s="8">
        <f t="shared" si="148"/>
        <v>23.571428571428573</v>
      </c>
      <c r="E771" s="5">
        <f t="shared" si="149"/>
        <v>22.2</v>
      </c>
      <c r="F771" s="6">
        <f t="shared" si="145"/>
        <v>43946</v>
      </c>
      <c r="G771" s="5">
        <v>67</v>
      </c>
      <c r="H771" s="7">
        <v>35</v>
      </c>
      <c r="I771" s="5">
        <f t="shared" si="154"/>
        <v>39</v>
      </c>
      <c r="J771" s="5">
        <f t="shared" si="154"/>
        <v>23</v>
      </c>
      <c r="K771" s="3">
        <f t="shared" si="150"/>
        <v>1.7057789723973951</v>
      </c>
      <c r="L771" s="5">
        <f t="shared" si="139"/>
        <v>0</v>
      </c>
      <c r="M771" s="8">
        <f t="shared" si="147"/>
        <v>0.8571428571428571</v>
      </c>
    </row>
    <row r="772" spans="1:13" ht="17" x14ac:dyDescent="0.2">
      <c r="A772" s="5" t="s">
        <v>27</v>
      </c>
      <c r="B772" s="5">
        <v>1494</v>
      </c>
      <c r="C772" s="5">
        <f t="shared" si="153"/>
        <v>14</v>
      </c>
      <c r="D772" s="8">
        <f t="shared" si="148"/>
        <v>20.571428571428573</v>
      </c>
      <c r="E772" s="5">
        <f t="shared" si="149"/>
        <v>22.2</v>
      </c>
      <c r="F772" s="6">
        <f t="shared" si="145"/>
        <v>43947</v>
      </c>
      <c r="G772" s="5">
        <v>68</v>
      </c>
      <c r="H772" s="7">
        <v>36</v>
      </c>
      <c r="I772" s="5">
        <f t="shared" si="154"/>
        <v>40</v>
      </c>
      <c r="J772" s="5">
        <f t="shared" si="154"/>
        <v>24</v>
      </c>
      <c r="K772" s="3">
        <f t="shared" si="150"/>
        <v>1.4637121366131329</v>
      </c>
      <c r="L772" s="5">
        <f t="shared" si="139"/>
        <v>1</v>
      </c>
      <c r="M772" s="8">
        <f t="shared" si="147"/>
        <v>0.8571428571428571</v>
      </c>
    </row>
    <row r="773" spans="1:13" ht="17" x14ac:dyDescent="0.2">
      <c r="A773" s="5" t="s">
        <v>27</v>
      </c>
      <c r="B773" s="5">
        <v>1515</v>
      </c>
      <c r="C773" s="5">
        <f t="shared" si="153"/>
        <v>21</v>
      </c>
      <c r="D773" s="8">
        <f t="shared" si="148"/>
        <v>20.857142857142858</v>
      </c>
      <c r="E773" s="5">
        <f t="shared" si="149"/>
        <v>24</v>
      </c>
      <c r="F773" s="6">
        <f t="shared" si="145"/>
        <v>43948</v>
      </c>
      <c r="G773" s="5">
        <v>69</v>
      </c>
      <c r="H773" s="7">
        <v>36</v>
      </c>
      <c r="I773" s="5">
        <f t="shared" si="154"/>
        <v>41</v>
      </c>
      <c r="J773" s="5">
        <f t="shared" si="154"/>
        <v>25</v>
      </c>
      <c r="K773" s="3">
        <f t="shared" si="150"/>
        <v>1.4626327389300742</v>
      </c>
      <c r="L773" s="5">
        <f t="shared" si="139"/>
        <v>0</v>
      </c>
      <c r="M773" s="8">
        <f t="shared" si="147"/>
        <v>0.8571428571428571</v>
      </c>
    </row>
    <row r="774" spans="1:13" ht="17" x14ac:dyDescent="0.2">
      <c r="A774" s="5" t="s">
        <v>27</v>
      </c>
      <c r="B774" s="5">
        <v>1520</v>
      </c>
      <c r="C774" s="5">
        <v>5</v>
      </c>
      <c r="D774" s="8">
        <f t="shared" si="148"/>
        <v>19.571428571428573</v>
      </c>
      <c r="E774" s="5">
        <f t="shared" si="149"/>
        <v>19</v>
      </c>
      <c r="F774" s="6">
        <f t="shared" si="145"/>
        <v>43949</v>
      </c>
      <c r="G774" s="5">
        <v>69</v>
      </c>
      <c r="H774" s="7">
        <v>39</v>
      </c>
      <c r="I774" s="5">
        <f t="shared" ref="I774:J785" si="155">I773+1</f>
        <v>42</v>
      </c>
      <c r="J774" s="5">
        <f t="shared" si="155"/>
        <v>26</v>
      </c>
      <c r="K774" s="3">
        <f t="shared" si="150"/>
        <v>1.3526856240126384</v>
      </c>
      <c r="L774" s="5">
        <f t="shared" ref="L774:L895" si="156">H774-H773</f>
        <v>3</v>
      </c>
      <c r="M774" s="8">
        <f t="shared" si="147"/>
        <v>1</v>
      </c>
    </row>
    <row r="775" spans="1:13" ht="17" x14ac:dyDescent="0.2">
      <c r="A775" s="5" t="s">
        <v>27</v>
      </c>
      <c r="B775" s="5">
        <v>1525</v>
      </c>
      <c r="C775" s="5">
        <f t="shared" si="153"/>
        <v>5</v>
      </c>
      <c r="D775" s="8">
        <f t="shared" si="148"/>
        <v>18.571428571428573</v>
      </c>
      <c r="E775" s="5">
        <f t="shared" si="149"/>
        <v>17.8</v>
      </c>
      <c r="F775" s="6">
        <f t="shared" si="145"/>
        <v>43950</v>
      </c>
      <c r="G775" s="5">
        <v>69</v>
      </c>
      <c r="H775" s="7">
        <v>39</v>
      </c>
      <c r="I775" s="5">
        <f t="shared" si="155"/>
        <v>43</v>
      </c>
      <c r="J775" s="5">
        <f t="shared" si="155"/>
        <v>27</v>
      </c>
      <c r="K775" s="3">
        <f t="shared" si="150"/>
        <v>1.2664393570384804</v>
      </c>
      <c r="L775" s="5">
        <f t="shared" si="156"/>
        <v>0</v>
      </c>
      <c r="M775" s="8">
        <f t="shared" si="147"/>
        <v>0.8571428571428571</v>
      </c>
    </row>
    <row r="776" spans="1:13" ht="17" x14ac:dyDescent="0.2">
      <c r="A776" s="5" t="s">
        <v>27</v>
      </c>
      <c r="B776" s="5">
        <v>1549</v>
      </c>
      <c r="C776" s="5">
        <f t="shared" si="153"/>
        <v>24</v>
      </c>
      <c r="D776" s="8">
        <f t="shared" si="148"/>
        <v>17.714285714285715</v>
      </c>
      <c r="E776" s="5">
        <f t="shared" si="149"/>
        <v>13.8</v>
      </c>
      <c r="F776" s="6">
        <f t="shared" si="145"/>
        <v>43951</v>
      </c>
      <c r="G776" s="5">
        <v>70</v>
      </c>
      <c r="H776" s="7">
        <v>43</v>
      </c>
      <c r="I776" s="5">
        <f t="shared" si="155"/>
        <v>44</v>
      </c>
      <c r="J776" s="5">
        <f t="shared" si="155"/>
        <v>28</v>
      </c>
      <c r="K776" s="3">
        <f t="shared" si="150"/>
        <v>1.1928811928811929</v>
      </c>
      <c r="L776" s="5">
        <f t="shared" si="156"/>
        <v>4</v>
      </c>
      <c r="M776" s="8">
        <f t="shared" si="147"/>
        <v>1.2857142857142858</v>
      </c>
    </row>
    <row r="777" spans="1:13" ht="17" x14ac:dyDescent="0.2">
      <c r="A777" s="5" t="s">
        <v>27</v>
      </c>
      <c r="B777" s="5">
        <v>1564</v>
      </c>
      <c r="C777" s="5">
        <f t="shared" si="153"/>
        <v>15</v>
      </c>
      <c r="D777" s="8">
        <f t="shared" si="148"/>
        <v>18.285714285714285</v>
      </c>
      <c r="E777" s="5">
        <f t="shared" si="149"/>
        <v>14</v>
      </c>
      <c r="F777" s="6">
        <f t="shared" si="145"/>
        <v>43952</v>
      </c>
      <c r="G777" s="5">
        <v>71</v>
      </c>
      <c r="H777" s="7">
        <v>44</v>
      </c>
      <c r="I777" s="5">
        <f t="shared" si="155"/>
        <v>45</v>
      </c>
      <c r="J777" s="5">
        <f t="shared" si="155"/>
        <v>29</v>
      </c>
      <c r="K777" s="3">
        <f t="shared" si="150"/>
        <v>1.2168457077668979</v>
      </c>
      <c r="L777" s="5">
        <f t="shared" si="156"/>
        <v>1</v>
      </c>
      <c r="M777" s="8">
        <f t="shared" si="147"/>
        <v>1.2857142857142858</v>
      </c>
    </row>
    <row r="778" spans="1:13" ht="17" x14ac:dyDescent="0.2">
      <c r="A778" s="5" t="s">
        <v>27</v>
      </c>
      <c r="B778" s="5">
        <v>1571</v>
      </c>
      <c r="C778" s="5">
        <f t="shared" si="153"/>
        <v>7</v>
      </c>
      <c r="D778" s="8">
        <f t="shared" si="148"/>
        <v>13</v>
      </c>
      <c r="E778" s="5">
        <f t="shared" si="149"/>
        <v>11.2</v>
      </c>
      <c r="F778" s="6">
        <f t="shared" si="145"/>
        <v>43953</v>
      </c>
      <c r="G778" s="5">
        <v>71</v>
      </c>
      <c r="H778" s="7">
        <v>44</v>
      </c>
      <c r="I778" s="5">
        <f t="shared" si="155"/>
        <v>46</v>
      </c>
      <c r="J778" s="5">
        <f t="shared" si="155"/>
        <v>30</v>
      </c>
      <c r="K778" s="3">
        <f t="shared" si="150"/>
        <v>0.85470085470085477</v>
      </c>
      <c r="L778" s="5">
        <f t="shared" si="156"/>
        <v>0</v>
      </c>
      <c r="M778" s="8">
        <f t="shared" si="147"/>
        <v>1.2857142857142858</v>
      </c>
    </row>
    <row r="779" spans="1:13" ht="17" x14ac:dyDescent="0.2">
      <c r="A779" s="5" t="s">
        <v>27</v>
      </c>
      <c r="B779" s="5">
        <v>1576</v>
      </c>
      <c r="C779" s="5">
        <f t="shared" si="153"/>
        <v>5</v>
      </c>
      <c r="D779" s="8">
        <f t="shared" si="148"/>
        <v>11.714285714285714</v>
      </c>
      <c r="E779" s="5">
        <f t="shared" si="149"/>
        <v>11.2</v>
      </c>
      <c r="F779" s="6">
        <f t="shared" si="145"/>
        <v>43954</v>
      </c>
      <c r="G779" s="5">
        <v>71</v>
      </c>
      <c r="H779" s="7">
        <v>44</v>
      </c>
      <c r="I779" s="5">
        <f t="shared" si="155"/>
        <v>47</v>
      </c>
      <c r="J779" s="5">
        <f t="shared" si="155"/>
        <v>31</v>
      </c>
      <c r="K779" s="3">
        <f t="shared" si="150"/>
        <v>0.76364313652449234</v>
      </c>
      <c r="L779" s="5">
        <f t="shared" si="156"/>
        <v>0</v>
      </c>
      <c r="M779" s="8">
        <f t="shared" si="147"/>
        <v>1.1428571428571428</v>
      </c>
    </row>
    <row r="780" spans="1:13" ht="17" x14ac:dyDescent="0.2">
      <c r="A780" s="5" t="s">
        <v>27</v>
      </c>
      <c r="B780" s="5">
        <v>1578</v>
      </c>
      <c r="C780" s="5">
        <f t="shared" si="153"/>
        <v>2</v>
      </c>
      <c r="D780" s="8">
        <f t="shared" si="148"/>
        <v>9</v>
      </c>
      <c r="E780" s="5">
        <f t="shared" si="149"/>
        <v>10.6</v>
      </c>
      <c r="F780" s="6">
        <f t="shared" si="145"/>
        <v>43955</v>
      </c>
      <c r="G780" s="5">
        <v>71</v>
      </c>
      <c r="H780" s="7">
        <v>45</v>
      </c>
      <c r="I780" s="5">
        <f t="shared" si="155"/>
        <v>48</v>
      </c>
      <c r="J780" s="5">
        <f t="shared" si="155"/>
        <v>32</v>
      </c>
      <c r="K780" s="3">
        <f t="shared" si="150"/>
        <v>0.58225508317929753</v>
      </c>
      <c r="L780" s="5">
        <f t="shared" si="156"/>
        <v>1</v>
      </c>
      <c r="M780" s="8">
        <f t="shared" si="147"/>
        <v>1.2857142857142858</v>
      </c>
    </row>
    <row r="781" spans="1:13" ht="17" x14ac:dyDescent="0.2">
      <c r="A781" s="5" t="s">
        <v>27</v>
      </c>
      <c r="B781" s="5">
        <v>1585</v>
      </c>
      <c r="C781" s="5">
        <f t="shared" si="153"/>
        <v>7</v>
      </c>
      <c r="D781" s="8">
        <f t="shared" si="148"/>
        <v>9.2857142857142865</v>
      </c>
      <c r="E781" s="5">
        <f t="shared" si="149"/>
        <v>7.2</v>
      </c>
      <c r="F781" s="6">
        <f t="shared" si="145"/>
        <v>43956</v>
      </c>
      <c r="G781" s="5">
        <v>72</v>
      </c>
      <c r="H781" s="7">
        <v>46</v>
      </c>
      <c r="I781" s="5">
        <f t="shared" si="155"/>
        <v>49</v>
      </c>
      <c r="J781" s="5">
        <f t="shared" si="155"/>
        <v>33</v>
      </c>
      <c r="K781" s="3">
        <f t="shared" si="150"/>
        <v>0.59726178443443911</v>
      </c>
      <c r="L781" s="5">
        <f t="shared" si="156"/>
        <v>1</v>
      </c>
      <c r="M781" s="8">
        <f t="shared" si="147"/>
        <v>1</v>
      </c>
    </row>
    <row r="782" spans="1:13" x14ac:dyDescent="0.2">
      <c r="A782" s="5" t="s">
        <v>27</v>
      </c>
      <c r="B782" s="5">
        <v>1590</v>
      </c>
      <c r="C782" s="5">
        <v>5</v>
      </c>
      <c r="D782" s="8">
        <f t="shared" si="148"/>
        <v>9.2857142857142865</v>
      </c>
      <c r="E782" s="5">
        <f t="shared" si="149"/>
        <v>5.2</v>
      </c>
      <c r="F782" s="6">
        <f t="shared" si="145"/>
        <v>43957</v>
      </c>
      <c r="G782" s="5">
        <v>72</v>
      </c>
      <c r="H782" s="5">
        <v>46</v>
      </c>
      <c r="I782" s="5">
        <f t="shared" si="155"/>
        <v>50</v>
      </c>
      <c r="J782" s="5">
        <f t="shared" si="155"/>
        <v>34</v>
      </c>
      <c r="K782" s="3">
        <f t="shared" si="150"/>
        <v>0.59371574716843267</v>
      </c>
      <c r="L782" s="5">
        <f t="shared" si="156"/>
        <v>0</v>
      </c>
      <c r="M782" s="8">
        <f t="shared" si="147"/>
        <v>1</v>
      </c>
    </row>
    <row r="783" spans="1:13" ht="17" x14ac:dyDescent="0.2">
      <c r="A783" s="5" t="s">
        <v>27</v>
      </c>
      <c r="B783" s="5">
        <v>1602</v>
      </c>
      <c r="C783" s="5">
        <f>B783-B782</f>
        <v>12</v>
      </c>
      <c r="D783" s="8">
        <f t="shared" si="148"/>
        <v>7.5714285714285712</v>
      </c>
      <c r="E783" s="5">
        <f t="shared" si="149"/>
        <v>6.2</v>
      </c>
      <c r="F783" s="6">
        <f t="shared" si="145"/>
        <v>43958</v>
      </c>
      <c r="G783" s="5">
        <v>73</v>
      </c>
      <c r="H783" s="7">
        <v>48</v>
      </c>
      <c r="I783" s="5">
        <f t="shared" si="155"/>
        <v>51</v>
      </c>
      <c r="J783" s="5">
        <f t="shared" si="155"/>
        <v>35</v>
      </c>
      <c r="K783" s="3">
        <f t="shared" si="150"/>
        <v>0.48124943248887675</v>
      </c>
      <c r="L783" s="5">
        <f t="shared" si="156"/>
        <v>2</v>
      </c>
      <c r="M783" s="8">
        <f t="shared" si="147"/>
        <v>0.7142857142857143</v>
      </c>
    </row>
    <row r="784" spans="1:13" ht="17" x14ac:dyDescent="0.2">
      <c r="A784" s="5" t="s">
        <v>27</v>
      </c>
      <c r="B784" s="5">
        <v>1615</v>
      </c>
      <c r="C784" s="5">
        <f>B784-B783</f>
        <v>13</v>
      </c>
      <c r="D784" s="8">
        <f t="shared" si="148"/>
        <v>7.2857142857142856</v>
      </c>
      <c r="E784" s="5">
        <f t="shared" ref="E784" si="157">SUM(C780:C784)/5</f>
        <v>7.8</v>
      </c>
      <c r="F784" s="6">
        <f t="shared" si="145"/>
        <v>43959</v>
      </c>
      <c r="G784" s="5">
        <v>73</v>
      </c>
      <c r="H784" s="7">
        <v>48</v>
      </c>
      <c r="I784" s="5">
        <f t="shared" si="155"/>
        <v>52</v>
      </c>
      <c r="J784" s="5">
        <f t="shared" si="155"/>
        <v>36</v>
      </c>
      <c r="K784" s="3">
        <f t="shared" si="150"/>
        <v>0.46087113681547076</v>
      </c>
      <c r="L784" s="5">
        <f t="shared" si="156"/>
        <v>0</v>
      </c>
      <c r="M784" s="8">
        <f t="shared" si="147"/>
        <v>0.5714285714285714</v>
      </c>
    </row>
    <row r="785" spans="1:13" ht="17" x14ac:dyDescent="0.2">
      <c r="A785" s="5" t="s">
        <v>27</v>
      </c>
      <c r="B785" s="5">
        <v>1637</v>
      </c>
      <c r="C785">
        <f t="shared" ref="C785" si="158">B785-B784</f>
        <v>22</v>
      </c>
      <c r="D785" s="2">
        <f t="shared" ref="D785" si="159">SUM(C779:C785)/7</f>
        <v>9.4285714285714288</v>
      </c>
      <c r="E785" s="2">
        <f t="shared" ref="E785" si="160">SUM(C781:C785)/5</f>
        <v>11.8</v>
      </c>
      <c r="F785" s="1">
        <f t="shared" si="145"/>
        <v>43960</v>
      </c>
      <c r="G785" s="5">
        <v>74</v>
      </c>
      <c r="H785" s="7">
        <v>48</v>
      </c>
      <c r="I785">
        <f t="shared" si="155"/>
        <v>53</v>
      </c>
      <c r="J785">
        <f t="shared" si="155"/>
        <v>37</v>
      </c>
      <c r="K785" s="3">
        <f t="shared" si="150"/>
        <v>0.59368534676621398</v>
      </c>
      <c r="L785">
        <f t="shared" si="156"/>
        <v>0</v>
      </c>
      <c r="M785" s="3">
        <f t="shared" ref="M785" si="161">SUM(L779:L785)/7</f>
        <v>0.5714285714285714</v>
      </c>
    </row>
    <row r="786" spans="1:13" x14ac:dyDescent="0.2">
      <c r="A786" t="s">
        <v>18</v>
      </c>
      <c r="B786">
        <v>103</v>
      </c>
      <c r="C786">
        <v>0</v>
      </c>
      <c r="D786">
        <v>0</v>
      </c>
      <c r="E786">
        <v>0</v>
      </c>
      <c r="F786" s="1">
        <v>43905</v>
      </c>
      <c r="G786">
        <v>3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18</v>
      </c>
      <c r="B787">
        <v>123</v>
      </c>
      <c r="C787">
        <v>20</v>
      </c>
      <c r="D787">
        <v>0</v>
      </c>
      <c r="E787">
        <v>0</v>
      </c>
      <c r="F787" s="1">
        <v>43906</v>
      </c>
      <c r="G787">
        <v>4</v>
      </c>
      <c r="H787">
        <v>0</v>
      </c>
      <c r="I787">
        <v>2</v>
      </c>
      <c r="J787">
        <v>0</v>
      </c>
      <c r="K787">
        <v>0</v>
      </c>
      <c r="L787">
        <f t="shared" ref="L787:L841" si="162">H787-H786</f>
        <v>0</v>
      </c>
      <c r="M787">
        <v>0</v>
      </c>
    </row>
    <row r="788" spans="1:13" x14ac:dyDescent="0.2">
      <c r="A788" t="s">
        <v>18</v>
      </c>
      <c r="B788">
        <v>127</v>
      </c>
      <c r="C788">
        <v>23</v>
      </c>
      <c r="D788">
        <v>0</v>
      </c>
      <c r="E788">
        <v>0</v>
      </c>
      <c r="F788" s="1">
        <f t="shared" ref="F788:F841" si="163">F787+1</f>
        <v>43907</v>
      </c>
      <c r="G788">
        <v>4</v>
      </c>
      <c r="H788">
        <v>0</v>
      </c>
      <c r="I788">
        <v>3</v>
      </c>
      <c r="J788">
        <v>0</v>
      </c>
      <c r="K788">
        <v>0</v>
      </c>
      <c r="L788">
        <f t="shared" si="162"/>
        <v>0</v>
      </c>
      <c r="M788">
        <v>0</v>
      </c>
    </row>
    <row r="789" spans="1:13" x14ac:dyDescent="0.2">
      <c r="A789" t="s">
        <v>18</v>
      </c>
      <c r="B789">
        <v>159</v>
      </c>
      <c r="C789">
        <v>32</v>
      </c>
      <c r="D789">
        <v>0</v>
      </c>
      <c r="E789">
        <v>0</v>
      </c>
      <c r="F789" s="1">
        <f t="shared" si="163"/>
        <v>43908</v>
      </c>
      <c r="G789">
        <v>6</v>
      </c>
      <c r="H789">
        <v>0</v>
      </c>
      <c r="I789">
        <v>4</v>
      </c>
      <c r="J789">
        <v>0</v>
      </c>
      <c r="K789">
        <v>0</v>
      </c>
      <c r="L789">
        <f t="shared" si="162"/>
        <v>0</v>
      </c>
      <c r="M789">
        <v>0</v>
      </c>
    </row>
    <row r="790" spans="1:13" x14ac:dyDescent="0.2">
      <c r="A790" t="s">
        <v>18</v>
      </c>
      <c r="B790">
        <v>202</v>
      </c>
      <c r="C790">
        <v>43</v>
      </c>
      <c r="D790">
        <v>0</v>
      </c>
      <c r="E790">
        <v>0</v>
      </c>
      <c r="F790" s="1">
        <f t="shared" si="163"/>
        <v>43909</v>
      </c>
      <c r="G790">
        <v>7</v>
      </c>
      <c r="H790">
        <v>0</v>
      </c>
      <c r="I790">
        <v>5</v>
      </c>
      <c r="J790">
        <v>0</v>
      </c>
      <c r="K790">
        <v>0</v>
      </c>
      <c r="L790">
        <f t="shared" si="162"/>
        <v>0</v>
      </c>
      <c r="M790">
        <v>0</v>
      </c>
    </row>
    <row r="791" spans="1:13" x14ac:dyDescent="0.2">
      <c r="A791" t="s">
        <v>18</v>
      </c>
      <c r="B791">
        <v>266</v>
      </c>
      <c r="C791">
        <v>64</v>
      </c>
      <c r="D791">
        <v>0</v>
      </c>
      <c r="E791">
        <v>36</v>
      </c>
      <c r="F791" s="1">
        <f t="shared" si="163"/>
        <v>43910</v>
      </c>
      <c r="G791">
        <v>9</v>
      </c>
      <c r="H791">
        <v>1</v>
      </c>
      <c r="I791">
        <v>6</v>
      </c>
      <c r="J791">
        <v>0</v>
      </c>
      <c r="K791">
        <v>0</v>
      </c>
      <c r="L791">
        <f t="shared" si="162"/>
        <v>1</v>
      </c>
      <c r="M791">
        <v>0</v>
      </c>
    </row>
    <row r="792" spans="1:13" x14ac:dyDescent="0.2">
      <c r="A792" t="s">
        <v>18</v>
      </c>
      <c r="B792">
        <v>308</v>
      </c>
      <c r="C792">
        <v>42</v>
      </c>
      <c r="D792" s="2">
        <f t="shared" ref="D792:D841" si="164">SUM(C786:C792)/7</f>
        <v>32</v>
      </c>
      <c r="E792">
        <v>41</v>
      </c>
      <c r="F792" s="1">
        <f t="shared" si="163"/>
        <v>43911</v>
      </c>
      <c r="G792">
        <v>11</v>
      </c>
      <c r="H792">
        <v>1</v>
      </c>
      <c r="I792">
        <v>7</v>
      </c>
      <c r="J792">
        <v>0</v>
      </c>
      <c r="K792">
        <v>0</v>
      </c>
      <c r="L792">
        <f t="shared" si="162"/>
        <v>0</v>
      </c>
      <c r="M792" s="3">
        <f t="shared" ref="M792:M841" si="165">SUM(L786:L792)/7</f>
        <v>0.14285714285714285</v>
      </c>
    </row>
    <row r="793" spans="1:13" x14ac:dyDescent="0.2">
      <c r="A793" t="s">
        <v>18</v>
      </c>
      <c r="B793">
        <v>347</v>
      </c>
      <c r="C793">
        <v>39</v>
      </c>
      <c r="D793" s="2">
        <f t="shared" si="164"/>
        <v>37.571428571428569</v>
      </c>
      <c r="E793">
        <v>44</v>
      </c>
      <c r="F793" s="1">
        <f t="shared" si="163"/>
        <v>43912</v>
      </c>
      <c r="G793">
        <v>12</v>
      </c>
      <c r="H793">
        <v>1</v>
      </c>
      <c r="I793">
        <v>8</v>
      </c>
      <c r="J793">
        <v>0</v>
      </c>
      <c r="K793" s="3">
        <f t="shared" ref="K793:K841" si="166">D793/(SUM(B786:B792)/7)*100</f>
        <v>20.419254658385093</v>
      </c>
      <c r="L793">
        <f t="shared" si="162"/>
        <v>0</v>
      </c>
      <c r="M793" s="3">
        <f t="shared" si="165"/>
        <v>0.14285714285714285</v>
      </c>
    </row>
    <row r="794" spans="1:13" x14ac:dyDescent="0.2">
      <c r="A794" t="s">
        <v>18</v>
      </c>
      <c r="B794">
        <v>383</v>
      </c>
      <c r="C794">
        <v>36</v>
      </c>
      <c r="D794" s="2">
        <f t="shared" si="164"/>
        <v>39.857142857142854</v>
      </c>
      <c r="E794">
        <v>45</v>
      </c>
      <c r="F794" s="1">
        <f t="shared" si="163"/>
        <v>43913</v>
      </c>
      <c r="G794">
        <v>13</v>
      </c>
      <c r="H794">
        <v>1</v>
      </c>
      <c r="I794">
        <v>9</v>
      </c>
      <c r="J794">
        <v>0</v>
      </c>
      <c r="K794" s="3">
        <f t="shared" si="166"/>
        <v>18.211488250652742</v>
      </c>
      <c r="L794">
        <f t="shared" si="162"/>
        <v>0</v>
      </c>
      <c r="M794" s="3">
        <f t="shared" si="165"/>
        <v>0.14285714285714285</v>
      </c>
    </row>
    <row r="795" spans="1:13" x14ac:dyDescent="0.2">
      <c r="A795" t="s">
        <v>18</v>
      </c>
      <c r="B795">
        <v>478</v>
      </c>
      <c r="C795">
        <v>95</v>
      </c>
      <c r="D795" s="2">
        <f t="shared" si="164"/>
        <v>50.142857142857146</v>
      </c>
      <c r="E795">
        <v>55</v>
      </c>
      <c r="F795" s="1">
        <f t="shared" si="163"/>
        <v>43914</v>
      </c>
      <c r="G795">
        <v>17</v>
      </c>
      <c r="H795">
        <v>2</v>
      </c>
      <c r="I795">
        <v>10</v>
      </c>
      <c r="J795">
        <v>0</v>
      </c>
      <c r="K795" s="3">
        <f t="shared" si="166"/>
        <v>19.587053571428573</v>
      </c>
      <c r="L795">
        <f t="shared" si="162"/>
        <v>1</v>
      </c>
      <c r="M795" s="3">
        <f t="shared" si="165"/>
        <v>0.2857142857142857</v>
      </c>
    </row>
    <row r="796" spans="1:13" x14ac:dyDescent="0.2">
      <c r="A796" t="s">
        <v>18</v>
      </c>
      <c r="B796">
        <v>577</v>
      </c>
      <c r="C796">
        <v>99</v>
      </c>
      <c r="D796" s="2">
        <f t="shared" si="164"/>
        <v>59.714285714285715</v>
      </c>
      <c r="E796">
        <v>62</v>
      </c>
      <c r="F796" s="1">
        <f t="shared" si="163"/>
        <v>43915</v>
      </c>
      <c r="G796">
        <v>20</v>
      </c>
      <c r="H796">
        <v>3</v>
      </c>
      <c r="I796">
        <v>11</v>
      </c>
      <c r="J796">
        <v>0</v>
      </c>
      <c r="K796" s="3">
        <f t="shared" si="166"/>
        <v>19.505366308912738</v>
      </c>
      <c r="L796">
        <f t="shared" si="162"/>
        <v>1</v>
      </c>
      <c r="M796" s="3">
        <f t="shared" si="165"/>
        <v>0.42857142857142855</v>
      </c>
    </row>
    <row r="797" spans="1:13" x14ac:dyDescent="0.2">
      <c r="A797" t="s">
        <v>18</v>
      </c>
      <c r="B797">
        <v>675</v>
      </c>
      <c r="C797">
        <v>98</v>
      </c>
      <c r="D797" s="2">
        <f t="shared" si="164"/>
        <v>67.571428571428569</v>
      </c>
      <c r="E797">
        <v>73</v>
      </c>
      <c r="F797" s="1">
        <f t="shared" si="163"/>
        <v>43916</v>
      </c>
      <c r="G797">
        <v>23</v>
      </c>
      <c r="H797">
        <v>3</v>
      </c>
      <c r="I797">
        <v>12</v>
      </c>
      <c r="J797">
        <v>0</v>
      </c>
      <c r="K797" s="3">
        <f t="shared" si="166"/>
        <v>18.469347910972278</v>
      </c>
      <c r="L797">
        <f t="shared" si="162"/>
        <v>0</v>
      </c>
      <c r="M797" s="3">
        <f t="shared" si="165"/>
        <v>0.42857142857142855</v>
      </c>
    </row>
    <row r="798" spans="1:13" x14ac:dyDescent="0.2">
      <c r="A798" t="s">
        <v>18</v>
      </c>
      <c r="B798">
        <v>812</v>
      </c>
      <c r="C798">
        <v>137</v>
      </c>
      <c r="D798" s="2">
        <f t="shared" si="164"/>
        <v>78</v>
      </c>
      <c r="E798">
        <v>93</v>
      </c>
      <c r="F798" s="1">
        <f t="shared" si="163"/>
        <v>43917</v>
      </c>
      <c r="G798">
        <v>28</v>
      </c>
      <c r="H798">
        <v>4</v>
      </c>
      <c r="I798">
        <v>13</v>
      </c>
      <c r="J798">
        <v>0</v>
      </c>
      <c r="K798" s="3">
        <f t="shared" si="166"/>
        <v>17.996044825313117</v>
      </c>
      <c r="L798">
        <f t="shared" si="162"/>
        <v>1</v>
      </c>
      <c r="M798" s="3">
        <f t="shared" si="165"/>
        <v>0.42857142857142855</v>
      </c>
    </row>
    <row r="799" spans="1:13" x14ac:dyDescent="0.2">
      <c r="A799" t="s">
        <v>18</v>
      </c>
      <c r="B799">
        <v>915</v>
      </c>
      <c r="C799">
        <v>103</v>
      </c>
      <c r="D799" s="2">
        <f t="shared" si="164"/>
        <v>86.714285714285708</v>
      </c>
      <c r="E799">
        <v>106</v>
      </c>
      <c r="F799" s="1">
        <f t="shared" si="163"/>
        <v>43918</v>
      </c>
      <c r="G799">
        <v>32</v>
      </c>
      <c r="H799">
        <v>4</v>
      </c>
      <c r="I799">
        <v>14</v>
      </c>
      <c r="J799">
        <v>0</v>
      </c>
      <c r="K799" s="3">
        <f t="shared" si="166"/>
        <v>16.955307262569828</v>
      </c>
      <c r="L799">
        <f t="shared" si="162"/>
        <v>0</v>
      </c>
      <c r="M799" s="3">
        <f t="shared" si="165"/>
        <v>0.42857142857142855</v>
      </c>
    </row>
    <row r="800" spans="1:13" x14ac:dyDescent="0.2">
      <c r="A800" t="s">
        <v>18</v>
      </c>
      <c r="B800">
        <v>1005</v>
      </c>
      <c r="C800">
        <v>90</v>
      </c>
      <c r="D800" s="2">
        <f t="shared" si="164"/>
        <v>94</v>
      </c>
      <c r="E800">
        <v>105</v>
      </c>
      <c r="F800" s="1">
        <f t="shared" si="163"/>
        <v>43919</v>
      </c>
      <c r="G800">
        <v>35</v>
      </c>
      <c r="H800">
        <v>6</v>
      </c>
      <c r="I800">
        <v>15</v>
      </c>
      <c r="J800">
        <v>1</v>
      </c>
      <c r="K800" s="3">
        <f t="shared" si="166"/>
        <v>15.715309290661573</v>
      </c>
      <c r="L800">
        <f t="shared" si="162"/>
        <v>2</v>
      </c>
      <c r="M800" s="3">
        <f t="shared" si="165"/>
        <v>0.7142857142857143</v>
      </c>
    </row>
    <row r="801" spans="1:13" x14ac:dyDescent="0.2">
      <c r="A801" t="s">
        <v>18</v>
      </c>
      <c r="B801">
        <v>1049</v>
      </c>
      <c r="C801">
        <v>44</v>
      </c>
      <c r="D801" s="2">
        <f t="shared" si="164"/>
        <v>95.142857142857139</v>
      </c>
      <c r="E801">
        <v>94</v>
      </c>
      <c r="F801" s="1">
        <f t="shared" si="163"/>
        <v>43920</v>
      </c>
      <c r="G801">
        <v>36</v>
      </c>
      <c r="H801">
        <v>7</v>
      </c>
      <c r="I801">
        <v>16</v>
      </c>
      <c r="J801">
        <v>2</v>
      </c>
      <c r="K801" s="3">
        <f t="shared" si="166"/>
        <v>13.746130030959753</v>
      </c>
      <c r="L801">
        <f t="shared" si="162"/>
        <v>1</v>
      </c>
      <c r="M801" s="3">
        <f t="shared" si="165"/>
        <v>0.8571428571428571</v>
      </c>
    </row>
    <row r="802" spans="1:13" x14ac:dyDescent="0.2">
      <c r="A802" t="s">
        <v>18</v>
      </c>
      <c r="B802">
        <v>1120</v>
      </c>
      <c r="C802">
        <v>71</v>
      </c>
      <c r="D802" s="2">
        <f t="shared" si="164"/>
        <v>91.714285714285708</v>
      </c>
      <c r="E802">
        <v>89</v>
      </c>
      <c r="F802" s="1">
        <f t="shared" si="163"/>
        <v>43921</v>
      </c>
      <c r="G802">
        <v>39</v>
      </c>
      <c r="H802">
        <v>9</v>
      </c>
      <c r="I802">
        <v>17</v>
      </c>
      <c r="J802">
        <v>3</v>
      </c>
      <c r="K802" s="3">
        <f t="shared" si="166"/>
        <v>11.64942841589548</v>
      </c>
      <c r="L802">
        <f t="shared" si="162"/>
        <v>2</v>
      </c>
      <c r="M802" s="3">
        <f t="shared" si="165"/>
        <v>1</v>
      </c>
    </row>
    <row r="803" spans="1:13" x14ac:dyDescent="0.2">
      <c r="A803" t="s">
        <v>18</v>
      </c>
      <c r="B803">
        <v>1246</v>
      </c>
      <c r="C803">
        <v>126</v>
      </c>
      <c r="D803" s="2">
        <f t="shared" si="164"/>
        <v>95.571428571428569</v>
      </c>
      <c r="E803">
        <v>87</v>
      </c>
      <c r="F803" s="1">
        <f t="shared" si="163"/>
        <v>43922</v>
      </c>
      <c r="G803">
        <v>43</v>
      </c>
      <c r="H803">
        <v>10</v>
      </c>
      <c r="I803">
        <v>18</v>
      </c>
      <c r="J803">
        <v>4</v>
      </c>
      <c r="K803" s="3">
        <f t="shared" si="166"/>
        <v>10.872745002437835</v>
      </c>
      <c r="L803">
        <f t="shared" si="162"/>
        <v>1</v>
      </c>
      <c r="M803" s="3">
        <f t="shared" si="165"/>
        <v>1</v>
      </c>
    </row>
    <row r="804" spans="1:13" x14ac:dyDescent="0.2">
      <c r="A804" t="s">
        <v>18</v>
      </c>
      <c r="B804">
        <v>1335</v>
      </c>
      <c r="C804">
        <v>89</v>
      </c>
      <c r="D804" s="2">
        <f t="shared" si="164"/>
        <v>94.285714285714292</v>
      </c>
      <c r="E804">
        <v>84</v>
      </c>
      <c r="F804" s="1">
        <f t="shared" si="163"/>
        <v>43923</v>
      </c>
      <c r="G804">
        <v>46</v>
      </c>
      <c r="H804">
        <v>11</v>
      </c>
      <c r="I804">
        <v>19</v>
      </c>
      <c r="J804">
        <v>5</v>
      </c>
      <c r="K804" s="3">
        <f t="shared" si="166"/>
        <v>9.6745822339489891</v>
      </c>
      <c r="L804">
        <f t="shared" si="162"/>
        <v>1</v>
      </c>
      <c r="M804" s="3">
        <f t="shared" si="165"/>
        <v>1.1428571428571428</v>
      </c>
    </row>
    <row r="805" spans="1:13" x14ac:dyDescent="0.2">
      <c r="A805" t="s">
        <v>18</v>
      </c>
      <c r="B805">
        <v>1443</v>
      </c>
      <c r="C805">
        <v>108</v>
      </c>
      <c r="D805" s="2">
        <f t="shared" si="164"/>
        <v>90.142857142857139</v>
      </c>
      <c r="E805" s="2">
        <f t="shared" ref="E805:E841" si="167">SUM(C801:C805)/5</f>
        <v>87.6</v>
      </c>
      <c r="F805" s="1">
        <f t="shared" si="163"/>
        <v>43924</v>
      </c>
      <c r="G805">
        <v>50</v>
      </c>
      <c r="H805">
        <v>15</v>
      </c>
      <c r="I805">
        <v>20</v>
      </c>
      <c r="J805">
        <v>6</v>
      </c>
      <c r="K805" s="3">
        <f t="shared" si="166"/>
        <v>8.4335739107190584</v>
      </c>
      <c r="L805">
        <f t="shared" si="162"/>
        <v>4</v>
      </c>
      <c r="M805" s="3">
        <f t="shared" si="165"/>
        <v>1.5714285714285714</v>
      </c>
    </row>
    <row r="806" spans="1:13" x14ac:dyDescent="0.2">
      <c r="A806" t="s">
        <v>18</v>
      </c>
      <c r="B806">
        <v>1559</v>
      </c>
      <c r="C806">
        <v>116</v>
      </c>
      <c r="D806" s="2">
        <f t="shared" si="164"/>
        <v>92</v>
      </c>
      <c r="E806" s="2">
        <f t="shared" si="167"/>
        <v>102</v>
      </c>
      <c r="F806" s="1">
        <f t="shared" si="163"/>
        <v>43925</v>
      </c>
      <c r="G806">
        <v>54</v>
      </c>
      <c r="H806">
        <v>17</v>
      </c>
      <c r="I806">
        <v>21</v>
      </c>
      <c r="J806">
        <v>7</v>
      </c>
      <c r="K806" s="3">
        <f t="shared" si="166"/>
        <v>7.9378774805867121</v>
      </c>
      <c r="L806">
        <f t="shared" si="162"/>
        <v>2</v>
      </c>
      <c r="M806" s="3">
        <f t="shared" si="165"/>
        <v>1.8571428571428572</v>
      </c>
    </row>
    <row r="807" spans="1:13" x14ac:dyDescent="0.2">
      <c r="A807" t="s">
        <v>18</v>
      </c>
      <c r="B807">
        <v>1631</v>
      </c>
      <c r="C807">
        <v>72</v>
      </c>
      <c r="D807" s="2">
        <f t="shared" si="164"/>
        <v>89.428571428571431</v>
      </c>
      <c r="E807" s="2">
        <f t="shared" si="167"/>
        <v>102.2</v>
      </c>
      <c r="F807" s="1">
        <f t="shared" si="163"/>
        <v>43926</v>
      </c>
      <c r="G807">
        <v>56</v>
      </c>
      <c r="H807">
        <v>18</v>
      </c>
      <c r="I807">
        <v>22</v>
      </c>
      <c r="J807">
        <v>8</v>
      </c>
      <c r="K807" s="3">
        <f t="shared" si="166"/>
        <v>7.1485668607970769</v>
      </c>
      <c r="L807">
        <f t="shared" si="162"/>
        <v>1</v>
      </c>
      <c r="M807" s="3">
        <f t="shared" si="165"/>
        <v>1.7142857142857142</v>
      </c>
    </row>
    <row r="808" spans="1:13" x14ac:dyDescent="0.2">
      <c r="A808" t="s">
        <v>18</v>
      </c>
      <c r="B808">
        <v>1671</v>
      </c>
      <c r="C808">
        <v>40</v>
      </c>
      <c r="D808" s="2">
        <f t="shared" si="164"/>
        <v>88.857142857142861</v>
      </c>
      <c r="E808" s="2">
        <f t="shared" si="167"/>
        <v>85</v>
      </c>
      <c r="F808" s="1">
        <f t="shared" si="163"/>
        <v>43927</v>
      </c>
      <c r="G808">
        <v>58</v>
      </c>
      <c r="H808">
        <v>20</v>
      </c>
      <c r="I808">
        <v>23</v>
      </c>
      <c r="J808">
        <v>9</v>
      </c>
      <c r="K808" s="3">
        <f t="shared" si="166"/>
        <v>6.629009911542151</v>
      </c>
      <c r="L808">
        <f t="shared" si="162"/>
        <v>2</v>
      </c>
      <c r="M808" s="3">
        <f t="shared" si="165"/>
        <v>1.8571428571428572</v>
      </c>
    </row>
    <row r="809" spans="1:13" x14ac:dyDescent="0.2">
      <c r="A809" t="s">
        <v>18</v>
      </c>
      <c r="B809">
        <v>1730</v>
      </c>
      <c r="C809">
        <v>59</v>
      </c>
      <c r="D809" s="2">
        <f t="shared" si="164"/>
        <v>87.142857142857139</v>
      </c>
      <c r="E809" s="2">
        <f t="shared" si="167"/>
        <v>79</v>
      </c>
      <c r="F809" s="1">
        <f t="shared" si="163"/>
        <v>43928</v>
      </c>
      <c r="G809">
        <v>60</v>
      </c>
      <c r="H809">
        <v>24</v>
      </c>
      <c r="I809">
        <v>24</v>
      </c>
      <c r="J809">
        <v>10</v>
      </c>
      <c r="K809" s="3">
        <f t="shared" si="166"/>
        <v>6.0969515242378813</v>
      </c>
      <c r="L809">
        <f t="shared" si="162"/>
        <v>4</v>
      </c>
      <c r="M809" s="3">
        <f t="shared" si="165"/>
        <v>2.1428571428571428</v>
      </c>
    </row>
    <row r="810" spans="1:13" x14ac:dyDescent="0.2">
      <c r="A810" t="s">
        <v>18</v>
      </c>
      <c r="B810">
        <v>1827</v>
      </c>
      <c r="C810">
        <v>97</v>
      </c>
      <c r="D810" s="2">
        <f t="shared" si="164"/>
        <v>83</v>
      </c>
      <c r="E810" s="2">
        <f t="shared" si="167"/>
        <v>76.8</v>
      </c>
      <c r="F810" s="1">
        <f t="shared" si="163"/>
        <v>43929</v>
      </c>
      <c r="G810">
        <v>63</v>
      </c>
      <c r="H810">
        <v>28</v>
      </c>
      <c r="I810">
        <v>25</v>
      </c>
      <c r="J810">
        <v>11</v>
      </c>
      <c r="K810" s="3">
        <f t="shared" si="166"/>
        <v>5.4733867169100332</v>
      </c>
      <c r="L810">
        <f t="shared" si="162"/>
        <v>4</v>
      </c>
      <c r="M810" s="3">
        <f t="shared" si="165"/>
        <v>2.5714285714285716</v>
      </c>
    </row>
    <row r="811" spans="1:13" x14ac:dyDescent="0.2">
      <c r="A811" t="s">
        <v>18</v>
      </c>
      <c r="B811">
        <v>1932</v>
      </c>
      <c r="C811">
        <v>105</v>
      </c>
      <c r="D811" s="2">
        <f t="shared" si="164"/>
        <v>85.285714285714292</v>
      </c>
      <c r="E811" s="2">
        <f t="shared" si="167"/>
        <v>74.599999999999994</v>
      </c>
      <c r="F811" s="1">
        <f t="shared" si="163"/>
        <v>43930</v>
      </c>
      <c r="G811">
        <v>67</v>
      </c>
      <c r="H811">
        <v>34</v>
      </c>
      <c r="I811">
        <f t="shared" ref="I811:J832" si="168">I810+1</f>
        <v>26</v>
      </c>
      <c r="J811">
        <f t="shared" si="168"/>
        <v>12</v>
      </c>
      <c r="K811" s="3">
        <f t="shared" si="166"/>
        <v>5.3322615219721339</v>
      </c>
      <c r="L811">
        <f t="shared" si="162"/>
        <v>6</v>
      </c>
      <c r="M811" s="3">
        <f t="shared" si="165"/>
        <v>3.2857142857142856</v>
      </c>
    </row>
    <row r="812" spans="1:13" x14ac:dyDescent="0.2">
      <c r="A812" t="s">
        <v>18</v>
      </c>
      <c r="B812">
        <v>2029</v>
      </c>
      <c r="C812">
        <v>97</v>
      </c>
      <c r="D812" s="2">
        <f t="shared" si="164"/>
        <v>83.714285714285708</v>
      </c>
      <c r="E812" s="2">
        <f t="shared" si="167"/>
        <v>79.599999999999994</v>
      </c>
      <c r="F812" s="1">
        <f t="shared" si="163"/>
        <v>43931</v>
      </c>
      <c r="G812">
        <v>70</v>
      </c>
      <c r="H812">
        <v>38</v>
      </c>
      <c r="I812">
        <f t="shared" si="168"/>
        <v>27</v>
      </c>
      <c r="J812">
        <f t="shared" si="168"/>
        <v>13</v>
      </c>
      <c r="K812" s="3">
        <f t="shared" si="166"/>
        <v>4.9690494361061637</v>
      </c>
      <c r="L812">
        <f t="shared" si="162"/>
        <v>4</v>
      </c>
      <c r="M812" s="3">
        <f t="shared" si="165"/>
        <v>3.2857142857142856</v>
      </c>
    </row>
    <row r="813" spans="1:13" x14ac:dyDescent="0.2">
      <c r="A813" t="s">
        <v>18</v>
      </c>
      <c r="B813">
        <v>2065</v>
      </c>
      <c r="C813">
        <v>36</v>
      </c>
      <c r="D813" s="2">
        <f t="shared" si="164"/>
        <v>72.285714285714292</v>
      </c>
      <c r="E813" s="2">
        <f t="shared" si="167"/>
        <v>78.8</v>
      </c>
      <c r="F813" s="1">
        <f t="shared" si="163"/>
        <v>43932</v>
      </c>
      <c r="G813">
        <v>71</v>
      </c>
      <c r="H813">
        <v>39</v>
      </c>
      <c r="I813">
        <f t="shared" si="168"/>
        <v>28</v>
      </c>
      <c r="J813">
        <f t="shared" si="168"/>
        <v>14</v>
      </c>
      <c r="K813" s="3">
        <f t="shared" si="166"/>
        <v>4.0875676548994271</v>
      </c>
      <c r="L813">
        <f t="shared" si="162"/>
        <v>1</v>
      </c>
      <c r="M813" s="3">
        <f t="shared" si="165"/>
        <v>3.1428571428571428</v>
      </c>
    </row>
    <row r="814" spans="1:13" x14ac:dyDescent="0.2">
      <c r="A814" t="s">
        <v>18</v>
      </c>
      <c r="B814">
        <v>2118</v>
      </c>
      <c r="C814">
        <v>53</v>
      </c>
      <c r="D814" s="2">
        <f t="shared" si="164"/>
        <v>69.571428571428569</v>
      </c>
      <c r="E814" s="2">
        <f t="shared" si="167"/>
        <v>77.599999999999994</v>
      </c>
      <c r="F814" s="1">
        <f t="shared" si="163"/>
        <v>43933</v>
      </c>
      <c r="G814">
        <v>73</v>
      </c>
      <c r="H814">
        <v>41</v>
      </c>
      <c r="I814">
        <f t="shared" si="168"/>
        <v>29</v>
      </c>
      <c r="J814">
        <f t="shared" si="168"/>
        <v>15</v>
      </c>
      <c r="K814" s="3">
        <f t="shared" si="166"/>
        <v>3.7795886689949549</v>
      </c>
      <c r="L814">
        <f t="shared" si="162"/>
        <v>2</v>
      </c>
      <c r="M814" s="3">
        <f t="shared" si="165"/>
        <v>3.2857142857142856</v>
      </c>
    </row>
    <row r="815" spans="1:13" x14ac:dyDescent="0.2">
      <c r="A815" t="s">
        <v>18</v>
      </c>
      <c r="B815">
        <v>2134</v>
      </c>
      <c r="C815">
        <v>16</v>
      </c>
      <c r="D815" s="2">
        <f t="shared" si="164"/>
        <v>66.142857142857139</v>
      </c>
      <c r="E815" s="2">
        <f t="shared" si="167"/>
        <v>61.4</v>
      </c>
      <c r="F815" s="1">
        <f t="shared" si="163"/>
        <v>43934</v>
      </c>
      <c r="G815">
        <v>74</v>
      </c>
      <c r="H815">
        <v>44</v>
      </c>
      <c r="I815">
        <f t="shared" si="168"/>
        <v>30</v>
      </c>
      <c r="J815">
        <f t="shared" si="168"/>
        <v>16</v>
      </c>
      <c r="K815" s="3">
        <f t="shared" si="166"/>
        <v>3.4624588692790907</v>
      </c>
      <c r="L815">
        <f t="shared" si="162"/>
        <v>3</v>
      </c>
      <c r="M815" s="3">
        <f t="shared" si="165"/>
        <v>3.4285714285714284</v>
      </c>
    </row>
    <row r="816" spans="1:13" x14ac:dyDescent="0.2">
      <c r="A816" t="s">
        <v>18</v>
      </c>
      <c r="B816">
        <v>2164</v>
      </c>
      <c r="C816">
        <v>30</v>
      </c>
      <c r="D816" s="2">
        <f t="shared" si="164"/>
        <v>62</v>
      </c>
      <c r="E816" s="2">
        <f t="shared" si="167"/>
        <v>46.4</v>
      </c>
      <c r="F816" s="1">
        <f t="shared" si="163"/>
        <v>43935</v>
      </c>
      <c r="G816">
        <v>75</v>
      </c>
      <c r="H816">
        <v>49</v>
      </c>
      <c r="I816">
        <f t="shared" si="168"/>
        <v>31</v>
      </c>
      <c r="J816">
        <f t="shared" si="168"/>
        <v>17</v>
      </c>
      <c r="K816" s="3">
        <f t="shared" si="166"/>
        <v>3.1369714492229854</v>
      </c>
      <c r="L816">
        <f t="shared" si="162"/>
        <v>5</v>
      </c>
      <c r="M816" s="3">
        <f t="shared" si="165"/>
        <v>3.5714285714285716</v>
      </c>
    </row>
    <row r="817" spans="1:13" x14ac:dyDescent="0.2">
      <c r="A817" t="s">
        <v>18</v>
      </c>
      <c r="B817">
        <v>2245</v>
      </c>
      <c r="C817">
        <v>81</v>
      </c>
      <c r="D817" s="2">
        <f t="shared" si="164"/>
        <v>59.714285714285715</v>
      </c>
      <c r="E817" s="2">
        <f t="shared" si="167"/>
        <v>43.2</v>
      </c>
      <c r="F817" s="1">
        <f t="shared" si="163"/>
        <v>43936</v>
      </c>
      <c r="G817">
        <v>78</v>
      </c>
      <c r="H817">
        <v>54</v>
      </c>
      <c r="I817">
        <f t="shared" si="168"/>
        <v>32</v>
      </c>
      <c r="J817">
        <f t="shared" si="168"/>
        <v>18</v>
      </c>
      <c r="K817" s="3">
        <f t="shared" si="166"/>
        <v>2.9294274300932095</v>
      </c>
      <c r="L817">
        <f t="shared" si="162"/>
        <v>5</v>
      </c>
      <c r="M817" s="3">
        <f t="shared" si="165"/>
        <v>3.7142857142857144</v>
      </c>
    </row>
    <row r="818" spans="1:13" x14ac:dyDescent="0.2">
      <c r="A818" t="s">
        <v>18</v>
      </c>
      <c r="B818">
        <v>2294</v>
      </c>
      <c r="C818">
        <v>49</v>
      </c>
      <c r="D818" s="2">
        <f t="shared" si="164"/>
        <v>51.714285714285715</v>
      </c>
      <c r="E818" s="2">
        <f t="shared" si="167"/>
        <v>45.8</v>
      </c>
      <c r="F818" s="1">
        <f t="shared" si="163"/>
        <v>43937</v>
      </c>
      <c r="G818">
        <v>79</v>
      </c>
      <c r="H818">
        <v>55</v>
      </c>
      <c r="I818">
        <f t="shared" si="168"/>
        <v>33</v>
      </c>
      <c r="J818">
        <f t="shared" si="168"/>
        <v>19</v>
      </c>
      <c r="K818" s="3">
        <f t="shared" si="166"/>
        <v>2.4647647579492067</v>
      </c>
      <c r="L818">
        <f t="shared" si="162"/>
        <v>1</v>
      </c>
      <c r="M818" s="3">
        <f t="shared" si="165"/>
        <v>3</v>
      </c>
    </row>
    <row r="819" spans="1:13" x14ac:dyDescent="0.2">
      <c r="A819" t="s">
        <v>18</v>
      </c>
      <c r="B819">
        <v>2349</v>
      </c>
      <c r="C819">
        <v>81</v>
      </c>
      <c r="D819" s="2">
        <f t="shared" si="164"/>
        <v>49.428571428571431</v>
      </c>
      <c r="E819" s="2">
        <f t="shared" si="167"/>
        <v>51.4</v>
      </c>
      <c r="F819" s="1">
        <f t="shared" si="163"/>
        <v>43938</v>
      </c>
      <c r="G819">
        <v>81</v>
      </c>
      <c r="H819">
        <v>59</v>
      </c>
      <c r="I819">
        <f t="shared" si="168"/>
        <v>34</v>
      </c>
      <c r="J819">
        <f t="shared" si="168"/>
        <v>20</v>
      </c>
      <c r="K819" s="3">
        <f t="shared" si="166"/>
        <v>2.2991560901056549</v>
      </c>
      <c r="L819">
        <f t="shared" si="162"/>
        <v>4</v>
      </c>
      <c r="M819" s="3">
        <f t="shared" si="165"/>
        <v>3</v>
      </c>
    </row>
    <row r="820" spans="1:13" x14ac:dyDescent="0.2">
      <c r="A820" t="s">
        <v>18</v>
      </c>
      <c r="B820">
        <v>2387</v>
      </c>
      <c r="C820">
        <v>38</v>
      </c>
      <c r="D820" s="2">
        <f t="shared" si="164"/>
        <v>49.714285714285715</v>
      </c>
      <c r="E820" s="2">
        <f t="shared" si="167"/>
        <v>55.8</v>
      </c>
      <c r="F820" s="1">
        <f t="shared" si="163"/>
        <v>43939</v>
      </c>
      <c r="G820">
        <v>82</v>
      </c>
      <c r="H820">
        <v>61</v>
      </c>
      <c r="I820">
        <f t="shared" si="168"/>
        <v>35</v>
      </c>
      <c r="J820">
        <f t="shared" si="168"/>
        <v>21</v>
      </c>
      <c r="K820" s="3">
        <f t="shared" si="166"/>
        <v>2.2642982627366779</v>
      </c>
      <c r="L820">
        <f t="shared" si="162"/>
        <v>2</v>
      </c>
      <c r="M820" s="3">
        <f t="shared" si="165"/>
        <v>3.1428571428571428</v>
      </c>
    </row>
    <row r="821" spans="1:13" x14ac:dyDescent="0.2">
      <c r="A821" t="s">
        <v>18</v>
      </c>
      <c r="B821">
        <v>2417</v>
      </c>
      <c r="C821">
        <f>B821-B820</f>
        <v>30</v>
      </c>
      <c r="D821" s="2">
        <f t="shared" si="164"/>
        <v>46.428571428571431</v>
      </c>
      <c r="E821" s="2">
        <f t="shared" si="167"/>
        <v>55.8</v>
      </c>
      <c r="F821" s="1">
        <f t="shared" si="163"/>
        <v>43940</v>
      </c>
      <c r="G821">
        <v>83</v>
      </c>
      <c r="H821">
        <v>62</v>
      </c>
      <c r="I821">
        <f t="shared" si="168"/>
        <v>36</v>
      </c>
      <c r="J821">
        <f t="shared" si="168"/>
        <v>22</v>
      </c>
      <c r="K821" s="3">
        <f t="shared" si="166"/>
        <v>2.0712510356255183</v>
      </c>
      <c r="L821">
        <f t="shared" si="162"/>
        <v>1</v>
      </c>
      <c r="M821" s="3">
        <f t="shared" si="165"/>
        <v>3</v>
      </c>
    </row>
    <row r="822" spans="1:13" x14ac:dyDescent="0.2">
      <c r="A822" t="s">
        <v>18</v>
      </c>
      <c r="B822">
        <v>2426</v>
      </c>
      <c r="C822">
        <v>9</v>
      </c>
      <c r="D822" s="2">
        <f t="shared" si="164"/>
        <v>45.428571428571431</v>
      </c>
      <c r="E822" s="2">
        <f t="shared" si="167"/>
        <v>41.4</v>
      </c>
      <c r="F822" s="1">
        <f t="shared" si="163"/>
        <v>43941</v>
      </c>
      <c r="G822">
        <v>84</v>
      </c>
      <c r="H822">
        <v>67</v>
      </c>
      <c r="I822">
        <f t="shared" si="168"/>
        <v>37</v>
      </c>
      <c r="J822">
        <f t="shared" si="168"/>
        <v>23</v>
      </c>
      <c r="K822" s="3">
        <f t="shared" si="166"/>
        <v>1.9887429643527206</v>
      </c>
      <c r="L822">
        <f t="shared" si="162"/>
        <v>5</v>
      </c>
      <c r="M822" s="3">
        <f t="shared" si="165"/>
        <v>3.2857142857142856</v>
      </c>
    </row>
    <row r="823" spans="1:13" x14ac:dyDescent="0.2">
      <c r="A823" t="s">
        <v>18</v>
      </c>
      <c r="B823">
        <v>2414</v>
      </c>
      <c r="C823">
        <f t="shared" ref="C823:C841" si="169">B823-B822</f>
        <v>-12</v>
      </c>
      <c r="D823" s="2">
        <f t="shared" si="164"/>
        <v>39.428571428571431</v>
      </c>
      <c r="E823" s="2">
        <f t="shared" si="167"/>
        <v>29.2</v>
      </c>
      <c r="F823" s="1">
        <f t="shared" si="163"/>
        <v>43942</v>
      </c>
      <c r="G823">
        <v>83</v>
      </c>
      <c r="H823">
        <v>70</v>
      </c>
      <c r="I823">
        <f t="shared" si="168"/>
        <v>38</v>
      </c>
      <c r="J823">
        <f t="shared" si="168"/>
        <v>24</v>
      </c>
      <c r="K823" s="3">
        <f t="shared" si="166"/>
        <v>1.6951234492077143</v>
      </c>
      <c r="L823">
        <f t="shared" si="162"/>
        <v>3</v>
      </c>
      <c r="M823" s="3">
        <f t="shared" si="165"/>
        <v>3</v>
      </c>
    </row>
    <row r="824" spans="1:13" x14ac:dyDescent="0.2">
      <c r="A824" t="s">
        <v>18</v>
      </c>
      <c r="B824">
        <v>2496</v>
      </c>
      <c r="C824">
        <f t="shared" si="169"/>
        <v>82</v>
      </c>
      <c r="D824" s="2">
        <f t="shared" si="164"/>
        <v>39.571428571428569</v>
      </c>
      <c r="E824" s="2">
        <f t="shared" si="167"/>
        <v>29.4</v>
      </c>
      <c r="F824" s="1">
        <f t="shared" si="163"/>
        <v>43943</v>
      </c>
      <c r="G824">
        <v>87</v>
      </c>
      <c r="H824">
        <v>79</v>
      </c>
      <c r="I824">
        <f t="shared" si="168"/>
        <v>39</v>
      </c>
      <c r="J824">
        <f t="shared" si="168"/>
        <v>25</v>
      </c>
      <c r="K824" s="3">
        <f t="shared" si="166"/>
        <v>1.6755383498669247</v>
      </c>
      <c r="L824">
        <f t="shared" si="162"/>
        <v>9</v>
      </c>
      <c r="M824" s="3">
        <f t="shared" si="165"/>
        <v>3.5714285714285716</v>
      </c>
    </row>
    <row r="825" spans="1:13" x14ac:dyDescent="0.2">
      <c r="A825" t="s">
        <v>18</v>
      </c>
      <c r="B825">
        <v>2530</v>
      </c>
      <c r="C825">
        <f t="shared" si="169"/>
        <v>34</v>
      </c>
      <c r="D825" s="2">
        <f t="shared" si="164"/>
        <v>37.428571428571431</v>
      </c>
      <c r="E825" s="2">
        <f t="shared" si="167"/>
        <v>28.6</v>
      </c>
      <c r="F825" s="1">
        <f t="shared" si="163"/>
        <v>43944</v>
      </c>
      <c r="G825">
        <v>87</v>
      </c>
      <c r="H825">
        <v>84</v>
      </c>
      <c r="I825">
        <f t="shared" si="168"/>
        <v>40</v>
      </c>
      <c r="J825">
        <f t="shared" si="168"/>
        <v>26</v>
      </c>
      <c r="K825" s="3">
        <f t="shared" si="166"/>
        <v>1.5611034975868439</v>
      </c>
      <c r="L825">
        <f t="shared" si="162"/>
        <v>5</v>
      </c>
      <c r="M825" s="3">
        <f t="shared" si="165"/>
        <v>4.1428571428571432</v>
      </c>
    </row>
    <row r="826" spans="1:13" x14ac:dyDescent="0.2">
      <c r="A826" t="s">
        <v>18</v>
      </c>
      <c r="B826">
        <v>2557</v>
      </c>
      <c r="C826">
        <f t="shared" si="169"/>
        <v>27</v>
      </c>
      <c r="D826" s="2">
        <f t="shared" si="164"/>
        <v>29.714285714285715</v>
      </c>
      <c r="E826" s="2">
        <f t="shared" si="167"/>
        <v>28</v>
      </c>
      <c r="F826" s="1">
        <f t="shared" si="163"/>
        <v>43945</v>
      </c>
      <c r="G826">
        <v>88</v>
      </c>
      <c r="H826">
        <v>88</v>
      </c>
      <c r="I826">
        <f t="shared" si="168"/>
        <v>41</v>
      </c>
      <c r="J826">
        <f t="shared" si="168"/>
        <v>27</v>
      </c>
      <c r="K826" s="3">
        <f t="shared" si="166"/>
        <v>1.2221634643633585</v>
      </c>
      <c r="L826">
        <f t="shared" si="162"/>
        <v>4</v>
      </c>
      <c r="M826" s="3">
        <f t="shared" si="165"/>
        <v>4.1428571428571432</v>
      </c>
    </row>
    <row r="827" spans="1:13" x14ac:dyDescent="0.2">
      <c r="A827" t="s">
        <v>18</v>
      </c>
      <c r="B827">
        <v>2612</v>
      </c>
      <c r="C827">
        <f t="shared" si="169"/>
        <v>55</v>
      </c>
      <c r="D827" s="2">
        <f t="shared" si="164"/>
        <v>32.142857142857146</v>
      </c>
      <c r="E827" s="2">
        <f t="shared" si="167"/>
        <v>37.200000000000003</v>
      </c>
      <c r="F827" s="1">
        <f t="shared" si="163"/>
        <v>43946</v>
      </c>
      <c r="G827">
        <v>90</v>
      </c>
      <c r="H827">
        <v>95</v>
      </c>
      <c r="I827">
        <f t="shared" si="168"/>
        <v>42</v>
      </c>
      <c r="J827">
        <f t="shared" si="168"/>
        <v>28</v>
      </c>
      <c r="K827" s="3">
        <f t="shared" si="166"/>
        <v>1.3060892784582343</v>
      </c>
      <c r="L827">
        <f t="shared" si="162"/>
        <v>7</v>
      </c>
      <c r="M827" s="3">
        <f t="shared" si="165"/>
        <v>4.8571428571428568</v>
      </c>
    </row>
    <row r="828" spans="1:13" x14ac:dyDescent="0.2">
      <c r="A828" t="s">
        <v>18</v>
      </c>
      <c r="B828">
        <v>2630</v>
      </c>
      <c r="C828">
        <f t="shared" si="169"/>
        <v>18</v>
      </c>
      <c r="D828" s="2">
        <f t="shared" si="164"/>
        <v>30.428571428571427</v>
      </c>
      <c r="E828" s="2">
        <f t="shared" si="167"/>
        <v>43.2</v>
      </c>
      <c r="F828" s="1">
        <f t="shared" si="163"/>
        <v>43947</v>
      </c>
      <c r="G828">
        <v>91</v>
      </c>
      <c r="H828">
        <v>96</v>
      </c>
      <c r="I828">
        <f t="shared" si="168"/>
        <v>43</v>
      </c>
      <c r="J828">
        <f t="shared" si="168"/>
        <v>29</v>
      </c>
      <c r="K828" s="3">
        <f t="shared" si="166"/>
        <v>1.2204904881961951</v>
      </c>
      <c r="L828">
        <f t="shared" si="162"/>
        <v>1</v>
      </c>
      <c r="M828" s="3">
        <f t="shared" si="165"/>
        <v>4.8571428571428568</v>
      </c>
    </row>
    <row r="829" spans="1:13" x14ac:dyDescent="0.2">
      <c r="A829" t="s">
        <v>18</v>
      </c>
      <c r="B829">
        <v>2638</v>
      </c>
      <c r="C829">
        <f t="shared" si="169"/>
        <v>8</v>
      </c>
      <c r="D829" s="2">
        <f t="shared" si="164"/>
        <v>30.285714285714285</v>
      </c>
      <c r="E829" s="2">
        <f t="shared" si="167"/>
        <v>28.4</v>
      </c>
      <c r="F829" s="1">
        <f t="shared" si="163"/>
        <v>43948</v>
      </c>
      <c r="G829">
        <v>91</v>
      </c>
      <c r="H829">
        <v>98</v>
      </c>
      <c r="I829">
        <f t="shared" si="168"/>
        <v>44</v>
      </c>
      <c r="J829">
        <f t="shared" si="168"/>
        <v>30</v>
      </c>
      <c r="K829" s="3">
        <f t="shared" si="166"/>
        <v>1.2001132182281347</v>
      </c>
      <c r="L829">
        <f t="shared" si="162"/>
        <v>2</v>
      </c>
      <c r="M829" s="3">
        <f t="shared" si="165"/>
        <v>4.4285714285714288</v>
      </c>
    </row>
    <row r="830" spans="1:13" x14ac:dyDescent="0.2">
      <c r="A830" t="s">
        <v>18</v>
      </c>
      <c r="B830">
        <v>2653</v>
      </c>
      <c r="C830">
        <f t="shared" si="169"/>
        <v>15</v>
      </c>
      <c r="D830" s="2">
        <f t="shared" si="164"/>
        <v>34.142857142857146</v>
      </c>
      <c r="E830" s="2">
        <f t="shared" si="167"/>
        <v>24.6</v>
      </c>
      <c r="F830" s="1">
        <f t="shared" si="163"/>
        <v>43949</v>
      </c>
      <c r="G830">
        <v>92</v>
      </c>
      <c r="H830">
        <v>101</v>
      </c>
      <c r="I830">
        <f t="shared" si="168"/>
        <v>45</v>
      </c>
      <c r="J830">
        <f t="shared" si="168"/>
        <v>31</v>
      </c>
      <c r="K830" s="3">
        <f t="shared" si="166"/>
        <v>1.3369133523521846</v>
      </c>
      <c r="L830">
        <f t="shared" si="162"/>
        <v>3</v>
      </c>
      <c r="M830" s="3">
        <f t="shared" si="165"/>
        <v>4.4285714285714288</v>
      </c>
    </row>
    <row r="831" spans="1:13" x14ac:dyDescent="0.2">
      <c r="A831" t="s">
        <v>18</v>
      </c>
      <c r="B831">
        <v>2679</v>
      </c>
      <c r="C831">
        <f t="shared" si="169"/>
        <v>26</v>
      </c>
      <c r="D831" s="2">
        <f t="shared" si="164"/>
        <v>26.142857142857142</v>
      </c>
      <c r="E831" s="2">
        <f t="shared" si="167"/>
        <v>24.4</v>
      </c>
      <c r="F831" s="1">
        <f t="shared" si="163"/>
        <v>43950</v>
      </c>
      <c r="G831">
        <v>92</v>
      </c>
      <c r="H831">
        <v>103</v>
      </c>
      <c r="I831">
        <f t="shared" si="168"/>
        <v>46</v>
      </c>
      <c r="J831">
        <f t="shared" si="168"/>
        <v>32</v>
      </c>
      <c r="K831" s="3">
        <f t="shared" si="166"/>
        <v>1.010156767498344</v>
      </c>
      <c r="L831">
        <f t="shared" si="162"/>
        <v>2</v>
      </c>
      <c r="M831" s="3">
        <f t="shared" si="165"/>
        <v>3.4285714285714284</v>
      </c>
    </row>
    <row r="832" spans="1:13" x14ac:dyDescent="0.2">
      <c r="A832" t="s">
        <v>18</v>
      </c>
      <c r="B832">
        <v>2690</v>
      </c>
      <c r="C832">
        <f t="shared" si="169"/>
        <v>11</v>
      </c>
      <c r="D832" s="2">
        <f t="shared" si="164"/>
        <v>22.857142857142858</v>
      </c>
      <c r="E832" s="2">
        <f t="shared" si="167"/>
        <v>15.6</v>
      </c>
      <c r="F832" s="1">
        <f t="shared" si="163"/>
        <v>43951</v>
      </c>
      <c r="G832">
        <v>93</v>
      </c>
      <c r="H832">
        <v>106</v>
      </c>
      <c r="I832">
        <f t="shared" si="168"/>
        <v>47</v>
      </c>
      <c r="J832">
        <f t="shared" si="168"/>
        <v>33</v>
      </c>
      <c r="K832" s="3">
        <f t="shared" si="166"/>
        <v>0.87436471938357285</v>
      </c>
      <c r="L832">
        <f t="shared" si="162"/>
        <v>3</v>
      </c>
      <c r="M832" s="3">
        <f t="shared" si="165"/>
        <v>3.1428571428571428</v>
      </c>
    </row>
    <row r="833" spans="1:13" x14ac:dyDescent="0.2">
      <c r="A833" t="s">
        <v>18</v>
      </c>
      <c r="B833">
        <v>2714</v>
      </c>
      <c r="C833">
        <f t="shared" si="169"/>
        <v>24</v>
      </c>
      <c r="D833" s="2">
        <f t="shared" si="164"/>
        <v>22.428571428571427</v>
      </c>
      <c r="E833" s="2">
        <f t="shared" si="167"/>
        <v>16.8</v>
      </c>
      <c r="F833" s="1">
        <f t="shared" si="163"/>
        <v>43952</v>
      </c>
      <c r="G833" s="4">
        <v>94</v>
      </c>
      <c r="H833" s="4">
        <v>110</v>
      </c>
      <c r="I833" s="4">
        <v>48</v>
      </c>
      <c r="J833">
        <f t="shared" ref="J833:J841" si="170">J832+1</f>
        <v>34</v>
      </c>
      <c r="K833" s="3">
        <f t="shared" si="166"/>
        <v>0.85053361503873437</v>
      </c>
      <c r="L833">
        <f t="shared" si="162"/>
        <v>4</v>
      </c>
      <c r="M833" s="3">
        <f t="shared" si="165"/>
        <v>3.1428571428571428</v>
      </c>
    </row>
    <row r="834" spans="1:13" x14ac:dyDescent="0.2">
      <c r="A834" t="s">
        <v>18</v>
      </c>
      <c r="B834">
        <v>2728</v>
      </c>
      <c r="C834">
        <f t="shared" si="169"/>
        <v>14</v>
      </c>
      <c r="D834" s="2">
        <f t="shared" si="164"/>
        <v>16.571428571428573</v>
      </c>
      <c r="E834" s="2">
        <f t="shared" si="167"/>
        <v>18</v>
      </c>
      <c r="F834" s="1">
        <f t="shared" si="163"/>
        <v>43953</v>
      </c>
      <c r="G834">
        <v>94</v>
      </c>
      <c r="H834">
        <v>112</v>
      </c>
      <c r="I834">
        <f t="shared" ref="I834:I841" si="171">I833+1</f>
        <v>49</v>
      </c>
      <c r="J834">
        <f t="shared" si="170"/>
        <v>35</v>
      </c>
      <c r="K834" s="3">
        <f t="shared" si="166"/>
        <v>0.62311989686291369</v>
      </c>
      <c r="L834">
        <f t="shared" si="162"/>
        <v>2</v>
      </c>
      <c r="M834" s="3">
        <f t="shared" si="165"/>
        <v>2.4285714285714284</v>
      </c>
    </row>
    <row r="835" spans="1:13" x14ac:dyDescent="0.2">
      <c r="A835" t="s">
        <v>18</v>
      </c>
      <c r="B835">
        <v>2738</v>
      </c>
      <c r="C835">
        <f t="shared" si="169"/>
        <v>10</v>
      </c>
      <c r="D835" s="2">
        <f t="shared" si="164"/>
        <v>15.428571428571429</v>
      </c>
      <c r="E835" s="2">
        <f t="shared" si="167"/>
        <v>17</v>
      </c>
      <c r="F835" s="1">
        <f t="shared" si="163"/>
        <v>43954</v>
      </c>
      <c r="G835">
        <v>95</v>
      </c>
      <c r="H835">
        <v>113</v>
      </c>
      <c r="I835">
        <f t="shared" si="171"/>
        <v>50</v>
      </c>
      <c r="J835">
        <f t="shared" si="170"/>
        <v>36</v>
      </c>
      <c r="K835" s="3">
        <f t="shared" si="166"/>
        <v>0.57655349135169764</v>
      </c>
      <c r="L835">
        <f t="shared" si="162"/>
        <v>1</v>
      </c>
      <c r="M835" s="3">
        <f t="shared" si="165"/>
        <v>2.4285714285714284</v>
      </c>
    </row>
    <row r="836" spans="1:13" x14ac:dyDescent="0.2">
      <c r="A836" t="s">
        <v>18</v>
      </c>
      <c r="B836">
        <v>2788</v>
      </c>
      <c r="C836">
        <f t="shared" si="169"/>
        <v>50</v>
      </c>
      <c r="D836" s="2">
        <f t="shared" si="164"/>
        <v>21.428571428571427</v>
      </c>
      <c r="E836" s="2">
        <f t="shared" si="167"/>
        <v>21.8</v>
      </c>
      <c r="F836" s="1">
        <f t="shared" si="163"/>
        <v>43955</v>
      </c>
      <c r="G836">
        <v>96</v>
      </c>
      <c r="H836">
        <v>113</v>
      </c>
      <c r="I836">
        <f t="shared" si="171"/>
        <v>51</v>
      </c>
      <c r="J836">
        <f t="shared" si="170"/>
        <v>37</v>
      </c>
      <c r="K836" s="3">
        <f t="shared" si="166"/>
        <v>0.79617834394904441</v>
      </c>
      <c r="L836">
        <f t="shared" si="162"/>
        <v>0</v>
      </c>
      <c r="M836" s="3">
        <f t="shared" si="165"/>
        <v>2.1428571428571428</v>
      </c>
    </row>
    <row r="837" spans="1:13" x14ac:dyDescent="0.2">
      <c r="A837" t="s">
        <v>18</v>
      </c>
      <c r="B837">
        <v>2799</v>
      </c>
      <c r="C837">
        <f t="shared" si="169"/>
        <v>11</v>
      </c>
      <c r="D837" s="2">
        <f t="shared" si="164"/>
        <v>20.857142857142858</v>
      </c>
      <c r="E837" s="2">
        <f t="shared" si="167"/>
        <v>21.8</v>
      </c>
      <c r="F837" s="1">
        <f t="shared" si="163"/>
        <v>43956</v>
      </c>
      <c r="G837">
        <v>97</v>
      </c>
      <c r="H837">
        <v>118</v>
      </c>
      <c r="I837">
        <f t="shared" si="171"/>
        <v>52</v>
      </c>
      <c r="J837">
        <f t="shared" si="170"/>
        <v>38</v>
      </c>
      <c r="K837" s="3">
        <f t="shared" si="166"/>
        <v>0.76882569773565035</v>
      </c>
      <c r="L837">
        <f t="shared" si="162"/>
        <v>5</v>
      </c>
      <c r="M837" s="3">
        <f t="shared" si="165"/>
        <v>2.4285714285714284</v>
      </c>
    </row>
    <row r="838" spans="1:13" x14ac:dyDescent="0.2">
      <c r="A838" t="s">
        <v>18</v>
      </c>
      <c r="B838">
        <v>2815</v>
      </c>
      <c r="C838">
        <f t="shared" si="169"/>
        <v>16</v>
      </c>
      <c r="D838" s="2">
        <f t="shared" si="164"/>
        <v>19.428571428571427</v>
      </c>
      <c r="E838" s="2">
        <f t="shared" si="167"/>
        <v>20.2</v>
      </c>
      <c r="F838" s="1">
        <f t="shared" si="163"/>
        <v>43957</v>
      </c>
      <c r="G838">
        <v>97</v>
      </c>
      <c r="H838">
        <v>119</v>
      </c>
      <c r="I838">
        <f t="shared" si="171"/>
        <v>53</v>
      </c>
      <c r="J838">
        <f t="shared" si="170"/>
        <v>39</v>
      </c>
      <c r="K838" s="3">
        <f t="shared" si="166"/>
        <v>0.71070234113712372</v>
      </c>
      <c r="L838">
        <f t="shared" si="162"/>
        <v>1</v>
      </c>
      <c r="M838" s="3">
        <f t="shared" si="165"/>
        <v>2.2857142857142856</v>
      </c>
    </row>
    <row r="839" spans="1:13" x14ac:dyDescent="0.2">
      <c r="A839" t="s">
        <v>18</v>
      </c>
      <c r="B839">
        <v>2834</v>
      </c>
      <c r="C839">
        <f t="shared" si="169"/>
        <v>19</v>
      </c>
      <c r="D839" s="2">
        <f t="shared" si="164"/>
        <v>20.571428571428573</v>
      </c>
      <c r="E839" s="2">
        <f t="shared" si="167"/>
        <v>21.2</v>
      </c>
      <c r="F839" s="1">
        <f t="shared" si="163"/>
        <v>43958</v>
      </c>
      <c r="G839">
        <v>98</v>
      </c>
      <c r="H839">
        <v>120</v>
      </c>
      <c r="I839">
        <f t="shared" si="171"/>
        <v>54</v>
      </c>
      <c r="J839">
        <f t="shared" si="170"/>
        <v>40</v>
      </c>
      <c r="K839" s="3">
        <f t="shared" si="166"/>
        <v>0.74719800747198006</v>
      </c>
      <c r="L839">
        <f t="shared" si="162"/>
        <v>1</v>
      </c>
      <c r="M839" s="3">
        <f t="shared" si="165"/>
        <v>2</v>
      </c>
    </row>
    <row r="840" spans="1:13" x14ac:dyDescent="0.2">
      <c r="A840" t="s">
        <v>18</v>
      </c>
      <c r="B840">
        <v>2860</v>
      </c>
      <c r="C840">
        <f t="shared" si="169"/>
        <v>26</v>
      </c>
      <c r="D840" s="2">
        <f t="shared" si="164"/>
        <v>20.857142857142858</v>
      </c>
      <c r="E840" s="2">
        <f t="shared" si="167"/>
        <v>24.4</v>
      </c>
      <c r="F840" s="1">
        <f t="shared" si="163"/>
        <v>43959</v>
      </c>
      <c r="G840">
        <v>99</v>
      </c>
      <c r="H840">
        <v>122</v>
      </c>
      <c r="I840">
        <f t="shared" si="171"/>
        <v>55</v>
      </c>
      <c r="J840">
        <f t="shared" si="170"/>
        <v>41</v>
      </c>
      <c r="K840" s="3">
        <f t="shared" si="166"/>
        <v>0.75195714874330444</v>
      </c>
      <c r="L840">
        <f t="shared" si="162"/>
        <v>2</v>
      </c>
      <c r="M840" s="3">
        <f t="shared" si="165"/>
        <v>1.7142857142857142</v>
      </c>
    </row>
    <row r="841" spans="1:13" x14ac:dyDescent="0.2">
      <c r="A841" t="s">
        <v>18</v>
      </c>
      <c r="B841">
        <v>2898</v>
      </c>
      <c r="C841">
        <f t="shared" si="169"/>
        <v>38</v>
      </c>
      <c r="D841" s="2">
        <f t="shared" si="164"/>
        <v>24.285714285714285</v>
      </c>
      <c r="E841" s="2">
        <f t="shared" si="167"/>
        <v>22</v>
      </c>
      <c r="F841" s="1">
        <f t="shared" si="163"/>
        <v>43960</v>
      </c>
      <c r="G841">
        <v>100</v>
      </c>
      <c r="H841">
        <v>122</v>
      </c>
      <c r="I841">
        <f t="shared" si="171"/>
        <v>56</v>
      </c>
      <c r="J841">
        <f t="shared" si="170"/>
        <v>42</v>
      </c>
      <c r="K841" s="3">
        <f t="shared" si="166"/>
        <v>0.86903179633984251</v>
      </c>
      <c r="L841">
        <f t="shared" si="162"/>
        <v>0</v>
      </c>
      <c r="M841" s="3">
        <f t="shared" si="165"/>
        <v>1.4285714285714286</v>
      </c>
    </row>
    <row r="842" spans="1:13" ht="17" x14ac:dyDescent="0.2">
      <c r="A842" s="5" t="s">
        <v>28</v>
      </c>
      <c r="B842" s="7">
        <v>36</v>
      </c>
      <c r="C842" s="5">
        <v>0</v>
      </c>
      <c r="D842" s="5">
        <v>0</v>
      </c>
      <c r="E842" s="5">
        <v>0</v>
      </c>
      <c r="F842" s="6">
        <v>43905</v>
      </c>
      <c r="G842" s="5">
        <v>2</v>
      </c>
      <c r="H842" s="7">
        <v>0</v>
      </c>
      <c r="I842" s="5">
        <v>0</v>
      </c>
      <c r="J842" s="5">
        <v>0</v>
      </c>
      <c r="K842" s="3">
        <v>0</v>
      </c>
      <c r="L842" s="5">
        <v>0</v>
      </c>
      <c r="M842" s="8">
        <v>0</v>
      </c>
    </row>
    <row r="843" spans="1:13" ht="17" x14ac:dyDescent="0.2">
      <c r="A843" s="5" t="s">
        <v>28</v>
      </c>
      <c r="B843" s="9">
        <v>36</v>
      </c>
      <c r="C843" s="5">
        <v>0</v>
      </c>
      <c r="D843" s="5">
        <v>0</v>
      </c>
      <c r="E843" s="5">
        <v>0</v>
      </c>
      <c r="F843" s="6">
        <v>43906</v>
      </c>
      <c r="G843" s="5">
        <v>2</v>
      </c>
      <c r="H843" s="7">
        <v>0</v>
      </c>
      <c r="I843" s="5">
        <v>0</v>
      </c>
      <c r="J843" s="5">
        <v>0</v>
      </c>
      <c r="K843" s="3">
        <v>0</v>
      </c>
      <c r="L843" s="5">
        <f t="shared" si="156"/>
        <v>0</v>
      </c>
      <c r="M843" s="5">
        <v>0</v>
      </c>
    </row>
    <row r="844" spans="1:13" ht="17" x14ac:dyDescent="0.2">
      <c r="A844" s="5" t="s">
        <v>28</v>
      </c>
      <c r="B844" s="7">
        <v>51</v>
      </c>
      <c r="C844" s="5">
        <v>15</v>
      </c>
      <c r="D844" s="5">
        <v>0</v>
      </c>
      <c r="E844" s="5">
        <v>0</v>
      </c>
      <c r="F844" s="6">
        <f>F843+1</f>
        <v>43907</v>
      </c>
      <c r="G844" s="5">
        <v>2</v>
      </c>
      <c r="H844" s="7">
        <v>0</v>
      </c>
      <c r="I844" s="5">
        <v>0</v>
      </c>
      <c r="J844" s="5">
        <v>0</v>
      </c>
      <c r="K844" s="3">
        <f>D844/(SUM(B783:B843)/3)*100</f>
        <v>0</v>
      </c>
      <c r="L844" s="5">
        <f t="shared" si="156"/>
        <v>0</v>
      </c>
      <c r="M844" s="5">
        <v>0</v>
      </c>
    </row>
    <row r="845" spans="1:13" ht="17" x14ac:dyDescent="0.2">
      <c r="A845" s="5" t="s">
        <v>28</v>
      </c>
      <c r="B845" s="7">
        <v>74</v>
      </c>
      <c r="C845" s="5">
        <v>23</v>
      </c>
      <c r="D845" s="5">
        <v>0</v>
      </c>
      <c r="E845" s="5">
        <v>0</v>
      </c>
      <c r="F845" s="6">
        <f t="shared" ref="F845:F897" si="172">F844+1</f>
        <v>43908</v>
      </c>
      <c r="G845" s="5">
        <v>4</v>
      </c>
      <c r="H845" s="7">
        <v>0</v>
      </c>
      <c r="I845" s="5">
        <v>0</v>
      </c>
      <c r="J845" s="5">
        <v>0</v>
      </c>
      <c r="K845" s="3">
        <f t="shared" ref="K845:K847" si="173">D845/(SUM(B842:B844)/3)*100</f>
        <v>0</v>
      </c>
      <c r="L845" s="5">
        <f t="shared" si="156"/>
        <v>0</v>
      </c>
      <c r="M845" s="8">
        <v>0</v>
      </c>
    </row>
    <row r="846" spans="1:13" ht="17" x14ac:dyDescent="0.2">
      <c r="A846" s="5" t="s">
        <v>28</v>
      </c>
      <c r="B846" s="7">
        <v>98</v>
      </c>
      <c r="C846" s="5">
        <v>24</v>
      </c>
      <c r="D846" s="5">
        <v>0</v>
      </c>
      <c r="E846" s="5">
        <f>SUM(C842:C846)/5</f>
        <v>12.4</v>
      </c>
      <c r="F846" s="6">
        <f t="shared" si="172"/>
        <v>43909</v>
      </c>
      <c r="G846" s="5">
        <v>5</v>
      </c>
      <c r="H846" s="7">
        <v>0</v>
      </c>
      <c r="I846" s="5">
        <v>0</v>
      </c>
      <c r="J846" s="5">
        <v>0</v>
      </c>
      <c r="K846" s="3">
        <f t="shared" si="173"/>
        <v>0</v>
      </c>
      <c r="L846" s="5">
        <f t="shared" si="156"/>
        <v>0</v>
      </c>
      <c r="M846" s="8">
        <v>0</v>
      </c>
    </row>
    <row r="847" spans="1:13" ht="17" x14ac:dyDescent="0.2">
      <c r="A847" s="5" t="s">
        <v>28</v>
      </c>
      <c r="B847" s="7">
        <v>149</v>
      </c>
      <c r="C847" s="5">
        <v>51</v>
      </c>
      <c r="D847" s="5">
        <v>0</v>
      </c>
      <c r="E847" s="5">
        <f>SUM(C843:C847)/5</f>
        <v>22.6</v>
      </c>
      <c r="F847" s="6">
        <f t="shared" si="172"/>
        <v>43910</v>
      </c>
      <c r="G847" s="5">
        <v>7</v>
      </c>
      <c r="H847" s="7">
        <v>0</v>
      </c>
      <c r="I847" s="5">
        <v>1</v>
      </c>
      <c r="J847" s="5">
        <v>0</v>
      </c>
      <c r="K847" s="3">
        <f t="shared" si="173"/>
        <v>0</v>
      </c>
      <c r="L847" s="5">
        <f t="shared" si="156"/>
        <v>0</v>
      </c>
      <c r="M847" s="8">
        <v>0</v>
      </c>
    </row>
    <row r="848" spans="1:13" ht="17" x14ac:dyDescent="0.2">
      <c r="A848" s="5" t="s">
        <v>28</v>
      </c>
      <c r="B848" s="7">
        <v>187</v>
      </c>
      <c r="C848" s="5">
        <v>38</v>
      </c>
      <c r="D848" s="8">
        <f>SUM(C842:C848)/7</f>
        <v>21.571428571428573</v>
      </c>
      <c r="E848" s="5">
        <f>SUM(C844:C848)/5</f>
        <v>30.2</v>
      </c>
      <c r="F848" s="6">
        <f t="shared" si="172"/>
        <v>43911</v>
      </c>
      <c r="G848" s="5">
        <v>9</v>
      </c>
      <c r="H848" s="7">
        <v>0</v>
      </c>
      <c r="I848" s="5">
        <v>2</v>
      </c>
      <c r="J848" s="5">
        <v>0</v>
      </c>
      <c r="K848" s="3">
        <v>0</v>
      </c>
      <c r="L848" s="5">
        <f t="shared" si="156"/>
        <v>0</v>
      </c>
      <c r="M848" s="8">
        <f t="shared" ref="M848:M896" si="174">SUM(L842:L848)/7</f>
        <v>0</v>
      </c>
    </row>
    <row r="849" spans="1:13" ht="17" x14ac:dyDescent="0.2">
      <c r="A849" s="5" t="s">
        <v>28</v>
      </c>
      <c r="B849" s="7">
        <v>216</v>
      </c>
      <c r="C849" s="5">
        <v>29</v>
      </c>
      <c r="D849" s="8">
        <f>SUM(C843:C849)/7</f>
        <v>25.714285714285715</v>
      </c>
      <c r="E849" s="5">
        <f>SUM(C845:C849)/5</f>
        <v>33</v>
      </c>
      <c r="F849" s="6">
        <f t="shared" si="172"/>
        <v>43912</v>
      </c>
      <c r="G849" s="5">
        <v>10</v>
      </c>
      <c r="H849" s="7">
        <v>0</v>
      </c>
      <c r="I849" s="5">
        <f>I848+1</f>
        <v>3</v>
      </c>
      <c r="J849" s="5">
        <v>0</v>
      </c>
      <c r="K849" s="3">
        <f>D849/(SUM(B842:B848)/7)*100</f>
        <v>28.526148969889064</v>
      </c>
      <c r="L849" s="5">
        <f t="shared" si="156"/>
        <v>0</v>
      </c>
      <c r="M849" s="8">
        <f t="shared" si="174"/>
        <v>0</v>
      </c>
    </row>
    <row r="850" spans="1:13" ht="17" x14ac:dyDescent="0.2">
      <c r="A850" s="5" t="s">
        <v>28</v>
      </c>
      <c r="B850" s="7">
        <v>249</v>
      </c>
      <c r="C850" s="5">
        <v>33</v>
      </c>
      <c r="D850" s="8">
        <f t="shared" ref="D850:D896" si="175">SUM(C844:C850)/7</f>
        <v>30.428571428571427</v>
      </c>
      <c r="E850" s="5">
        <f>SUM(C846:C850)/5</f>
        <v>35</v>
      </c>
      <c r="F850" s="6">
        <f t="shared" si="172"/>
        <v>43913</v>
      </c>
      <c r="G850" s="5">
        <v>12</v>
      </c>
      <c r="H850" s="7">
        <v>0</v>
      </c>
      <c r="I850" s="5">
        <f t="shared" ref="I850:J865" si="176">I849+1</f>
        <v>4</v>
      </c>
      <c r="J850" s="5">
        <v>0</v>
      </c>
      <c r="K850" s="3">
        <f>D850/(SUM(B843:B849)/7)*100</f>
        <v>26.263871763255235</v>
      </c>
      <c r="L850" s="5">
        <f t="shared" si="156"/>
        <v>0</v>
      </c>
      <c r="M850" s="8">
        <f t="shared" si="174"/>
        <v>0</v>
      </c>
    </row>
    <row r="851" spans="1:13" ht="17" x14ac:dyDescent="0.2">
      <c r="A851" s="5" t="s">
        <v>28</v>
      </c>
      <c r="B851" s="7">
        <v>327</v>
      </c>
      <c r="C851" s="5">
        <v>78</v>
      </c>
      <c r="D851" s="8">
        <f t="shared" si="175"/>
        <v>39.428571428571431</v>
      </c>
      <c r="E851" s="5">
        <f t="shared" ref="E851:E895" si="177">SUM(C847:C851)/5</f>
        <v>45.8</v>
      </c>
      <c r="F851" s="6">
        <f t="shared" si="172"/>
        <v>43914</v>
      </c>
      <c r="G851" s="5">
        <v>15</v>
      </c>
      <c r="H851" s="7">
        <v>1</v>
      </c>
      <c r="I851" s="5">
        <f t="shared" si="176"/>
        <v>5</v>
      </c>
      <c r="J851" s="5">
        <v>0</v>
      </c>
      <c r="K851" s="3">
        <f>D851/(SUM(B844:B850)/7)*100</f>
        <v>26.953125000000007</v>
      </c>
      <c r="L851" s="5">
        <f t="shared" si="156"/>
        <v>1</v>
      </c>
      <c r="M851" s="8">
        <f t="shared" si="174"/>
        <v>0.14285714285714285</v>
      </c>
    </row>
    <row r="852" spans="1:13" ht="17" x14ac:dyDescent="0.2">
      <c r="A852" s="5" t="s">
        <v>28</v>
      </c>
      <c r="B852" s="7">
        <v>394</v>
      </c>
      <c r="C852" s="5">
        <v>67</v>
      </c>
      <c r="D852" s="8">
        <f t="shared" si="175"/>
        <v>45.714285714285715</v>
      </c>
      <c r="E852" s="5">
        <f t="shared" si="177"/>
        <v>49</v>
      </c>
      <c r="F852" s="6">
        <f t="shared" si="172"/>
        <v>43915</v>
      </c>
      <c r="G852" s="5">
        <v>18</v>
      </c>
      <c r="H852" s="7">
        <v>1</v>
      </c>
      <c r="I852" s="5">
        <f t="shared" si="176"/>
        <v>6</v>
      </c>
      <c r="J852" s="5">
        <v>0</v>
      </c>
      <c r="K852" s="3">
        <f t="shared" ref="K852:K897" si="178">D852/(SUM(B845:B851)/7)*100</f>
        <v>24.615384615384613</v>
      </c>
      <c r="L852" s="5">
        <f t="shared" si="156"/>
        <v>0</v>
      </c>
      <c r="M852" s="8">
        <f t="shared" si="174"/>
        <v>0.14285714285714285</v>
      </c>
    </row>
    <row r="853" spans="1:13" ht="17" x14ac:dyDescent="0.2">
      <c r="A853" s="5" t="s">
        <v>28</v>
      </c>
      <c r="B853" s="5">
        <f t="shared" ref="B853:B859" si="179">B852+C853</f>
        <v>468</v>
      </c>
      <c r="C853" s="5">
        <v>74</v>
      </c>
      <c r="D853" s="8">
        <f t="shared" si="175"/>
        <v>52.857142857142854</v>
      </c>
      <c r="E853" s="5">
        <f t="shared" si="177"/>
        <v>56.2</v>
      </c>
      <c r="F853" s="6">
        <f t="shared" si="172"/>
        <v>43916</v>
      </c>
      <c r="G853" s="5">
        <v>22</v>
      </c>
      <c r="H853" s="7">
        <v>3</v>
      </c>
      <c r="I853" s="5">
        <f t="shared" si="176"/>
        <v>7</v>
      </c>
      <c r="J853" s="5">
        <v>0</v>
      </c>
      <c r="K853" s="3">
        <f t="shared" si="178"/>
        <v>22.839506172839506</v>
      </c>
      <c r="L853" s="5">
        <f t="shared" si="156"/>
        <v>2</v>
      </c>
      <c r="M853" s="8">
        <f t="shared" si="174"/>
        <v>0.42857142857142855</v>
      </c>
    </row>
    <row r="854" spans="1:13" ht="17" x14ac:dyDescent="0.2">
      <c r="A854" s="5" t="s">
        <v>28</v>
      </c>
      <c r="B854" s="5">
        <f t="shared" si="179"/>
        <v>542</v>
      </c>
      <c r="C854" s="5">
        <v>74</v>
      </c>
      <c r="D854" s="8">
        <f t="shared" si="175"/>
        <v>56.142857142857146</v>
      </c>
      <c r="E854" s="5">
        <f t="shared" si="177"/>
        <v>65.2</v>
      </c>
      <c r="F854" s="6">
        <f t="shared" si="172"/>
        <v>43917</v>
      </c>
      <c r="G854" s="5">
        <v>25</v>
      </c>
      <c r="H854" s="7">
        <v>4</v>
      </c>
      <c r="I854" s="5">
        <f t="shared" si="176"/>
        <v>8</v>
      </c>
      <c r="J854" s="5">
        <v>0</v>
      </c>
      <c r="K854" s="3">
        <f t="shared" si="178"/>
        <v>19.748743718592969</v>
      </c>
      <c r="L854" s="5">
        <f t="shared" si="156"/>
        <v>1</v>
      </c>
      <c r="M854" s="8">
        <f t="shared" si="174"/>
        <v>0.5714285714285714</v>
      </c>
    </row>
    <row r="855" spans="1:13" ht="17" x14ac:dyDescent="0.2">
      <c r="A855" s="5" t="s">
        <v>28</v>
      </c>
      <c r="B855" s="5">
        <f t="shared" si="179"/>
        <v>584</v>
      </c>
      <c r="C855" s="5">
        <v>42</v>
      </c>
      <c r="D855" s="8">
        <f t="shared" si="175"/>
        <v>56.714285714285715</v>
      </c>
      <c r="E855" s="5">
        <f t="shared" si="177"/>
        <v>67</v>
      </c>
      <c r="F855" s="6">
        <f t="shared" si="172"/>
        <v>43918</v>
      </c>
      <c r="G855" s="7">
        <v>27</v>
      </c>
      <c r="H855" s="7">
        <v>5</v>
      </c>
      <c r="I855" s="5">
        <f t="shared" si="176"/>
        <v>9</v>
      </c>
      <c r="J855" s="5">
        <v>1</v>
      </c>
      <c r="K855" s="3">
        <f t="shared" si="178"/>
        <v>16.659672681493916</v>
      </c>
      <c r="L855" s="5">
        <f t="shared" si="156"/>
        <v>1</v>
      </c>
      <c r="M855" s="8">
        <f t="shared" si="174"/>
        <v>0.7142857142857143</v>
      </c>
    </row>
    <row r="856" spans="1:13" ht="17" x14ac:dyDescent="0.2">
      <c r="A856" s="5" t="s">
        <v>28</v>
      </c>
      <c r="B856" s="5">
        <f t="shared" si="179"/>
        <v>697</v>
      </c>
      <c r="C856" s="5">
        <v>113</v>
      </c>
      <c r="D856" s="8">
        <f t="shared" si="175"/>
        <v>68.714285714285708</v>
      </c>
      <c r="E856" s="5">
        <f t="shared" si="177"/>
        <v>74</v>
      </c>
      <c r="F856" s="6">
        <f t="shared" si="172"/>
        <v>43919</v>
      </c>
      <c r="G856" s="7">
        <v>33</v>
      </c>
      <c r="H856" s="11">
        <v>5</v>
      </c>
      <c r="I856" s="5">
        <f t="shared" si="176"/>
        <v>10</v>
      </c>
      <c r="J856" s="5">
        <v>2</v>
      </c>
      <c r="K856" s="3">
        <f t="shared" si="178"/>
        <v>17.302158273381295</v>
      </c>
      <c r="L856" s="5">
        <f t="shared" si="156"/>
        <v>0</v>
      </c>
      <c r="M856" s="8">
        <f t="shared" si="174"/>
        <v>0.7142857142857143</v>
      </c>
    </row>
    <row r="857" spans="1:13" ht="17" x14ac:dyDescent="0.2">
      <c r="A857" s="5" t="s">
        <v>28</v>
      </c>
      <c r="B857" s="5">
        <f t="shared" si="179"/>
        <v>719</v>
      </c>
      <c r="C857" s="5">
        <v>22</v>
      </c>
      <c r="D857" s="8">
        <f t="shared" si="175"/>
        <v>67.142857142857139</v>
      </c>
      <c r="E857" s="5">
        <f t="shared" si="177"/>
        <v>65</v>
      </c>
      <c r="F857" s="6">
        <f t="shared" si="172"/>
        <v>43920</v>
      </c>
      <c r="G857" s="5">
        <v>34</v>
      </c>
      <c r="H857" s="7">
        <v>5</v>
      </c>
      <c r="I857" s="5">
        <f t="shared" si="176"/>
        <v>11</v>
      </c>
      <c r="J857" s="5">
        <v>3</v>
      </c>
      <c r="K857" s="3">
        <f t="shared" si="178"/>
        <v>14.412756823060411</v>
      </c>
      <c r="L857" s="5">
        <f t="shared" si="156"/>
        <v>0</v>
      </c>
      <c r="M857" s="8">
        <f t="shared" si="174"/>
        <v>0.7142857142857143</v>
      </c>
    </row>
    <row r="858" spans="1:13" ht="17" x14ac:dyDescent="0.2">
      <c r="A858" s="5" t="s">
        <v>28</v>
      </c>
      <c r="B858" s="5">
        <f t="shared" si="179"/>
        <v>784</v>
      </c>
      <c r="C858" s="5">
        <v>65</v>
      </c>
      <c r="D858" s="8">
        <f t="shared" si="175"/>
        <v>65.285714285714292</v>
      </c>
      <c r="E858" s="5">
        <f t="shared" si="177"/>
        <v>63.2</v>
      </c>
      <c r="F858" s="6">
        <f t="shared" si="172"/>
        <v>43921</v>
      </c>
      <c r="G858" s="5">
        <v>37</v>
      </c>
      <c r="H858" s="7">
        <v>6</v>
      </c>
      <c r="I858" s="5">
        <f t="shared" si="176"/>
        <v>12</v>
      </c>
      <c r="J858" s="5">
        <v>4</v>
      </c>
      <c r="K858" s="3">
        <f t="shared" si="178"/>
        <v>12.248726882873227</v>
      </c>
      <c r="L858" s="5">
        <f t="shared" si="156"/>
        <v>1</v>
      </c>
      <c r="M858" s="8">
        <f t="shared" si="174"/>
        <v>0.7142857142857143</v>
      </c>
    </row>
    <row r="859" spans="1:13" ht="17" x14ac:dyDescent="0.2">
      <c r="A859" s="5" t="s">
        <v>28</v>
      </c>
      <c r="B859" s="5">
        <f t="shared" si="179"/>
        <v>860</v>
      </c>
      <c r="C859" s="5">
        <v>76</v>
      </c>
      <c r="D859" s="8">
        <f t="shared" si="175"/>
        <v>66.571428571428569</v>
      </c>
      <c r="E859" s="5">
        <f t="shared" si="177"/>
        <v>63.6</v>
      </c>
      <c r="F859" s="6">
        <f t="shared" si="172"/>
        <v>43922</v>
      </c>
      <c r="G859" s="5">
        <v>40</v>
      </c>
      <c r="H859" s="7">
        <v>6</v>
      </c>
      <c r="I859" s="5">
        <f t="shared" si="176"/>
        <v>13</v>
      </c>
      <c r="J859" s="5">
        <v>5</v>
      </c>
      <c r="K859" s="3">
        <f t="shared" si="178"/>
        <v>11.127029608404964</v>
      </c>
      <c r="L859" s="5">
        <f t="shared" si="156"/>
        <v>0</v>
      </c>
      <c r="M859" s="8">
        <f t="shared" si="174"/>
        <v>0.7142857142857143</v>
      </c>
    </row>
    <row r="860" spans="1:13" ht="17" x14ac:dyDescent="0.2">
      <c r="A860" s="5" t="s">
        <v>28</v>
      </c>
      <c r="B860" s="5">
        <v>925</v>
      </c>
      <c r="C860" s="5">
        <f>B860-B859</f>
        <v>65</v>
      </c>
      <c r="D860" s="8">
        <f t="shared" si="175"/>
        <v>65.285714285714292</v>
      </c>
      <c r="E860" s="5">
        <f t="shared" si="177"/>
        <v>68.2</v>
      </c>
      <c r="F860" s="6">
        <f t="shared" si="172"/>
        <v>43923</v>
      </c>
      <c r="G860" s="5">
        <v>43</v>
      </c>
      <c r="H860" s="7">
        <v>7</v>
      </c>
      <c r="I860" s="5">
        <f t="shared" si="176"/>
        <v>14</v>
      </c>
      <c r="J860" s="5">
        <f>J859+1</f>
        <v>6</v>
      </c>
      <c r="K860" s="3">
        <f t="shared" si="178"/>
        <v>9.8195100988397073</v>
      </c>
      <c r="L860" s="5">
        <f t="shared" si="156"/>
        <v>1</v>
      </c>
      <c r="M860" s="8">
        <f t="shared" si="174"/>
        <v>0.5714285714285714</v>
      </c>
    </row>
    <row r="861" spans="1:13" ht="17" x14ac:dyDescent="0.2">
      <c r="A861" s="5" t="s">
        <v>28</v>
      </c>
      <c r="B861" s="5">
        <v>982</v>
      </c>
      <c r="C861" s="5">
        <f>B861-B860</f>
        <v>57</v>
      </c>
      <c r="D861" s="8">
        <f t="shared" si="175"/>
        <v>62.857142857142854</v>
      </c>
      <c r="E861" s="5">
        <f t="shared" si="177"/>
        <v>57</v>
      </c>
      <c r="F861" s="6">
        <f t="shared" si="172"/>
        <v>43924</v>
      </c>
      <c r="G861" s="5">
        <v>46</v>
      </c>
      <c r="H861" s="7">
        <v>9</v>
      </c>
      <c r="I861" s="5">
        <f t="shared" si="176"/>
        <v>15</v>
      </c>
      <c r="J861" s="5">
        <f t="shared" si="176"/>
        <v>7</v>
      </c>
      <c r="K861" s="3">
        <f t="shared" si="178"/>
        <v>8.6088828018000392</v>
      </c>
      <c r="L861" s="5">
        <f t="shared" si="156"/>
        <v>2</v>
      </c>
      <c r="M861" s="8">
        <f t="shared" si="174"/>
        <v>0.7142857142857143</v>
      </c>
    </row>
    <row r="862" spans="1:13" ht="17" x14ac:dyDescent="0.2">
      <c r="A862" s="5" t="s">
        <v>28</v>
      </c>
      <c r="B862" s="5">
        <v>1072</v>
      </c>
      <c r="C862" s="5">
        <f t="shared" ref="C862:C897" si="180">B862-B861</f>
        <v>90</v>
      </c>
      <c r="D862" s="8">
        <f t="shared" si="175"/>
        <v>69.714285714285708</v>
      </c>
      <c r="E862" s="5">
        <f t="shared" si="177"/>
        <v>70.599999999999994</v>
      </c>
      <c r="F862" s="6">
        <f t="shared" si="172"/>
        <v>43925</v>
      </c>
      <c r="G862" s="5">
        <v>50</v>
      </c>
      <c r="H862" s="7">
        <v>10</v>
      </c>
      <c r="I862" s="5">
        <f t="shared" si="176"/>
        <v>16</v>
      </c>
      <c r="J862" s="5">
        <f t="shared" si="176"/>
        <v>8</v>
      </c>
      <c r="K862" s="3">
        <f t="shared" si="178"/>
        <v>8.7912087912087902</v>
      </c>
      <c r="L862" s="5">
        <f t="shared" si="156"/>
        <v>1</v>
      </c>
      <c r="M862" s="8">
        <f t="shared" si="174"/>
        <v>0.7142857142857143</v>
      </c>
    </row>
    <row r="863" spans="1:13" ht="17" x14ac:dyDescent="0.2">
      <c r="A863" s="5" t="s">
        <v>28</v>
      </c>
      <c r="B863" s="5">
        <v>1140</v>
      </c>
      <c r="C863" s="5">
        <f t="shared" si="180"/>
        <v>68</v>
      </c>
      <c r="D863" s="8">
        <f t="shared" si="175"/>
        <v>63.285714285714285</v>
      </c>
      <c r="E863" s="5">
        <f t="shared" si="177"/>
        <v>71.2</v>
      </c>
      <c r="F863" s="6">
        <f t="shared" si="172"/>
        <v>43926</v>
      </c>
      <c r="G863" s="5">
        <v>53</v>
      </c>
      <c r="H863" s="7">
        <v>10</v>
      </c>
      <c r="I863" s="5">
        <f t="shared" si="176"/>
        <v>17</v>
      </c>
      <c r="J863" s="5">
        <f t="shared" si="176"/>
        <v>9</v>
      </c>
      <c r="K863" s="3">
        <f t="shared" si="178"/>
        <v>7.3356515979466792</v>
      </c>
      <c r="L863" s="5">
        <f t="shared" si="156"/>
        <v>0</v>
      </c>
      <c r="M863" s="8">
        <f t="shared" si="174"/>
        <v>0.7142857142857143</v>
      </c>
    </row>
    <row r="864" spans="1:13" ht="17" x14ac:dyDescent="0.2">
      <c r="A864" s="5" t="s">
        <v>28</v>
      </c>
      <c r="B864" s="5">
        <v>1176</v>
      </c>
      <c r="C864" s="5">
        <f t="shared" si="180"/>
        <v>36</v>
      </c>
      <c r="D864" s="8">
        <f t="shared" si="175"/>
        <v>65.285714285714292</v>
      </c>
      <c r="E864" s="5">
        <f t="shared" si="177"/>
        <v>63.2</v>
      </c>
      <c r="F864" s="6">
        <f t="shared" si="172"/>
        <v>43927</v>
      </c>
      <c r="G864" s="5">
        <v>55</v>
      </c>
      <c r="H864" s="7">
        <v>12</v>
      </c>
      <c r="I864" s="5">
        <f t="shared" si="176"/>
        <v>18</v>
      </c>
      <c r="J864" s="5">
        <f t="shared" si="176"/>
        <v>10</v>
      </c>
      <c r="K864" s="3">
        <f t="shared" si="178"/>
        <v>7.0502931194075913</v>
      </c>
      <c r="L864" s="5">
        <f t="shared" si="156"/>
        <v>2</v>
      </c>
      <c r="M864" s="8">
        <f t="shared" si="174"/>
        <v>1</v>
      </c>
    </row>
    <row r="865" spans="1:13" ht="17" x14ac:dyDescent="0.2">
      <c r="A865" s="5" t="s">
        <v>28</v>
      </c>
      <c r="B865" s="5">
        <v>1208</v>
      </c>
      <c r="C865" s="5">
        <f t="shared" si="180"/>
        <v>32</v>
      </c>
      <c r="D865" s="8">
        <f t="shared" si="175"/>
        <v>60.571428571428569</v>
      </c>
      <c r="E865" s="5">
        <f t="shared" si="177"/>
        <v>56.6</v>
      </c>
      <c r="F865" s="6">
        <f t="shared" si="172"/>
        <v>43928</v>
      </c>
      <c r="G865" s="5">
        <v>56</v>
      </c>
      <c r="H865" s="7">
        <v>18</v>
      </c>
      <c r="I865" s="5">
        <f t="shared" si="176"/>
        <v>19</v>
      </c>
      <c r="J865" s="5">
        <f t="shared" si="176"/>
        <v>11</v>
      </c>
      <c r="K865" s="3">
        <f t="shared" si="178"/>
        <v>6.1103905461882109</v>
      </c>
      <c r="L865" s="5">
        <f t="shared" si="156"/>
        <v>6</v>
      </c>
      <c r="M865" s="8">
        <f t="shared" si="174"/>
        <v>1.7142857142857142</v>
      </c>
    </row>
    <row r="866" spans="1:13" ht="17" x14ac:dyDescent="0.2">
      <c r="A866" s="5" t="s">
        <v>28</v>
      </c>
      <c r="B866" s="5">
        <v>1285</v>
      </c>
      <c r="C866" s="5">
        <f t="shared" si="180"/>
        <v>77</v>
      </c>
      <c r="D866" s="8">
        <f t="shared" si="175"/>
        <v>60.714285714285715</v>
      </c>
      <c r="E866" s="5">
        <f t="shared" si="177"/>
        <v>60.6</v>
      </c>
      <c r="F866" s="6">
        <f t="shared" si="172"/>
        <v>43929</v>
      </c>
      <c r="G866" s="5">
        <v>60</v>
      </c>
      <c r="H866" s="7">
        <v>20</v>
      </c>
      <c r="I866" s="5">
        <f t="shared" ref="I866:J881" si="181">I865+1</f>
        <v>20</v>
      </c>
      <c r="J866" s="5">
        <f t="shared" si="181"/>
        <v>12</v>
      </c>
      <c r="K866" s="3">
        <f t="shared" si="178"/>
        <v>5.7721037620535105</v>
      </c>
      <c r="L866" s="5">
        <f t="shared" si="156"/>
        <v>2</v>
      </c>
      <c r="M866" s="8">
        <f t="shared" si="174"/>
        <v>2</v>
      </c>
    </row>
    <row r="867" spans="1:13" ht="17" x14ac:dyDescent="0.2">
      <c r="A867" s="5" t="s">
        <v>28</v>
      </c>
      <c r="B867" s="5">
        <v>1351</v>
      </c>
      <c r="C867" s="5">
        <f t="shared" si="180"/>
        <v>66</v>
      </c>
      <c r="D867" s="8">
        <f t="shared" si="175"/>
        <v>60.857142857142854</v>
      </c>
      <c r="E867" s="5">
        <f t="shared" si="177"/>
        <v>55.8</v>
      </c>
      <c r="F867" s="6">
        <f t="shared" si="172"/>
        <v>43930</v>
      </c>
      <c r="G867" s="5">
        <v>63</v>
      </c>
      <c r="H867" s="7">
        <v>20</v>
      </c>
      <c r="I867" s="5">
        <f t="shared" si="181"/>
        <v>21</v>
      </c>
      <c r="J867" s="5">
        <f t="shared" si="181"/>
        <v>13</v>
      </c>
      <c r="K867" s="3">
        <f t="shared" si="178"/>
        <v>5.4699537750385199</v>
      </c>
      <c r="L867" s="5">
        <f t="shared" si="156"/>
        <v>0</v>
      </c>
      <c r="M867" s="8">
        <f t="shared" si="174"/>
        <v>1.8571428571428572</v>
      </c>
    </row>
    <row r="868" spans="1:13" ht="17" x14ac:dyDescent="0.2">
      <c r="A868" s="5" t="s">
        <v>28</v>
      </c>
      <c r="B868" s="5">
        <v>1416</v>
      </c>
      <c r="C868" s="5">
        <f t="shared" si="180"/>
        <v>65</v>
      </c>
      <c r="D868" s="8">
        <f t="shared" si="175"/>
        <v>62</v>
      </c>
      <c r="E868" s="5">
        <f t="shared" si="177"/>
        <v>55.2</v>
      </c>
      <c r="F868" s="6">
        <f t="shared" si="172"/>
        <v>43931</v>
      </c>
      <c r="G868" s="5">
        <v>66</v>
      </c>
      <c r="H868" s="7">
        <v>24</v>
      </c>
      <c r="I868" s="5">
        <f t="shared" si="181"/>
        <v>22</v>
      </c>
      <c r="J868" s="5">
        <f t="shared" si="181"/>
        <v>14</v>
      </c>
      <c r="K868" s="3">
        <f t="shared" si="178"/>
        <v>5.2836620404187977</v>
      </c>
      <c r="L868" s="5">
        <f t="shared" si="156"/>
        <v>4</v>
      </c>
      <c r="M868" s="8">
        <f t="shared" si="174"/>
        <v>2.1428571428571428</v>
      </c>
    </row>
    <row r="869" spans="1:13" ht="17" x14ac:dyDescent="0.2">
      <c r="A869" s="5" t="s">
        <v>28</v>
      </c>
      <c r="B869" s="5">
        <v>1435</v>
      </c>
      <c r="C869" s="5">
        <f t="shared" si="180"/>
        <v>19</v>
      </c>
      <c r="D869" s="8">
        <f t="shared" si="175"/>
        <v>51.857142857142854</v>
      </c>
      <c r="E869" s="5">
        <f t="shared" si="177"/>
        <v>51.8</v>
      </c>
      <c r="F869" s="6">
        <f t="shared" si="172"/>
        <v>43932</v>
      </c>
      <c r="G869" s="5">
        <v>67</v>
      </c>
      <c r="H869" s="7">
        <v>25</v>
      </c>
      <c r="I869" s="5">
        <f t="shared" si="181"/>
        <v>23</v>
      </c>
      <c r="J869" s="5">
        <f t="shared" si="181"/>
        <v>15</v>
      </c>
      <c r="K869" s="3">
        <f t="shared" si="178"/>
        <v>4.1975023126734508</v>
      </c>
      <c r="L869" s="5">
        <f t="shared" si="156"/>
        <v>1</v>
      </c>
      <c r="M869" s="8">
        <f t="shared" si="174"/>
        <v>2.1428571428571428</v>
      </c>
    </row>
    <row r="870" spans="1:13" ht="17" x14ac:dyDescent="0.2">
      <c r="A870" s="5" t="s">
        <v>28</v>
      </c>
      <c r="B870" s="5">
        <v>1464</v>
      </c>
      <c r="C870" s="5">
        <f t="shared" si="180"/>
        <v>29</v>
      </c>
      <c r="D870" s="8">
        <f t="shared" si="175"/>
        <v>46.285714285714285</v>
      </c>
      <c r="E870" s="5">
        <f t="shared" si="177"/>
        <v>51.2</v>
      </c>
      <c r="F870" s="6">
        <f t="shared" si="172"/>
        <v>43933</v>
      </c>
      <c r="G870" s="5">
        <v>68</v>
      </c>
      <c r="H870" s="7">
        <v>25</v>
      </c>
      <c r="I870" s="5">
        <f t="shared" si="181"/>
        <v>24</v>
      </c>
      <c r="J870" s="5">
        <f t="shared" si="181"/>
        <v>16</v>
      </c>
      <c r="K870" s="3">
        <f t="shared" si="178"/>
        <v>3.5956053712129621</v>
      </c>
      <c r="L870" s="5">
        <f t="shared" si="156"/>
        <v>0</v>
      </c>
      <c r="M870" s="8">
        <f t="shared" si="174"/>
        <v>2.1428571428571428</v>
      </c>
    </row>
    <row r="871" spans="1:13" ht="17" x14ac:dyDescent="0.2">
      <c r="A871" s="5" t="s">
        <v>28</v>
      </c>
      <c r="B871" s="5">
        <v>1485</v>
      </c>
      <c r="C871" s="5">
        <f t="shared" si="180"/>
        <v>21</v>
      </c>
      <c r="D871" s="8">
        <f t="shared" si="175"/>
        <v>44.142857142857146</v>
      </c>
      <c r="E871" s="5">
        <f t="shared" si="177"/>
        <v>40</v>
      </c>
      <c r="F871" s="6">
        <f t="shared" si="172"/>
        <v>43934</v>
      </c>
      <c r="G871" s="5">
        <v>69</v>
      </c>
      <c r="H871" s="7">
        <v>27</v>
      </c>
      <c r="I871" s="5">
        <f t="shared" si="181"/>
        <v>25</v>
      </c>
      <c r="J871" s="5">
        <f t="shared" si="181"/>
        <v>17</v>
      </c>
      <c r="K871" s="3">
        <f t="shared" si="178"/>
        <v>3.3101231922870915</v>
      </c>
      <c r="L871" s="5">
        <f t="shared" si="156"/>
        <v>2</v>
      </c>
      <c r="M871" s="8">
        <f t="shared" si="174"/>
        <v>2.1428571428571428</v>
      </c>
    </row>
    <row r="872" spans="1:13" ht="17" x14ac:dyDescent="0.2">
      <c r="A872" s="5" t="s">
        <v>28</v>
      </c>
      <c r="B872" s="5">
        <v>1504</v>
      </c>
      <c r="C872" s="5">
        <f t="shared" si="180"/>
        <v>19</v>
      </c>
      <c r="D872" s="8">
        <f t="shared" si="175"/>
        <v>42.285714285714285</v>
      </c>
      <c r="E872" s="5">
        <f t="shared" si="177"/>
        <v>30.6</v>
      </c>
      <c r="F872" s="6">
        <f t="shared" si="172"/>
        <v>43935</v>
      </c>
      <c r="G872" s="5">
        <v>70</v>
      </c>
      <c r="H872" s="7">
        <v>31</v>
      </c>
      <c r="I872" s="5">
        <f t="shared" si="181"/>
        <v>26</v>
      </c>
      <c r="J872" s="5">
        <f t="shared" si="181"/>
        <v>18</v>
      </c>
      <c r="K872" s="3">
        <f t="shared" si="178"/>
        <v>3.0692658647863955</v>
      </c>
      <c r="L872" s="5">
        <f t="shared" si="156"/>
        <v>4</v>
      </c>
      <c r="M872" s="8">
        <f t="shared" si="174"/>
        <v>1.8571428571428572</v>
      </c>
    </row>
    <row r="873" spans="1:13" ht="17" x14ac:dyDescent="0.2">
      <c r="A873" s="5" t="s">
        <v>28</v>
      </c>
      <c r="B873" s="5">
        <v>1550</v>
      </c>
      <c r="C873" s="5">
        <f t="shared" si="180"/>
        <v>46</v>
      </c>
      <c r="D873" s="8">
        <f t="shared" si="175"/>
        <v>37.857142857142854</v>
      </c>
      <c r="E873" s="5">
        <f t="shared" si="177"/>
        <v>26.8</v>
      </c>
      <c r="F873" s="6">
        <f t="shared" si="172"/>
        <v>43936</v>
      </c>
      <c r="G873" s="5">
        <v>72</v>
      </c>
      <c r="H873" s="7">
        <v>38</v>
      </c>
      <c r="I873" s="5">
        <f t="shared" si="181"/>
        <v>27</v>
      </c>
      <c r="J873" s="5">
        <f t="shared" si="181"/>
        <v>19</v>
      </c>
      <c r="K873" s="3">
        <f t="shared" si="178"/>
        <v>2.6659959758551306</v>
      </c>
      <c r="L873" s="5">
        <f t="shared" si="156"/>
        <v>7</v>
      </c>
      <c r="M873" s="8">
        <f t="shared" si="174"/>
        <v>2.5714285714285716</v>
      </c>
    </row>
    <row r="874" spans="1:13" ht="17" x14ac:dyDescent="0.2">
      <c r="A874" s="5" t="s">
        <v>28</v>
      </c>
      <c r="B874" s="5">
        <v>1601</v>
      </c>
      <c r="C874" s="5">
        <f t="shared" si="180"/>
        <v>51</v>
      </c>
      <c r="D874" s="8">
        <f t="shared" si="175"/>
        <v>35.714285714285715</v>
      </c>
      <c r="E874" s="5">
        <f t="shared" si="177"/>
        <v>33.200000000000003</v>
      </c>
      <c r="F874" s="6">
        <f t="shared" si="172"/>
        <v>43937</v>
      </c>
      <c r="G874" s="5">
        <v>75</v>
      </c>
      <c r="H874" s="7">
        <v>45</v>
      </c>
      <c r="I874" s="5">
        <f t="shared" si="181"/>
        <v>28</v>
      </c>
      <c r="J874" s="5">
        <f t="shared" si="181"/>
        <v>20</v>
      </c>
      <c r="K874" s="3">
        <f t="shared" si="178"/>
        <v>2.4497795198432142</v>
      </c>
      <c r="L874" s="5">
        <f t="shared" si="156"/>
        <v>7</v>
      </c>
      <c r="M874" s="8">
        <f t="shared" si="174"/>
        <v>3.5714285714285716</v>
      </c>
    </row>
    <row r="875" spans="1:13" ht="17" x14ac:dyDescent="0.2">
      <c r="A875" s="5" t="s">
        <v>28</v>
      </c>
      <c r="B875" s="5">
        <v>1682</v>
      </c>
      <c r="C875" s="5">
        <f t="shared" si="180"/>
        <v>81</v>
      </c>
      <c r="D875" s="8">
        <f t="shared" si="175"/>
        <v>38</v>
      </c>
      <c r="E875" s="5">
        <f t="shared" si="177"/>
        <v>43.6</v>
      </c>
      <c r="F875" s="6">
        <f t="shared" si="172"/>
        <v>43938</v>
      </c>
      <c r="G875" s="5">
        <v>78</v>
      </c>
      <c r="H875" s="7">
        <v>49</v>
      </c>
      <c r="I875" s="5">
        <f t="shared" si="181"/>
        <v>29</v>
      </c>
      <c r="J875" s="5">
        <f t="shared" si="181"/>
        <v>21</v>
      </c>
      <c r="K875" s="3">
        <f t="shared" si="178"/>
        <v>2.5442372070779529</v>
      </c>
      <c r="L875" s="5">
        <f t="shared" si="156"/>
        <v>4</v>
      </c>
      <c r="M875" s="8">
        <f t="shared" si="174"/>
        <v>3.5714285714285716</v>
      </c>
    </row>
    <row r="876" spans="1:13" ht="17" x14ac:dyDescent="0.2">
      <c r="A876" s="5" t="s">
        <v>28</v>
      </c>
      <c r="B876" s="5">
        <v>1717</v>
      </c>
      <c r="C876" s="5">
        <f t="shared" si="180"/>
        <v>35</v>
      </c>
      <c r="D876" s="8">
        <f t="shared" si="175"/>
        <v>40.285714285714285</v>
      </c>
      <c r="E876" s="5">
        <f t="shared" si="177"/>
        <v>46.4</v>
      </c>
      <c r="F876" s="6">
        <f t="shared" si="172"/>
        <v>43939</v>
      </c>
      <c r="G876" s="5">
        <v>80</v>
      </c>
      <c r="H876" s="7">
        <v>50</v>
      </c>
      <c r="I876" s="5">
        <f t="shared" si="181"/>
        <v>30</v>
      </c>
      <c r="J876" s="5">
        <f t="shared" si="181"/>
        <v>22</v>
      </c>
      <c r="K876" s="3">
        <f t="shared" si="178"/>
        <v>2.6303516463016505</v>
      </c>
      <c r="L876" s="5">
        <f t="shared" si="156"/>
        <v>1</v>
      </c>
      <c r="M876" s="8">
        <f t="shared" si="174"/>
        <v>3.5714285714285716</v>
      </c>
    </row>
    <row r="877" spans="1:13" ht="17" x14ac:dyDescent="0.2">
      <c r="A877" s="5" t="s">
        <v>28</v>
      </c>
      <c r="B877" s="5">
        <v>1756</v>
      </c>
      <c r="C877" s="5">
        <f t="shared" si="180"/>
        <v>39</v>
      </c>
      <c r="D877" s="8">
        <f t="shared" si="175"/>
        <v>41.714285714285715</v>
      </c>
      <c r="E877" s="5">
        <f t="shared" si="177"/>
        <v>50.4</v>
      </c>
      <c r="F877" s="6">
        <f t="shared" si="172"/>
        <v>43940</v>
      </c>
      <c r="G877" s="5">
        <v>82</v>
      </c>
      <c r="H877" s="7">
        <v>53</v>
      </c>
      <c r="I877" s="5">
        <f t="shared" si="181"/>
        <v>31</v>
      </c>
      <c r="J877" s="5">
        <f t="shared" si="181"/>
        <v>23</v>
      </c>
      <c r="K877" s="3">
        <f t="shared" si="178"/>
        <v>2.6538216849950014</v>
      </c>
      <c r="L877" s="5">
        <f t="shared" si="156"/>
        <v>3</v>
      </c>
      <c r="M877" s="8">
        <f t="shared" si="174"/>
        <v>4</v>
      </c>
    </row>
    <row r="878" spans="1:13" ht="17" x14ac:dyDescent="0.2">
      <c r="A878" s="5" t="s">
        <v>28</v>
      </c>
      <c r="B878" s="5">
        <v>1785</v>
      </c>
      <c r="C878" s="5">
        <f t="shared" si="180"/>
        <v>29</v>
      </c>
      <c r="D878" s="8">
        <f t="shared" si="175"/>
        <v>42.857142857142854</v>
      </c>
      <c r="E878" s="5">
        <f t="shared" si="177"/>
        <v>47</v>
      </c>
      <c r="F878" s="6">
        <f t="shared" si="172"/>
        <v>43941</v>
      </c>
      <c r="G878" s="5">
        <v>83</v>
      </c>
      <c r="H878" s="7">
        <v>53</v>
      </c>
      <c r="I878" s="5">
        <f t="shared" si="181"/>
        <v>32</v>
      </c>
      <c r="J878" s="5">
        <f t="shared" si="181"/>
        <v>24</v>
      </c>
      <c r="K878" s="3">
        <f t="shared" si="178"/>
        <v>2.6560424966799467</v>
      </c>
      <c r="L878" s="5">
        <f t="shared" si="156"/>
        <v>0</v>
      </c>
      <c r="M878" s="8">
        <f t="shared" si="174"/>
        <v>3.7142857142857144</v>
      </c>
    </row>
    <row r="879" spans="1:13" ht="17" x14ac:dyDescent="0.2">
      <c r="A879" s="5" t="s">
        <v>28</v>
      </c>
      <c r="B879" s="5">
        <v>1798</v>
      </c>
      <c r="C879" s="5">
        <f t="shared" si="180"/>
        <v>13</v>
      </c>
      <c r="D879" s="8">
        <f t="shared" si="175"/>
        <v>42</v>
      </c>
      <c r="E879" s="5">
        <f t="shared" si="177"/>
        <v>39.4</v>
      </c>
      <c r="F879" s="6">
        <f t="shared" si="172"/>
        <v>43942</v>
      </c>
      <c r="G879" s="5">
        <v>84</v>
      </c>
      <c r="H879" s="7">
        <v>55</v>
      </c>
      <c r="I879" s="5">
        <f t="shared" si="181"/>
        <v>33</v>
      </c>
      <c r="J879" s="5">
        <f t="shared" si="181"/>
        <v>25</v>
      </c>
      <c r="K879" s="3">
        <f t="shared" si="178"/>
        <v>2.535575679172057</v>
      </c>
      <c r="L879" s="5">
        <f t="shared" si="156"/>
        <v>2</v>
      </c>
      <c r="M879" s="8">
        <f t="shared" si="174"/>
        <v>3.4285714285714284</v>
      </c>
    </row>
    <row r="880" spans="1:13" ht="17" x14ac:dyDescent="0.2">
      <c r="A880" s="5" t="s">
        <v>28</v>
      </c>
      <c r="B880" s="5">
        <v>1872</v>
      </c>
      <c r="C880" s="5">
        <f t="shared" si="180"/>
        <v>74</v>
      </c>
      <c r="D880" s="8">
        <f t="shared" si="175"/>
        <v>46</v>
      </c>
      <c r="E880" s="5">
        <f t="shared" si="177"/>
        <v>38</v>
      </c>
      <c r="F880" s="6">
        <f t="shared" si="172"/>
        <v>43943</v>
      </c>
      <c r="G880" s="5">
        <v>87</v>
      </c>
      <c r="H880" s="7">
        <v>61</v>
      </c>
      <c r="I880" s="5">
        <f t="shared" si="181"/>
        <v>34</v>
      </c>
      <c r="J880" s="5">
        <f t="shared" si="181"/>
        <v>26</v>
      </c>
      <c r="K880" s="3">
        <f t="shared" si="178"/>
        <v>2.7083859029354866</v>
      </c>
      <c r="L880" s="5">
        <f t="shared" si="156"/>
        <v>6</v>
      </c>
      <c r="M880" s="8">
        <f t="shared" si="174"/>
        <v>3.2857142857142856</v>
      </c>
    </row>
    <row r="881" spans="1:13" ht="17" x14ac:dyDescent="0.2">
      <c r="A881" s="5" t="s">
        <v>28</v>
      </c>
      <c r="B881" s="5">
        <v>1932</v>
      </c>
      <c r="C881" s="5">
        <f t="shared" si="180"/>
        <v>60</v>
      </c>
      <c r="D881" s="8">
        <f t="shared" si="175"/>
        <v>47.285714285714285</v>
      </c>
      <c r="E881" s="5">
        <f t="shared" si="177"/>
        <v>43</v>
      </c>
      <c r="F881" s="6">
        <f t="shared" si="172"/>
        <v>43944</v>
      </c>
      <c r="G881" s="5">
        <v>90</v>
      </c>
      <c r="H881" s="7">
        <v>61</v>
      </c>
      <c r="I881" s="5">
        <f t="shared" si="181"/>
        <v>35</v>
      </c>
      <c r="J881" s="5">
        <f t="shared" si="181"/>
        <v>27</v>
      </c>
      <c r="K881" s="3">
        <f t="shared" si="178"/>
        <v>2.7106707067398248</v>
      </c>
      <c r="L881" s="5">
        <f t="shared" si="156"/>
        <v>0</v>
      </c>
      <c r="M881" s="8">
        <f t="shared" si="174"/>
        <v>2.2857142857142856</v>
      </c>
    </row>
    <row r="882" spans="1:13" ht="17" x14ac:dyDescent="0.2">
      <c r="A882" s="5" t="s">
        <v>28</v>
      </c>
      <c r="B882" s="5">
        <v>2023</v>
      </c>
      <c r="C882" s="5">
        <f t="shared" si="180"/>
        <v>91</v>
      </c>
      <c r="D882" s="8">
        <f t="shared" si="175"/>
        <v>48.714285714285715</v>
      </c>
      <c r="E882" s="5">
        <f t="shared" si="177"/>
        <v>53.4</v>
      </c>
      <c r="F882" s="6">
        <f t="shared" si="172"/>
        <v>43945</v>
      </c>
      <c r="G882" s="5">
        <v>94</v>
      </c>
      <c r="H882" s="7">
        <v>65</v>
      </c>
      <c r="I882" s="5">
        <f t="shared" ref="I882:J897" si="182">I881+1</f>
        <v>36</v>
      </c>
      <c r="J882" s="5">
        <f t="shared" si="182"/>
        <v>28</v>
      </c>
      <c r="K882" s="3">
        <f t="shared" si="178"/>
        <v>2.7188646148939561</v>
      </c>
      <c r="L882" s="5">
        <f t="shared" si="156"/>
        <v>4</v>
      </c>
      <c r="M882" s="8">
        <f t="shared" si="174"/>
        <v>2.2857142857142856</v>
      </c>
    </row>
    <row r="883" spans="1:13" ht="17" x14ac:dyDescent="0.2">
      <c r="A883" s="5" t="s">
        <v>28</v>
      </c>
      <c r="B883" s="5">
        <v>2058</v>
      </c>
      <c r="C883" s="5">
        <f t="shared" si="180"/>
        <v>35</v>
      </c>
      <c r="D883" s="8">
        <f t="shared" si="175"/>
        <v>48.714285714285715</v>
      </c>
      <c r="E883" s="5">
        <f t="shared" si="177"/>
        <v>54.6</v>
      </c>
      <c r="F883" s="6">
        <f t="shared" si="172"/>
        <v>43946</v>
      </c>
      <c r="G883" s="5">
        <v>96</v>
      </c>
      <c r="H883" s="7">
        <v>71</v>
      </c>
      <c r="I883" s="5">
        <f t="shared" si="182"/>
        <v>37</v>
      </c>
      <c r="J883" s="5">
        <f t="shared" si="182"/>
        <v>29</v>
      </c>
      <c r="K883" s="3">
        <f t="shared" si="178"/>
        <v>2.6468990142047661</v>
      </c>
      <c r="L883" s="5">
        <f t="shared" si="156"/>
        <v>6</v>
      </c>
      <c r="M883" s="8">
        <f t="shared" si="174"/>
        <v>3</v>
      </c>
    </row>
    <row r="884" spans="1:13" ht="17" x14ac:dyDescent="0.2">
      <c r="A884" s="5" t="s">
        <v>28</v>
      </c>
      <c r="B884" s="5">
        <v>2098</v>
      </c>
      <c r="C884" s="5">
        <f t="shared" si="180"/>
        <v>40</v>
      </c>
      <c r="D884" s="8">
        <f t="shared" si="175"/>
        <v>48.857142857142854</v>
      </c>
      <c r="E884" s="5">
        <f t="shared" si="177"/>
        <v>60</v>
      </c>
      <c r="F884" s="6">
        <f t="shared" si="172"/>
        <v>43947</v>
      </c>
      <c r="G884" s="5">
        <v>98</v>
      </c>
      <c r="H884" s="7">
        <v>73</v>
      </c>
      <c r="I884" s="5">
        <f t="shared" si="182"/>
        <v>38</v>
      </c>
      <c r="J884" s="5">
        <f t="shared" si="182"/>
        <v>30</v>
      </c>
      <c r="K884" s="3">
        <f t="shared" si="178"/>
        <v>2.5862068965517242</v>
      </c>
      <c r="L884" s="5">
        <f t="shared" si="156"/>
        <v>2</v>
      </c>
      <c r="M884" s="8">
        <f t="shared" si="174"/>
        <v>2.8571428571428572</v>
      </c>
    </row>
    <row r="885" spans="1:13" ht="17" x14ac:dyDescent="0.2">
      <c r="A885" s="5" t="s">
        <v>28</v>
      </c>
      <c r="B885" s="5">
        <v>2120</v>
      </c>
      <c r="C885" s="5">
        <f t="shared" si="180"/>
        <v>22</v>
      </c>
      <c r="D885" s="8">
        <f t="shared" si="175"/>
        <v>47.857142857142854</v>
      </c>
      <c r="E885" s="5">
        <f t="shared" si="177"/>
        <v>49.6</v>
      </c>
      <c r="F885" s="6">
        <f t="shared" si="172"/>
        <v>43948</v>
      </c>
      <c r="G885" s="5">
        <v>99</v>
      </c>
      <c r="H885" s="7">
        <v>74</v>
      </c>
      <c r="I885" s="5">
        <f t="shared" si="182"/>
        <v>39</v>
      </c>
      <c r="J885" s="5">
        <f t="shared" si="182"/>
        <v>31</v>
      </c>
      <c r="K885" s="3">
        <f t="shared" si="178"/>
        <v>2.4694088161580421</v>
      </c>
      <c r="L885" s="5">
        <f t="shared" si="156"/>
        <v>1</v>
      </c>
      <c r="M885" s="8">
        <f t="shared" si="174"/>
        <v>3</v>
      </c>
    </row>
    <row r="886" spans="1:13" ht="17" x14ac:dyDescent="0.2">
      <c r="A886" s="5" t="s">
        <v>28</v>
      </c>
      <c r="B886" s="5">
        <v>2144</v>
      </c>
      <c r="C886" s="5">
        <f t="shared" si="180"/>
        <v>24</v>
      </c>
      <c r="D886" s="8">
        <f t="shared" si="175"/>
        <v>49.428571428571431</v>
      </c>
      <c r="E886" s="5">
        <f t="shared" si="177"/>
        <v>42.4</v>
      </c>
      <c r="F886" s="6">
        <f t="shared" si="172"/>
        <v>43949</v>
      </c>
      <c r="G886" s="5">
        <v>100</v>
      </c>
      <c r="H886" s="7">
        <v>78</v>
      </c>
      <c r="I886" s="5">
        <f t="shared" si="182"/>
        <v>40</v>
      </c>
      <c r="J886" s="5">
        <f t="shared" si="182"/>
        <v>32</v>
      </c>
      <c r="K886" s="3">
        <f t="shared" si="178"/>
        <v>2.4890295662182575</v>
      </c>
      <c r="L886" s="5">
        <f t="shared" si="156"/>
        <v>4</v>
      </c>
      <c r="M886" s="8">
        <f t="shared" si="174"/>
        <v>3.2857142857142856</v>
      </c>
    </row>
    <row r="887" spans="1:13" ht="17" x14ac:dyDescent="0.2">
      <c r="A887" s="5" t="s">
        <v>28</v>
      </c>
      <c r="B887" s="5">
        <v>2170</v>
      </c>
      <c r="C887" s="5">
        <f t="shared" si="180"/>
        <v>26</v>
      </c>
      <c r="D887" s="8">
        <f t="shared" si="175"/>
        <v>42.571428571428569</v>
      </c>
      <c r="E887" s="5">
        <f t="shared" si="177"/>
        <v>29.4</v>
      </c>
      <c r="F887" s="6">
        <f t="shared" si="172"/>
        <v>43950</v>
      </c>
      <c r="G887" s="5">
        <v>101</v>
      </c>
      <c r="H887" s="7">
        <v>80</v>
      </c>
      <c r="I887" s="5">
        <f t="shared" si="182"/>
        <v>41</v>
      </c>
      <c r="J887" s="5">
        <f t="shared" si="182"/>
        <v>33</v>
      </c>
      <c r="K887" s="3">
        <f t="shared" si="178"/>
        <v>2.091668421422054</v>
      </c>
      <c r="L887" s="5">
        <f t="shared" si="156"/>
        <v>2</v>
      </c>
      <c r="M887" s="8">
        <f t="shared" si="174"/>
        <v>2.7142857142857144</v>
      </c>
    </row>
    <row r="888" spans="1:13" ht="17" x14ac:dyDescent="0.2">
      <c r="A888" s="5" t="s">
        <v>28</v>
      </c>
      <c r="B888" s="5">
        <v>2254</v>
      </c>
      <c r="C888" s="5">
        <f t="shared" si="180"/>
        <v>84</v>
      </c>
      <c r="D888" s="8">
        <f t="shared" si="175"/>
        <v>46</v>
      </c>
      <c r="E888" s="5">
        <f t="shared" si="177"/>
        <v>39.200000000000003</v>
      </c>
      <c r="F888" s="6">
        <f t="shared" si="172"/>
        <v>43951</v>
      </c>
      <c r="G888" s="5">
        <v>105</v>
      </c>
      <c r="H888" s="7">
        <v>85</v>
      </c>
      <c r="I888" s="5">
        <f t="shared" si="182"/>
        <v>42</v>
      </c>
      <c r="J888" s="5">
        <f t="shared" si="182"/>
        <v>34</v>
      </c>
      <c r="K888" s="3">
        <f t="shared" si="178"/>
        <v>2.2138191818494328</v>
      </c>
      <c r="L888" s="5">
        <f t="shared" si="156"/>
        <v>5</v>
      </c>
      <c r="M888" s="8">
        <f t="shared" si="174"/>
        <v>3.4285714285714284</v>
      </c>
    </row>
    <row r="889" spans="1:13" ht="17" x14ac:dyDescent="0.2">
      <c r="A889" s="5" t="s">
        <v>28</v>
      </c>
      <c r="B889" s="5">
        <v>2323</v>
      </c>
      <c r="C889" s="5">
        <f t="shared" si="180"/>
        <v>69</v>
      </c>
      <c r="D889" s="8">
        <f t="shared" si="175"/>
        <v>42.857142857142854</v>
      </c>
      <c r="E889" s="5">
        <f t="shared" si="177"/>
        <v>45</v>
      </c>
      <c r="F889" s="6">
        <f t="shared" si="172"/>
        <v>43952</v>
      </c>
      <c r="G889" s="5">
        <v>108</v>
      </c>
      <c r="H889" s="7">
        <v>93</v>
      </c>
      <c r="I889" s="5">
        <f t="shared" si="182"/>
        <v>43</v>
      </c>
      <c r="J889" s="5">
        <f t="shared" si="182"/>
        <v>35</v>
      </c>
      <c r="K889" s="3">
        <f t="shared" si="178"/>
        <v>2.0178919755162439</v>
      </c>
      <c r="L889" s="5">
        <f t="shared" si="156"/>
        <v>8</v>
      </c>
      <c r="M889" s="8">
        <f t="shared" si="174"/>
        <v>4</v>
      </c>
    </row>
    <row r="890" spans="1:13" ht="17" x14ac:dyDescent="0.2">
      <c r="A890" s="5" t="s">
        <v>28</v>
      </c>
      <c r="B890" s="5">
        <v>2335</v>
      </c>
      <c r="C890" s="5">
        <f t="shared" si="180"/>
        <v>12</v>
      </c>
      <c r="D890" s="8">
        <f t="shared" si="175"/>
        <v>39.571428571428569</v>
      </c>
      <c r="E890" s="5">
        <f t="shared" si="177"/>
        <v>43</v>
      </c>
      <c r="F890" s="6">
        <f t="shared" si="172"/>
        <v>43953</v>
      </c>
      <c r="G890" s="5">
        <v>109</v>
      </c>
      <c r="H890" s="7">
        <v>93</v>
      </c>
      <c r="I890" s="5">
        <f t="shared" si="182"/>
        <v>44</v>
      </c>
      <c r="J890" s="5">
        <f t="shared" si="182"/>
        <v>36</v>
      </c>
      <c r="K890" s="3">
        <f t="shared" si="178"/>
        <v>1.8263334871761059</v>
      </c>
      <c r="L890" s="5">
        <f t="shared" si="156"/>
        <v>0</v>
      </c>
      <c r="M890" s="8">
        <f t="shared" si="174"/>
        <v>3.1428571428571428</v>
      </c>
    </row>
    <row r="891" spans="1:13" ht="17" x14ac:dyDescent="0.2">
      <c r="A891" s="5" t="s">
        <v>28</v>
      </c>
      <c r="B891" s="5">
        <v>2345</v>
      </c>
      <c r="C891" s="5">
        <f t="shared" si="180"/>
        <v>10</v>
      </c>
      <c r="D891" s="8">
        <f t="shared" si="175"/>
        <v>35.285714285714285</v>
      </c>
      <c r="E891" s="5">
        <f t="shared" si="177"/>
        <v>40.200000000000003</v>
      </c>
      <c r="F891" s="6">
        <f t="shared" si="172"/>
        <v>43954</v>
      </c>
      <c r="G891" s="5">
        <v>109</v>
      </c>
      <c r="H891" s="7">
        <v>93</v>
      </c>
      <c r="I891" s="5">
        <f t="shared" si="182"/>
        <v>45</v>
      </c>
      <c r="J891" s="5">
        <f t="shared" si="182"/>
        <v>37</v>
      </c>
      <c r="K891" s="3">
        <f t="shared" si="178"/>
        <v>1.5993265993265993</v>
      </c>
      <c r="L891" s="5">
        <f t="shared" si="156"/>
        <v>0</v>
      </c>
      <c r="M891" s="8">
        <f t="shared" si="174"/>
        <v>2.8571428571428572</v>
      </c>
    </row>
    <row r="892" spans="1:13" ht="17" x14ac:dyDescent="0.2">
      <c r="A892" s="5" t="s">
        <v>28</v>
      </c>
      <c r="B892" s="5">
        <v>2355</v>
      </c>
      <c r="C892" s="5">
        <f t="shared" si="180"/>
        <v>10</v>
      </c>
      <c r="D892" s="8">
        <f t="shared" si="175"/>
        <v>33.571428571428569</v>
      </c>
      <c r="E892" s="5">
        <f t="shared" si="177"/>
        <v>37</v>
      </c>
      <c r="F892" s="6">
        <f t="shared" si="172"/>
        <v>43955</v>
      </c>
      <c r="G892" s="5">
        <v>110</v>
      </c>
      <c r="H892" s="7">
        <v>96</v>
      </c>
      <c r="I892" s="5">
        <f t="shared" si="182"/>
        <v>46</v>
      </c>
      <c r="J892" s="5">
        <f t="shared" si="182"/>
        <v>38</v>
      </c>
      <c r="K892" s="3">
        <f t="shared" si="178"/>
        <v>1.4976738257599898</v>
      </c>
      <c r="L892" s="5">
        <f t="shared" si="156"/>
        <v>3</v>
      </c>
      <c r="M892" s="8">
        <f t="shared" si="174"/>
        <v>3.1428571428571428</v>
      </c>
    </row>
    <row r="893" spans="1:13" ht="17" x14ac:dyDescent="0.2">
      <c r="A893" s="5" t="s">
        <v>28</v>
      </c>
      <c r="B893" s="5">
        <v>2392</v>
      </c>
      <c r="C893" s="5">
        <f t="shared" si="180"/>
        <v>37</v>
      </c>
      <c r="D893" s="8">
        <f t="shared" si="175"/>
        <v>35.428571428571431</v>
      </c>
      <c r="E893" s="5">
        <f t="shared" si="177"/>
        <v>27.6</v>
      </c>
      <c r="F893" s="6">
        <f t="shared" si="172"/>
        <v>43956</v>
      </c>
      <c r="G893" s="5">
        <v>112</v>
      </c>
      <c r="H893" s="7">
        <v>99</v>
      </c>
      <c r="I893" s="5">
        <f t="shared" si="182"/>
        <v>47</v>
      </c>
      <c r="J893" s="5">
        <f t="shared" si="182"/>
        <v>39</v>
      </c>
      <c r="K893" s="3">
        <f t="shared" si="178"/>
        <v>1.5572020595253044</v>
      </c>
      <c r="L893" s="5">
        <f t="shared" si="156"/>
        <v>3</v>
      </c>
      <c r="M893" s="8">
        <f t="shared" si="174"/>
        <v>3</v>
      </c>
    </row>
    <row r="894" spans="1:13" x14ac:dyDescent="0.2">
      <c r="A894" s="5" t="s">
        <v>28</v>
      </c>
      <c r="B894" s="5">
        <v>2429</v>
      </c>
      <c r="C894" s="5">
        <f t="shared" si="180"/>
        <v>37</v>
      </c>
      <c r="D894" s="8">
        <f t="shared" si="175"/>
        <v>37</v>
      </c>
      <c r="E894" s="5">
        <f t="shared" si="177"/>
        <v>21.2</v>
      </c>
      <c r="F894" s="6">
        <f t="shared" si="172"/>
        <v>43957</v>
      </c>
      <c r="G894" s="5">
        <v>113</v>
      </c>
      <c r="H894" s="5">
        <v>104</v>
      </c>
      <c r="I894" s="5">
        <f t="shared" si="182"/>
        <v>48</v>
      </c>
      <c r="J894" s="5">
        <f t="shared" si="182"/>
        <v>40</v>
      </c>
      <c r="K894" s="3">
        <f t="shared" si="178"/>
        <v>1.6013354766909855</v>
      </c>
      <c r="L894" s="5">
        <f t="shared" si="156"/>
        <v>5</v>
      </c>
      <c r="M894" s="8">
        <f t="shared" si="174"/>
        <v>3.4285714285714284</v>
      </c>
    </row>
    <row r="895" spans="1:13" ht="17" x14ac:dyDescent="0.2">
      <c r="A895" s="5" t="s">
        <v>28</v>
      </c>
      <c r="B895" s="5">
        <v>2452</v>
      </c>
      <c r="C895" s="5">
        <f t="shared" si="180"/>
        <v>23</v>
      </c>
      <c r="D895" s="8">
        <f t="shared" si="175"/>
        <v>28.285714285714285</v>
      </c>
      <c r="E895" s="5">
        <f t="shared" si="177"/>
        <v>23.4</v>
      </c>
      <c r="F895" s="6">
        <f t="shared" si="172"/>
        <v>43958</v>
      </c>
      <c r="G895" s="5">
        <v>114</v>
      </c>
      <c r="H895" s="7">
        <v>109</v>
      </c>
      <c r="I895" s="5">
        <f t="shared" si="182"/>
        <v>49</v>
      </c>
      <c r="J895" s="5">
        <f t="shared" si="182"/>
        <v>41</v>
      </c>
      <c r="K895" s="3">
        <f t="shared" si="178"/>
        <v>1.2048925941702671</v>
      </c>
      <c r="L895" s="5">
        <f t="shared" si="156"/>
        <v>5</v>
      </c>
      <c r="M895" s="8">
        <f t="shared" si="174"/>
        <v>3.4285714285714284</v>
      </c>
    </row>
    <row r="896" spans="1:13" ht="17" x14ac:dyDescent="0.2">
      <c r="A896" s="5" t="s">
        <v>28</v>
      </c>
      <c r="B896" s="5">
        <v>2512</v>
      </c>
      <c r="C896" s="5">
        <f t="shared" si="180"/>
        <v>60</v>
      </c>
      <c r="D896" s="8">
        <f t="shared" si="175"/>
        <v>27</v>
      </c>
      <c r="E896" s="5">
        <f t="shared" ref="E896" si="183">SUM(C892:C896)/5</f>
        <v>33.4</v>
      </c>
      <c r="F896" s="6">
        <f t="shared" si="172"/>
        <v>43959</v>
      </c>
      <c r="G896" s="5">
        <v>117</v>
      </c>
      <c r="H896" s="7">
        <v>112</v>
      </c>
      <c r="I896" s="5">
        <f t="shared" si="182"/>
        <v>50</v>
      </c>
      <c r="J896" s="5">
        <f t="shared" si="182"/>
        <v>42</v>
      </c>
      <c r="K896" s="3">
        <f t="shared" si="178"/>
        <v>1.1364319644038243</v>
      </c>
      <c r="L896" s="5">
        <f t="shared" ref="L896:L897" si="184">H896-H895</f>
        <v>3</v>
      </c>
      <c r="M896" s="8">
        <f t="shared" si="174"/>
        <v>2.7142857142857144</v>
      </c>
    </row>
    <row r="897" spans="1:13" ht="17" x14ac:dyDescent="0.2">
      <c r="A897" s="5" t="s">
        <v>28</v>
      </c>
      <c r="B897" s="5">
        <v>2533</v>
      </c>
      <c r="C897">
        <f t="shared" si="180"/>
        <v>21</v>
      </c>
      <c r="D897" s="2">
        <f t="shared" ref="D897" si="185">SUM(C891:C897)/7</f>
        <v>28.285714285714285</v>
      </c>
      <c r="E897" s="2">
        <f t="shared" ref="E897" si="186">SUM(C893:C897)/5</f>
        <v>35.6</v>
      </c>
      <c r="F897" s="1">
        <f t="shared" si="172"/>
        <v>43960</v>
      </c>
      <c r="G897" s="5">
        <v>118</v>
      </c>
      <c r="H897" s="7">
        <v>115</v>
      </c>
      <c r="I897">
        <f t="shared" si="182"/>
        <v>51</v>
      </c>
      <c r="J897">
        <f t="shared" si="182"/>
        <v>43</v>
      </c>
      <c r="K897" s="3">
        <f t="shared" si="178"/>
        <v>1.1771700356718193</v>
      </c>
      <c r="L897">
        <f t="shared" si="184"/>
        <v>3</v>
      </c>
      <c r="M897" s="3">
        <f t="shared" ref="M897" si="187">SUM(L891:L897)/7</f>
        <v>3.1428571428571428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16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2020-05-09T09:10:56Z</dcterms:modified>
</cp:coreProperties>
</file>