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68.xml" ContentType="application/vnd.openxmlformats-officedocument.drawingml.chart+xml"/>
  <Override PartName="/xl/charts/chart82.xml" ContentType="application/vnd.openxmlformats-officedocument.drawingml.chart+xml"/>
  <Override PartName="/xl/charts/chart81.xml" ContentType="application/vnd.openxmlformats-officedocument.drawingml.chart+xml"/>
  <Override PartName="/xl/charts/chart79.xml" ContentType="application/vnd.openxmlformats-officedocument.drawingml.chart+xml"/>
  <Override PartName="/xl/charts/chart67.xml" ContentType="application/vnd.openxmlformats-officedocument.drawingml.chart+xml"/>
  <Override PartName="/xl/charts/chart80.xml" ContentType="application/vnd.openxmlformats-officedocument.drawingml.chart+xml"/>
  <Override PartName="/xl/charts/chart78.xml" ContentType="application/vnd.openxmlformats-officedocument.drawingml.chart+xml"/>
  <Override PartName="/xl/charts/chart66.xml" ContentType="application/vnd.openxmlformats-officedocument.drawingml.chart+xml"/>
  <Override PartName="/xl/charts/chart77.xml" ContentType="application/vnd.openxmlformats-officedocument.drawingml.chart+xml"/>
  <Override PartName="/xl/charts/chart65.xml" ContentType="application/vnd.openxmlformats-officedocument.drawingml.chart+xml"/>
  <Override PartName="/xl/charts/chart76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75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stants" sheetId="1" state="visible" r:id="rId2"/>
    <sheet name="MCSS" sheetId="2" state="visible" r:id="rId3"/>
    <sheet name="LISS" sheetId="3" state="visible" r:id="rId4"/>
    <sheet name="LISS2" sheetId="4" state="visible" r:id="rId5"/>
    <sheet name="ChainMatrixMuliplication" sheetId="5" state="visible" r:id="rId6"/>
    <sheet name="Knapsack" sheetId="6" state="visible" r:id="rId7"/>
    <sheet name="Dijkstra" sheetId="7" state="visible" r:id="rId8"/>
    <sheet name="IndependentSets" sheetId="8" state="visible" r:id="rId9"/>
    <sheet name="KTrees" sheetId="9" state="visible" r:id="rId10"/>
    <sheet name="TreeDiamete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<sst xmlns="http://schemas.openxmlformats.org/spreadsheetml/2006/main" count="947" uniqueCount="19">
  <si>
    <t xml:space="preserve">System Usable Memory</t>
  </si>
  <si>
    <t xml:space="preserve">Time</t>
  </si>
  <si>
    <t xml:space="preserve">Iterative</t>
  </si>
  <si>
    <t xml:space="preserve">Attempt</t>
  </si>
  <si>
    <t xml:space="preserve">Min</t>
  </si>
  <si>
    <t xml:space="preserve">Max</t>
  </si>
  <si>
    <t xml:space="preserve">AVG</t>
  </si>
  <si>
    <t xml:space="preserve">Recursive</t>
  </si>
  <si>
    <t xml:space="preserve">Memory</t>
  </si>
  <si>
    <t xml:space="preserve">Size</t>
  </si>
  <si>
    <t xml:space="preserve">Heap</t>
  </si>
  <si>
    <t xml:space="preserve">E.Heap</t>
  </si>
  <si>
    <t xml:space="preserve">Stack</t>
  </si>
  <si>
    <t xml:space="preserve">Total (B)</t>
  </si>
  <si>
    <t xml:space="preserve">% Memory Usage</t>
  </si>
  <si>
    <t xml:space="preserve">% Total Estimate (B)</t>
  </si>
  <si>
    <t xml:space="preserve">Extra Heap</t>
  </si>
  <si>
    <t xml:space="preserve">Recurisve</t>
  </si>
  <si>
    <t xml:space="preserve">MEM%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</si>
</sst>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1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ChainMatrixMuliplication!$B$3:$B$10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ChainMatrixMuliplication!$A$12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ChainMatrixMuliplication!$B$3:$B$10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ChainMatrixMuliplication!$Q$13:$Q$20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168011"/>
        <c:axId val="12337796"/>
      </c:lineChart>
      <c:catAx>
        <c:axId val="181680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37796"/>
        <c:crosses val="autoZero"/>
        <c:auto val="1"/>
        <c:lblAlgn val="ctr"/>
        <c:lblOffset val="100"/>
        <c:noMultiLvlLbl val="0"/>
      </c:catAx>
      <c:valAx>
        <c:axId val="123377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6801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ChainMatrixMuliplication!$Q$25:$Q$32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  <c:pt idx="6">
                  <c:v>19602033812</c:v>
                </c:pt>
                <c:pt idx="7">
                  <c:v>25602313812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ChainMatrixMuliplication!$Q$35:$Q$42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  <c:pt idx="6">
                  <c:v>19602033812</c:v>
                </c:pt>
                <c:pt idx="7">
                  <c:v>25602313812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162064"/>
        <c:axId val="64785928"/>
      </c:lineChart>
      <c:catAx>
        <c:axId val="42162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85928"/>
        <c:crosses val="autoZero"/>
        <c:auto val="1"/>
        <c:lblAlgn val="ctr"/>
        <c:lblOffset val="100"/>
        <c:noMultiLvlLbl val="0"/>
      </c:catAx>
      <c:valAx>
        <c:axId val="64785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6206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ChainMatrixMuliplication!$R$25:$R$32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  <c:pt idx="6">
                  <c:v>1120404</c:v>
                </c:pt>
                <c:pt idx="7">
                  <c:v>1280404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ChainMatrixMuliplication!$R$35:$R$42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  <c:pt idx="6">
                  <c:v>1120404</c:v>
                </c:pt>
                <c:pt idx="7">
                  <c:v>1280404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414459"/>
        <c:axId val="84676213"/>
      </c:lineChart>
      <c:catAx>
        <c:axId val="56414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76213"/>
        <c:crosses val="autoZero"/>
        <c:auto val="1"/>
        <c:lblAlgn val="ctr"/>
        <c:lblOffset val="100"/>
        <c:noMultiLvlLbl val="0"/>
      </c:catAx>
      <c:valAx>
        <c:axId val="846762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41445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ChainMatrixMuliplication!$S$25:$S$32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2496</c:v>
                </c:pt>
                <c:pt idx="7">
                  <c:v>2496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ChainMatrixMuliplication!$S$35:$S$42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2496</c:v>
                </c:pt>
                <c:pt idx="7">
                  <c:v>2496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831409"/>
        <c:axId val="2207198"/>
      </c:lineChart>
      <c:catAx>
        <c:axId val="198314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07198"/>
        <c:crosses val="autoZero"/>
        <c:auto val="1"/>
        <c:lblAlgn val="ctr"/>
        <c:lblOffset val="100"/>
        <c:noMultiLvlLbl val="0"/>
      </c:catAx>
      <c:valAx>
        <c:axId val="22071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3140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IndependentSets!$T$34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IndependentSets!$P$35:$P$42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IndependentSets!$T$35:$T$42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IndependentSets!$V$34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IndependentSets!$P$35:$P$42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IndependentSets!$V$35:$V$42</c:f>
              <c:numCache>
                <c:formatCode>General</c:formatCode>
                <c:ptCount val="8"/>
                <c:pt idx="0">
                  <c:v>246531122.7904</c:v>
                </c:pt>
                <c:pt idx="1">
                  <c:v>950905759.3344</c:v>
                </c:pt>
                <c:pt idx="2">
                  <c:v>2130733275.5456</c:v>
                </c:pt>
                <c:pt idx="3">
                  <c:v>3803623037.3376</c:v>
                </c:pt>
                <c:pt idx="4">
                  <c:v>5987184410.624</c:v>
                </c:pt>
                <c:pt idx="5">
                  <c:v>8540542468.096</c:v>
                </c:pt>
                <c:pt idx="6">
                  <c:v>11780665796.1984</c:v>
                </c:pt>
                <c:pt idx="7">
                  <c:v>15267320247.0912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288767"/>
        <c:axId val="26345485"/>
      </c:lineChart>
      <c:lineChart>
        <c:grouping val="standard"/>
        <c:varyColors val="0"/>
        <c:ser>
          <c:idx val="2"/>
          <c:order val="2"/>
          <c:tx>
            <c:strRef>
              <c:f>IndependentSets!$U$34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IndependentSets!$P$35:$P$42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IndependentSets!$U$35:$U$42</c:f>
              <c:numCache>
                <c:formatCode>General</c:formatCode>
                <c:ptCount val="8"/>
                <c:pt idx="0">
                  <c:v>1.4</c:v>
                </c:pt>
                <c:pt idx="1">
                  <c:v>5.4</c:v>
                </c:pt>
                <c:pt idx="2">
                  <c:v>12.1</c:v>
                </c:pt>
                <c:pt idx="3">
                  <c:v>21.6</c:v>
                </c:pt>
                <c:pt idx="4">
                  <c:v>34</c:v>
                </c:pt>
                <c:pt idx="5">
                  <c:v>48.5</c:v>
                </c:pt>
                <c:pt idx="6">
                  <c:v>66.9</c:v>
                </c:pt>
                <c:pt idx="7">
                  <c:v>86.7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756989"/>
        <c:axId val="75606071"/>
      </c:lineChart>
      <c:catAx>
        <c:axId val="702887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345485"/>
        <c:crosses val="autoZero"/>
        <c:auto val="1"/>
        <c:lblAlgn val="ctr"/>
        <c:lblOffset val="100"/>
        <c:noMultiLvlLbl val="0"/>
      </c:catAx>
      <c:valAx>
        <c:axId val="263454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88767"/>
        <c:crosses val="autoZero"/>
        <c:crossBetween val="between"/>
      </c:valAx>
      <c:catAx>
        <c:axId val="7575698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606071"/>
        <c:auto val="1"/>
        <c:lblAlgn val="ctr"/>
        <c:lblOffset val="100"/>
        <c:noMultiLvlLbl val="0"/>
      </c:catAx>
      <c:valAx>
        <c:axId val="756060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75698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IndependentSets!$P$35:$P$42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IndependentSets!$T$35:$T$42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IndependentSets!$P$35:$P$42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IndependentSets!$T$25:$T$32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614579"/>
        <c:axId val="23735685"/>
      </c:lineChart>
      <c:catAx>
        <c:axId val="666145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35685"/>
        <c:crosses val="autoZero"/>
        <c:auto val="1"/>
        <c:lblAlgn val="ctr"/>
        <c:lblOffset val="100"/>
        <c:noMultiLvlLbl val="0"/>
      </c:catAx>
      <c:valAx>
        <c:axId val="23735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145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1.07665</c:v>
                </c:pt>
                <c:pt idx="1">
                  <c:v>2.15059</c:v>
                </c:pt>
                <c:pt idx="2">
                  <c:v>3.21623</c:v>
                </c:pt>
                <c:pt idx="3">
                  <c:v>4.29452</c:v>
                </c:pt>
                <c:pt idx="4">
                  <c:v>5.37438</c:v>
                </c:pt>
                <c:pt idx="5">
                  <c:v>6.42541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KTrees!$A$11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KTrees!$Q$12:$Q$18</c:f>
              <c:numCache>
                <c:formatCode>General</c:formatCode>
                <c:ptCount val="7"/>
                <c:pt idx="0">
                  <c:v>0.264</c:v>
                </c:pt>
                <c:pt idx="1">
                  <c:v>0.5267</c:v>
                </c:pt>
                <c:pt idx="2">
                  <c:v>0.7919</c:v>
                </c:pt>
                <c:pt idx="3">
                  <c:v>1.0554</c:v>
                </c:pt>
                <c:pt idx="4">
                  <c:v>1.3202</c:v>
                </c:pt>
                <c:pt idx="5">
                  <c:v>1.5873</c:v>
                </c:pt>
                <c:pt idx="6">
                  <c:v>1.8412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794779"/>
        <c:axId val="13348436"/>
      </c:lineChart>
      <c:catAx>
        <c:axId val="867947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48436"/>
        <c:crosses val="autoZero"/>
        <c:auto val="1"/>
        <c:lblAlgn val="ctr"/>
        <c:lblOffset val="100"/>
        <c:noMultiLvlLbl val="0"/>
      </c:catAx>
      <c:valAx>
        <c:axId val="133484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9477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IndependentSets!$Q$25:$Q$32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IndependentSets!$Q$35:$Q$42</c:f>
              <c:numCache>
                <c:formatCode>General</c:formatCode>
                <c:ptCount val="8"/>
                <c:pt idx="0">
                  <c:v>225674109</c:v>
                </c:pt>
                <c:pt idx="1">
                  <c:v>901274158</c:v>
                </c:pt>
                <c:pt idx="2">
                  <c:v>2026874158</c:v>
                </c:pt>
                <c:pt idx="3">
                  <c:v>3602474110</c:v>
                </c:pt>
                <c:pt idx="4">
                  <c:v>5628074110</c:v>
                </c:pt>
                <c:pt idx="5">
                  <c:v>8103674086</c:v>
                </c:pt>
                <c:pt idx="6">
                  <c:v>11029273678</c:v>
                </c:pt>
                <c:pt idx="7">
                  <c:v>14404874038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979272"/>
        <c:axId val="35574922"/>
      </c:lineChart>
      <c:catAx>
        <c:axId val="63979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574922"/>
        <c:crosses val="autoZero"/>
        <c:auto val="1"/>
        <c:lblAlgn val="ctr"/>
        <c:lblOffset val="100"/>
        <c:noMultiLvlLbl val="0"/>
      </c:catAx>
      <c:valAx>
        <c:axId val="355749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7927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KTrees!$R$23:$R$30</c:f>
              <c:numCache>
                <c:formatCode>General</c:formatCode>
                <c:ptCount val="8"/>
                <c:pt idx="0">
                  <c:v>795368421</c:v>
                </c:pt>
                <c:pt idx="1">
                  <c:v>1596143381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KTrees!$R$33:$R$40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935939"/>
        <c:axId val="77000793"/>
      </c:lineChart>
      <c:catAx>
        <c:axId val="679359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00793"/>
        <c:crosses val="autoZero"/>
        <c:auto val="1"/>
        <c:lblAlgn val="ctr"/>
        <c:lblOffset val="100"/>
        <c:noMultiLvlLbl val="0"/>
      </c:catAx>
      <c:valAx>
        <c:axId val="77000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3593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KTrees!$S$23:$S$30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KTrees!$S$33:$S$40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583417"/>
        <c:axId val="49780128"/>
      </c:lineChart>
      <c:catAx>
        <c:axId val="795834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80128"/>
        <c:crosses val="autoZero"/>
        <c:auto val="1"/>
        <c:lblAlgn val="ctr"/>
        <c:lblOffset val="100"/>
        <c:noMultiLvlLbl val="0"/>
      </c:catAx>
      <c:valAx>
        <c:axId val="49780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58341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KTrees!$T$22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KTrees!$P$23:$P$29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KTrees!$T$23:$T$29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KTrees!$V$22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KTrees!$P$23:$P$29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KTrees!$V$23:$V$29</c:f>
              <c:numCache>
                <c:formatCode>General</c:formatCode>
                <c:ptCount val="7"/>
                <c:pt idx="0">
                  <c:v>2570967423.3856</c:v>
                </c:pt>
                <c:pt idx="1">
                  <c:v>5124325480.8576</c:v>
                </c:pt>
                <c:pt idx="2">
                  <c:v>7695292904.2432</c:v>
                </c:pt>
                <c:pt idx="3">
                  <c:v>10254520750.3531</c:v>
                </c:pt>
                <c:pt idx="4">
                  <c:v>12802009019.1872</c:v>
                </c:pt>
                <c:pt idx="5">
                  <c:v>15390585808.4864</c:v>
                </c:pt>
                <c:pt idx="6">
                  <c:v>16834553813.4016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845275"/>
        <c:axId val="73870883"/>
      </c:lineChart>
      <c:lineChart>
        <c:grouping val="standard"/>
        <c:varyColors val="0"/>
        <c:ser>
          <c:idx val="2"/>
          <c:order val="2"/>
          <c:tx>
            <c:strRef>
              <c:f>KTrees!$U$22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KTrees!$P$23:$P$29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KTrees!$U$23:$U$29</c:f>
              <c:numCache>
                <c:formatCode>General</c:formatCode>
                <c:ptCount val="7"/>
                <c:pt idx="0">
                  <c:v>14.6</c:v>
                </c:pt>
                <c:pt idx="1">
                  <c:v>29.1</c:v>
                </c:pt>
                <c:pt idx="2">
                  <c:v>43.7</c:v>
                </c:pt>
                <c:pt idx="3">
                  <c:v>58.2333333333333</c:v>
                </c:pt>
                <c:pt idx="4">
                  <c:v>72.7</c:v>
                </c:pt>
                <c:pt idx="5">
                  <c:v>87.4</c:v>
                </c:pt>
                <c:pt idx="6">
                  <c:v>95.6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09636"/>
        <c:axId val="23490072"/>
      </c:lineChart>
      <c:catAx>
        <c:axId val="128452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870883"/>
        <c:crosses val="autoZero"/>
        <c:auto val="1"/>
        <c:lblAlgn val="ctr"/>
        <c:lblOffset val="100"/>
        <c:noMultiLvlLbl val="0"/>
      </c:catAx>
      <c:valAx>
        <c:axId val="738708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45275"/>
        <c:crosses val="autoZero"/>
        <c:crossBetween val="between"/>
      </c:valAx>
      <c:catAx>
        <c:axId val="57096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490072"/>
        <c:auto val="1"/>
        <c:lblAlgn val="ctr"/>
        <c:lblOffset val="100"/>
        <c:noMultiLvlLbl val="0"/>
      </c:catAx>
      <c:valAx>
        <c:axId val="234900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963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KTrees!$T$32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KTrees!$P$33:$P$39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KTrees!$T$33:$T$39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KTrees!$V$32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KTrees!$P$33:$P$39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KTrees!$V$33:$V$39</c:f>
              <c:numCache>
                <c:formatCode>General</c:formatCode>
                <c:ptCount val="7"/>
                <c:pt idx="0">
                  <c:v>2113123909.632</c:v>
                </c:pt>
                <c:pt idx="1">
                  <c:v>4208638453.3504</c:v>
                </c:pt>
                <c:pt idx="2">
                  <c:v>6321762362.9824</c:v>
                </c:pt>
                <c:pt idx="3">
                  <c:v>8417276906.7008</c:v>
                </c:pt>
                <c:pt idx="4">
                  <c:v>10530400816.3328</c:v>
                </c:pt>
                <c:pt idx="5">
                  <c:v>12625915360.0512</c:v>
                </c:pt>
                <c:pt idx="6">
                  <c:v>14739039269.6832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297902"/>
        <c:axId val="74921947"/>
      </c:lineChart>
      <c:lineChart>
        <c:grouping val="standard"/>
        <c:varyColors val="0"/>
        <c:ser>
          <c:idx val="2"/>
          <c:order val="2"/>
          <c:tx>
            <c:strRef>
              <c:f>KTrees!$U$32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KTrees!$P$33:$P$39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KTrees!$U$33:$U$39</c:f>
              <c:numCache>
                <c:formatCode>General</c:formatCode>
                <c:ptCount val="7"/>
                <c:pt idx="0">
                  <c:v>12</c:v>
                </c:pt>
                <c:pt idx="1">
                  <c:v>23.9</c:v>
                </c:pt>
                <c:pt idx="2">
                  <c:v>35.9</c:v>
                </c:pt>
                <c:pt idx="3">
                  <c:v>47.8</c:v>
                </c:pt>
                <c:pt idx="4">
                  <c:v>59.8</c:v>
                </c:pt>
                <c:pt idx="5">
                  <c:v>71.7</c:v>
                </c:pt>
                <c:pt idx="6">
                  <c:v>83.7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296568"/>
        <c:axId val="20948803"/>
      </c:lineChart>
      <c:catAx>
        <c:axId val="53297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21947"/>
        <c:crosses val="autoZero"/>
        <c:auto val="1"/>
        <c:lblAlgn val="ctr"/>
        <c:lblOffset val="100"/>
        <c:noMultiLvlLbl val="0"/>
      </c:catAx>
      <c:valAx>
        <c:axId val="749219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97902"/>
        <c:crosses val="autoZero"/>
        <c:crossBetween val="between"/>
      </c:valAx>
      <c:catAx>
        <c:axId val="83296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48803"/>
        <c:auto val="1"/>
        <c:lblAlgn val="ctr"/>
        <c:lblOffset val="100"/>
        <c:noMultiLvlLbl val="0"/>
      </c:catAx>
      <c:valAx>
        <c:axId val="2094880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29656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KTrees!$P$33:$P$39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KTrees!$T$33:$T$39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KTrees!$P$33:$P$39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KTrees!$T$23:$T$29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952185"/>
        <c:axId val="36439994"/>
      </c:lineChart>
      <c:catAx>
        <c:axId val="789521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39994"/>
        <c:crosses val="autoZero"/>
        <c:auto val="1"/>
        <c:lblAlgn val="ctr"/>
        <c:lblOffset val="100"/>
        <c:noMultiLvlLbl val="0"/>
      </c:catAx>
      <c:valAx>
        <c:axId val="36439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5218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TreeDiameter!$Q$3:$Q$9</c:f>
              <c:numCache>
                <c:formatCode>General</c:formatCode>
                <c:ptCount val="7"/>
                <c:pt idx="0">
                  <c:v>62.95326</c:v>
                </c:pt>
                <c:pt idx="1">
                  <c:v>125.5317</c:v>
                </c:pt>
                <c:pt idx="2">
                  <c:v>188.64249</c:v>
                </c:pt>
                <c:pt idx="3">
                  <c:v>251.29276</c:v>
                </c:pt>
                <c:pt idx="4">
                  <c:v>313.90897</c:v>
                </c:pt>
                <c:pt idx="5">
                  <c:v>378.00981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TreeDiameter!$A$10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TreeDiameter!$Q$11:$Q$18</c:f>
              <c:numCache>
                <c:formatCode>General</c:formatCode>
                <c:ptCount val="8"/>
                <c:pt idx="1">
                  <c:v>0.6917</c:v>
                </c:pt>
                <c:pt idx="2">
                  <c:v>1.3759</c:v>
                </c:pt>
                <c:pt idx="3">
                  <c:v>2.0605</c:v>
                </c:pt>
                <c:pt idx="4">
                  <c:v>2.7539</c:v>
                </c:pt>
                <c:pt idx="5">
                  <c:v>3.4457</c:v>
                </c:pt>
                <c:pt idx="6">
                  <c:v>4.1431</c:v>
                </c:pt>
                <c:pt idx="7">
                  <c:v>4.8293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TreeDiameter!$Q$23:$Q$30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TreeDiameter!$Q$33:$Q$40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510230"/>
        <c:axId val="5608011"/>
      </c:lineChart>
      <c:catAx>
        <c:axId val="675102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8011"/>
        <c:crosses val="autoZero"/>
        <c:auto val="1"/>
        <c:lblAlgn val="ctr"/>
        <c:lblOffset val="100"/>
        <c:noMultiLvlLbl val="0"/>
      </c:catAx>
      <c:valAx>
        <c:axId val="5608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1023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TreeDiameter!$R$23:$R$30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TreeDiameter!$R$33:$R$40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178665"/>
        <c:axId val="22366097"/>
      </c:lineChart>
      <c:catAx>
        <c:axId val="491786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66097"/>
        <c:crosses val="autoZero"/>
        <c:auto val="1"/>
        <c:lblAlgn val="ctr"/>
        <c:lblOffset val="100"/>
        <c:noMultiLvlLbl val="0"/>
      </c:catAx>
      <c:valAx>
        <c:axId val="223660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17866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TreeDiameter!$S$23:$S$30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TreeDiameter!$S$33:$S$40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010781"/>
        <c:axId val="55774439"/>
      </c:lineChart>
      <c:catAx>
        <c:axId val="700107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74439"/>
        <c:crosses val="autoZero"/>
        <c:auto val="1"/>
        <c:lblAlgn val="ctr"/>
        <c:lblOffset val="100"/>
        <c:noMultiLvlLbl val="0"/>
      </c:catAx>
      <c:valAx>
        <c:axId val="55774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1078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KTrees!$T$22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KTrees!$P$23:$P$29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KTrees!$T$23:$T$29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KTrees!$V$22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KTrees!$P$23:$P$29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KTrees!$V$23:$V$29</c:f>
              <c:numCache>
                <c:formatCode>General</c:formatCode>
                <c:ptCount val="7"/>
                <c:pt idx="0">
                  <c:v>2570967423.3856</c:v>
                </c:pt>
                <c:pt idx="1">
                  <c:v>5124325480.8576</c:v>
                </c:pt>
                <c:pt idx="2">
                  <c:v>7695292904.2432</c:v>
                </c:pt>
                <c:pt idx="3">
                  <c:v>10254520750.3531</c:v>
                </c:pt>
                <c:pt idx="4">
                  <c:v>12802009019.1872</c:v>
                </c:pt>
                <c:pt idx="5">
                  <c:v>15390585808.4864</c:v>
                </c:pt>
                <c:pt idx="6">
                  <c:v>16834553813.4016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TreeDiameter!$U$22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KTrees!$P$23:$P$29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TreeDiameter!$U$23:$U$29</c:f>
              <c:numCache>
                <c:formatCode>General</c:formatCode>
                <c:ptCount val="7"/>
                <c:pt idx="0">
                  <c:v>15.1</c:v>
                </c:pt>
                <c:pt idx="1">
                  <c:v>30.1</c:v>
                </c:pt>
                <c:pt idx="2">
                  <c:v>45.2</c:v>
                </c:pt>
                <c:pt idx="3">
                  <c:v>60.2</c:v>
                </c:pt>
                <c:pt idx="4">
                  <c:v>75.2</c:v>
                </c:pt>
                <c:pt idx="5">
                  <c:v>90.3</c:v>
                </c:pt>
                <c:pt idx="6">
                  <c:v>95.4333333333333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66592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KTrees!$T$32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KTrees!$P$33:$P$39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KTrees!$T$33:$T$39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KTrees!$V$32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KTrees!$P$33:$P$39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KTrees!$V$33:$V$39</c:f>
              <c:numCache>
                <c:formatCode>General</c:formatCode>
                <c:ptCount val="7"/>
                <c:pt idx="0">
                  <c:v>2113123909.632</c:v>
                </c:pt>
                <c:pt idx="1">
                  <c:v>4208638453.3504</c:v>
                </c:pt>
                <c:pt idx="2">
                  <c:v>6321762362.9824</c:v>
                </c:pt>
                <c:pt idx="3">
                  <c:v>8417276906.7008</c:v>
                </c:pt>
                <c:pt idx="4">
                  <c:v>10530400816.3328</c:v>
                </c:pt>
                <c:pt idx="5">
                  <c:v>12625915360.0512</c:v>
                </c:pt>
                <c:pt idx="6">
                  <c:v>14739039269.6832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197948"/>
        <c:axId val="68835245"/>
      </c:lineChart>
      <c:lineChart>
        <c:grouping val="standard"/>
        <c:varyColors val="0"/>
        <c:ser>
          <c:idx val="2"/>
          <c:order val="2"/>
          <c:tx>
            <c:strRef>
              <c:f>KTrees!$U$32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KTrees!$P$33:$P$39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KTrees!$U$33:$U$39</c:f>
              <c:numCache>
                <c:formatCode>General</c:formatCode>
                <c:ptCount val="7"/>
                <c:pt idx="0">
                  <c:v>12</c:v>
                </c:pt>
                <c:pt idx="1">
                  <c:v>23.9</c:v>
                </c:pt>
                <c:pt idx="2">
                  <c:v>35.9</c:v>
                </c:pt>
                <c:pt idx="3">
                  <c:v>47.8</c:v>
                </c:pt>
                <c:pt idx="4">
                  <c:v>59.8</c:v>
                </c:pt>
                <c:pt idx="5">
                  <c:v>71.7</c:v>
                </c:pt>
                <c:pt idx="6">
                  <c:v>83.7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07840"/>
        <c:axId val="35796009"/>
      </c:lineChart>
      <c:catAx>
        <c:axId val="471979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35245"/>
        <c:crosses val="autoZero"/>
        <c:auto val="1"/>
        <c:lblAlgn val="ctr"/>
        <c:lblOffset val="100"/>
        <c:noMultiLvlLbl val="0"/>
      </c:catAx>
      <c:valAx>
        <c:axId val="688352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97948"/>
        <c:crosses val="autoZero"/>
        <c:crossBetween val="between"/>
      </c:valAx>
      <c:catAx>
        <c:axId val="73078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796009"/>
        <c:auto val="1"/>
        <c:lblAlgn val="ctr"/>
        <c:lblOffset val="100"/>
        <c:noMultiLvlLbl val="0"/>
      </c:catAx>
      <c:valAx>
        <c:axId val="3579600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784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TreeDiameter!$P$33:$P$40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TreeDiameter!$T$33:$T$40</c:f>
              <c:numCache>
                <c:formatCode>General</c:formatCode>
                <c:ptCount val="8"/>
                <c:pt idx="0">
                  <c:v>12.4</c:v>
                </c:pt>
                <c:pt idx="1">
                  <c:v>24.9</c:v>
                </c:pt>
                <c:pt idx="2">
                  <c:v>37.3</c:v>
                </c:pt>
                <c:pt idx="3">
                  <c:v>49.7</c:v>
                </c:pt>
                <c:pt idx="4">
                  <c:v>62.2</c:v>
                </c:pt>
                <c:pt idx="5">
                  <c:v>74.6</c:v>
                </c:pt>
                <c:pt idx="6">
                  <c:v>84.2666666666667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TreeDiameter!$P$33:$P$40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TreeDiameter!$T$23:$T$30</c:f>
              <c:numCache>
                <c:formatCode>General</c:formatCode>
                <c:ptCount val="8"/>
                <c:pt idx="0">
                  <c:v>15.1</c:v>
                </c:pt>
                <c:pt idx="1">
                  <c:v>30.1</c:v>
                </c:pt>
                <c:pt idx="2">
                  <c:v>45.2</c:v>
                </c:pt>
                <c:pt idx="3">
                  <c:v>60.2</c:v>
                </c:pt>
                <c:pt idx="4">
                  <c:v>75.2</c:v>
                </c:pt>
                <c:pt idx="5">
                  <c:v>90.3</c:v>
                </c:pt>
                <c:pt idx="6">
                  <c:v>95.4333333333333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Relationship Id="rId6" Type="http://schemas.openxmlformats.org/officeDocument/2006/relationships/chart" Target="../charts/chart74.xml"/><Relationship Id="rId7" Type="http://schemas.openxmlformats.org/officeDocument/2006/relationships/chart" Target="../charts/chart7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6" Type="http://schemas.openxmlformats.org/officeDocument/2006/relationships/chart" Target="../charts/chart81.xml"/><Relationship Id="rId7" Type="http://schemas.openxmlformats.org/officeDocument/2006/relationships/chart" Target="../charts/chart8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533880</xdr:colOff>
      <xdr:row>2</xdr:row>
      <xdr:rowOff>151560</xdr:rowOff>
    </xdr:from>
    <xdr:to>
      <xdr:col>31</xdr:col>
      <xdr:colOff>438120</xdr:colOff>
      <xdr:row>18</xdr:row>
      <xdr:rowOff>128880</xdr:rowOff>
    </xdr:to>
    <xdr:graphicFrame>
      <xdr:nvGraphicFramePr>
        <xdr:cNvPr id="0" name="Chart 2_0"/>
        <xdr:cNvGraphicFramePr/>
      </xdr:nvGraphicFramePr>
      <xdr:xfrm>
        <a:off x="20501280" y="513360"/>
        <a:ext cx="4575960" cy="287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59760</xdr:colOff>
      <xdr:row>19</xdr:row>
      <xdr:rowOff>156240</xdr:rowOff>
    </xdr:from>
    <xdr:to>
      <xdr:col>31</xdr:col>
      <xdr:colOff>495720</xdr:colOff>
      <xdr:row>36</xdr:row>
      <xdr:rowOff>20880</xdr:rowOff>
    </xdr:to>
    <xdr:graphicFrame>
      <xdr:nvGraphicFramePr>
        <xdr:cNvPr id="1" name="Chart 4_0"/>
        <xdr:cNvGraphicFramePr/>
      </xdr:nvGraphicFramePr>
      <xdr:xfrm>
        <a:off x="20694600" y="3594600"/>
        <a:ext cx="4440240" cy="287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53280</xdr:colOff>
      <xdr:row>36</xdr:row>
      <xdr:rowOff>165240</xdr:rowOff>
    </xdr:from>
    <xdr:to>
      <xdr:col>31</xdr:col>
      <xdr:colOff>489240</xdr:colOff>
      <xdr:row>53</xdr:row>
      <xdr:rowOff>54000</xdr:rowOff>
    </xdr:to>
    <xdr:graphicFrame>
      <xdr:nvGraphicFramePr>
        <xdr:cNvPr id="2" name="Chart 5_1"/>
        <xdr:cNvGraphicFramePr/>
      </xdr:nvGraphicFramePr>
      <xdr:xfrm>
        <a:off x="20688120" y="6611760"/>
        <a:ext cx="4440240" cy="286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144720</xdr:colOff>
      <xdr:row>53</xdr:row>
      <xdr:rowOff>139680</xdr:rowOff>
    </xdr:from>
    <xdr:to>
      <xdr:col>32</xdr:col>
      <xdr:colOff>9000</xdr:colOff>
      <xdr:row>70</xdr:row>
      <xdr:rowOff>28440</xdr:rowOff>
    </xdr:to>
    <xdr:graphicFrame>
      <xdr:nvGraphicFramePr>
        <xdr:cNvPr id="3" name="Chart 6_1"/>
        <xdr:cNvGraphicFramePr/>
      </xdr:nvGraphicFramePr>
      <xdr:xfrm>
        <a:off x="20779560" y="9565560"/>
        <a:ext cx="4536000" cy="286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469800</xdr:colOff>
      <xdr:row>61</xdr:row>
      <xdr:rowOff>152280</xdr:rowOff>
    </xdr:from>
    <xdr:to>
      <xdr:col>21</xdr:col>
      <xdr:colOff>723240</xdr:colOff>
      <xdr:row>77</xdr:row>
      <xdr:rowOff>177120</xdr:rowOff>
    </xdr:to>
    <xdr:graphicFrame>
      <xdr:nvGraphicFramePr>
        <xdr:cNvPr id="4" name="Chart 6"/>
        <xdr:cNvGraphicFramePr/>
      </xdr:nvGraphicFramePr>
      <xdr:xfrm>
        <a:off x="11398680" y="11191680"/>
        <a:ext cx="6458040" cy="292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82440</xdr:colOff>
      <xdr:row>55</xdr:row>
      <xdr:rowOff>97200</xdr:rowOff>
    </xdr:from>
    <xdr:to>
      <xdr:col>31</xdr:col>
      <xdr:colOff>284760</xdr:colOff>
      <xdr:row>71</xdr:row>
      <xdr:rowOff>62640</xdr:rowOff>
    </xdr:to>
    <xdr:graphicFrame>
      <xdr:nvGraphicFramePr>
        <xdr:cNvPr id="5" name="Chart 7"/>
        <xdr:cNvGraphicFramePr/>
      </xdr:nvGraphicFramePr>
      <xdr:xfrm>
        <a:off x="18816840" y="10050480"/>
        <a:ext cx="6208560" cy="286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490680</xdr:colOff>
      <xdr:row>0</xdr:row>
      <xdr:rowOff>146880</xdr:rowOff>
    </xdr:from>
    <xdr:to>
      <xdr:col>30</xdr:col>
      <xdr:colOff>210960</xdr:colOff>
      <xdr:row>16</xdr:row>
      <xdr:rowOff>124200</xdr:rowOff>
    </xdr:to>
    <xdr:graphicFrame>
      <xdr:nvGraphicFramePr>
        <xdr:cNvPr id="6" name="Chart 1"/>
        <xdr:cNvGraphicFramePr/>
      </xdr:nvGraphicFramePr>
      <xdr:xfrm>
        <a:off x="19536840" y="146880"/>
        <a:ext cx="4392000" cy="287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532800</xdr:colOff>
      <xdr:row>17</xdr:row>
      <xdr:rowOff>59400</xdr:rowOff>
    </xdr:from>
    <xdr:to>
      <xdr:col>30</xdr:col>
      <xdr:colOff>251280</xdr:colOff>
      <xdr:row>33</xdr:row>
      <xdr:rowOff>37080</xdr:rowOff>
    </xdr:to>
    <xdr:graphicFrame>
      <xdr:nvGraphicFramePr>
        <xdr:cNvPr id="7" name="Chart 2"/>
        <xdr:cNvGraphicFramePr/>
      </xdr:nvGraphicFramePr>
      <xdr:xfrm>
        <a:off x="19578960" y="3135960"/>
        <a:ext cx="4390200" cy="287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361800</xdr:colOff>
      <xdr:row>17</xdr:row>
      <xdr:rowOff>99000</xdr:rowOff>
    </xdr:from>
    <xdr:to>
      <xdr:col>37</xdr:col>
      <xdr:colOff>80280</xdr:colOff>
      <xdr:row>33</xdr:row>
      <xdr:rowOff>74160</xdr:rowOff>
    </xdr:to>
    <xdr:graphicFrame>
      <xdr:nvGraphicFramePr>
        <xdr:cNvPr id="8" name="Chart 3"/>
        <xdr:cNvGraphicFramePr/>
      </xdr:nvGraphicFramePr>
      <xdr:xfrm>
        <a:off x="24079680" y="3175560"/>
        <a:ext cx="4389840" cy="287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292320</xdr:colOff>
      <xdr:row>33</xdr:row>
      <xdr:rowOff>171720</xdr:rowOff>
    </xdr:from>
    <xdr:to>
      <xdr:col>33</xdr:col>
      <xdr:colOff>10800</xdr:colOff>
      <xdr:row>49</xdr:row>
      <xdr:rowOff>146880</xdr:rowOff>
    </xdr:to>
    <xdr:graphicFrame>
      <xdr:nvGraphicFramePr>
        <xdr:cNvPr id="9" name="Chart 4"/>
        <xdr:cNvGraphicFramePr/>
      </xdr:nvGraphicFramePr>
      <xdr:xfrm>
        <a:off x="21340440" y="6143760"/>
        <a:ext cx="4390200" cy="287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76320</xdr:colOff>
      <xdr:row>42</xdr:row>
      <xdr:rowOff>0</xdr:rowOff>
    </xdr:from>
    <xdr:to>
      <xdr:col>23</xdr:col>
      <xdr:colOff>443880</xdr:colOff>
      <xdr:row>58</xdr:row>
      <xdr:rowOff>50040</xdr:rowOff>
    </xdr:to>
    <xdr:graphicFrame>
      <xdr:nvGraphicFramePr>
        <xdr:cNvPr id="10" name="Chart 5"/>
        <xdr:cNvGraphicFramePr/>
      </xdr:nvGraphicFramePr>
      <xdr:xfrm>
        <a:off x="11005200" y="7600680"/>
        <a:ext cx="8484840" cy="294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59</xdr:row>
      <xdr:rowOff>76320</xdr:rowOff>
    </xdr:from>
    <xdr:to>
      <xdr:col>23</xdr:col>
      <xdr:colOff>443880</xdr:colOff>
      <xdr:row>75</xdr:row>
      <xdr:rowOff>101160</xdr:rowOff>
    </xdr:to>
    <xdr:graphicFrame>
      <xdr:nvGraphicFramePr>
        <xdr:cNvPr id="11" name="Chart 6"/>
        <xdr:cNvGraphicFramePr/>
      </xdr:nvGraphicFramePr>
      <xdr:xfrm>
        <a:off x="10928880" y="10753560"/>
        <a:ext cx="856116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31680</xdr:colOff>
      <xdr:row>53</xdr:row>
      <xdr:rowOff>21240</xdr:rowOff>
    </xdr:from>
    <xdr:to>
      <xdr:col>34</xdr:col>
      <xdr:colOff>234000</xdr:colOff>
      <xdr:row>68</xdr:row>
      <xdr:rowOff>164520</xdr:rowOff>
    </xdr:to>
    <xdr:graphicFrame>
      <xdr:nvGraphicFramePr>
        <xdr:cNvPr id="12" name="Chart 7"/>
        <xdr:cNvGraphicFramePr/>
      </xdr:nvGraphicFramePr>
      <xdr:xfrm>
        <a:off x="20412360" y="9612720"/>
        <a:ext cx="6208920" cy="285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214200</xdr:colOff>
      <xdr:row>1</xdr:row>
      <xdr:rowOff>32400</xdr:rowOff>
    </xdr:from>
    <xdr:to>
      <xdr:col>29</xdr:col>
      <xdr:colOff>567000</xdr:colOff>
      <xdr:row>17</xdr:row>
      <xdr:rowOff>9720</xdr:rowOff>
    </xdr:to>
    <xdr:graphicFrame>
      <xdr:nvGraphicFramePr>
        <xdr:cNvPr id="13" name="Chart 1"/>
        <xdr:cNvGraphicFramePr/>
      </xdr:nvGraphicFramePr>
      <xdr:xfrm>
        <a:off x="19438560" y="213120"/>
        <a:ext cx="4357080" cy="287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169560</xdr:colOff>
      <xdr:row>17</xdr:row>
      <xdr:rowOff>169920</xdr:rowOff>
    </xdr:from>
    <xdr:to>
      <xdr:col>30</xdr:col>
      <xdr:colOff>516960</xdr:colOff>
      <xdr:row>34</xdr:row>
      <xdr:rowOff>57960</xdr:rowOff>
    </xdr:to>
    <xdr:graphicFrame>
      <xdr:nvGraphicFramePr>
        <xdr:cNvPr id="14" name="Chart 2"/>
        <xdr:cNvGraphicFramePr/>
      </xdr:nvGraphicFramePr>
      <xdr:xfrm>
        <a:off x="20061360" y="3246480"/>
        <a:ext cx="4351680" cy="287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316080</xdr:colOff>
      <xdr:row>18</xdr:row>
      <xdr:rowOff>22680</xdr:rowOff>
    </xdr:from>
    <xdr:to>
      <xdr:col>38</xdr:col>
      <xdr:colOff>133920</xdr:colOff>
      <xdr:row>34</xdr:row>
      <xdr:rowOff>86040</xdr:rowOff>
    </xdr:to>
    <xdr:graphicFrame>
      <xdr:nvGraphicFramePr>
        <xdr:cNvPr id="15" name="Chart 3"/>
        <xdr:cNvGraphicFramePr/>
      </xdr:nvGraphicFramePr>
      <xdr:xfrm>
        <a:off x="24879600" y="3279960"/>
        <a:ext cx="4489560" cy="28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371160</xdr:colOff>
      <xdr:row>34</xdr:row>
      <xdr:rowOff>45720</xdr:rowOff>
    </xdr:from>
    <xdr:to>
      <xdr:col>34</xdr:col>
      <xdr:colOff>189000</xdr:colOff>
      <xdr:row>50</xdr:row>
      <xdr:rowOff>112320</xdr:rowOff>
    </xdr:to>
    <xdr:graphicFrame>
      <xdr:nvGraphicFramePr>
        <xdr:cNvPr id="16" name="Chart 4"/>
        <xdr:cNvGraphicFramePr/>
      </xdr:nvGraphicFramePr>
      <xdr:xfrm>
        <a:off x="22265280" y="6107400"/>
        <a:ext cx="4489560" cy="288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76320</xdr:colOff>
      <xdr:row>42</xdr:row>
      <xdr:rowOff>360</xdr:rowOff>
    </xdr:from>
    <xdr:to>
      <xdr:col>26</xdr:col>
      <xdr:colOff>342360</xdr:colOff>
      <xdr:row>58</xdr:row>
      <xdr:rowOff>141840</xdr:rowOff>
    </xdr:to>
    <xdr:graphicFrame>
      <xdr:nvGraphicFramePr>
        <xdr:cNvPr id="17" name="Chart 5"/>
        <xdr:cNvGraphicFramePr/>
      </xdr:nvGraphicFramePr>
      <xdr:xfrm>
        <a:off x="11005200" y="7463880"/>
        <a:ext cx="10563840" cy="29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59</xdr:row>
      <xdr:rowOff>76680</xdr:rowOff>
    </xdr:from>
    <xdr:to>
      <xdr:col>26</xdr:col>
      <xdr:colOff>342360</xdr:colOff>
      <xdr:row>75</xdr:row>
      <xdr:rowOff>147240</xdr:rowOff>
    </xdr:to>
    <xdr:graphicFrame>
      <xdr:nvGraphicFramePr>
        <xdr:cNvPr id="18" name="Chart 6"/>
        <xdr:cNvGraphicFramePr/>
      </xdr:nvGraphicFramePr>
      <xdr:xfrm>
        <a:off x="10928880" y="10554120"/>
        <a:ext cx="10640160" cy="29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27</xdr:col>
      <xdr:colOff>44280</xdr:colOff>
      <xdr:row>53</xdr:row>
      <xdr:rowOff>123120</xdr:rowOff>
    </xdr:from>
    <xdr:to>
      <xdr:col>36</xdr:col>
      <xdr:colOff>246600</xdr:colOff>
      <xdr:row>69</xdr:row>
      <xdr:rowOff>168120</xdr:rowOff>
    </xdr:to>
    <xdr:graphicFrame>
      <xdr:nvGraphicFramePr>
        <xdr:cNvPr id="19" name="Chart 7"/>
        <xdr:cNvGraphicFramePr/>
      </xdr:nvGraphicFramePr>
      <xdr:xfrm>
        <a:off x="21938400" y="9537480"/>
        <a:ext cx="6208560" cy="288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n">
        <v>16.4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7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F29" activeCellId="0" sqref="F29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9" min="19" style="1" width="10.13"/>
    <col collapsed="false" customWidth="true" hidden="false" outlineLevel="0" max="21" min="21" style="1" width="12.13"/>
    <col collapsed="false" customWidth="true" hidden="false" outlineLevel="0" max="22" min="22" style="1" width="15.5"/>
    <col collapsed="false" customWidth="true" hidden="false" outlineLevel="0" max="23" min="23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64.2473</v>
      </c>
      <c r="D3" s="1" t="n">
        <v>63.8054</v>
      </c>
      <c r="E3" s="1" t="n">
        <v>63.1424</v>
      </c>
      <c r="F3" s="1" t="n">
        <v>62.659</v>
      </c>
      <c r="G3" s="1" t="n">
        <v>62.6637</v>
      </c>
      <c r="H3" s="1" t="n">
        <v>62.6965</v>
      </c>
      <c r="I3" s="1" t="n">
        <v>65.2699</v>
      </c>
      <c r="J3" s="1" t="n">
        <v>61.9593</v>
      </c>
      <c r="K3" s="1" t="n">
        <v>62.0279</v>
      </c>
      <c r="L3" s="1" t="n">
        <v>62.8526</v>
      </c>
      <c r="M3" s="1" t="n">
        <v>62.7933</v>
      </c>
      <c r="N3" s="1" t="n">
        <v>62.6445</v>
      </c>
      <c r="O3" s="1" t="n">
        <f aca="false">MIN(C3:N3)</f>
        <v>61.9593</v>
      </c>
      <c r="P3" s="1" t="n">
        <f aca="false">MAX(C3:N3)</f>
        <v>65.2699</v>
      </c>
      <c r="Q3" s="1" t="n">
        <f aca="false">(SUM(C3:N3)-O3-P3)/10</f>
        <v>62.95326</v>
      </c>
      <c r="S3" s="1" t="n">
        <v>20000000</v>
      </c>
      <c r="T3" s="1" t="n">
        <v>15.1</v>
      </c>
      <c r="U3" s="1" t="n">
        <v>15.1</v>
      </c>
      <c r="V3" s="1" t="n">
        <v>15.1</v>
      </c>
      <c r="W3" s="1" t="n">
        <f aca="false">AVERAGE(T3:V3)</f>
        <v>15.1</v>
      </c>
    </row>
    <row r="4" customFormat="false" ht="14.25" hidden="false" customHeight="false" outlineLevel="0" collapsed="false">
      <c r="B4" s="1" t="n">
        <v>40000000</v>
      </c>
      <c r="C4" s="1" t="n">
        <v>124.4951</v>
      </c>
      <c r="D4" s="1" t="n">
        <v>125.0776</v>
      </c>
      <c r="E4" s="1" t="n">
        <v>124.1327</v>
      </c>
      <c r="F4" s="1" t="n">
        <v>126.1604</v>
      </c>
      <c r="G4" s="1" t="n">
        <v>136.0368</v>
      </c>
      <c r="H4" s="1" t="n">
        <v>125.087</v>
      </c>
      <c r="I4" s="1" t="n">
        <v>125.6069</v>
      </c>
      <c r="J4" s="1" t="n">
        <v>124.1796</v>
      </c>
      <c r="K4" s="1" t="n">
        <v>126.5294</v>
      </c>
      <c r="L4" s="1" t="n">
        <v>125.7423</v>
      </c>
      <c r="M4" s="1" t="n">
        <v>125.3087</v>
      </c>
      <c r="N4" s="1" t="n">
        <v>127.13</v>
      </c>
      <c r="O4" s="1" t="n">
        <f aca="false">MIN(C4:N4)</f>
        <v>124.1327</v>
      </c>
      <c r="P4" s="1" t="n">
        <f aca="false">MAX(C4:N4)</f>
        <v>136.0368</v>
      </c>
      <c r="Q4" s="1" t="n">
        <f aca="false">(SUM(C4:N4)-O4-P4)/10</f>
        <v>125.5317</v>
      </c>
      <c r="S4" s="1" t="n">
        <v>40000000</v>
      </c>
      <c r="T4" s="1" t="n">
        <v>30.1</v>
      </c>
      <c r="U4" s="1" t="n">
        <v>30.1</v>
      </c>
      <c r="V4" s="1" t="n">
        <v>30.1</v>
      </c>
      <c r="W4" s="1" t="n">
        <f aca="false">AVERAGE(T4:V4)</f>
        <v>30.1</v>
      </c>
    </row>
    <row r="5" customFormat="false" ht="14.25" hidden="false" customHeight="false" outlineLevel="0" collapsed="false">
      <c r="B5" s="1" t="n">
        <v>60000000</v>
      </c>
      <c r="C5" s="1" t="n">
        <v>186.8672</v>
      </c>
      <c r="D5" s="1" t="n">
        <v>188.8209</v>
      </c>
      <c r="E5" s="1" t="n">
        <v>188.3368</v>
      </c>
      <c r="F5" s="1" t="n">
        <v>189.5411</v>
      </c>
      <c r="G5" s="1" t="n">
        <v>192.7964</v>
      </c>
      <c r="H5" s="1" t="n">
        <v>193.1344</v>
      </c>
      <c r="I5" s="1" t="n">
        <v>187.7984</v>
      </c>
      <c r="J5" s="1" t="n">
        <v>187.9391</v>
      </c>
      <c r="K5" s="1" t="n">
        <v>189.2205</v>
      </c>
      <c r="L5" s="1" t="n">
        <v>187.0212</v>
      </c>
      <c r="M5" s="1" t="n">
        <v>186.8004</v>
      </c>
      <c r="N5" s="1" t="n">
        <v>188.0833</v>
      </c>
      <c r="O5" s="1" t="n">
        <f aca="false">MIN(C5:N5)</f>
        <v>186.8004</v>
      </c>
      <c r="P5" s="1" t="n">
        <f aca="false">MAX(C5:N5)</f>
        <v>193.1344</v>
      </c>
      <c r="Q5" s="1" t="n">
        <f aca="false">(SUM(C5:N5)-O5-P5)/10</f>
        <v>188.64249</v>
      </c>
      <c r="S5" s="1" t="n">
        <v>60000000</v>
      </c>
      <c r="T5" s="1" t="n">
        <v>45.2</v>
      </c>
      <c r="U5" s="1" t="n">
        <v>45.2</v>
      </c>
      <c r="V5" s="1" t="n">
        <v>45.2</v>
      </c>
      <c r="W5" s="1" t="n">
        <f aca="false">AVERAGE(T5:V5)</f>
        <v>45.2</v>
      </c>
    </row>
    <row r="6" customFormat="false" ht="14.25" hidden="false" customHeight="false" outlineLevel="0" collapsed="false">
      <c r="B6" s="1" t="n">
        <v>80000000</v>
      </c>
      <c r="C6" s="1" t="n">
        <v>254.6057</v>
      </c>
      <c r="D6" s="1" t="n">
        <v>253.6983</v>
      </c>
      <c r="E6" s="1" t="n">
        <v>255.0713</v>
      </c>
      <c r="F6" s="1" t="n">
        <v>258.1952</v>
      </c>
      <c r="G6" s="1" t="n">
        <v>249.361</v>
      </c>
      <c r="H6" s="1" t="n">
        <v>251.508</v>
      </c>
      <c r="I6" s="1" t="n">
        <v>249.8981</v>
      </c>
      <c r="J6" s="1" t="n">
        <v>248.264</v>
      </c>
      <c r="K6" s="1" t="n">
        <v>250.2126</v>
      </c>
      <c r="L6" s="1" t="n">
        <v>248.3476</v>
      </c>
      <c r="M6" s="1" t="n">
        <v>249.597</v>
      </c>
      <c r="N6" s="1" t="n">
        <v>250.628</v>
      </c>
      <c r="O6" s="1" t="n">
        <f aca="false">MIN(C6:N6)</f>
        <v>248.264</v>
      </c>
      <c r="P6" s="1" t="n">
        <f aca="false">MAX(C6:N6)</f>
        <v>258.1952</v>
      </c>
      <c r="Q6" s="1" t="n">
        <f aca="false">(SUM(C6:N6)-O6-P6)/10</f>
        <v>251.29276</v>
      </c>
      <c r="S6" s="1" t="n">
        <v>80000000</v>
      </c>
      <c r="T6" s="1" t="n">
        <v>60.2</v>
      </c>
      <c r="U6" s="1" t="n">
        <v>60.2</v>
      </c>
      <c r="V6" s="1" t="n">
        <v>60.2</v>
      </c>
      <c r="W6" s="1" t="n">
        <f aca="false">AVERAGE(T6:V6)</f>
        <v>60.2</v>
      </c>
    </row>
    <row r="7" customFormat="false" ht="14.25" hidden="false" customHeight="false" outlineLevel="0" collapsed="false">
      <c r="B7" s="1" t="n">
        <v>100000000</v>
      </c>
      <c r="C7" s="1" t="n">
        <v>310.9099</v>
      </c>
      <c r="D7" s="1" t="n">
        <v>313.4075</v>
      </c>
      <c r="E7" s="1" t="n">
        <v>310.8671</v>
      </c>
      <c r="F7" s="1" t="n">
        <v>313.1959</v>
      </c>
      <c r="G7" s="1" t="n">
        <v>310.3767</v>
      </c>
      <c r="H7" s="1" t="n">
        <v>318.6241</v>
      </c>
      <c r="I7" s="1" t="n">
        <v>315.3126</v>
      </c>
      <c r="J7" s="1" t="n">
        <v>335.4105</v>
      </c>
      <c r="K7" s="1" t="n">
        <v>313.4473</v>
      </c>
      <c r="L7" s="1" t="n">
        <v>314.5573</v>
      </c>
      <c r="M7" s="1" t="n">
        <v>314.6612</v>
      </c>
      <c r="N7" s="1" t="n">
        <v>314.1068</v>
      </c>
      <c r="O7" s="1" t="n">
        <f aca="false">MIN(C7:N7)</f>
        <v>310.3767</v>
      </c>
      <c r="P7" s="1" t="n">
        <f aca="false">MAX(C7:N7)</f>
        <v>335.4105</v>
      </c>
      <c r="Q7" s="1" t="n">
        <f aca="false">(SUM(C7:N7)-O7-P7)/10</f>
        <v>313.90897</v>
      </c>
      <c r="S7" s="1" t="n">
        <v>100000000</v>
      </c>
      <c r="T7" s="1" t="n">
        <v>75.2</v>
      </c>
      <c r="U7" s="1" t="n">
        <v>75.2</v>
      </c>
      <c r="V7" s="1" t="n">
        <v>75.2</v>
      </c>
      <c r="W7" s="1" t="n">
        <f aca="false">AVERAGE(T7:V7)</f>
        <v>75.2</v>
      </c>
    </row>
    <row r="8" customFormat="false" ht="14.25" hidden="false" customHeight="false" outlineLevel="0" collapsed="false">
      <c r="B8" s="1" t="n">
        <v>120000000</v>
      </c>
      <c r="C8" s="1" t="n">
        <v>376.383</v>
      </c>
      <c r="D8" s="1" t="n">
        <v>382.8411</v>
      </c>
      <c r="E8" s="1" t="n">
        <v>416.5682</v>
      </c>
      <c r="F8" s="1" t="n">
        <v>381.9902</v>
      </c>
      <c r="G8" s="1" t="n">
        <v>376.5401</v>
      </c>
      <c r="H8" s="1" t="n">
        <v>372.8622</v>
      </c>
      <c r="I8" s="1" t="n">
        <v>374.8151</v>
      </c>
      <c r="J8" s="1" t="n">
        <v>378.1921</v>
      </c>
      <c r="K8" s="1" t="n">
        <v>377.6327</v>
      </c>
      <c r="L8" s="1" t="n">
        <v>380.4228</v>
      </c>
      <c r="M8" s="1" t="n">
        <v>374.5895</v>
      </c>
      <c r="N8" s="1" t="n">
        <v>376.6915</v>
      </c>
      <c r="O8" s="1" t="n">
        <f aca="false">MIN(C8:N8)</f>
        <v>372.8622</v>
      </c>
      <c r="P8" s="1" t="n">
        <f aca="false">MAX(C8:N8)</f>
        <v>416.5682</v>
      </c>
      <c r="Q8" s="1" t="n">
        <f aca="false">(SUM(C8:N8)-O8-P8)/10</f>
        <v>378.00981</v>
      </c>
      <c r="S8" s="1" t="n">
        <v>120000000</v>
      </c>
      <c r="T8" s="1" t="n">
        <v>90.3</v>
      </c>
      <c r="U8" s="1" t="n">
        <v>90.3</v>
      </c>
      <c r="V8" s="1" t="n">
        <v>90.3</v>
      </c>
      <c r="W8" s="1" t="n">
        <f aca="false">AVERAGE(T8:V8)</f>
        <v>90.3</v>
      </c>
    </row>
    <row r="9" customFormat="false" ht="14.25" hidden="false" customHeight="false" outlineLevel="0" collapsed="false">
      <c r="B9" s="1" t="n">
        <v>140000000</v>
      </c>
      <c r="O9" s="1" t="n">
        <f aca="false">MIN(C9:N9)</f>
        <v>0</v>
      </c>
      <c r="P9" s="1" t="n">
        <f aca="false">MAX(C9:N9)</f>
        <v>0</v>
      </c>
      <c r="Q9" s="1" t="n">
        <f aca="false">(SUM(C9:N9)-O9-P9)/10</f>
        <v>0</v>
      </c>
      <c r="S9" s="1" t="n">
        <v>140000000</v>
      </c>
      <c r="T9" s="1" t="n">
        <v>95.1</v>
      </c>
      <c r="U9" s="1" t="n">
        <v>95.6</v>
      </c>
      <c r="V9" s="1" t="n">
        <v>95.6</v>
      </c>
      <c r="W9" s="1" t="n">
        <f aca="false">AVERAGE(T9:V9)</f>
        <v>95.4333333333333</v>
      </c>
    </row>
    <row r="11" customFormat="false" ht="14.25" hidden="false" customHeight="false" outlineLevel="0" collapsed="false">
      <c r="A11" s="1" t="s">
        <v>7</v>
      </c>
      <c r="B11" s="1" t="s">
        <v>3</v>
      </c>
      <c r="C11" s="1" t="n">
        <v>1</v>
      </c>
      <c r="D11" s="1" t="n">
        <v>2</v>
      </c>
      <c r="E11" s="1" t="n">
        <v>3</v>
      </c>
      <c r="F11" s="1" t="n">
        <v>4</v>
      </c>
      <c r="G11" s="1" t="n">
        <v>5</v>
      </c>
      <c r="H11" s="1" t="n">
        <v>6</v>
      </c>
      <c r="I11" s="1" t="n">
        <v>7</v>
      </c>
      <c r="J11" s="1" t="n">
        <v>8</v>
      </c>
      <c r="K11" s="1" t="n">
        <v>9</v>
      </c>
      <c r="L11" s="1" t="n">
        <v>10</v>
      </c>
      <c r="M11" s="1" t="n">
        <v>11</v>
      </c>
      <c r="N11" s="1" t="n">
        <v>12</v>
      </c>
      <c r="O11" s="1" t="s">
        <v>4</v>
      </c>
      <c r="P11" s="1" t="s">
        <v>5</v>
      </c>
      <c r="Q11" s="1" t="s">
        <v>6</v>
      </c>
      <c r="S11" s="1" t="s">
        <v>3</v>
      </c>
      <c r="T11" s="1" t="n">
        <v>1</v>
      </c>
      <c r="U11" s="1" t="n">
        <v>2</v>
      </c>
      <c r="V11" s="1" t="n">
        <v>3</v>
      </c>
      <c r="W11" s="1" t="s">
        <v>6</v>
      </c>
    </row>
    <row r="12" customFormat="false" ht="14.25" hidden="false" customHeight="false" outlineLevel="0" collapsed="false">
      <c r="B12" s="1" t="n">
        <v>20000000</v>
      </c>
      <c r="C12" s="1" t="n">
        <v>0.686</v>
      </c>
      <c r="D12" s="1" t="n">
        <v>0.694</v>
      </c>
      <c r="E12" s="1" t="n">
        <v>0.697</v>
      </c>
      <c r="F12" s="1" t="n">
        <v>0.687</v>
      </c>
      <c r="G12" s="1" t="n">
        <v>0.685</v>
      </c>
      <c r="H12" s="1" t="n">
        <v>0.694</v>
      </c>
      <c r="I12" s="1" t="n">
        <v>0.688</v>
      </c>
      <c r="J12" s="1" t="n">
        <v>0.689</v>
      </c>
      <c r="K12" s="1" t="n">
        <v>0.691</v>
      </c>
      <c r="L12" s="1" t="n">
        <v>0.702</v>
      </c>
      <c r="M12" s="1" t="n">
        <v>0.689</v>
      </c>
      <c r="N12" s="1" t="n">
        <v>0.724</v>
      </c>
      <c r="O12" s="1" t="n">
        <f aca="false">MIN(C12:N12)</f>
        <v>0.685</v>
      </c>
      <c r="P12" s="1" t="n">
        <f aca="false">MAX(C12:N12)</f>
        <v>0.724</v>
      </c>
      <c r="Q12" s="1" t="n">
        <f aca="false">(SUM(C12:N12)-O12-P12)/10</f>
        <v>0.6917</v>
      </c>
      <c r="S12" s="1" t="n">
        <v>20000000</v>
      </c>
      <c r="T12" s="1" t="n">
        <v>12.4</v>
      </c>
      <c r="U12" s="1" t="n">
        <v>12.4</v>
      </c>
      <c r="V12" s="1" t="n">
        <v>12.4</v>
      </c>
      <c r="W12" s="1" t="n">
        <f aca="false">AVERAGE(T12:V12)</f>
        <v>12.4</v>
      </c>
    </row>
    <row r="13" customFormat="false" ht="14.25" hidden="false" customHeight="false" outlineLevel="0" collapsed="false">
      <c r="B13" s="1" t="n">
        <v>40000000</v>
      </c>
      <c r="C13" s="1" t="n">
        <v>1.383</v>
      </c>
      <c r="D13" s="1" t="n">
        <v>1.377</v>
      </c>
      <c r="E13" s="1" t="n">
        <v>1.39</v>
      </c>
      <c r="F13" s="1" t="n">
        <v>1.371</v>
      </c>
      <c r="G13" s="1" t="n">
        <v>1.373</v>
      </c>
      <c r="H13" s="1" t="n">
        <v>1.375</v>
      </c>
      <c r="I13" s="1" t="n">
        <v>1.373</v>
      </c>
      <c r="J13" s="1" t="n">
        <v>1.372</v>
      </c>
      <c r="K13" s="1" t="n">
        <v>1.379</v>
      </c>
      <c r="L13" s="1" t="n">
        <v>1.381</v>
      </c>
      <c r="M13" s="1" t="n">
        <v>1.369</v>
      </c>
      <c r="N13" s="1" t="n">
        <v>1.375</v>
      </c>
      <c r="O13" s="1" t="n">
        <f aca="false">MIN(C13:N13)</f>
        <v>1.369</v>
      </c>
      <c r="P13" s="1" t="n">
        <f aca="false">MAX(C13:N13)</f>
        <v>1.39</v>
      </c>
      <c r="Q13" s="1" t="n">
        <f aca="false">(SUM(C13:N13)-O13-P13)/10</f>
        <v>1.3759</v>
      </c>
      <c r="S13" s="1" t="n">
        <v>40000000</v>
      </c>
      <c r="T13" s="1" t="n">
        <v>24.9</v>
      </c>
      <c r="U13" s="1" t="n">
        <v>24.9</v>
      </c>
      <c r="V13" s="1" t="n">
        <v>24.9</v>
      </c>
      <c r="W13" s="1" t="n">
        <f aca="false">AVERAGE(T13:V13)</f>
        <v>24.9</v>
      </c>
    </row>
    <row r="14" customFormat="false" ht="14.25" hidden="false" customHeight="false" outlineLevel="0" collapsed="false">
      <c r="B14" s="1" t="n">
        <v>60000000</v>
      </c>
      <c r="C14" s="1" t="n">
        <v>2.053</v>
      </c>
      <c r="D14" s="1" t="n">
        <v>2.077</v>
      </c>
      <c r="E14" s="1" t="n">
        <v>2.069</v>
      </c>
      <c r="F14" s="1" t="n">
        <v>2.072</v>
      </c>
      <c r="G14" s="1" t="n">
        <v>2.069</v>
      </c>
      <c r="H14" s="1" t="n">
        <v>2.051</v>
      </c>
      <c r="I14" s="1" t="n">
        <v>2.067</v>
      </c>
      <c r="J14" s="1" t="n">
        <v>2.05</v>
      </c>
      <c r="K14" s="1" t="n">
        <v>2.067</v>
      </c>
      <c r="L14" s="1" t="n">
        <v>2.05</v>
      </c>
      <c r="M14" s="1" t="n">
        <v>2.048</v>
      </c>
      <c r="N14" s="1" t="n">
        <v>2.057</v>
      </c>
      <c r="O14" s="1" t="n">
        <f aca="false">MIN(C14:N14)</f>
        <v>2.048</v>
      </c>
      <c r="P14" s="1" t="n">
        <f aca="false">MAX(C14:N14)</f>
        <v>2.077</v>
      </c>
      <c r="Q14" s="1" t="n">
        <f aca="false">(SUM(C14:N14)-O14-P14)/10</f>
        <v>2.0605</v>
      </c>
      <c r="S14" s="1" t="n">
        <v>60000000</v>
      </c>
      <c r="T14" s="1" t="n">
        <v>37.3</v>
      </c>
      <c r="U14" s="1" t="n">
        <v>37.3</v>
      </c>
      <c r="V14" s="1" t="n">
        <v>37.3</v>
      </c>
      <c r="W14" s="1" t="n">
        <f aca="false">AVERAGE(T14:V14)</f>
        <v>37.3</v>
      </c>
    </row>
    <row r="15" customFormat="false" ht="14.25" hidden="false" customHeight="false" outlineLevel="0" collapsed="false">
      <c r="B15" s="1" t="n">
        <v>80000000</v>
      </c>
      <c r="C15" s="1" t="n">
        <v>2.767</v>
      </c>
      <c r="D15" s="1" t="n">
        <v>2.769</v>
      </c>
      <c r="E15" s="1" t="n">
        <v>2.742</v>
      </c>
      <c r="F15" s="1" t="n">
        <v>2.745</v>
      </c>
      <c r="G15" s="1" t="n">
        <v>2.763</v>
      </c>
      <c r="H15" s="1" t="n">
        <v>2.737</v>
      </c>
      <c r="I15" s="1" t="n">
        <v>2.795</v>
      </c>
      <c r="J15" s="1" t="n">
        <v>2.739</v>
      </c>
      <c r="K15" s="1" t="n">
        <v>2.735</v>
      </c>
      <c r="L15" s="1" t="n">
        <v>2.763</v>
      </c>
      <c r="M15" s="1" t="n">
        <v>2.779</v>
      </c>
      <c r="N15" s="1" t="n">
        <v>2.732</v>
      </c>
      <c r="O15" s="1" t="n">
        <f aca="false">MIN(C15:N15)</f>
        <v>2.732</v>
      </c>
      <c r="P15" s="1" t="n">
        <f aca="false">MAX(C15:N15)</f>
        <v>2.795</v>
      </c>
      <c r="Q15" s="1" t="n">
        <f aca="false">(SUM(C15:N15)-O15-P15)/10</f>
        <v>2.7539</v>
      </c>
      <c r="S15" s="1" t="n">
        <v>80000000</v>
      </c>
      <c r="T15" s="1" t="n">
        <v>49.7</v>
      </c>
      <c r="U15" s="1" t="n">
        <v>49.7</v>
      </c>
      <c r="V15" s="1" t="n">
        <v>49.7</v>
      </c>
      <c r="W15" s="1" t="n">
        <f aca="false">AVERAGE(T15:V15)</f>
        <v>49.7</v>
      </c>
    </row>
    <row r="16" customFormat="false" ht="14.25" hidden="false" customHeight="false" outlineLevel="0" collapsed="false">
      <c r="B16" s="1" t="n">
        <v>100000000</v>
      </c>
      <c r="C16" s="1" t="n">
        <v>3.469</v>
      </c>
      <c r="D16" s="1" t="n">
        <v>3.473</v>
      </c>
      <c r="E16" s="1" t="n">
        <v>3.426</v>
      </c>
      <c r="F16" s="1" t="n">
        <v>3.454</v>
      </c>
      <c r="G16" s="1" t="n">
        <v>3.441</v>
      </c>
      <c r="H16" s="1" t="n">
        <v>3.417</v>
      </c>
      <c r="I16" s="1" t="n">
        <v>3.471</v>
      </c>
      <c r="J16" s="1" t="n">
        <v>3.468</v>
      </c>
      <c r="K16" s="1" t="n">
        <v>3.713</v>
      </c>
      <c r="L16" s="1" t="n">
        <v>3.41</v>
      </c>
      <c r="M16" s="1" t="n">
        <v>3.426</v>
      </c>
      <c r="N16" s="1" t="n">
        <v>3.412</v>
      </c>
      <c r="O16" s="1" t="n">
        <f aca="false">MIN(C16:N16)</f>
        <v>3.41</v>
      </c>
      <c r="P16" s="1" t="n">
        <f aca="false">MAX(C16:N16)</f>
        <v>3.713</v>
      </c>
      <c r="Q16" s="1" t="n">
        <f aca="false">(SUM(C16:N16)-O16-P16)/10</f>
        <v>3.4457</v>
      </c>
      <c r="S16" s="1" t="n">
        <v>100000000</v>
      </c>
      <c r="T16" s="1" t="n">
        <v>62.2</v>
      </c>
      <c r="U16" s="1" t="n">
        <v>62.2</v>
      </c>
      <c r="V16" s="1" t="n">
        <v>62.2</v>
      </c>
      <c r="W16" s="1" t="n">
        <f aca="false">AVERAGE(T16:V16)</f>
        <v>62.2</v>
      </c>
    </row>
    <row r="17" customFormat="false" ht="14.25" hidden="false" customHeight="false" outlineLevel="0" collapsed="false">
      <c r="B17" s="1" t="n">
        <v>120000000</v>
      </c>
      <c r="C17" s="1" t="n">
        <v>4.159</v>
      </c>
      <c r="D17" s="1" t="n">
        <v>4.16</v>
      </c>
      <c r="E17" s="1" t="n">
        <v>4.116</v>
      </c>
      <c r="F17" s="1" t="n">
        <v>4.171</v>
      </c>
      <c r="G17" s="1" t="n">
        <v>4.139</v>
      </c>
      <c r="H17" s="1" t="n">
        <v>4.138</v>
      </c>
      <c r="I17" s="1" t="n">
        <v>4.117</v>
      </c>
      <c r="J17" s="1" t="n">
        <v>4.166</v>
      </c>
      <c r="K17" s="1" t="n">
        <v>4.096</v>
      </c>
      <c r="L17" s="1" t="n">
        <v>4.166</v>
      </c>
      <c r="M17" s="1" t="n">
        <v>4.099</v>
      </c>
      <c r="N17" s="1" t="n">
        <v>4.182</v>
      </c>
      <c r="O17" s="1" t="n">
        <f aca="false">MIN(C17:N17)</f>
        <v>4.096</v>
      </c>
      <c r="P17" s="1" t="n">
        <f aca="false">MAX(C17:N17)</f>
        <v>4.182</v>
      </c>
      <c r="Q17" s="1" t="n">
        <f aca="false">(SUM(C17:N17)-O17-P17)/10</f>
        <v>4.1431</v>
      </c>
      <c r="S17" s="1" t="n">
        <v>120000000</v>
      </c>
      <c r="T17" s="1" t="n">
        <v>74.6</v>
      </c>
      <c r="U17" s="1" t="n">
        <v>74.6</v>
      </c>
      <c r="V17" s="1" t="n">
        <v>74.6</v>
      </c>
      <c r="W17" s="1" t="n">
        <f aca="false">AVERAGE(T17:V17)</f>
        <v>74.6</v>
      </c>
    </row>
    <row r="18" customFormat="false" ht="14.25" hidden="false" customHeight="false" outlineLevel="0" collapsed="false">
      <c r="B18" s="1" t="n">
        <v>140000000</v>
      </c>
      <c r="C18" s="1" t="n">
        <v>4.888</v>
      </c>
      <c r="D18" s="1" t="n">
        <v>4.778</v>
      </c>
      <c r="E18" s="1" t="n">
        <v>4.782</v>
      </c>
      <c r="F18" s="1" t="n">
        <v>4.821</v>
      </c>
      <c r="G18" s="1" t="n">
        <v>4.905</v>
      </c>
      <c r="H18" s="1" t="n">
        <v>4.837</v>
      </c>
      <c r="I18" s="1" t="n">
        <v>4.834</v>
      </c>
      <c r="J18" s="1" t="n">
        <v>4.783</v>
      </c>
      <c r="K18" s="1" t="n">
        <v>4.847</v>
      </c>
      <c r="L18" s="1" t="n">
        <v>4.869</v>
      </c>
      <c r="M18" s="1" t="n">
        <v>4.854</v>
      </c>
      <c r="N18" s="1" t="n">
        <v>4.764</v>
      </c>
      <c r="O18" s="1" t="n">
        <f aca="false">MIN(C18:N18)</f>
        <v>4.764</v>
      </c>
      <c r="P18" s="1" t="n">
        <f aca="false">MAX(C18:N18)</f>
        <v>4.905</v>
      </c>
      <c r="Q18" s="1" t="n">
        <f aca="false">(SUM(C18:N18)-O18-P18)/10</f>
        <v>4.8293</v>
      </c>
      <c r="S18" s="1" t="n">
        <v>140000000</v>
      </c>
      <c r="T18" s="1" t="n">
        <v>84.2</v>
      </c>
      <c r="U18" s="1" t="n">
        <v>84.3</v>
      </c>
      <c r="V18" s="1" t="n">
        <v>84.3</v>
      </c>
      <c r="W18" s="1" t="n">
        <f aca="false">AVERAGE(T18:V18)</f>
        <v>84.2666666666667</v>
      </c>
    </row>
    <row r="19" customFormat="false" ht="13.8" hidden="false" customHeight="false" outlineLevel="0" collapsed="false"/>
    <row r="20" customFormat="false" ht="13.8" hidden="false" customHeight="false" outlineLevel="0" collapsed="false">
      <c r="A20" s="1" t="s">
        <v>8</v>
      </c>
    </row>
    <row r="21" customFormat="false" ht="13.8" hidden="false" customHeight="false" outlineLevel="0" collapsed="false">
      <c r="A21" s="1" t="s">
        <v>2</v>
      </c>
      <c r="H21" s="1" t="s">
        <v>7</v>
      </c>
    </row>
    <row r="22" customFormat="false" ht="13.8" hidden="false" customHeight="false" outlineLevel="0" collapsed="false">
      <c r="F22" s="1" t="s">
        <v>6</v>
      </c>
      <c r="M22" s="1" t="s">
        <v>6</v>
      </c>
      <c r="O22" s="1" t="s">
        <v>2</v>
      </c>
      <c r="P22" s="1" t="s">
        <v>9</v>
      </c>
      <c r="Q22" s="1" t="s">
        <v>10</v>
      </c>
      <c r="R22" s="1" t="s">
        <v>11</v>
      </c>
      <c r="S22" s="1" t="s">
        <v>12</v>
      </c>
      <c r="T22" s="1" t="s">
        <v>18</v>
      </c>
      <c r="U22" s="1" t="s">
        <v>13</v>
      </c>
      <c r="V22" s="1" t="s">
        <v>14</v>
      </c>
      <c r="W22" s="1" t="s">
        <v>15</v>
      </c>
    </row>
    <row r="23" customFormat="false" ht="13.8" hidden="false" customHeight="false" outlineLevel="0" collapsed="false">
      <c r="F23" s="1" t="n">
        <f aca="false">SUM(C23:E23)/3</f>
        <v>0</v>
      </c>
      <c r="M23" s="1" t="n">
        <f aca="false">SUM(J23:L23)/3</f>
        <v>0</v>
      </c>
      <c r="P23" s="1" t="n">
        <v>7500</v>
      </c>
      <c r="Q23" s="1" t="n">
        <f aca="false">F23</f>
        <v>0</v>
      </c>
      <c r="R23" s="1" t="n">
        <f aca="false">F24</f>
        <v>0</v>
      </c>
      <c r="S23" s="1" t="n">
        <f aca="false">F25</f>
        <v>0</v>
      </c>
      <c r="T23" s="1" t="n">
        <f aca="false">AVERAGE(T3:V3)</f>
        <v>15.1</v>
      </c>
      <c r="U23" s="1" t="n">
        <f aca="false">R23+S23+T23</f>
        <v>15.1</v>
      </c>
      <c r="V23" s="1" t="n">
        <f aca="false">W3</f>
        <v>15.1</v>
      </c>
      <c r="W23" s="4" t="n">
        <f aca="false">V23*(Constants!$A$2/100)*1024*1024*1024</f>
        <v>2659014252.9536</v>
      </c>
    </row>
    <row r="24" customFormat="false" ht="13.8" hidden="false" customHeight="false" outlineLevel="0" collapsed="false">
      <c r="F24" s="1" t="n">
        <f aca="false">SUM(C24:E24)/3</f>
        <v>0</v>
      </c>
      <c r="M24" s="1" t="n">
        <f aca="false">SUM(J24:L24)/3</f>
        <v>0</v>
      </c>
      <c r="P24" s="1" t="n">
        <v>15000</v>
      </c>
      <c r="Q24" s="1" t="n">
        <f aca="false">F29</f>
        <v>0</v>
      </c>
      <c r="R24" s="1" t="n">
        <f aca="false">F30</f>
        <v>0</v>
      </c>
      <c r="S24" s="1" t="n">
        <f aca="false">F31</f>
        <v>0</v>
      </c>
      <c r="T24" s="1" t="n">
        <f aca="false">AVERAGE(T4:V4)</f>
        <v>30.1</v>
      </c>
      <c r="U24" s="1" t="n">
        <f aca="false">R24+S24+T24</f>
        <v>30.1</v>
      </c>
      <c r="V24" s="1" t="n">
        <f aca="false">W4</f>
        <v>30.1</v>
      </c>
      <c r="W24" s="4" t="n">
        <f aca="false">V24*(Constants!$A$2/100)*1024*1024*1024</f>
        <v>5300419139.9936</v>
      </c>
    </row>
    <row r="25" customFormat="false" ht="13.8" hidden="false" customHeight="false" outlineLevel="0" collapsed="false">
      <c r="F25" s="1" t="n">
        <f aca="false">SUM(C25:E25)/3</f>
        <v>0</v>
      </c>
      <c r="M25" s="1" t="n">
        <f aca="false">SUM(J25:L25)/3</f>
        <v>0</v>
      </c>
      <c r="P25" s="1" t="n">
        <v>22500</v>
      </c>
      <c r="Q25" s="1" t="n">
        <f aca="false">F35</f>
        <v>0</v>
      </c>
      <c r="R25" s="1" t="n">
        <f aca="false">F36</f>
        <v>0</v>
      </c>
      <c r="S25" s="1" t="n">
        <f aca="false">F37</f>
        <v>0</v>
      </c>
      <c r="T25" s="1" t="n">
        <f aca="false">AVERAGE(T5:V5)</f>
        <v>45.2</v>
      </c>
      <c r="U25" s="1" t="n">
        <f aca="false">R25+S25+T25</f>
        <v>45.2</v>
      </c>
      <c r="V25" s="1" t="n">
        <f aca="false">W5</f>
        <v>45.2</v>
      </c>
      <c r="W25" s="4" t="n">
        <f aca="false">V25*(Constants!$A$2/100)*1024*1024*1024</f>
        <v>7959433392.9472</v>
      </c>
    </row>
    <row r="26" customFormat="false" ht="13.8" hidden="false" customHeight="false" outlineLevel="0" collapsed="false">
      <c r="P26" s="1" t="n">
        <v>30000</v>
      </c>
      <c r="Q26" s="1" t="n">
        <f aca="false">F41</f>
        <v>0</v>
      </c>
      <c r="R26" s="1" t="n">
        <f aca="false">F42</f>
        <v>0</v>
      </c>
      <c r="S26" s="1" t="n">
        <f aca="false">F43</f>
        <v>0</v>
      </c>
      <c r="T26" s="1" t="n">
        <f aca="false">AVERAGE(T6:V6)</f>
        <v>60.2</v>
      </c>
      <c r="U26" s="1" t="n">
        <f aca="false">R26+S26+T26</f>
        <v>60.2</v>
      </c>
      <c r="V26" s="1" t="n">
        <f aca="false">W6</f>
        <v>60.2</v>
      </c>
      <c r="W26" s="4" t="n">
        <f aca="false">V26*(Constants!$A$2/100)*1024*1024*1024</f>
        <v>10600838279.9872</v>
      </c>
    </row>
    <row r="27" customFormat="false" ht="13.8" hidden="false" customHeight="false" outlineLevel="0" collapsed="false">
      <c r="P27" s="1" t="n">
        <v>37500</v>
      </c>
      <c r="Q27" s="1" t="n">
        <f aca="false">F47</f>
        <v>0</v>
      </c>
      <c r="R27" s="1" t="n">
        <f aca="false">F48</f>
        <v>0</v>
      </c>
      <c r="S27" s="1" t="n">
        <f aca="false">F49</f>
        <v>0</v>
      </c>
      <c r="T27" s="1" t="n">
        <f aca="false">AVERAGE(T7:V7)</f>
        <v>75.2</v>
      </c>
      <c r="U27" s="1" t="n">
        <f aca="false">R27+S27+T27</f>
        <v>75.2</v>
      </c>
      <c r="V27" s="1" t="n">
        <f aca="false">W7</f>
        <v>75.2</v>
      </c>
      <c r="W27" s="4" t="n">
        <f aca="false">V27*(Constants!$A$2/100)*1024*1024*1024</f>
        <v>13242243167.0272</v>
      </c>
    </row>
    <row r="28" customFormat="false" ht="13.8" hidden="false" customHeight="false" outlineLevel="0" collapsed="false">
      <c r="F28" s="1" t="s">
        <v>6</v>
      </c>
      <c r="M28" s="1" t="s">
        <v>6</v>
      </c>
      <c r="P28" s="1" t="n">
        <v>45000</v>
      </c>
      <c r="Q28" s="1" t="n">
        <f aca="false">F53</f>
        <v>0</v>
      </c>
      <c r="R28" s="1" t="n">
        <f aca="false">F54</f>
        <v>0</v>
      </c>
      <c r="S28" s="1" t="n">
        <f aca="false">F55</f>
        <v>0</v>
      </c>
      <c r="T28" s="1" t="n">
        <f aca="false">AVERAGE(T8:V8)</f>
        <v>90.3</v>
      </c>
      <c r="U28" s="1" t="n">
        <f aca="false">R28+S28+T28</f>
        <v>90.3</v>
      </c>
      <c r="V28" s="1" t="n">
        <f aca="false">W8</f>
        <v>90.3</v>
      </c>
      <c r="W28" s="4" t="n">
        <f aca="false">V28*(Constants!$A$2/100)*1024*1024*1024</f>
        <v>15901257419.9808</v>
      </c>
    </row>
    <row r="29" customFormat="false" ht="13.8" hidden="false" customHeight="false" outlineLevel="0" collapsed="false">
      <c r="F29" s="1" t="n">
        <f aca="false">SUM(C29:E29)/3</f>
        <v>0</v>
      </c>
      <c r="M29" s="1" t="n">
        <f aca="false">SUM(J29:L29)/3</f>
        <v>0</v>
      </c>
      <c r="P29" s="1" t="n">
        <v>52500</v>
      </c>
      <c r="Q29" s="1" t="n">
        <f aca="false">F59</f>
        <v>0</v>
      </c>
      <c r="R29" s="1" t="n">
        <f aca="false">F60</f>
        <v>0</v>
      </c>
      <c r="S29" s="1" t="n">
        <f aca="false">F61</f>
        <v>0</v>
      </c>
      <c r="T29" s="1" t="n">
        <f aca="false">AVERAGE(T9:V9)</f>
        <v>95.4333333333333</v>
      </c>
      <c r="U29" s="1" t="n">
        <f aca="false">R29+S29+T29</f>
        <v>95.4333333333333</v>
      </c>
      <c r="V29" s="1" t="n">
        <f aca="false">W9</f>
        <v>95.4333333333333</v>
      </c>
      <c r="W29" s="4" t="n">
        <f aca="false">V29*(Constants!$A$2/100)*1024*1024*1024</f>
        <v>16805204870.2123</v>
      </c>
    </row>
    <row r="30" customFormat="false" ht="13.8" hidden="false" customHeight="false" outlineLevel="0" collapsed="false">
      <c r="F30" s="1" t="n">
        <f aca="false">SUM(C30:E30)/3</f>
        <v>0</v>
      </c>
      <c r="M30" s="1" t="n">
        <f aca="false">SUM(J30:L30)/3</f>
        <v>0</v>
      </c>
      <c r="P30" s="1" t="n">
        <v>60000</v>
      </c>
      <c r="Q30" s="1" t="n">
        <f aca="false">F65</f>
        <v>0</v>
      </c>
      <c r="R30" s="1" t="n">
        <f aca="false">F66</f>
        <v>0</v>
      </c>
      <c r="S30" s="1" t="n">
        <f aca="false">F67</f>
        <v>0</v>
      </c>
      <c r="T30" s="1" t="e">
        <f aca="false">AVERAGE(T10:V10)</f>
        <v>#DIV/0!</v>
      </c>
      <c r="V30" s="1" t="n">
        <f aca="false">W10</f>
        <v>0</v>
      </c>
      <c r="W30" s="4" t="n">
        <f aca="false">V30*(Constants!$A$2/100)*1024*1024*1024</f>
        <v>0</v>
      </c>
    </row>
    <row r="31" customFormat="false" ht="13.8" hidden="false" customHeight="false" outlineLevel="0" collapsed="false">
      <c r="F31" s="1" t="n">
        <f aca="false">SUM(C31:E31)/3</f>
        <v>0</v>
      </c>
      <c r="M31" s="1" t="n">
        <f aca="false">SUM(J31:L31)/3</f>
        <v>0</v>
      </c>
      <c r="W31" s="4"/>
    </row>
    <row r="32" customFormat="false" ht="13.8" hidden="false" customHeight="false" outlineLevel="0" collapsed="false">
      <c r="O32" s="1" t="s">
        <v>7</v>
      </c>
      <c r="P32" s="1" t="s">
        <v>9</v>
      </c>
      <c r="Q32" s="1" t="s">
        <v>10</v>
      </c>
      <c r="R32" s="1" t="s">
        <v>11</v>
      </c>
      <c r="S32" s="1" t="s">
        <v>12</v>
      </c>
      <c r="T32" s="1" t="s">
        <v>18</v>
      </c>
      <c r="U32" s="1" t="s">
        <v>13</v>
      </c>
      <c r="V32" s="1" t="s">
        <v>14</v>
      </c>
      <c r="W32" s="1" t="s">
        <v>15</v>
      </c>
    </row>
    <row r="33" customFormat="false" ht="13.8" hidden="false" customHeight="false" outlineLevel="0" collapsed="false">
      <c r="P33" s="1" t="n">
        <v>7500</v>
      </c>
      <c r="Q33" s="1" t="n">
        <f aca="false">M23</f>
        <v>0</v>
      </c>
      <c r="R33" s="1" t="n">
        <f aca="false">M24</f>
        <v>0</v>
      </c>
      <c r="T33" s="1" t="n">
        <f aca="false">AVERAGE(T12:V12)</f>
        <v>12.4</v>
      </c>
      <c r="U33" s="1" t="n">
        <f aca="false">R33+S33+T33</f>
        <v>12.4</v>
      </c>
      <c r="V33" s="1" t="n">
        <f aca="false">W12</f>
        <v>12.4</v>
      </c>
      <c r="W33" s="4" t="n">
        <f aca="false">V33*(Constants!$A$2/100)*1024*1024*1024</f>
        <v>2183561373.2864</v>
      </c>
    </row>
    <row r="34" customFormat="false" ht="13.8" hidden="false" customHeight="false" outlineLevel="0" collapsed="false">
      <c r="F34" s="1" t="s">
        <v>6</v>
      </c>
      <c r="M34" s="1" t="s">
        <v>6</v>
      </c>
      <c r="P34" s="1" t="n">
        <v>15000</v>
      </c>
      <c r="Q34" s="1" t="n">
        <f aca="false">M29</f>
        <v>0</v>
      </c>
      <c r="R34" s="1" t="n">
        <f aca="false">M30</f>
        <v>0</v>
      </c>
      <c r="T34" s="1" t="n">
        <f aca="false">AVERAGE(T13:V13)</f>
        <v>24.9</v>
      </c>
      <c r="U34" s="1" t="n">
        <f aca="false">R34+S34+T34</f>
        <v>24.9</v>
      </c>
      <c r="V34" s="1" t="n">
        <f aca="false">W13</f>
        <v>24.9</v>
      </c>
      <c r="W34" s="4" t="n">
        <f aca="false">V34*(Constants!$A$2/100)*1024*1024*1024</f>
        <v>4384732112.4864</v>
      </c>
    </row>
    <row r="35" customFormat="false" ht="13.8" hidden="false" customHeight="false" outlineLevel="0" collapsed="false">
      <c r="F35" s="1" t="n">
        <f aca="false">SUM(C35:E35)/3</f>
        <v>0</v>
      </c>
      <c r="M35" s="1" t="n">
        <f aca="false">SUM(J35:L35)/3</f>
        <v>0</v>
      </c>
      <c r="P35" s="1" t="n">
        <v>22500</v>
      </c>
      <c r="Q35" s="1" t="n">
        <f aca="false">M35</f>
        <v>0</v>
      </c>
      <c r="R35" s="1" t="n">
        <f aca="false">M36</f>
        <v>0</v>
      </c>
      <c r="T35" s="1" t="n">
        <f aca="false">AVERAGE(T14:V14)</f>
        <v>37.3</v>
      </c>
      <c r="U35" s="1" t="n">
        <f aca="false">R35+S35+T35</f>
        <v>37.3</v>
      </c>
      <c r="V35" s="1" t="n">
        <f aca="false">W14</f>
        <v>37.3</v>
      </c>
      <c r="W35" s="4" t="n">
        <f aca="false">V35*(Constants!$A$2/100)*1024*1024*1024</f>
        <v>6568293485.7728</v>
      </c>
    </row>
    <row r="36" customFormat="false" ht="13.8" hidden="false" customHeight="false" outlineLevel="0" collapsed="false">
      <c r="F36" s="1" t="n">
        <f aca="false">SUM(C36:E36)/3</f>
        <v>0</v>
      </c>
      <c r="M36" s="1" t="n">
        <f aca="false">SUM(J36:L36)/3</f>
        <v>0</v>
      </c>
      <c r="P36" s="1" t="n">
        <v>30000</v>
      </c>
      <c r="Q36" s="1" t="n">
        <f aca="false">M41</f>
        <v>0</v>
      </c>
      <c r="R36" s="1" t="n">
        <f aca="false">M42</f>
        <v>0</v>
      </c>
      <c r="T36" s="1" t="n">
        <f aca="false">AVERAGE(T15:V15)</f>
        <v>49.7</v>
      </c>
      <c r="U36" s="1" t="n">
        <f aca="false">R36+S36+T36</f>
        <v>49.7</v>
      </c>
      <c r="V36" s="1" t="n">
        <f aca="false">W15</f>
        <v>49.7</v>
      </c>
      <c r="W36" s="4" t="n">
        <f aca="false">V36*(Constants!$A$2/100)*1024*1024*1024</f>
        <v>8751854859.0592</v>
      </c>
    </row>
    <row r="37" customFormat="false" ht="13.8" hidden="false" customHeight="false" outlineLevel="0" collapsed="false">
      <c r="F37" s="1" t="n">
        <f aca="false">SUM(C37:E37)/3</f>
        <v>0</v>
      </c>
      <c r="M37" s="1" t="n">
        <f aca="false">SUM(J37:L37)/3</f>
        <v>0</v>
      </c>
      <c r="P37" s="1" t="n">
        <v>37500</v>
      </c>
      <c r="Q37" s="1" t="n">
        <f aca="false">M47</f>
        <v>0</v>
      </c>
      <c r="R37" s="1" t="n">
        <f aca="false">M48</f>
        <v>0</v>
      </c>
      <c r="T37" s="1" t="n">
        <f aca="false">AVERAGE(T16:V16)</f>
        <v>62.2</v>
      </c>
      <c r="U37" s="1" t="n">
        <f aca="false">R37+S37+T37</f>
        <v>62.2</v>
      </c>
      <c r="V37" s="1" t="n">
        <f aca="false">W16</f>
        <v>62.2</v>
      </c>
      <c r="W37" s="4" t="n">
        <f aca="false">V37*(Constants!$A$2/100)*1024*1024*1024</f>
        <v>10953025598.2592</v>
      </c>
    </row>
    <row r="38" customFormat="false" ht="13.8" hidden="false" customHeight="false" outlineLevel="0" collapsed="false">
      <c r="P38" s="1" t="n">
        <v>45000</v>
      </c>
      <c r="Q38" s="1" t="n">
        <f aca="false">M53</f>
        <v>0</v>
      </c>
      <c r="R38" s="1" t="n">
        <f aca="false">M54</f>
        <v>0</v>
      </c>
      <c r="T38" s="1" t="n">
        <f aca="false">AVERAGE(T17:V17)</f>
        <v>74.6</v>
      </c>
      <c r="U38" s="1" t="n">
        <f aca="false">R38+S38+T38</f>
        <v>74.6</v>
      </c>
      <c r="V38" s="1" t="n">
        <f aca="false">W17</f>
        <v>74.6</v>
      </c>
      <c r="W38" s="4" t="n">
        <f aca="false">V38*(Constants!$A$2/100)*1024*1024*1024</f>
        <v>13136586971.5456</v>
      </c>
    </row>
    <row r="39" customFormat="false" ht="13.8" hidden="false" customHeight="false" outlineLevel="0" collapsed="false">
      <c r="P39" s="1" t="n">
        <v>52500</v>
      </c>
      <c r="Q39" s="1" t="n">
        <f aca="false">M59</f>
        <v>0</v>
      </c>
      <c r="R39" s="1" t="n">
        <f aca="false">M60</f>
        <v>0</v>
      </c>
      <c r="T39" s="1" t="n">
        <f aca="false">AVERAGE(T18:V18)</f>
        <v>84.2666666666667</v>
      </c>
      <c r="U39" s="1" t="n">
        <f aca="false">R39+S39+T39</f>
        <v>84.2666666666667</v>
      </c>
      <c r="V39" s="1" t="n">
        <f aca="false">W18</f>
        <v>84.2666666666667</v>
      </c>
      <c r="W39" s="4" t="n">
        <f aca="false">V39*(Constants!$A$2/100)*1024*1024*1024</f>
        <v>14838825676.5269</v>
      </c>
    </row>
    <row r="40" customFormat="false" ht="13.8" hidden="false" customHeight="false" outlineLevel="0" collapsed="false">
      <c r="F40" s="1" t="s">
        <v>6</v>
      </c>
      <c r="M40" s="1" t="s">
        <v>6</v>
      </c>
      <c r="P40" s="1" t="n">
        <v>60000</v>
      </c>
      <c r="Q40" s="1" t="n">
        <f aca="false">M65</f>
        <v>0</v>
      </c>
      <c r="R40" s="1" t="n">
        <f aca="false">M66</f>
        <v>0</v>
      </c>
      <c r="T40" s="1" t="e">
        <f aca="false">AVERAGE(T19:V19)</f>
        <v>#DIV/0!</v>
      </c>
      <c r="V40" s="1" t="n">
        <f aca="false">W19</f>
        <v>0</v>
      </c>
      <c r="W40" s="4" t="n">
        <f aca="false">V40*(Constants!$A$2/100)*1024*1024*1024</f>
        <v>0</v>
      </c>
    </row>
    <row r="41" customFormat="false" ht="13.8" hidden="false" customHeight="false" outlineLevel="0" collapsed="false">
      <c r="F41" s="1" t="n">
        <f aca="false">SUM(C41:E41)/3</f>
        <v>0</v>
      </c>
      <c r="M41" s="1" t="n">
        <f aca="false">SUM(J41:L41)/3</f>
        <v>0</v>
      </c>
    </row>
    <row r="42" customFormat="false" ht="13.8" hidden="false" customHeight="false" outlineLevel="0" collapsed="false">
      <c r="F42" s="1" t="n">
        <f aca="false">SUM(C42:E42)/3</f>
        <v>0</v>
      </c>
      <c r="M42" s="1" t="n">
        <f aca="false">SUM(J42:L42)/3</f>
        <v>0</v>
      </c>
    </row>
    <row r="43" customFormat="false" ht="13.8" hidden="false" customHeight="false" outlineLevel="0" collapsed="false">
      <c r="F43" s="1" t="n">
        <f aca="false">SUM(C43:E43)/3</f>
        <v>0</v>
      </c>
      <c r="M43" s="1" t="n">
        <f aca="false">SUM(J43:L43)/3</f>
        <v>0</v>
      </c>
    </row>
    <row r="46" customFormat="false" ht="13.8" hidden="false" customHeight="false" outlineLevel="0" collapsed="false">
      <c r="F46" s="1" t="s">
        <v>6</v>
      </c>
      <c r="M46" s="1" t="s">
        <v>6</v>
      </c>
    </row>
    <row r="47" customFormat="false" ht="13.8" hidden="false" customHeight="false" outlineLevel="0" collapsed="false">
      <c r="F47" s="1" t="n">
        <f aca="false">SUM(C47:E47)/3</f>
        <v>0</v>
      </c>
      <c r="M47" s="1" t="n">
        <f aca="false">SUM(J47:L47)/3</f>
        <v>0</v>
      </c>
    </row>
    <row r="48" customFormat="false" ht="13.8" hidden="false" customHeight="false" outlineLevel="0" collapsed="false">
      <c r="F48" s="1" t="n">
        <f aca="false">SUM(C48:E48)/3</f>
        <v>0</v>
      </c>
      <c r="M48" s="1" t="n">
        <f aca="false">SUM(J48:L48)/3</f>
        <v>0</v>
      </c>
    </row>
    <row r="49" customFormat="false" ht="13.8" hidden="false" customHeight="false" outlineLevel="0" collapsed="false">
      <c r="F49" s="1" t="n">
        <f aca="false">SUM(C49:E49)/3</f>
        <v>0</v>
      </c>
      <c r="M49" s="1" t="n">
        <f aca="false">SUM(J49:L49)/3</f>
        <v>0</v>
      </c>
    </row>
    <row r="52" customFormat="false" ht="13.8" hidden="false" customHeight="false" outlineLevel="0" collapsed="false">
      <c r="F52" s="1" t="s">
        <v>6</v>
      </c>
      <c r="M52" s="1" t="s">
        <v>6</v>
      </c>
    </row>
    <row r="53" customFormat="false" ht="13.8" hidden="false" customHeight="false" outlineLevel="0" collapsed="false">
      <c r="F53" s="1" t="n">
        <f aca="false">SUM(C53:E53)/3</f>
        <v>0</v>
      </c>
      <c r="M53" s="1" t="n">
        <f aca="false">SUM(J53:L53)/3</f>
        <v>0</v>
      </c>
    </row>
    <row r="54" customFormat="false" ht="13.8" hidden="false" customHeight="false" outlineLevel="0" collapsed="false">
      <c r="F54" s="1" t="n">
        <f aca="false">SUM(C54:E54)/3</f>
        <v>0</v>
      </c>
      <c r="M54" s="1" t="n">
        <f aca="false">SUM(J54:L54)/3</f>
        <v>0</v>
      </c>
    </row>
    <row r="55" customFormat="false" ht="13.8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8" customFormat="false" ht="13.8" hidden="false" customHeight="false" outlineLevel="0" collapsed="false">
      <c r="F58" s="1" t="s">
        <v>6</v>
      </c>
      <c r="M58" s="1" t="s">
        <v>6</v>
      </c>
    </row>
    <row r="59" customFormat="false" ht="13.8" hidden="false" customHeight="false" outlineLevel="0" collapsed="false">
      <c r="F59" s="1" t="n">
        <f aca="false">SUM(C59:E59)/3</f>
        <v>0</v>
      </c>
      <c r="M59" s="1" t="n">
        <f aca="false">SUM(J59:L59)/3</f>
        <v>0</v>
      </c>
    </row>
    <row r="60" customFormat="false" ht="13.8" hidden="false" customHeight="false" outlineLevel="0" collapsed="false">
      <c r="F60" s="1" t="n">
        <f aca="false">SUM(C60:E60)/3</f>
        <v>0</v>
      </c>
      <c r="M60" s="1" t="n">
        <f aca="false">SUM(J60:L60)/3</f>
        <v>0</v>
      </c>
    </row>
    <row r="61" customFormat="false" ht="13.8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  <row r="64" customFormat="false" ht="13.8" hidden="false" customHeight="false" outlineLevel="0" collapsed="false">
      <c r="F64" s="1" t="s">
        <v>6</v>
      </c>
      <c r="M64" s="1" t="s">
        <v>6</v>
      </c>
    </row>
    <row r="65" customFormat="false" ht="13.8" hidden="false" customHeight="false" outlineLevel="0" collapsed="false">
      <c r="F65" s="1" t="n">
        <f aca="false">SUM(C65:E65)/3</f>
        <v>0</v>
      </c>
      <c r="M65" s="1" t="n">
        <f aca="false">SUM(J65:L65)/3</f>
        <v>0</v>
      </c>
    </row>
    <row r="66" customFormat="false" ht="13.8" hidden="false" customHeight="false" outlineLevel="0" collapsed="false">
      <c r="F66" s="1" t="n">
        <f aca="false">SUM(C66:E66)/3</f>
        <v>0</v>
      </c>
      <c r="M66" s="1" t="n">
        <f aca="false">SUM(J66:L66)/3</f>
        <v>0</v>
      </c>
    </row>
    <row r="67" customFormat="false" ht="13.8" hidden="false" customHeight="false" outlineLevel="0" collapsed="false">
      <c r="F67" s="1" t="n">
        <f aca="false">SUM(C67:E67)/3</f>
        <v>0</v>
      </c>
      <c r="M67" s="1" t="n">
        <f aca="false">SUM(J67:L67)/3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1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O27" activeCellId="0" sqref="O27"/>
    </sheetView>
  </sheetViews>
  <sheetFormatPr defaultColWidth="7.5078125" defaultRowHeight="14.25" zeroHeight="false" outlineLevelRow="0" outlineLevelCol="0"/>
  <cols>
    <col collapsed="false" customWidth="true" hidden="false" outlineLevel="0" max="19" min="1" style="1" width="9.13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0.1718</v>
      </c>
      <c r="D3" s="1" t="n">
        <v>0.1711</v>
      </c>
      <c r="E3" s="1" t="n">
        <v>0.1719</v>
      </c>
      <c r="F3" s="1" t="n">
        <v>0.1721</v>
      </c>
      <c r="G3" s="1" t="n">
        <v>0.1706</v>
      </c>
      <c r="H3" s="1" t="n">
        <v>0.1711</v>
      </c>
      <c r="I3" s="1" t="n">
        <v>0.1707</v>
      </c>
      <c r="J3" s="1" t="n">
        <v>0.1713</v>
      </c>
      <c r="K3" s="1" t="n">
        <v>0.1709</v>
      </c>
      <c r="L3" s="1" t="n">
        <v>0.1705</v>
      </c>
      <c r="M3" s="1" t="n">
        <v>0.1706</v>
      </c>
      <c r="N3" s="1" t="n">
        <v>0.1717</v>
      </c>
      <c r="O3" s="1" t="n">
        <f aca="false">MIN(C3:N3)</f>
        <v>0.1705</v>
      </c>
      <c r="P3" s="1" t="n">
        <f aca="false">MAX(C3:N3)</f>
        <v>0.1721</v>
      </c>
      <c r="Q3" s="1" t="n">
        <f aca="false">(SUM(C3:N3)-O3-P3)/10</f>
        <v>0.17117</v>
      </c>
      <c r="S3" s="1" t="n">
        <v>7500</v>
      </c>
      <c r="T3" s="1" t="n">
        <v>1.4</v>
      </c>
      <c r="U3" s="1" t="n">
        <v>1.4</v>
      </c>
      <c r="V3" s="1" t="n">
        <v>1.4</v>
      </c>
      <c r="W3" s="1" t="n">
        <f aca="false">AVERAGE(T3:V3)</f>
        <v>1.4</v>
      </c>
    </row>
    <row r="4" customFormat="false" ht="14.25" hidden="false" customHeight="false" outlineLevel="0" collapsed="false">
      <c r="B4" s="1" t="n">
        <v>15000</v>
      </c>
      <c r="C4" s="1" t="n">
        <v>0.6777</v>
      </c>
      <c r="D4" s="1" t="n">
        <v>0.6788</v>
      </c>
      <c r="E4" s="1" t="n">
        <v>0.6795</v>
      </c>
      <c r="F4" s="1" t="n">
        <v>0.6778</v>
      </c>
      <c r="G4" s="1" t="n">
        <v>0.6797</v>
      </c>
      <c r="H4" s="1" t="n">
        <v>0.6773</v>
      </c>
      <c r="I4" s="1" t="n">
        <v>0.6792</v>
      </c>
      <c r="J4" s="1" t="n">
        <v>0.6776</v>
      </c>
      <c r="K4" s="1" t="n">
        <v>0.6804</v>
      </c>
      <c r="L4" s="1" t="n">
        <v>0.6779</v>
      </c>
      <c r="M4" s="1" t="n">
        <v>0.679</v>
      </c>
      <c r="N4" s="1" t="n">
        <v>0.6788</v>
      </c>
      <c r="O4" s="1" t="n">
        <f aca="false">MIN(C4:N4)</f>
        <v>0.6773</v>
      </c>
      <c r="P4" s="1" t="n">
        <f aca="false">MAX(C4:N4)</f>
        <v>0.6804</v>
      </c>
      <c r="Q4" s="1" t="n">
        <f aca="false">(SUM(C4:N4)-O4-P4)/10</f>
        <v>0.6786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1.5236</v>
      </c>
      <c r="D5" s="1" t="n">
        <v>1.525</v>
      </c>
      <c r="E5" s="1" t="n">
        <v>1.524</v>
      </c>
      <c r="F5" s="1" t="n">
        <v>1.5229</v>
      </c>
      <c r="G5" s="1" t="n">
        <v>1.5241</v>
      </c>
      <c r="H5" s="1" t="n">
        <v>1.5231</v>
      </c>
      <c r="I5" s="1" t="n">
        <v>1.5255</v>
      </c>
      <c r="J5" s="1" t="n">
        <v>1.5247</v>
      </c>
      <c r="K5" s="1" t="n">
        <v>1.5226</v>
      </c>
      <c r="L5" s="1" t="n">
        <v>1.5229</v>
      </c>
      <c r="M5" s="1" t="n">
        <v>1.5226</v>
      </c>
      <c r="N5" s="1" t="n">
        <v>1.5226</v>
      </c>
      <c r="O5" s="1" t="n">
        <f aca="false">MIN(C5:N5)</f>
        <v>1.5226</v>
      </c>
      <c r="P5" s="1" t="n">
        <f aca="false">MAX(C5:N5)</f>
        <v>1.5255</v>
      </c>
      <c r="Q5" s="1" t="n">
        <f aca="false">(SUM(C5:N5)-O5-P5)/10</f>
        <v>1.52355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2.7055</v>
      </c>
      <c r="D6" s="1" t="n">
        <v>2.7046</v>
      </c>
      <c r="E6" s="1" t="n">
        <v>2.7054</v>
      </c>
      <c r="F6" s="1" t="n">
        <v>2.7046</v>
      </c>
      <c r="G6" s="1" t="n">
        <v>2.6987</v>
      </c>
      <c r="H6" s="1" t="n">
        <v>2.7048</v>
      </c>
      <c r="I6" s="1" t="n">
        <v>2.7002</v>
      </c>
      <c r="J6" s="1" t="n">
        <v>2.7062</v>
      </c>
      <c r="K6" s="1" t="n">
        <v>2.7038</v>
      </c>
      <c r="L6" s="1" t="n">
        <v>2.7011</v>
      </c>
      <c r="M6" s="1" t="n">
        <v>2.7064</v>
      </c>
      <c r="N6" s="1" t="n">
        <v>2.7073</v>
      </c>
      <c r="O6" s="1" t="n">
        <f aca="false">MIN(C6:N6)</f>
        <v>2.6987</v>
      </c>
      <c r="P6" s="1" t="n">
        <f aca="false">MAX(C6:N6)</f>
        <v>2.7073</v>
      </c>
      <c r="Q6" s="1" t="n">
        <f aca="false">(SUM(C6:N6)-O6-P6)/10</f>
        <v>2.70426</v>
      </c>
      <c r="S6" s="1" t="n">
        <v>30000</v>
      </c>
      <c r="T6" s="1" t="n">
        <v>22.2</v>
      </c>
      <c r="U6" s="1" t="n">
        <v>22.2</v>
      </c>
      <c r="V6" s="1" t="n">
        <v>22.2</v>
      </c>
      <c r="W6" s="1" t="n">
        <f aca="false">AVERAGE(T6:V6)</f>
        <v>22.2</v>
      </c>
    </row>
    <row r="7" customFormat="false" ht="14.25" hidden="false" customHeight="false" outlineLevel="0" collapsed="false">
      <c r="B7" s="1" t="n">
        <v>37500</v>
      </c>
      <c r="C7" s="1" t="n">
        <v>4.2774</v>
      </c>
      <c r="D7" s="1" t="n">
        <v>4.2847</v>
      </c>
      <c r="E7" s="1" t="n">
        <v>4.2826</v>
      </c>
      <c r="F7" s="1" t="n">
        <v>4.2849</v>
      </c>
      <c r="G7" s="1" t="n">
        <v>4.2847</v>
      </c>
      <c r="H7" s="1" t="n">
        <v>4.2768</v>
      </c>
      <c r="I7" s="1" t="n">
        <v>4.2882</v>
      </c>
      <c r="J7" s="1" t="n">
        <v>4.2845</v>
      </c>
      <c r="K7" s="1" t="n">
        <v>4.2767</v>
      </c>
      <c r="L7" s="1" t="n">
        <v>4.2889</v>
      </c>
      <c r="M7" s="1" t="n">
        <v>4.2777</v>
      </c>
      <c r="N7" s="1" t="n">
        <v>4.2798</v>
      </c>
      <c r="O7" s="1" t="n">
        <f aca="false">MIN(C7:N7)</f>
        <v>4.2767</v>
      </c>
      <c r="P7" s="1" t="n">
        <f aca="false">MAX(C7:N7)</f>
        <v>4.2889</v>
      </c>
      <c r="Q7" s="1" t="n">
        <f aca="false">(SUM(C7:N7)-O7-P7)/10</f>
        <v>4.28213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6.1476</v>
      </c>
      <c r="D8" s="1" t="n">
        <v>6.1338</v>
      </c>
      <c r="E8" s="1" t="n">
        <v>6.1379</v>
      </c>
      <c r="F8" s="1" t="n">
        <v>6.149</v>
      </c>
      <c r="G8" s="1" t="n">
        <v>6.147</v>
      </c>
      <c r="H8" s="1" t="n">
        <v>6.1346</v>
      </c>
      <c r="I8" s="1" t="n">
        <v>6.1458</v>
      </c>
      <c r="J8" s="1" t="n">
        <v>6.1359</v>
      </c>
      <c r="K8" s="1" t="n">
        <v>6.1488</v>
      </c>
      <c r="L8" s="1" t="n">
        <v>6.1351</v>
      </c>
      <c r="M8" s="1" t="n">
        <v>6.1515</v>
      </c>
      <c r="N8" s="1" t="n">
        <v>6.1515</v>
      </c>
      <c r="O8" s="1" t="n">
        <f aca="false">MIN(C8:N8)</f>
        <v>6.1338</v>
      </c>
      <c r="P8" s="1" t="n">
        <f aca="false">MAX(C8:N8)</f>
        <v>6.1515</v>
      </c>
      <c r="Q8" s="1" t="n">
        <f aca="false">(SUM(C8:N8)-O8-P8)/10</f>
        <v>6.14332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8.3862</v>
      </c>
      <c r="D9" s="1" t="n">
        <v>8.3747</v>
      </c>
      <c r="E9" s="1" t="n">
        <v>8.3817</v>
      </c>
      <c r="F9" s="1" t="n">
        <v>8.3784</v>
      </c>
      <c r="G9" s="1" t="n">
        <v>8.3952</v>
      </c>
      <c r="H9" s="1" t="n">
        <v>8.4079</v>
      </c>
      <c r="I9" s="1" t="n">
        <v>8.4005</v>
      </c>
      <c r="J9" s="1" t="n">
        <v>8.3776</v>
      </c>
      <c r="K9" s="1" t="n">
        <v>8.3974</v>
      </c>
      <c r="L9" s="1" t="n">
        <v>8.3766</v>
      </c>
      <c r="M9" s="1" t="n">
        <v>8.3756</v>
      </c>
      <c r="N9" s="1" t="n">
        <v>8.3777</v>
      </c>
      <c r="O9" s="1" t="n">
        <f aca="false">MIN(C9:N9)</f>
        <v>8.3747</v>
      </c>
      <c r="P9" s="1" t="n">
        <f aca="false">MAX(C9:N9)</f>
        <v>8.4079</v>
      </c>
      <c r="Q9" s="1" t="n">
        <f aca="false">(SUM(C9:N9)-O9-P9)/10</f>
        <v>8.38469</v>
      </c>
      <c r="S9" s="1" t="n">
        <v>52500</v>
      </c>
      <c r="T9" s="1" t="n">
        <v>69</v>
      </c>
      <c r="U9" s="1" t="n">
        <v>69</v>
      </c>
      <c r="V9" s="1" t="n">
        <v>69</v>
      </c>
      <c r="W9" s="1" t="n">
        <f aca="false">AVERAGE(T9:V9)</f>
        <v>69</v>
      </c>
    </row>
    <row r="10" customFormat="false" ht="14.25" hidden="false" customHeight="false" outlineLevel="0" collapsed="false">
      <c r="B10" s="1" t="n">
        <v>60000</v>
      </c>
      <c r="C10" s="1" t="n">
        <v>10.9358</v>
      </c>
      <c r="D10" s="1" t="n">
        <v>10.9339</v>
      </c>
      <c r="E10" s="1" t="n">
        <v>10.9442</v>
      </c>
      <c r="F10" s="1" t="n">
        <v>10.9372</v>
      </c>
      <c r="G10" s="1" t="n">
        <v>10.9396</v>
      </c>
      <c r="H10" s="1" t="n">
        <v>10.9589</v>
      </c>
      <c r="I10" s="1" t="n">
        <v>10.9653</v>
      </c>
      <c r="J10" s="1" t="n">
        <v>10.9501</v>
      </c>
      <c r="K10" s="1" t="n">
        <v>10.9418</v>
      </c>
      <c r="L10" s="1" t="n">
        <v>10.9834</v>
      </c>
      <c r="M10" s="1" t="n">
        <v>10.9376</v>
      </c>
      <c r="N10" s="1" t="n">
        <v>10.9539</v>
      </c>
      <c r="O10" s="1" t="n">
        <f aca="false">MIN(C10:N10)</f>
        <v>10.9339</v>
      </c>
      <c r="P10" s="1" t="n">
        <f aca="false">MAX(C10:N10)</f>
        <v>10.9834</v>
      </c>
      <c r="Q10" s="1" t="n">
        <f aca="false">(SUM(C10:N10)-O10-P10)/10</f>
        <v>10.94644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2" customFormat="false" ht="14.25" hidden="false" customHeight="false" outlineLevel="0" collapsed="false">
      <c r="A12" s="1" t="s">
        <v>7</v>
      </c>
      <c r="B12" s="1" t="s">
        <v>3</v>
      </c>
      <c r="C12" s="1" t="n">
        <v>1</v>
      </c>
      <c r="D12" s="1" t="n">
        <v>2</v>
      </c>
      <c r="E12" s="1" t="n">
        <v>3</v>
      </c>
      <c r="F12" s="1" t="n">
        <v>4</v>
      </c>
      <c r="G12" s="1" t="n">
        <v>5</v>
      </c>
      <c r="H12" s="1" t="n">
        <v>6</v>
      </c>
      <c r="I12" s="1" t="n">
        <v>7</v>
      </c>
      <c r="J12" s="1" t="n">
        <v>8</v>
      </c>
      <c r="K12" s="1" t="n">
        <v>9</v>
      </c>
      <c r="L12" s="1" t="n">
        <v>10</v>
      </c>
      <c r="M12" s="1" t="n">
        <v>11</v>
      </c>
      <c r="N12" s="1" t="n">
        <v>12</v>
      </c>
      <c r="O12" s="1" t="s">
        <v>4</v>
      </c>
      <c r="P12" s="1" t="s">
        <v>5</v>
      </c>
      <c r="Q12" s="1" t="s">
        <v>6</v>
      </c>
      <c r="S12" s="1" t="s">
        <v>3</v>
      </c>
      <c r="T12" s="1" t="n">
        <v>1</v>
      </c>
      <c r="U12" s="1" t="n">
        <v>2</v>
      </c>
      <c r="V12" s="1" t="n">
        <v>3</v>
      </c>
      <c r="W12" s="1" t="s">
        <v>6</v>
      </c>
    </row>
    <row r="13" customFormat="false" ht="14.25" hidden="false" customHeight="false" outlineLevel="0" collapsed="false">
      <c r="B13" s="1" t="n">
        <v>7500</v>
      </c>
      <c r="C13" s="1" t="n">
        <v>659.69</v>
      </c>
      <c r="D13" s="1" t="n">
        <v>660.898</v>
      </c>
      <c r="E13" s="1" t="n">
        <v>660.962</v>
      </c>
      <c r="F13" s="1" t="n">
        <v>658.88</v>
      </c>
      <c r="G13" s="1" t="n">
        <v>668.368</v>
      </c>
      <c r="H13" s="1" t="n">
        <v>658.576</v>
      </c>
      <c r="I13" s="1" t="n">
        <v>658.945</v>
      </c>
      <c r="J13" s="1" t="n">
        <v>659.773</v>
      </c>
      <c r="K13" s="1" t="n">
        <v>658.762</v>
      </c>
      <c r="L13" s="1" t="n">
        <v>661.189</v>
      </c>
      <c r="M13" s="1" t="n">
        <v>658.137</v>
      </c>
      <c r="N13" s="1" t="n">
        <v>660.053</v>
      </c>
      <c r="O13" s="1" t="n">
        <f aca="false">MIN(C13:N13)</f>
        <v>658.137</v>
      </c>
      <c r="P13" s="1" t="n">
        <f aca="false">MAX(C13:N13)</f>
        <v>668.368</v>
      </c>
      <c r="Q13" s="1" t="n">
        <f aca="false">(SUM(C13:N13)-O13-P13)/10</f>
        <v>659.7728</v>
      </c>
      <c r="S13" s="1" t="n">
        <v>7500</v>
      </c>
      <c r="T13" s="1" t="n">
        <v>3.5</v>
      </c>
      <c r="U13" s="1" t="n">
        <v>3.4</v>
      </c>
      <c r="V13" s="1" t="n">
        <v>3.5</v>
      </c>
      <c r="W13" s="3" t="n">
        <f aca="false">AVERAGE(T13:V13)</f>
        <v>3.46666666666667</v>
      </c>
    </row>
    <row r="14" customFormat="false" ht="14.25" hidden="false" customHeight="false" outlineLevel="0" collapsed="false">
      <c r="B14" s="1" t="n">
        <v>15000</v>
      </c>
      <c r="C14" s="1" t="n">
        <v>4962.043</v>
      </c>
      <c r="D14" s="1" t="n">
        <v>4959.863</v>
      </c>
      <c r="E14" s="1" t="n">
        <v>4963.641</v>
      </c>
      <c r="F14" s="1" t="n">
        <v>4969.169</v>
      </c>
      <c r="G14" s="1" t="n">
        <v>4983.553</v>
      </c>
      <c r="H14" s="1" t="n">
        <v>4972.02</v>
      </c>
      <c r="I14" s="1" t="n">
        <v>4969.873</v>
      </c>
      <c r="J14" s="1" t="n">
        <v>4969.368</v>
      </c>
      <c r="K14" s="1" t="n">
        <v>4979.627</v>
      </c>
      <c r="L14" s="1" t="n">
        <v>5008.869</v>
      </c>
      <c r="M14" s="1" t="n">
        <v>4966.796</v>
      </c>
      <c r="N14" s="1" t="n">
        <v>4968.309</v>
      </c>
      <c r="O14" s="1" t="n">
        <f aca="false">MIN(C14:N14)</f>
        <v>4959.863</v>
      </c>
      <c r="P14" s="1" t="n">
        <f aca="false">MAX(C14:N14)</f>
        <v>5008.869</v>
      </c>
      <c r="Q14" s="1" t="n">
        <f aca="false">(SUM(C14:N14)-O14-P14)/10</f>
        <v>4970.4399</v>
      </c>
      <c r="S14" s="1" t="n">
        <v>15000</v>
      </c>
      <c r="T14" s="1" t="n">
        <v>13.7</v>
      </c>
      <c r="U14" s="1" t="n">
        <v>13.7</v>
      </c>
      <c r="V14" s="1" t="n">
        <v>13.7</v>
      </c>
      <c r="W14" s="3" t="n">
        <f aca="false">AVERAGE(T14:V14)</f>
        <v>13.7</v>
      </c>
    </row>
    <row r="15" customFormat="false" ht="14.25" hidden="false" customHeight="false" outlineLevel="0" collapsed="false">
      <c r="B15" s="1" t="n">
        <v>22500</v>
      </c>
      <c r="S15" s="1" t="n">
        <v>22500</v>
      </c>
      <c r="T15" s="1" t="n">
        <v>30.8</v>
      </c>
      <c r="U15" s="1" t="n">
        <v>30.8</v>
      </c>
      <c r="V15" s="1" t="n">
        <v>30.8</v>
      </c>
      <c r="W15" s="3" t="n">
        <f aca="false">AVERAGE(T15:V15)</f>
        <v>30.8</v>
      </c>
    </row>
    <row r="16" customFormat="false" ht="14.25" hidden="false" customHeight="false" outlineLevel="0" collapsed="false">
      <c r="B16" s="1" t="n">
        <v>30000</v>
      </c>
      <c r="S16" s="1" t="n">
        <v>30000</v>
      </c>
      <c r="T16" s="1" t="n">
        <v>54.7</v>
      </c>
      <c r="U16" s="1" t="n">
        <v>54.7</v>
      </c>
      <c r="V16" s="1" t="n">
        <v>54.8</v>
      </c>
      <c r="W16" s="3" t="n">
        <f aca="false">AVERAGE(T16:V16)</f>
        <v>54.7333333333333</v>
      </c>
    </row>
    <row r="17" customFormat="false" ht="14.25" hidden="false" customHeight="false" outlineLevel="0" collapsed="false">
      <c r="B17" s="1" t="n">
        <v>37500</v>
      </c>
      <c r="S17" s="1" t="n">
        <v>37500</v>
      </c>
      <c r="T17" s="1" t="n">
        <v>85.9</v>
      </c>
      <c r="W17" s="3" t="n">
        <f aca="false">AVERAGE(T17:V17)</f>
        <v>85.9</v>
      </c>
    </row>
    <row r="18" customFormat="false" ht="14.25" hidden="false" customHeight="false" outlineLevel="0" collapsed="false">
      <c r="B18" s="1" t="n">
        <v>45000</v>
      </c>
      <c r="S18" s="1" t="n">
        <v>45000</v>
      </c>
      <c r="W18" s="3" t="e">
        <f aca="false">AVERAGE(T18:V18)</f>
        <v>#DIV/0!</v>
      </c>
    </row>
    <row r="19" customFormat="false" ht="14.25" hidden="false" customHeight="false" outlineLevel="0" collapsed="false">
      <c r="B19" s="1" t="n">
        <v>52500</v>
      </c>
      <c r="S19" s="1" t="n">
        <v>52500</v>
      </c>
      <c r="W19" s="3" t="e">
        <f aca="false">AVERAGE(T19:V19)</f>
        <v>#DIV/0!</v>
      </c>
    </row>
    <row r="20" customFormat="false" ht="14.25" hidden="false" customHeight="false" outlineLevel="0" collapsed="false">
      <c r="B20" s="1" t="n">
        <v>60000</v>
      </c>
      <c r="S20" s="1" t="n">
        <v>60000</v>
      </c>
      <c r="W20" s="3" t="e">
        <f aca="false">AVERAGE(T20:V20)</f>
        <v>#DIV/0!</v>
      </c>
    </row>
    <row r="22" customFormat="false" ht="13.8" hidden="false" customHeight="false" outlineLevel="0" collapsed="false"/>
    <row r="23" customFormat="false" ht="13.8" hidden="false" customHeight="false" outlineLevel="0" collapsed="false">
      <c r="A23" s="1" t="s">
        <v>8</v>
      </c>
    </row>
    <row r="24" customFormat="false" ht="13.8" hidden="false" customHeight="false" outlineLevel="0" collapsed="false">
      <c r="A24" s="1" t="s">
        <v>2</v>
      </c>
      <c r="B24" s="1" t="s">
        <v>9</v>
      </c>
      <c r="C24" s="1" t="n">
        <v>7500</v>
      </c>
      <c r="H24" s="1" t="s">
        <v>7</v>
      </c>
      <c r="O24" s="1" t="s">
        <v>2</v>
      </c>
      <c r="P24" s="1" t="s">
        <v>9</v>
      </c>
      <c r="Q24" s="1" t="s">
        <v>10</v>
      </c>
      <c r="R24" s="1" t="s">
        <v>11</v>
      </c>
      <c r="S24" s="1" t="s">
        <v>12</v>
      </c>
      <c r="T24" s="1" t="s">
        <v>13</v>
      </c>
      <c r="U24" s="1" t="s">
        <v>14</v>
      </c>
      <c r="V24" s="1" t="s">
        <v>15</v>
      </c>
    </row>
    <row r="25" customFormat="false" ht="13.8" hidden="false" customHeight="false" outlineLevel="0" collapsed="false">
      <c r="B25" s="1" t="s">
        <v>3</v>
      </c>
      <c r="C25" s="1" t="n">
        <v>1</v>
      </c>
      <c r="D25" s="1" t="n">
        <v>2</v>
      </c>
      <c r="E25" s="1" t="n">
        <v>3</v>
      </c>
      <c r="F25" s="1" t="s">
        <v>6</v>
      </c>
      <c r="M25" s="1" t="s">
        <v>6</v>
      </c>
      <c r="P25" s="1" t="n">
        <v>10000</v>
      </c>
      <c r="Q25" s="1" t="n">
        <f aca="false">F26</f>
        <v>225224409</v>
      </c>
      <c r="R25" s="1" t="n">
        <f aca="false">F27</f>
        <v>150535</v>
      </c>
      <c r="S25" s="1" t="n">
        <f aca="false">F28</f>
        <v>10320</v>
      </c>
      <c r="T25" s="1" t="n">
        <f aca="false">Q25+R25+S25</f>
        <v>225385264</v>
      </c>
      <c r="U25" s="1" t="n">
        <f aca="false">W3</f>
        <v>1.4</v>
      </c>
      <c r="V25" s="4" t="n">
        <f aca="false">U25*(Constants!$A$2/100)*1024*1024*1024</f>
        <v>246531122.7904</v>
      </c>
    </row>
    <row r="26" customFormat="false" ht="13.8" hidden="false" customHeight="false" outlineLevel="0" collapsed="false">
      <c r="B26" s="1" t="s">
        <v>10</v>
      </c>
      <c r="C26" s="1" t="n">
        <v>225224409</v>
      </c>
      <c r="D26" s="1" t="n">
        <v>225224409</v>
      </c>
      <c r="E26" s="1" t="n">
        <v>225224409</v>
      </c>
      <c r="F26" s="1" t="n">
        <f aca="false">SUM(C26:E26)/3</f>
        <v>225224409</v>
      </c>
      <c r="M26" s="1" t="n">
        <f aca="false">SUM(J26:L26)/3</f>
        <v>0</v>
      </c>
      <c r="P26" s="1" t="n">
        <v>20000</v>
      </c>
      <c r="Q26" s="1" t="n">
        <f aca="false">F32</f>
        <v>900734506</v>
      </c>
      <c r="R26" s="1" t="n">
        <f aca="false">F33</f>
        <v>120542</v>
      </c>
      <c r="S26" s="1" t="n">
        <f aca="false">F34</f>
        <v>3136</v>
      </c>
      <c r="T26" s="1" t="n">
        <f aca="false">Q26+R26+S26</f>
        <v>900858184</v>
      </c>
      <c r="U26" s="1" t="n">
        <f aca="false">W4</f>
        <v>5.6</v>
      </c>
      <c r="V26" s="4" t="n">
        <f aca="false">U26*(Constants!$A$2/100)*1024*1024*1024</f>
        <v>986124491.1616</v>
      </c>
    </row>
    <row r="27" customFormat="false" ht="13.8" hidden="false" customHeight="false" outlineLevel="0" collapsed="false">
      <c r="B27" s="1" t="s">
        <v>16</v>
      </c>
      <c r="C27" s="1" t="n">
        <v>150535</v>
      </c>
      <c r="D27" s="1" t="n">
        <v>150535</v>
      </c>
      <c r="E27" s="1" t="n">
        <v>150535</v>
      </c>
      <c r="F27" s="1" t="n">
        <f aca="false">SUM(C27:E27)/3</f>
        <v>150535</v>
      </c>
      <c r="M27" s="1" t="n">
        <f aca="false">SUM(J27:L27)/3</f>
        <v>0</v>
      </c>
      <c r="P27" s="1" t="n">
        <v>30000</v>
      </c>
      <c r="Q27" s="1" t="n">
        <f aca="false">F38</f>
        <v>2025704434</v>
      </c>
      <c r="R27" s="1" t="n">
        <f aca="false">F39</f>
        <v>360566</v>
      </c>
      <c r="S27" s="1" t="n">
        <f aca="false">F40</f>
        <v>3136</v>
      </c>
      <c r="T27" s="1" t="n">
        <f aca="false">Q27+R27+S27</f>
        <v>2026068136</v>
      </c>
      <c r="U27" s="1" t="n">
        <f aca="false">W5</f>
        <v>12.5</v>
      </c>
      <c r="V27" s="4" t="n">
        <f aca="false">U27*(Constants!$A$2/100)*1024*1024*1024</f>
        <v>2201170739.2</v>
      </c>
    </row>
    <row r="28" customFormat="false" ht="13.8" hidden="false" customHeight="false" outlineLevel="0" collapsed="false">
      <c r="B28" s="1" t="s">
        <v>12</v>
      </c>
      <c r="C28" s="1" t="n">
        <v>10320</v>
      </c>
      <c r="D28" s="1" t="n">
        <v>10320</v>
      </c>
      <c r="E28" s="1" t="n">
        <v>10320</v>
      </c>
      <c r="F28" s="1" t="n">
        <f aca="false">SUM(C28:E28)/3</f>
        <v>10320</v>
      </c>
      <c r="M28" s="1" t="n">
        <f aca="false">SUM(J28:L28)/3</f>
        <v>0</v>
      </c>
      <c r="P28" s="1" t="n">
        <v>40000</v>
      </c>
      <c r="Q28" s="1" t="n">
        <f aca="false">F44</f>
        <v>3601874610</v>
      </c>
      <c r="R28" s="1" t="n">
        <f aca="false">F45</f>
        <v>480630</v>
      </c>
      <c r="S28" s="1" t="n">
        <f aca="false">F46</f>
        <v>3136</v>
      </c>
      <c r="T28" s="1" t="n">
        <f aca="false">Q28+R28+S28</f>
        <v>3602358376</v>
      </c>
      <c r="U28" s="1" t="n">
        <f aca="false">W6</f>
        <v>22.2</v>
      </c>
      <c r="V28" s="4" t="n">
        <f aca="false">U28*(Constants!$A$2/100)*1024*1024*1024</f>
        <v>3909279232.8192</v>
      </c>
    </row>
    <row r="29" customFormat="false" ht="13.8" hidden="false" customHeight="false" outlineLevel="0" collapsed="false">
      <c r="P29" s="1" t="n">
        <v>50000</v>
      </c>
      <c r="Q29" s="1" t="n">
        <f aca="false">F50</f>
        <v>5625824410</v>
      </c>
      <c r="R29" s="1" t="n">
        <f aca="false">F51</f>
        <v>750534</v>
      </c>
      <c r="S29" s="1" t="n">
        <f aca="false">F52</f>
        <v>3136</v>
      </c>
      <c r="T29" s="1" t="n">
        <f aca="false">Q29+R29+S29</f>
        <v>5626578080</v>
      </c>
      <c r="U29" s="1" t="n">
        <f aca="false">W7</f>
        <v>35.1</v>
      </c>
      <c r="V29" s="4" t="n">
        <f aca="false">U29*(Constants!$A$2/100)*1024*1024*1024</f>
        <v>6180887435.6736</v>
      </c>
    </row>
    <row r="30" customFormat="false" ht="13.8" hidden="false" customHeight="false" outlineLevel="0" collapsed="false">
      <c r="B30" s="1" t="s">
        <v>9</v>
      </c>
      <c r="C30" s="1" t="n">
        <v>15000</v>
      </c>
      <c r="P30" s="1" t="n">
        <v>60000</v>
      </c>
      <c r="Q30" s="1" t="n">
        <f aca="false">F56</f>
        <v>8102054506</v>
      </c>
      <c r="R30" s="1" t="n">
        <f aca="false">F57</f>
        <v>360542</v>
      </c>
      <c r="S30" s="1" t="n">
        <f aca="false">F58</f>
        <v>3136</v>
      </c>
      <c r="T30" s="1" t="n">
        <f aca="false">Q30+R30+S30</f>
        <v>8102418184</v>
      </c>
      <c r="U30" s="1" t="n">
        <f aca="false">W8</f>
        <v>50.1</v>
      </c>
      <c r="V30" s="4" t="n">
        <f aca="false">U30*(Constants!$A$2/100)*1024*1024*1024</f>
        <v>8822292322.7136</v>
      </c>
    </row>
    <row r="31" customFormat="false" ht="13.8" hidden="false" customHeight="false" outlineLevel="0" collapsed="false">
      <c r="B31" s="1" t="s">
        <v>3</v>
      </c>
      <c r="C31" s="1" t="n">
        <v>1</v>
      </c>
      <c r="D31" s="1" t="n">
        <v>2</v>
      </c>
      <c r="E31" s="1" t="n">
        <v>3</v>
      </c>
      <c r="F31" s="1" t="s">
        <v>6</v>
      </c>
      <c r="M31" s="1" t="s">
        <v>6</v>
      </c>
      <c r="P31" s="1" t="n">
        <v>70000</v>
      </c>
      <c r="Q31" s="1" t="n">
        <f aca="false">F62</f>
        <v>11026544434</v>
      </c>
      <c r="R31" s="1" t="n">
        <f aca="false">F63</f>
        <v>840566</v>
      </c>
      <c r="S31" s="1" t="n">
        <f aca="false">F64</f>
        <v>3136</v>
      </c>
      <c r="T31" s="1" t="n">
        <f aca="false">Q31+R31+S31</f>
        <v>11027388136</v>
      </c>
      <c r="U31" s="1" t="n">
        <f aca="false">W9</f>
        <v>69</v>
      </c>
      <c r="V31" s="4" t="n">
        <f aca="false">U31*(Constants!$A$2/100)*1024*1024*1024</f>
        <v>12150462480.384</v>
      </c>
    </row>
    <row r="32" customFormat="false" ht="13.8" hidden="false" customHeight="false" outlineLevel="0" collapsed="false">
      <c r="B32" s="1" t="s">
        <v>10</v>
      </c>
      <c r="C32" s="1" t="n">
        <v>900734506</v>
      </c>
      <c r="D32" s="1" t="n">
        <v>900734506</v>
      </c>
      <c r="E32" s="1" t="n">
        <v>900734506</v>
      </c>
      <c r="F32" s="1" t="n">
        <f aca="false">SUM(C32:E32)/3</f>
        <v>900734506</v>
      </c>
      <c r="M32" s="1" t="n">
        <f aca="false">SUM(J32:L32)/3</f>
        <v>0</v>
      </c>
      <c r="P32" s="1" t="n">
        <v>80000</v>
      </c>
      <c r="Q32" s="1" t="n">
        <f aca="false">F68</f>
        <v>14403674610</v>
      </c>
      <c r="R32" s="1" t="n">
        <f aca="false">F69</f>
        <v>960630</v>
      </c>
      <c r="S32" s="1" t="n">
        <f aca="false">F70</f>
        <v>3136</v>
      </c>
      <c r="T32" s="1" t="n">
        <f aca="false">Q32+R32+S32</f>
        <v>14404638376</v>
      </c>
      <c r="U32" s="1" t="n">
        <f aca="false">W10</f>
        <v>89.5</v>
      </c>
      <c r="V32" s="4" t="n">
        <f aca="false">U32*(Constants!$A$2/100)*1024*1024*1024</f>
        <v>15760382492.672</v>
      </c>
    </row>
    <row r="33" customFormat="false" ht="13.8" hidden="false" customHeight="false" outlineLevel="0" collapsed="false">
      <c r="B33" s="1" t="s">
        <v>16</v>
      </c>
      <c r="C33" s="1" t="n">
        <v>120542</v>
      </c>
      <c r="D33" s="1" t="n">
        <v>120542</v>
      </c>
      <c r="E33" s="1" t="n">
        <v>120542</v>
      </c>
      <c r="F33" s="1" t="n">
        <f aca="false">SUM(C33:E33)/3</f>
        <v>120542</v>
      </c>
      <c r="M33" s="1" t="n">
        <f aca="false">SUM(J33:L33)/3</f>
        <v>0</v>
      </c>
    </row>
    <row r="34" customFormat="false" ht="13.8" hidden="false" customHeight="false" outlineLevel="0" collapsed="false">
      <c r="B34" s="1" t="s">
        <v>12</v>
      </c>
      <c r="C34" s="1" t="n">
        <v>3136</v>
      </c>
      <c r="D34" s="1" t="n">
        <v>3136</v>
      </c>
      <c r="E34" s="1" t="n">
        <v>3136</v>
      </c>
      <c r="F34" s="1" t="n">
        <f aca="false">SUM(C34:E34)/3</f>
        <v>3136</v>
      </c>
      <c r="M34" s="1" t="n">
        <f aca="false">SUM(J34:L34)/3</f>
        <v>0</v>
      </c>
      <c r="O34" s="1" t="s">
        <v>7</v>
      </c>
      <c r="P34" s="1" t="s">
        <v>9</v>
      </c>
      <c r="Q34" s="1" t="s">
        <v>10</v>
      </c>
      <c r="R34" s="1" t="s">
        <v>11</v>
      </c>
      <c r="S34" s="1" t="s">
        <v>12</v>
      </c>
      <c r="T34" s="1" t="s">
        <v>13</v>
      </c>
      <c r="U34" s="1" t="s">
        <v>14</v>
      </c>
      <c r="V34" s="1" t="s">
        <v>15</v>
      </c>
    </row>
    <row r="35" customFormat="false" ht="13.8" hidden="false" customHeight="false" outlineLevel="0" collapsed="false">
      <c r="P35" s="1" t="n">
        <v>10000</v>
      </c>
      <c r="Q35" s="1" t="n">
        <f aca="false">M26</f>
        <v>0</v>
      </c>
      <c r="R35" s="1" t="n">
        <f aca="false">M27</f>
        <v>0</v>
      </c>
      <c r="S35" s="1" t="n">
        <f aca="false">M28</f>
        <v>0</v>
      </c>
      <c r="T35" s="1" t="n">
        <f aca="false">Q35+R35+S35</f>
        <v>0</v>
      </c>
      <c r="U35" s="3" t="n">
        <f aca="false">W13</f>
        <v>3.46666666666667</v>
      </c>
      <c r="V35" s="4" t="n">
        <f aca="false">U35*(Constants!$A$2/100)*1024*1024*1024</f>
        <v>610458018.338133</v>
      </c>
    </row>
    <row r="36" customFormat="false" ht="13.8" hidden="false" customHeight="false" outlineLevel="0" collapsed="false">
      <c r="B36" s="1" t="s">
        <v>9</v>
      </c>
      <c r="C36" s="1" t="n">
        <v>22500</v>
      </c>
      <c r="P36" s="1" t="n">
        <v>20000</v>
      </c>
      <c r="Q36" s="1" t="n">
        <f aca="false">M32</f>
        <v>0</v>
      </c>
      <c r="R36" s="1" t="n">
        <f aca="false">M33</f>
        <v>0</v>
      </c>
      <c r="S36" s="1" t="n">
        <f aca="false">M34</f>
        <v>0</v>
      </c>
      <c r="T36" s="1" t="n">
        <f aca="false">Q36+R36+S36</f>
        <v>0</v>
      </c>
      <c r="U36" s="3" t="n">
        <f aca="false">W14</f>
        <v>13.7</v>
      </c>
      <c r="V36" s="4" t="n">
        <f aca="false">U36*(Constants!$A$2/100)*1024*1024*1024</f>
        <v>2412483130.1632</v>
      </c>
    </row>
    <row r="37" customFormat="false" ht="13.8" hidden="false" customHeight="false" outlineLevel="0" collapsed="false">
      <c r="B37" s="1" t="s">
        <v>3</v>
      </c>
      <c r="C37" s="1" t="n">
        <v>1</v>
      </c>
      <c r="D37" s="1" t="n">
        <v>2</v>
      </c>
      <c r="E37" s="1" t="n">
        <v>3</v>
      </c>
      <c r="F37" s="1" t="s">
        <v>6</v>
      </c>
      <c r="M37" s="1" t="s">
        <v>6</v>
      </c>
      <c r="P37" s="1" t="n">
        <v>30000</v>
      </c>
      <c r="Q37" s="1" t="n">
        <f aca="false">M38</f>
        <v>0</v>
      </c>
      <c r="R37" s="1" t="n">
        <f aca="false">M39</f>
        <v>0</v>
      </c>
      <c r="S37" s="1" t="n">
        <f aca="false">M40</f>
        <v>0</v>
      </c>
      <c r="T37" s="1" t="n">
        <f aca="false">Q37+R37+S37</f>
        <v>0</v>
      </c>
      <c r="U37" s="3" t="n">
        <f aca="false">W15</f>
        <v>30.8</v>
      </c>
      <c r="V37" s="4" t="n">
        <f aca="false">U37*(Constants!$A$2/100)*1024*1024*1024</f>
        <v>5423684701.3888</v>
      </c>
    </row>
    <row r="38" customFormat="false" ht="13.8" hidden="false" customHeight="false" outlineLevel="0" collapsed="false">
      <c r="B38" s="1" t="s">
        <v>10</v>
      </c>
      <c r="C38" s="1" t="n">
        <v>2025704434</v>
      </c>
      <c r="D38" s="1" t="n">
        <v>2025704434</v>
      </c>
      <c r="E38" s="1" t="n">
        <v>2025704434</v>
      </c>
      <c r="F38" s="1" t="n">
        <f aca="false">SUM(C38:E38)/3</f>
        <v>2025704434</v>
      </c>
      <c r="M38" s="1" t="n">
        <f aca="false">SUM(J38:L38)/3</f>
        <v>0</v>
      </c>
      <c r="P38" s="1" t="n">
        <v>40000</v>
      </c>
      <c r="Q38" s="1" t="n">
        <f aca="false">M44</f>
        <v>0</v>
      </c>
      <c r="R38" s="1" t="n">
        <f aca="false">M45</f>
        <v>0</v>
      </c>
      <c r="S38" s="1" t="n">
        <f aca="false">M46</f>
        <v>0</v>
      </c>
      <c r="T38" s="1" t="n">
        <f aca="false">Q38+R38+S38</f>
        <v>0</v>
      </c>
      <c r="U38" s="3" t="n">
        <f aca="false">W16</f>
        <v>54.7333333333333</v>
      </c>
      <c r="V38" s="4" t="n">
        <f aca="false">U38*(Constants!$A$2/100)*1024*1024*1024</f>
        <v>9638192943.37706</v>
      </c>
    </row>
    <row r="39" customFormat="false" ht="13.8" hidden="false" customHeight="false" outlineLevel="0" collapsed="false">
      <c r="B39" s="1" t="s">
        <v>16</v>
      </c>
      <c r="C39" s="1" t="n">
        <v>360566</v>
      </c>
      <c r="D39" s="1" t="n">
        <v>360566</v>
      </c>
      <c r="E39" s="1" t="n">
        <v>360566</v>
      </c>
      <c r="F39" s="1" t="n">
        <f aca="false">SUM(C39:E39)/3</f>
        <v>360566</v>
      </c>
      <c r="M39" s="1" t="n">
        <f aca="false">SUM(J39:L39)/3</f>
        <v>0</v>
      </c>
      <c r="P39" s="1" t="n">
        <v>50000</v>
      </c>
      <c r="Q39" s="1" t="n">
        <f aca="false">M50</f>
        <v>0</v>
      </c>
      <c r="R39" s="1" t="n">
        <f aca="false">M51</f>
        <v>0</v>
      </c>
      <c r="S39" s="1" t="n">
        <f aca="false">M52</f>
        <v>0</v>
      </c>
      <c r="T39" s="1" t="n">
        <f aca="false">Q39+R39+S39</f>
        <v>0</v>
      </c>
      <c r="U39" s="3" t="n">
        <f aca="false">W17</f>
        <v>85.9</v>
      </c>
      <c r="V39" s="4" t="n">
        <f aca="false">U39*(Constants!$A$2/100)*1024*1024*1024</f>
        <v>15126445319.7824</v>
      </c>
    </row>
    <row r="40" customFormat="false" ht="13.8" hidden="false" customHeight="false" outlineLevel="0" collapsed="false">
      <c r="B40" s="1" t="s">
        <v>12</v>
      </c>
      <c r="C40" s="1" t="n">
        <v>3136</v>
      </c>
      <c r="D40" s="1" t="n">
        <v>3136</v>
      </c>
      <c r="E40" s="1" t="n">
        <v>3136</v>
      </c>
      <c r="F40" s="1" t="n">
        <f aca="false">SUM(C40:E40)/3</f>
        <v>3136</v>
      </c>
      <c r="M40" s="1" t="n">
        <f aca="false">SUM(J40:L40)/3</f>
        <v>0</v>
      </c>
      <c r="P40" s="1" t="n">
        <v>60000</v>
      </c>
      <c r="Q40" s="1" t="n">
        <f aca="false">M56</f>
        <v>0</v>
      </c>
      <c r="R40" s="1" t="n">
        <f aca="false">M57</f>
        <v>0</v>
      </c>
      <c r="S40" s="1" t="n">
        <f aca="false">M58</f>
        <v>0</v>
      </c>
      <c r="T40" s="1" t="n">
        <f aca="false">Q40+R40+S40</f>
        <v>0</v>
      </c>
      <c r="U40" s="3" t="e">
        <f aca="false">W18</f>
        <v>#DIV/0!</v>
      </c>
      <c r="V40" s="4" t="e">
        <f aca="false">U40*(Constants!$A$2/100)*1024*1024*1024</f>
        <v>#DIV/0!</v>
      </c>
    </row>
    <row r="41" customFormat="false" ht="13.8" hidden="false" customHeight="false" outlineLevel="0" collapsed="false">
      <c r="P41" s="1" t="n">
        <v>70000</v>
      </c>
      <c r="Q41" s="1" t="n">
        <f aca="false">M62</f>
        <v>0</v>
      </c>
      <c r="R41" s="1" t="n">
        <f aca="false">M63</f>
        <v>0</v>
      </c>
      <c r="S41" s="1" t="n">
        <f aca="false">M64</f>
        <v>0</v>
      </c>
      <c r="T41" s="1" t="n">
        <f aca="false">Q41+R41+S41</f>
        <v>0</v>
      </c>
      <c r="U41" s="3" t="e">
        <f aca="false">W19</f>
        <v>#DIV/0!</v>
      </c>
      <c r="V41" s="4" t="e">
        <f aca="false">U41*(Constants!$A$2/100)*1024*1024*1024</f>
        <v>#DIV/0!</v>
      </c>
    </row>
    <row r="42" customFormat="false" ht="13.8" hidden="false" customHeight="false" outlineLevel="0" collapsed="false">
      <c r="B42" s="1" t="s">
        <v>9</v>
      </c>
      <c r="C42" s="1" t="n">
        <v>30000</v>
      </c>
      <c r="P42" s="1" t="n">
        <v>80000</v>
      </c>
      <c r="Q42" s="1" t="n">
        <f aca="false">M68</f>
        <v>0</v>
      </c>
      <c r="R42" s="1" t="n">
        <f aca="false">M69</f>
        <v>0</v>
      </c>
      <c r="S42" s="1" t="n">
        <f aca="false">M70</f>
        <v>0</v>
      </c>
      <c r="T42" s="1" t="n">
        <f aca="false">Q42+R42+S42</f>
        <v>0</v>
      </c>
      <c r="U42" s="3" t="e">
        <f aca="false">W20</f>
        <v>#DIV/0!</v>
      </c>
      <c r="V42" s="4" t="e">
        <f aca="false">U42*(Constants!$A$2/100)*1024*1024*1024</f>
        <v>#DIV/0!</v>
      </c>
    </row>
    <row r="43" customFormat="false" ht="13.8" hidden="false" customHeight="false" outlineLevel="0" collapsed="false">
      <c r="B43" s="1" t="s">
        <v>3</v>
      </c>
      <c r="C43" s="1" t="n">
        <v>1</v>
      </c>
      <c r="D43" s="1" t="n">
        <v>2</v>
      </c>
      <c r="E43" s="1" t="n">
        <v>3</v>
      </c>
      <c r="F43" s="1" t="s">
        <v>6</v>
      </c>
      <c r="M43" s="1" t="s">
        <v>6</v>
      </c>
    </row>
    <row r="44" customFormat="false" ht="13.8" hidden="false" customHeight="false" outlineLevel="0" collapsed="false">
      <c r="B44" s="1" t="s">
        <v>10</v>
      </c>
      <c r="C44" s="1" t="n">
        <v>3601874610</v>
      </c>
      <c r="D44" s="1" t="n">
        <v>3601874610</v>
      </c>
      <c r="E44" s="1" t="n">
        <v>3601874610</v>
      </c>
      <c r="F44" s="1" t="n">
        <f aca="false">SUM(C44:E44)/3</f>
        <v>3601874610</v>
      </c>
      <c r="M44" s="1" t="n">
        <f aca="false">SUM(J44:L44)/3</f>
        <v>0</v>
      </c>
    </row>
    <row r="45" customFormat="false" ht="13.8" hidden="false" customHeight="false" outlineLevel="0" collapsed="false">
      <c r="B45" s="1" t="s">
        <v>16</v>
      </c>
      <c r="C45" s="1" t="n">
        <v>480630</v>
      </c>
      <c r="D45" s="1" t="n">
        <v>480630</v>
      </c>
      <c r="E45" s="1" t="n">
        <v>480630</v>
      </c>
      <c r="F45" s="1" t="n">
        <f aca="false">SUM(C45:E45)/3</f>
        <v>480630</v>
      </c>
      <c r="M45" s="1" t="n">
        <f aca="false">SUM(J45:L45)/3</f>
        <v>0</v>
      </c>
    </row>
    <row r="46" customFormat="false" ht="13.8" hidden="false" customHeight="false" outlineLevel="0" collapsed="false">
      <c r="B46" s="1" t="s">
        <v>12</v>
      </c>
      <c r="C46" s="1" t="n">
        <v>3136</v>
      </c>
      <c r="D46" s="1" t="n">
        <v>3136</v>
      </c>
      <c r="E46" s="1" t="n">
        <v>3136</v>
      </c>
      <c r="F46" s="1" t="n">
        <f aca="false">SUM(C46:E46)/3</f>
        <v>3136</v>
      </c>
      <c r="M46" s="1" t="n">
        <f aca="false">SUM(J46:L46)/3</f>
        <v>0</v>
      </c>
    </row>
    <row r="48" customFormat="false" ht="13.8" hidden="false" customHeight="false" outlineLevel="0" collapsed="false">
      <c r="B48" s="1" t="s">
        <v>9</v>
      </c>
      <c r="C48" s="1" t="n">
        <v>37500</v>
      </c>
    </row>
    <row r="49" customFormat="false" ht="13.8" hidden="false" customHeight="false" outlineLevel="0" collapsed="false">
      <c r="B49" s="1" t="s">
        <v>3</v>
      </c>
      <c r="C49" s="1" t="n">
        <v>1</v>
      </c>
      <c r="D49" s="1" t="n">
        <v>2</v>
      </c>
      <c r="E49" s="1" t="n">
        <v>3</v>
      </c>
      <c r="F49" s="1" t="s">
        <v>6</v>
      </c>
      <c r="M49" s="1" t="s">
        <v>6</v>
      </c>
    </row>
    <row r="50" customFormat="false" ht="13.8" hidden="false" customHeight="false" outlineLevel="0" collapsed="false">
      <c r="B50" s="1" t="s">
        <v>10</v>
      </c>
      <c r="C50" s="1" t="n">
        <v>5625824410</v>
      </c>
      <c r="D50" s="1" t="n">
        <v>5625824410</v>
      </c>
      <c r="E50" s="1" t="n">
        <v>5625824410</v>
      </c>
      <c r="F50" s="1" t="n">
        <f aca="false">SUM(C50:E50)/3</f>
        <v>5625824410</v>
      </c>
      <c r="M50" s="1" t="n">
        <f aca="false">SUM(J50:L50)/3</f>
        <v>0</v>
      </c>
    </row>
    <row r="51" customFormat="false" ht="13.8" hidden="false" customHeight="false" outlineLevel="0" collapsed="false">
      <c r="B51" s="1" t="s">
        <v>16</v>
      </c>
      <c r="C51" s="1" t="n">
        <v>750534</v>
      </c>
      <c r="D51" s="1" t="n">
        <v>750534</v>
      </c>
      <c r="E51" s="1" t="n">
        <v>750534</v>
      </c>
      <c r="F51" s="1" t="n">
        <f aca="false">SUM(C51:E51)/3</f>
        <v>750534</v>
      </c>
      <c r="M51" s="1" t="n">
        <f aca="false">SUM(J51:L51)/3</f>
        <v>0</v>
      </c>
    </row>
    <row r="52" customFormat="false" ht="13.8" hidden="false" customHeight="false" outlineLevel="0" collapsed="false">
      <c r="B52" s="1" t="s">
        <v>12</v>
      </c>
      <c r="C52" s="1" t="n">
        <v>3136</v>
      </c>
      <c r="D52" s="1" t="n">
        <v>3136</v>
      </c>
      <c r="E52" s="1" t="n">
        <v>3136</v>
      </c>
      <c r="F52" s="1" t="n">
        <f aca="false">SUM(C52:E52)/3</f>
        <v>3136</v>
      </c>
      <c r="M52" s="1" t="n">
        <f aca="false">SUM(J52:L52)/3</f>
        <v>0</v>
      </c>
    </row>
    <row r="54" customFormat="false" ht="13.8" hidden="false" customHeight="false" outlineLevel="0" collapsed="false">
      <c r="B54" s="1" t="s">
        <v>9</v>
      </c>
      <c r="C54" s="1" t="n">
        <v>45000</v>
      </c>
    </row>
    <row r="55" customFormat="false" ht="13.8" hidden="false" customHeight="false" outlineLevel="0" collapsed="false">
      <c r="B55" s="1" t="s">
        <v>3</v>
      </c>
      <c r="C55" s="1" t="n">
        <v>1</v>
      </c>
      <c r="D55" s="1" t="n">
        <v>2</v>
      </c>
      <c r="E55" s="1" t="n">
        <v>3</v>
      </c>
      <c r="F55" s="1" t="s">
        <v>6</v>
      </c>
      <c r="M55" s="1" t="s">
        <v>6</v>
      </c>
    </row>
    <row r="56" customFormat="false" ht="13.8" hidden="false" customHeight="false" outlineLevel="0" collapsed="false">
      <c r="B56" s="1" t="s">
        <v>10</v>
      </c>
      <c r="C56" s="1" t="n">
        <v>8102054506</v>
      </c>
      <c r="D56" s="1" t="n">
        <v>8102054506</v>
      </c>
      <c r="E56" s="1" t="n">
        <v>8102054506</v>
      </c>
      <c r="F56" s="1" t="n">
        <f aca="false">SUM(C56:E56)/3</f>
        <v>8102054506</v>
      </c>
      <c r="M56" s="1" t="n">
        <f aca="false">SUM(J56:L56)/3</f>
        <v>0</v>
      </c>
    </row>
    <row r="57" customFormat="false" ht="13.8" hidden="false" customHeight="false" outlineLevel="0" collapsed="false">
      <c r="B57" s="1" t="s">
        <v>16</v>
      </c>
      <c r="C57" s="1" t="n">
        <v>360542</v>
      </c>
      <c r="D57" s="1" t="n">
        <v>360542</v>
      </c>
      <c r="E57" s="1" t="n">
        <v>360542</v>
      </c>
      <c r="F57" s="1" t="n">
        <f aca="false">SUM(C57:E57)/3</f>
        <v>360542</v>
      </c>
      <c r="M57" s="1" t="n">
        <f aca="false">SUM(J57:L57)/3</f>
        <v>0</v>
      </c>
    </row>
    <row r="58" customFormat="false" ht="13.8" hidden="false" customHeight="false" outlineLevel="0" collapsed="false">
      <c r="B58" s="1" t="s">
        <v>12</v>
      </c>
      <c r="C58" s="1" t="n">
        <v>3136</v>
      </c>
      <c r="D58" s="1" t="n">
        <v>3136</v>
      </c>
      <c r="E58" s="1" t="n">
        <v>3136</v>
      </c>
      <c r="F58" s="1" t="n">
        <f aca="false">SUM(C58:E58)/3</f>
        <v>3136</v>
      </c>
      <c r="M58" s="1" t="n">
        <f aca="false">SUM(J58:L58)/3</f>
        <v>0</v>
      </c>
    </row>
    <row r="60" customFormat="false" ht="13.8" hidden="false" customHeight="false" outlineLevel="0" collapsed="false">
      <c r="B60" s="1" t="s">
        <v>9</v>
      </c>
      <c r="C60" s="1" t="n">
        <v>52500</v>
      </c>
    </row>
    <row r="61" customFormat="false" ht="13.8" hidden="false" customHeight="false" outlineLevel="0" collapsed="false">
      <c r="B61" s="1" t="s">
        <v>3</v>
      </c>
      <c r="C61" s="1" t="n">
        <v>1</v>
      </c>
      <c r="D61" s="1" t="n">
        <v>2</v>
      </c>
      <c r="E61" s="1" t="n">
        <v>3</v>
      </c>
      <c r="F61" s="1" t="s">
        <v>6</v>
      </c>
      <c r="M61" s="1" t="s">
        <v>6</v>
      </c>
    </row>
    <row r="62" customFormat="false" ht="13.8" hidden="false" customHeight="false" outlineLevel="0" collapsed="false">
      <c r="B62" s="1" t="s">
        <v>10</v>
      </c>
      <c r="C62" s="1" t="n">
        <v>11026544434</v>
      </c>
      <c r="D62" s="1" t="n">
        <v>11026544434</v>
      </c>
      <c r="E62" s="1" t="n">
        <v>11026544434</v>
      </c>
      <c r="F62" s="1" t="n">
        <f aca="false">SUM(C62:E62)/3</f>
        <v>11026544434</v>
      </c>
      <c r="M62" s="1" t="n">
        <f aca="false">SUM(J62:L62)/3</f>
        <v>0</v>
      </c>
    </row>
    <row r="63" customFormat="false" ht="13.8" hidden="false" customHeight="false" outlineLevel="0" collapsed="false">
      <c r="B63" s="1" t="s">
        <v>16</v>
      </c>
      <c r="C63" s="1" t="n">
        <v>840566</v>
      </c>
      <c r="D63" s="1" t="n">
        <v>840566</v>
      </c>
      <c r="E63" s="1" t="n">
        <v>840566</v>
      </c>
      <c r="F63" s="1" t="n">
        <f aca="false">SUM(C63:E63)/3</f>
        <v>840566</v>
      </c>
      <c r="M63" s="1" t="n">
        <f aca="false">SUM(J63:L63)/3</f>
        <v>0</v>
      </c>
    </row>
    <row r="64" customFormat="false" ht="13.8" hidden="false" customHeight="false" outlineLevel="0" collapsed="false">
      <c r="B64" s="1" t="s">
        <v>12</v>
      </c>
      <c r="C64" s="1" t="n">
        <v>3136</v>
      </c>
      <c r="D64" s="1" t="n">
        <v>3136</v>
      </c>
      <c r="E64" s="1" t="n">
        <v>3136</v>
      </c>
      <c r="F64" s="1" t="n">
        <f aca="false">SUM(C64:E64)/3</f>
        <v>3136</v>
      </c>
      <c r="M64" s="1" t="n">
        <f aca="false">SUM(J64:L64)/3</f>
        <v>0</v>
      </c>
    </row>
    <row r="66" customFormat="false" ht="13.8" hidden="false" customHeight="false" outlineLevel="0" collapsed="false">
      <c r="B66" s="1" t="s">
        <v>9</v>
      </c>
      <c r="C66" s="1" t="n">
        <v>60000</v>
      </c>
    </row>
    <row r="67" customFormat="false" ht="13.8" hidden="false" customHeight="false" outlineLevel="0" collapsed="false">
      <c r="B67" s="1" t="s">
        <v>3</v>
      </c>
      <c r="C67" s="1" t="n">
        <v>1</v>
      </c>
      <c r="D67" s="1" t="n">
        <v>2</v>
      </c>
      <c r="E67" s="1" t="n">
        <v>3</v>
      </c>
      <c r="F67" s="1" t="s">
        <v>6</v>
      </c>
      <c r="M67" s="1" t="s">
        <v>6</v>
      </c>
    </row>
    <row r="68" customFormat="false" ht="13.8" hidden="false" customHeight="false" outlineLevel="0" collapsed="false">
      <c r="B68" s="1" t="s">
        <v>10</v>
      </c>
      <c r="C68" s="1" t="n">
        <v>14403674610</v>
      </c>
      <c r="D68" s="1" t="n">
        <v>14403674610</v>
      </c>
      <c r="E68" s="1" t="n">
        <v>14403674610</v>
      </c>
      <c r="F68" s="1" t="n">
        <f aca="false">SUM(C68:E68)/3</f>
        <v>14403674610</v>
      </c>
      <c r="M68" s="1" t="n">
        <f aca="false">SUM(J68:L68)/3</f>
        <v>0</v>
      </c>
    </row>
    <row r="69" customFormat="false" ht="13.8" hidden="false" customHeight="false" outlineLevel="0" collapsed="false">
      <c r="B69" s="1" t="s">
        <v>16</v>
      </c>
      <c r="C69" s="1" t="n">
        <v>960630</v>
      </c>
      <c r="D69" s="1" t="n">
        <v>960630</v>
      </c>
      <c r="E69" s="1" t="n">
        <v>960630</v>
      </c>
      <c r="F69" s="1" t="n">
        <f aca="false">SUM(C69:E69)/3</f>
        <v>960630</v>
      </c>
      <c r="M69" s="1" t="n">
        <f aca="false">SUM(J69:L69)/3</f>
        <v>0</v>
      </c>
    </row>
    <row r="70" customFormat="false" ht="13.8" hidden="false" customHeight="false" outlineLevel="0" collapsed="false">
      <c r="B70" s="1" t="s">
        <v>12</v>
      </c>
      <c r="C70" s="1" t="n">
        <v>3136</v>
      </c>
      <c r="D70" s="1" t="n">
        <v>3136</v>
      </c>
      <c r="E70" s="1" t="n">
        <v>3136</v>
      </c>
      <c r="F70" s="1" t="n">
        <f aca="false">SUM(C70:E70)/3</f>
        <v>3136</v>
      </c>
      <c r="M70" s="1" t="n">
        <f aca="false">SUM(J70:L70)/3</f>
        <v>0</v>
      </c>
    </row>
    <row r="71" customFormat="false" ht="13.8" hidden="false" customHeight="false" outlineLevel="0" collapsed="false"/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U34" activeCellId="0" sqref="U34"/>
    </sheetView>
  </sheetViews>
  <sheetFormatPr defaultColWidth="7.5078125" defaultRowHeight="14.25" zeroHeight="false" outlineLevelRow="0" outlineLevelCol="0"/>
  <cols>
    <col collapsed="false" customWidth="true" hidden="false" outlineLevel="0" max="17" min="1" style="1" width="9.13"/>
    <col collapsed="false" customWidth="true" hidden="false" outlineLevel="0" max="18" min="18" style="1" width="6.88"/>
    <col collapsed="false" customWidth="true" hidden="false" outlineLevel="0" max="19" min="19" style="1" width="7.25"/>
    <col collapsed="false" customWidth="true" hidden="false" outlineLevel="0" max="20" min="20" style="1" width="8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0.0776</v>
      </c>
      <c r="D3" s="1" t="n">
        <v>0.0778</v>
      </c>
      <c r="E3" s="1" t="n">
        <v>0.078</v>
      </c>
      <c r="F3" s="1" t="n">
        <v>0.0793</v>
      </c>
      <c r="G3" s="1" t="n">
        <v>0.0779</v>
      </c>
      <c r="H3" s="1" t="n">
        <v>0.0766</v>
      </c>
      <c r="I3" s="1" t="n">
        <v>0.0786</v>
      </c>
      <c r="J3" s="1" t="n">
        <v>0.0799</v>
      </c>
      <c r="K3" s="1" t="n">
        <v>0.0783</v>
      </c>
      <c r="L3" s="1" t="n">
        <v>0.0784</v>
      </c>
      <c r="M3" s="1" t="n">
        <v>0.0784</v>
      </c>
      <c r="N3" s="1" t="n">
        <v>0.0785</v>
      </c>
      <c r="O3" s="1" t="n">
        <f aca="false">MIN(C3:N3)</f>
        <v>0.0766</v>
      </c>
      <c r="P3" s="1" t="n">
        <f aca="false">MAX(C3:N3)</f>
        <v>0.0799</v>
      </c>
      <c r="Q3" s="1" t="n">
        <f aca="false">(SUM(C3:N3)-O3-P3)/10</f>
        <v>0.07828</v>
      </c>
      <c r="S3" s="1" t="n">
        <v>8000</v>
      </c>
      <c r="T3" s="1" t="n">
        <v>0</v>
      </c>
      <c r="U3" s="1" t="n">
        <v>0</v>
      </c>
      <c r="V3" s="1" t="n">
        <v>0</v>
      </c>
      <c r="W3" s="1" t="n">
        <f aca="false">AVERAGE(T3:V3)</f>
        <v>0</v>
      </c>
    </row>
    <row r="4" customFormat="false" ht="14.25" hidden="false" customHeight="false" outlineLevel="0" collapsed="false">
      <c r="B4" s="1" t="n">
        <v>16000</v>
      </c>
      <c r="C4" s="1" t="n">
        <v>0.3065</v>
      </c>
      <c r="D4" s="1" t="n">
        <v>0.3103</v>
      </c>
      <c r="E4" s="1" t="n">
        <v>0.3085</v>
      </c>
      <c r="F4" s="1" t="n">
        <v>0.3086</v>
      </c>
      <c r="G4" s="1" t="n">
        <v>0.3074</v>
      </c>
      <c r="H4" s="1" t="n">
        <v>0.3066</v>
      </c>
      <c r="I4" s="1" t="n">
        <v>0.3069</v>
      </c>
      <c r="J4" s="1" t="n">
        <v>0.3098</v>
      </c>
      <c r="K4" s="1" t="n">
        <v>0.3129</v>
      </c>
      <c r="L4" s="1" t="n">
        <v>0.3136</v>
      </c>
      <c r="M4" s="1" t="n">
        <v>0.3101</v>
      </c>
      <c r="N4" s="1" t="n">
        <v>0.3093</v>
      </c>
      <c r="O4" s="1" t="n">
        <f aca="false">MIN(C4:N4)</f>
        <v>0.3065</v>
      </c>
      <c r="P4" s="1" t="n">
        <f aca="false">MAX(C4:N4)</f>
        <v>0.3136</v>
      </c>
      <c r="Q4" s="1" t="n">
        <f aca="false">(SUM(C4:N4)-O4-P4)/10</f>
        <v>0.30904</v>
      </c>
      <c r="S4" s="1" t="n">
        <v>16000</v>
      </c>
      <c r="T4" s="1" t="n">
        <v>0</v>
      </c>
      <c r="U4" s="1" t="n">
        <v>0</v>
      </c>
      <c r="V4" s="1" t="n">
        <v>0</v>
      </c>
      <c r="W4" s="1" t="n">
        <f aca="false">AVERAGE(T4:V4)</f>
        <v>0</v>
      </c>
    </row>
    <row r="5" customFormat="false" ht="14.25" hidden="false" customHeight="false" outlineLevel="0" collapsed="false">
      <c r="B5" s="1" t="n">
        <v>24000</v>
      </c>
      <c r="C5" s="1" t="n">
        <v>0.6967</v>
      </c>
      <c r="D5" s="1" t="n">
        <v>0.6926</v>
      </c>
      <c r="E5" s="1" t="n">
        <v>0.7004</v>
      </c>
      <c r="F5" s="1" t="n">
        <v>0.6959</v>
      </c>
      <c r="G5" s="1" t="n">
        <v>0.6909</v>
      </c>
      <c r="H5" s="1" t="n">
        <v>0.695</v>
      </c>
      <c r="I5" s="1" t="n">
        <v>0.6907</v>
      </c>
      <c r="J5" s="1" t="n">
        <v>0.6933</v>
      </c>
      <c r="K5" s="1" t="n">
        <v>0.6969</v>
      </c>
      <c r="L5" s="1" t="n">
        <v>0.6926</v>
      </c>
      <c r="M5" s="1" t="n">
        <v>0.6924</v>
      </c>
      <c r="N5" s="1" t="n">
        <v>0.6956</v>
      </c>
      <c r="O5" s="1" t="n">
        <f aca="false">MIN(C5:N5)</f>
        <v>0.6907</v>
      </c>
      <c r="P5" s="1" t="n">
        <f aca="false">MAX(C5:N5)</f>
        <v>0.7004</v>
      </c>
      <c r="Q5" s="1" t="n">
        <f aca="false">(SUM(C5:N5)-O5-P5)/10</f>
        <v>0.69419</v>
      </c>
      <c r="S5" s="1" t="n">
        <v>24000</v>
      </c>
      <c r="T5" s="1" t="n">
        <v>0</v>
      </c>
      <c r="U5" s="1" t="n">
        <v>0</v>
      </c>
      <c r="V5" s="1" t="n">
        <v>0</v>
      </c>
      <c r="W5" s="1" t="n">
        <f aca="false">AVERAGE(T5:V5)</f>
        <v>0</v>
      </c>
    </row>
    <row r="6" customFormat="false" ht="14.25" hidden="false" customHeight="false" outlineLevel="0" collapsed="false">
      <c r="B6" s="1" t="n">
        <v>32000</v>
      </c>
      <c r="C6" s="1" t="n">
        <v>1.2279</v>
      </c>
      <c r="D6" s="1" t="n">
        <v>1.2344</v>
      </c>
      <c r="E6" s="1" t="n">
        <v>1.2304</v>
      </c>
      <c r="F6" s="1" t="n">
        <v>1.2386</v>
      </c>
      <c r="G6" s="1" t="n">
        <v>1.2356</v>
      </c>
      <c r="H6" s="1" t="n">
        <v>1.2347</v>
      </c>
      <c r="I6" s="1" t="n">
        <v>1.2346</v>
      </c>
      <c r="J6" s="1" t="n">
        <v>1.2404</v>
      </c>
      <c r="K6" s="1" t="n">
        <v>1.2294</v>
      </c>
      <c r="L6" s="1" t="n">
        <v>1.2379</v>
      </c>
      <c r="M6" s="1" t="n">
        <v>1.2306</v>
      </c>
      <c r="N6" s="1" t="n">
        <v>1.2445</v>
      </c>
      <c r="O6" s="1" t="n">
        <f aca="false">MIN(C6:N6)</f>
        <v>1.2279</v>
      </c>
      <c r="P6" s="1" t="n">
        <f aca="false">MAX(C6:N6)</f>
        <v>1.2445</v>
      </c>
      <c r="Q6" s="1" t="n">
        <f aca="false">(SUM(C6:N6)-O6-P6)/10</f>
        <v>1.23466</v>
      </c>
      <c r="S6" s="1" t="n">
        <v>32000</v>
      </c>
      <c r="T6" s="1" t="n">
        <v>0</v>
      </c>
      <c r="U6" s="1" t="n">
        <v>0</v>
      </c>
      <c r="V6" s="1" t="n">
        <v>0</v>
      </c>
      <c r="W6" s="1" t="n">
        <f aca="false">AVERAGE(T6:V6)</f>
        <v>0</v>
      </c>
    </row>
    <row r="7" customFormat="false" ht="14.25" hidden="false" customHeight="false" outlineLevel="0" collapsed="false">
      <c r="B7" s="1" t="n">
        <v>40000</v>
      </c>
      <c r="C7" s="1" t="n">
        <v>1.9471</v>
      </c>
      <c r="D7" s="1" t="n">
        <v>1.9343</v>
      </c>
      <c r="E7" s="1" t="n">
        <v>1.9486</v>
      </c>
      <c r="F7" s="1" t="n">
        <v>1.9336</v>
      </c>
      <c r="G7" s="1" t="n">
        <v>1.9377</v>
      </c>
      <c r="H7" s="1" t="n">
        <v>1.9373</v>
      </c>
      <c r="I7" s="1" t="n">
        <v>1.9425</v>
      </c>
      <c r="J7" s="1" t="n">
        <v>1.9452</v>
      </c>
      <c r="K7" s="1" t="n">
        <v>1.9263</v>
      </c>
      <c r="L7" s="1" t="n">
        <v>1.9492</v>
      </c>
      <c r="M7" s="1" t="n">
        <v>1.9392</v>
      </c>
      <c r="N7" s="1" t="n">
        <v>1.9366</v>
      </c>
      <c r="O7" s="1" t="n">
        <f aca="false">MIN(C7:N7)</f>
        <v>1.9263</v>
      </c>
      <c r="P7" s="1" t="n">
        <f aca="false">MAX(C7:N7)</f>
        <v>1.9492</v>
      </c>
      <c r="Q7" s="1" t="n">
        <f aca="false">(SUM(C7:N7)-O7-P7)/10</f>
        <v>1.94021</v>
      </c>
      <c r="S7" s="1" t="n">
        <v>40000</v>
      </c>
      <c r="T7" s="1" t="n">
        <v>0</v>
      </c>
      <c r="U7" s="1" t="n">
        <v>0</v>
      </c>
      <c r="V7" s="1" t="n">
        <v>0</v>
      </c>
      <c r="W7" s="1" t="n">
        <f aca="false">AVERAGE(T7:V7)</f>
        <v>0</v>
      </c>
    </row>
    <row r="8" customFormat="false" ht="14.25" hidden="false" customHeight="false" outlineLevel="0" collapsed="false">
      <c r="B8" s="1" t="n">
        <v>48000</v>
      </c>
      <c r="C8" s="1" t="n">
        <v>2.7911</v>
      </c>
      <c r="D8" s="1" t="n">
        <v>2.793</v>
      </c>
      <c r="E8" s="1" t="n">
        <v>2.791</v>
      </c>
      <c r="F8" s="1" t="n">
        <v>2.7907</v>
      </c>
      <c r="G8" s="1" t="n">
        <v>2.7866</v>
      </c>
      <c r="H8" s="1" t="n">
        <v>2.7913</v>
      </c>
      <c r="I8" s="1" t="n">
        <v>2.7892</v>
      </c>
      <c r="J8" s="1" t="n">
        <v>2.7742</v>
      </c>
      <c r="K8" s="1" t="n">
        <v>2.7967</v>
      </c>
      <c r="L8" s="1" t="n">
        <v>2.7854</v>
      </c>
      <c r="M8" s="1" t="n">
        <v>2.7943</v>
      </c>
      <c r="N8" s="1" t="n">
        <v>2.7853</v>
      </c>
      <c r="O8" s="1" t="n">
        <f aca="false">MIN(C8:N8)</f>
        <v>2.7742</v>
      </c>
      <c r="P8" s="1" t="n">
        <f aca="false">MAX(C8:N8)</f>
        <v>2.7967</v>
      </c>
      <c r="Q8" s="1" t="n">
        <f aca="false">(SUM(C8:N8)-O8-P8)/10</f>
        <v>2.78979</v>
      </c>
      <c r="S8" s="1" t="n">
        <v>48000</v>
      </c>
      <c r="T8" s="1" t="n">
        <v>0</v>
      </c>
      <c r="U8" s="1" t="n">
        <v>0</v>
      </c>
      <c r="V8" s="1" t="n">
        <v>0</v>
      </c>
      <c r="W8" s="1" t="n">
        <f aca="false">AVERAGE(T8:V8)</f>
        <v>0</v>
      </c>
    </row>
    <row r="9" customFormat="false" ht="14.25" hidden="false" customHeight="false" outlineLevel="0" collapsed="false">
      <c r="B9" s="1" t="n">
        <v>56000</v>
      </c>
      <c r="C9" s="1" t="n">
        <v>3.7954</v>
      </c>
      <c r="D9" s="1" t="n">
        <v>3.8016</v>
      </c>
      <c r="E9" s="1" t="n">
        <v>3.7812</v>
      </c>
      <c r="F9" s="1" t="n">
        <v>3.7964</v>
      </c>
      <c r="G9" s="1" t="n">
        <v>3.8218</v>
      </c>
      <c r="H9" s="1" t="n">
        <v>3.8127</v>
      </c>
      <c r="I9" s="1" t="n">
        <v>3.8082</v>
      </c>
      <c r="J9" s="1" t="n">
        <v>3.8189</v>
      </c>
      <c r="K9" s="1" t="n">
        <v>3.8046</v>
      </c>
      <c r="L9" s="1" t="n">
        <v>3.8044</v>
      </c>
      <c r="M9" s="1" t="n">
        <v>3.8133</v>
      </c>
      <c r="N9" s="1" t="n">
        <v>3.7952</v>
      </c>
      <c r="O9" s="1" t="n">
        <f aca="false">MIN(C9:N9)</f>
        <v>3.7812</v>
      </c>
      <c r="P9" s="1" t="n">
        <f aca="false">MAX(C9:N9)</f>
        <v>3.8218</v>
      </c>
      <c r="Q9" s="1" t="n">
        <f aca="false">(SUM(C9:N9)-O9-P9)/10</f>
        <v>3.80507</v>
      </c>
      <c r="S9" s="1" t="n">
        <v>56000</v>
      </c>
      <c r="T9" s="1" t="n">
        <v>0</v>
      </c>
      <c r="U9" s="1" t="n">
        <v>0</v>
      </c>
      <c r="V9" s="1" t="n">
        <v>0</v>
      </c>
      <c r="W9" s="1" t="n">
        <f aca="false">AVERAGE(T9:V9)</f>
        <v>0</v>
      </c>
    </row>
    <row r="12" customFormat="false" ht="14.25" hidden="false" customHeight="false" outlineLevel="0" collapsed="false">
      <c r="A12" s="1" t="s">
        <v>7</v>
      </c>
      <c r="B12" s="1" t="s">
        <v>3</v>
      </c>
      <c r="C12" s="1" t="n">
        <v>1</v>
      </c>
      <c r="D12" s="1" t="n">
        <v>2</v>
      </c>
      <c r="E12" s="1" t="n">
        <v>3</v>
      </c>
      <c r="F12" s="1" t="n">
        <v>4</v>
      </c>
      <c r="G12" s="1" t="n">
        <v>5</v>
      </c>
      <c r="H12" s="1" t="n">
        <v>6</v>
      </c>
      <c r="I12" s="1" t="n">
        <v>7</v>
      </c>
      <c r="J12" s="1" t="n">
        <v>8</v>
      </c>
      <c r="K12" s="1" t="n">
        <v>9</v>
      </c>
      <c r="L12" s="1" t="n">
        <v>10</v>
      </c>
      <c r="M12" s="1" t="n">
        <v>11</v>
      </c>
      <c r="N12" s="1" t="n">
        <v>12</v>
      </c>
      <c r="O12" s="1" t="s">
        <v>4</v>
      </c>
      <c r="P12" s="1" t="s">
        <v>5</v>
      </c>
      <c r="Q12" s="1" t="s">
        <v>6</v>
      </c>
      <c r="S12" s="1" t="s">
        <v>3</v>
      </c>
      <c r="T12" s="1" t="n">
        <v>1</v>
      </c>
      <c r="U12" s="1" t="n">
        <v>2</v>
      </c>
      <c r="V12" s="1" t="n">
        <v>3</v>
      </c>
      <c r="W12" s="1" t="s">
        <v>6</v>
      </c>
    </row>
    <row r="13" customFormat="false" ht="14.25" hidden="false" customHeight="false" outlineLevel="0" collapsed="false">
      <c r="B13" s="1" t="n">
        <v>8000</v>
      </c>
      <c r="C13" s="1" t="n">
        <v>0.081</v>
      </c>
      <c r="D13" s="1" t="n">
        <v>0.082</v>
      </c>
      <c r="E13" s="1" t="n">
        <v>0.08</v>
      </c>
      <c r="F13" s="1" t="n">
        <v>0.081</v>
      </c>
      <c r="G13" s="1" t="n">
        <v>0.081</v>
      </c>
      <c r="H13" s="1" t="n">
        <v>0.08</v>
      </c>
      <c r="I13" s="1" t="n">
        <v>0.085</v>
      </c>
      <c r="J13" s="1" t="n">
        <v>0.084</v>
      </c>
      <c r="K13" s="1" t="n">
        <v>0.081</v>
      </c>
      <c r="L13" s="1" t="n">
        <v>0.086</v>
      </c>
      <c r="M13" s="1" t="n">
        <v>0.087</v>
      </c>
      <c r="N13" s="1" t="n">
        <v>0.086</v>
      </c>
      <c r="O13" s="1" t="n">
        <f aca="false">MIN(C13:N13)</f>
        <v>0.08</v>
      </c>
      <c r="P13" s="1" t="n">
        <f aca="false">MAX(C13:N13)</f>
        <v>0.087</v>
      </c>
      <c r="Q13" s="1" t="n">
        <f aca="false">(SUM(C13:N13)-O13-P13)/10</f>
        <v>0.0827</v>
      </c>
      <c r="S13" s="1" t="n">
        <v>8000</v>
      </c>
      <c r="T13" s="1" t="n">
        <v>0</v>
      </c>
      <c r="U13" s="1" t="n">
        <v>0</v>
      </c>
      <c r="V13" s="1" t="n">
        <v>0</v>
      </c>
      <c r="W13" s="1" t="n">
        <f aca="false">AVERAGE(T13:V13)</f>
        <v>0</v>
      </c>
    </row>
    <row r="14" customFormat="false" ht="14.25" hidden="false" customHeight="false" outlineLevel="0" collapsed="false">
      <c r="B14" s="1" t="n">
        <v>16000</v>
      </c>
      <c r="C14" s="1" t="n">
        <v>0.335</v>
      </c>
      <c r="D14" s="1" t="n">
        <v>0.348</v>
      </c>
      <c r="E14" s="1" t="n">
        <v>0.337</v>
      </c>
      <c r="F14" s="1" t="n">
        <v>0.337</v>
      </c>
      <c r="G14" s="1" t="n">
        <v>0.329</v>
      </c>
      <c r="H14" s="1" t="n">
        <v>0.315</v>
      </c>
      <c r="I14" s="1" t="n">
        <v>0.322</v>
      </c>
      <c r="J14" s="1" t="n">
        <v>0.323</v>
      </c>
      <c r="K14" s="1" t="n">
        <v>0.342</v>
      </c>
      <c r="L14" s="1" t="n">
        <v>0.344</v>
      </c>
      <c r="M14" s="1" t="n">
        <v>0.34</v>
      </c>
      <c r="N14" s="1" t="n">
        <v>0.335</v>
      </c>
      <c r="O14" s="1" t="n">
        <f aca="false">MIN(C14:N14)</f>
        <v>0.315</v>
      </c>
      <c r="P14" s="1" t="n">
        <f aca="false">MAX(C14:N14)</f>
        <v>0.348</v>
      </c>
      <c r="Q14" s="1" t="n">
        <f aca="false">(SUM(C14:N14)-O14-P14)/10</f>
        <v>0.3344</v>
      </c>
      <c r="S14" s="1" t="n">
        <v>16000</v>
      </c>
      <c r="T14" s="1" t="n">
        <v>0</v>
      </c>
      <c r="U14" s="1" t="n">
        <v>0</v>
      </c>
      <c r="V14" s="1" t="n">
        <v>0</v>
      </c>
      <c r="W14" s="1" t="n">
        <f aca="false">AVERAGE(T14:V14)</f>
        <v>0</v>
      </c>
    </row>
    <row r="15" customFormat="false" ht="14.25" hidden="false" customHeight="false" outlineLevel="0" collapsed="false">
      <c r="B15" s="1" t="n">
        <v>24000</v>
      </c>
      <c r="C15" s="1" t="n">
        <v>0.767</v>
      </c>
      <c r="D15" s="1" t="n">
        <v>0.753</v>
      </c>
      <c r="E15" s="1" t="n">
        <v>0.757</v>
      </c>
      <c r="F15" s="1" t="n">
        <v>0.733</v>
      </c>
      <c r="G15" s="1" t="n">
        <v>0.724</v>
      </c>
      <c r="H15" s="1" t="n">
        <v>0.759</v>
      </c>
      <c r="I15" s="1" t="n">
        <v>0.768</v>
      </c>
      <c r="J15" s="1" t="n">
        <v>0.734</v>
      </c>
      <c r="K15" s="1" t="n">
        <v>0.721</v>
      </c>
      <c r="L15" s="1" t="n">
        <v>0.714</v>
      </c>
      <c r="M15" s="1" t="n">
        <v>0.71</v>
      </c>
      <c r="N15" s="1" t="n">
        <v>0.718</v>
      </c>
      <c r="O15" s="1" t="n">
        <f aca="false">MIN(C15:N15)</f>
        <v>0.71</v>
      </c>
      <c r="P15" s="1" t="n">
        <f aca="false">MAX(C15:N15)</f>
        <v>0.768</v>
      </c>
      <c r="Q15" s="1" t="n">
        <f aca="false">(SUM(C15:N15)-O15-P15)/10</f>
        <v>0.738</v>
      </c>
      <c r="S15" s="1" t="n">
        <v>24000</v>
      </c>
      <c r="T15" s="1" t="n">
        <v>0</v>
      </c>
      <c r="U15" s="1" t="n">
        <v>0</v>
      </c>
      <c r="V15" s="1" t="n">
        <v>0</v>
      </c>
      <c r="W15" s="1" t="n">
        <f aca="false">AVERAGE(T15:V15)</f>
        <v>0</v>
      </c>
    </row>
    <row r="16" customFormat="false" ht="14.25" hidden="false" customHeight="false" outlineLevel="0" collapsed="false">
      <c r="B16" s="1" t="n">
        <v>32000</v>
      </c>
      <c r="C16" s="1" t="n">
        <v>1.262</v>
      </c>
      <c r="D16" s="1" t="n">
        <v>1.267</v>
      </c>
      <c r="E16" s="1" t="n">
        <v>1.256</v>
      </c>
      <c r="F16" s="1" t="n">
        <v>1.259</v>
      </c>
      <c r="G16" s="1" t="n">
        <v>1.258</v>
      </c>
      <c r="H16" s="1" t="n">
        <v>1.265</v>
      </c>
      <c r="I16" s="1" t="n">
        <v>1.265</v>
      </c>
      <c r="J16" s="1" t="n">
        <v>1.27</v>
      </c>
      <c r="K16" s="1" t="n">
        <v>1.26</v>
      </c>
      <c r="L16" s="1" t="n">
        <v>1.286</v>
      </c>
      <c r="M16" s="1" t="n">
        <v>1.306</v>
      </c>
      <c r="N16" s="1" t="n">
        <v>1.296</v>
      </c>
      <c r="O16" s="1" t="n">
        <f aca="false">MIN(C16:N16)</f>
        <v>1.256</v>
      </c>
      <c r="P16" s="1" t="n">
        <f aca="false">MAX(C16:N16)</f>
        <v>1.306</v>
      </c>
      <c r="Q16" s="1" t="n">
        <f aca="false">(SUM(C16:N16)-O16-P16)/10</f>
        <v>1.2688</v>
      </c>
      <c r="S16" s="1" t="n">
        <v>32000</v>
      </c>
      <c r="T16" s="1" t="n">
        <v>0</v>
      </c>
      <c r="U16" s="1" t="n">
        <v>0</v>
      </c>
      <c r="V16" s="1" t="n">
        <v>0</v>
      </c>
      <c r="W16" s="1" t="n">
        <f aca="false">AVERAGE(T16:V16)</f>
        <v>0</v>
      </c>
    </row>
    <row r="17" customFormat="false" ht="14.25" hidden="false" customHeight="false" outlineLevel="0" collapsed="false">
      <c r="B17" s="1" t="n">
        <v>40000</v>
      </c>
      <c r="C17" s="1" t="n">
        <v>1.988</v>
      </c>
      <c r="D17" s="1" t="n">
        <v>2.066</v>
      </c>
      <c r="E17" s="1" t="n">
        <v>2.01</v>
      </c>
      <c r="F17" s="1" t="n">
        <v>2.041</v>
      </c>
      <c r="G17" s="1" t="n">
        <v>2.086</v>
      </c>
      <c r="H17" s="1" t="n">
        <v>2.007</v>
      </c>
      <c r="I17" s="1" t="n">
        <v>2.005</v>
      </c>
      <c r="J17" s="1" t="n">
        <v>2.042</v>
      </c>
      <c r="K17" s="1" t="n">
        <v>2.006</v>
      </c>
      <c r="L17" s="1" t="n">
        <v>1.987</v>
      </c>
      <c r="M17" s="1" t="n">
        <v>1.974</v>
      </c>
      <c r="N17" s="1" t="n">
        <v>2.002</v>
      </c>
      <c r="O17" s="1" t="n">
        <f aca="false">MIN(C17:N17)</f>
        <v>1.974</v>
      </c>
      <c r="P17" s="1" t="n">
        <f aca="false">MAX(C17:N17)</f>
        <v>2.086</v>
      </c>
      <c r="Q17" s="1" t="n">
        <f aca="false">(SUM(C17:N17)-O17-P17)/10</f>
        <v>2.0154</v>
      </c>
      <c r="S17" s="1" t="n">
        <v>40000</v>
      </c>
      <c r="T17" s="1" t="n">
        <v>0</v>
      </c>
      <c r="U17" s="1" t="n">
        <v>0</v>
      </c>
      <c r="V17" s="1" t="n">
        <v>0</v>
      </c>
      <c r="W17" s="1" t="n">
        <f aca="false">AVERAGE(T17:V17)</f>
        <v>0</v>
      </c>
    </row>
    <row r="18" customFormat="false" ht="14.25" hidden="false" customHeight="false" outlineLevel="0" collapsed="false">
      <c r="B18" s="1" t="n">
        <v>48000</v>
      </c>
      <c r="C18" s="1" t="n">
        <v>2.854</v>
      </c>
      <c r="D18" s="1" t="n">
        <v>2.866</v>
      </c>
      <c r="E18" s="1" t="n">
        <v>2.865</v>
      </c>
      <c r="F18" s="1" t="n">
        <v>2.861</v>
      </c>
      <c r="G18" s="1" t="n">
        <v>2.872</v>
      </c>
      <c r="H18" s="1" t="n">
        <v>2.848</v>
      </c>
      <c r="I18" s="1" t="n">
        <v>2.868</v>
      </c>
      <c r="J18" s="1" t="n">
        <v>2.877</v>
      </c>
      <c r="K18" s="1" t="n">
        <v>2.872</v>
      </c>
      <c r="L18" s="1" t="n">
        <v>2.861</v>
      </c>
      <c r="M18" s="1" t="n">
        <v>2.864</v>
      </c>
      <c r="N18" s="1" t="n">
        <v>2.859</v>
      </c>
      <c r="O18" s="1" t="n">
        <f aca="false">MIN(C18:N18)</f>
        <v>2.848</v>
      </c>
      <c r="P18" s="1" t="n">
        <f aca="false">MAX(C18:N18)</f>
        <v>2.877</v>
      </c>
      <c r="Q18" s="1" t="n">
        <f aca="false">(SUM(C18:N18)-O18-P18)/10</f>
        <v>2.8642</v>
      </c>
      <c r="S18" s="1" t="n">
        <v>48000</v>
      </c>
      <c r="T18" s="1" t="n">
        <v>0</v>
      </c>
      <c r="U18" s="1" t="n">
        <v>0</v>
      </c>
      <c r="V18" s="1" t="n">
        <v>0</v>
      </c>
      <c r="W18" s="1" t="n">
        <f aca="false">AVERAGE(T18:V18)</f>
        <v>0</v>
      </c>
    </row>
    <row r="19" customFormat="false" ht="14.25" hidden="false" customHeight="false" outlineLevel="0" collapsed="false">
      <c r="B19" s="1" t="n">
        <v>56000</v>
      </c>
      <c r="C19" s="1" t="n">
        <v>3.876</v>
      </c>
      <c r="D19" s="1" t="n">
        <v>3.857</v>
      </c>
      <c r="E19" s="1" t="n">
        <v>3.87</v>
      </c>
      <c r="F19" s="1" t="n">
        <v>3.9</v>
      </c>
      <c r="G19" s="1" t="n">
        <v>3.883</v>
      </c>
      <c r="H19" s="1" t="n">
        <v>3.902</v>
      </c>
      <c r="I19" s="1" t="n">
        <v>3.878</v>
      </c>
      <c r="J19" s="1" t="n">
        <v>3.854</v>
      </c>
      <c r="K19" s="1" t="n">
        <v>3.875</v>
      </c>
      <c r="L19" s="1" t="n">
        <v>3.864</v>
      </c>
      <c r="M19" s="1" t="n">
        <v>3.871</v>
      </c>
      <c r="N19" s="1" t="n">
        <v>3.905</v>
      </c>
      <c r="O19" s="1" t="n">
        <f aca="false">MIN(C19:N19)</f>
        <v>3.854</v>
      </c>
      <c r="P19" s="1" t="n">
        <f aca="false">MAX(C19:N19)</f>
        <v>3.905</v>
      </c>
      <c r="Q19" s="1" t="n">
        <f aca="false">(SUM(C19:N19)-O19-P19)/10</f>
        <v>3.8776</v>
      </c>
      <c r="S19" s="1" t="n">
        <v>56000</v>
      </c>
      <c r="T19" s="1" t="n">
        <v>0</v>
      </c>
      <c r="U19" s="1" t="n">
        <v>0</v>
      </c>
      <c r="V19" s="1" t="n">
        <v>0</v>
      </c>
      <c r="W19" s="1" t="n">
        <f aca="false">AVERAGE(T19:V19)</f>
        <v>0</v>
      </c>
    </row>
    <row r="22" customFormat="false" ht="14.25" hidden="false" customHeight="false" outlineLevel="0" collapsed="false">
      <c r="A22" s="1" t="s">
        <v>8</v>
      </c>
    </row>
    <row r="23" customFormat="false" ht="14.25" hidden="false" customHeight="false" outlineLevel="0" collapsed="false">
      <c r="A23" s="1" t="s">
        <v>2</v>
      </c>
      <c r="B23" s="1" t="s">
        <v>9</v>
      </c>
      <c r="C23" s="1" t="n">
        <v>8000</v>
      </c>
      <c r="H23" s="1" t="s">
        <v>7</v>
      </c>
      <c r="I23" s="1" t="s">
        <v>9</v>
      </c>
      <c r="J23" s="1" t="n">
        <v>8000</v>
      </c>
      <c r="O23" s="1" t="s">
        <v>2</v>
      </c>
      <c r="P23" s="1" t="s">
        <v>9</v>
      </c>
      <c r="Q23" s="1" t="s">
        <v>10</v>
      </c>
      <c r="R23" s="1" t="s">
        <v>11</v>
      </c>
      <c r="S23" s="1" t="s">
        <v>12</v>
      </c>
      <c r="T23" s="1" t="s">
        <v>13</v>
      </c>
      <c r="U23" s="1" t="s">
        <v>14</v>
      </c>
      <c r="V23" s="1" t="s">
        <v>15</v>
      </c>
    </row>
    <row r="24" customFormat="false" ht="14.25" hidden="false" customHeight="false" outlineLevel="0" collapsed="false">
      <c r="B24" s="1" t="s">
        <v>3</v>
      </c>
      <c r="C24" s="1" t="n">
        <v>1</v>
      </c>
      <c r="D24" s="1" t="n">
        <v>2</v>
      </c>
      <c r="E24" s="1" t="n">
        <v>3</v>
      </c>
      <c r="F24" s="1" t="s">
        <v>6</v>
      </c>
      <c r="I24" s="1" t="s">
        <v>3</v>
      </c>
      <c r="J24" s="1" t="n">
        <v>1</v>
      </c>
      <c r="K24" s="1" t="n">
        <v>2</v>
      </c>
      <c r="L24" s="1" t="n">
        <v>3</v>
      </c>
      <c r="M24" s="1" t="s">
        <v>6</v>
      </c>
      <c r="P24" s="1" t="n">
        <v>8000</v>
      </c>
      <c r="Q24" s="1" t="n">
        <f aca="false">F25</f>
        <v>138389</v>
      </c>
      <c r="R24" s="1" t="n">
        <f aca="false">F26</f>
        <v>491</v>
      </c>
      <c r="S24" s="1" t="n">
        <f aca="false">F27</f>
        <v>4648</v>
      </c>
      <c r="T24" s="1" t="n">
        <f aca="false">Q24+R24+S24</f>
        <v>143528</v>
      </c>
      <c r="U24" s="1" t="n">
        <f aca="false">W3</f>
        <v>0</v>
      </c>
      <c r="V24" s="4" t="n">
        <f aca="false">U24*(Constants!$A$2/100)*1024*1024*1024</f>
        <v>0</v>
      </c>
    </row>
    <row r="25" customFormat="false" ht="14.25" hidden="false" customHeight="false" outlineLevel="0" collapsed="false">
      <c r="B25" s="1" t="s">
        <v>10</v>
      </c>
      <c r="C25" s="1" t="n">
        <v>138389</v>
      </c>
      <c r="D25" s="1" t="n">
        <v>138389</v>
      </c>
      <c r="E25" s="1" t="n">
        <v>138389</v>
      </c>
      <c r="F25" s="1" t="n">
        <f aca="false">SUM(C25:E25)/3</f>
        <v>138389</v>
      </c>
      <c r="I25" s="1" t="s">
        <v>10</v>
      </c>
      <c r="J25" s="1" t="n">
        <v>138389</v>
      </c>
      <c r="K25" s="1" t="n">
        <v>138389</v>
      </c>
      <c r="L25" s="1" t="n">
        <v>138389</v>
      </c>
      <c r="M25" s="1" t="n">
        <f aca="false">SUM(J25:L25)/3</f>
        <v>138389</v>
      </c>
      <c r="P25" s="1" t="n">
        <v>16000</v>
      </c>
      <c r="Q25" s="1" t="n">
        <f aca="false">F31</f>
        <v>202390</v>
      </c>
      <c r="R25" s="1" t="n">
        <f aca="false">F32</f>
        <v>506</v>
      </c>
      <c r="S25" s="1" t="n">
        <f aca="false">F33</f>
        <v>4648</v>
      </c>
      <c r="T25" s="1" t="n">
        <f aca="false">Q25+R25+S25</f>
        <v>207544</v>
      </c>
      <c r="U25" s="1" t="n">
        <f aca="false">W4</f>
        <v>0</v>
      </c>
      <c r="V25" s="4" t="n">
        <f aca="false">U25*(Constants!$A$2/100)*1024*1024*1024</f>
        <v>0</v>
      </c>
    </row>
    <row r="26" customFormat="false" ht="14.25" hidden="false" customHeight="false" outlineLevel="0" collapsed="false">
      <c r="B26" s="1" t="s">
        <v>16</v>
      </c>
      <c r="C26" s="1" t="n">
        <v>491</v>
      </c>
      <c r="D26" s="1" t="n">
        <v>491</v>
      </c>
      <c r="E26" s="1" t="n">
        <v>491</v>
      </c>
      <c r="F26" s="1" t="n">
        <f aca="false">SUM(C26:E26)/3</f>
        <v>491</v>
      </c>
      <c r="I26" s="1" t="s">
        <v>16</v>
      </c>
      <c r="J26" s="1" t="n">
        <v>491</v>
      </c>
      <c r="K26" s="1" t="n">
        <v>491</v>
      </c>
      <c r="L26" s="1" t="n">
        <v>491</v>
      </c>
      <c r="M26" s="1" t="n">
        <f aca="false">SUM(J26:L26)/3</f>
        <v>491</v>
      </c>
      <c r="P26" s="1" t="n">
        <v>24000</v>
      </c>
      <c r="Q26" s="1" t="n">
        <f aca="false">F37</f>
        <v>266390</v>
      </c>
      <c r="R26" s="1" t="n">
        <f aca="false">F38</f>
        <v>506</v>
      </c>
      <c r="S26" s="1" t="n">
        <f aca="false">F39</f>
        <v>4648</v>
      </c>
      <c r="T26" s="1" t="n">
        <f aca="false">Q26+R26+S26</f>
        <v>271544</v>
      </c>
      <c r="U26" s="1" t="n">
        <f aca="false">W5</f>
        <v>0</v>
      </c>
      <c r="V26" s="4" t="n">
        <f aca="false">U26*(Constants!$A$2/100)*1024*1024*1024</f>
        <v>0</v>
      </c>
    </row>
    <row r="27" customFormat="false" ht="14.25" hidden="false" customHeight="false" outlineLevel="0" collapsed="false">
      <c r="B27" s="1" t="s">
        <v>12</v>
      </c>
      <c r="C27" s="1" t="n">
        <v>4648</v>
      </c>
      <c r="D27" s="1" t="n">
        <v>4648</v>
      </c>
      <c r="E27" s="1" t="n">
        <v>4648</v>
      </c>
      <c r="F27" s="1" t="n">
        <f aca="false">SUM(C27:E27)/3</f>
        <v>4648</v>
      </c>
      <c r="I27" s="1" t="s">
        <v>12</v>
      </c>
      <c r="J27" s="1" t="n">
        <v>4648</v>
      </c>
      <c r="K27" s="1" t="n">
        <v>4648</v>
      </c>
      <c r="L27" s="1" t="n">
        <v>4648</v>
      </c>
      <c r="M27" s="1" t="n">
        <f aca="false">SUM(J27:L27)/3</f>
        <v>4648</v>
      </c>
      <c r="P27" s="1" t="n">
        <v>32000</v>
      </c>
      <c r="Q27" s="1" t="n">
        <f aca="false">F43</f>
        <v>330390</v>
      </c>
      <c r="R27" s="1" t="n">
        <f aca="false">F44</f>
        <v>506</v>
      </c>
      <c r="S27" s="1" t="n">
        <f aca="false">F45</f>
        <v>4648</v>
      </c>
      <c r="T27" s="1" t="n">
        <f aca="false">Q27+R27+S27</f>
        <v>335544</v>
      </c>
      <c r="U27" s="1" t="n">
        <f aca="false">W6</f>
        <v>0</v>
      </c>
      <c r="V27" s="4" t="n">
        <f aca="false">U27*(Constants!$A$2/100)*1024*1024*1024</f>
        <v>0</v>
      </c>
    </row>
    <row r="28" customFormat="false" ht="14.25" hidden="false" customHeight="false" outlineLevel="0" collapsed="false">
      <c r="P28" s="1" t="n">
        <v>40000</v>
      </c>
      <c r="Q28" s="1" t="n">
        <f aca="false">F49</f>
        <v>394390</v>
      </c>
      <c r="R28" s="1" t="n">
        <f aca="false">F50</f>
        <v>506</v>
      </c>
      <c r="S28" s="1" t="n">
        <f aca="false">F51</f>
        <v>2960</v>
      </c>
      <c r="T28" s="1" t="n">
        <f aca="false">Q28+R28+S28</f>
        <v>397856</v>
      </c>
      <c r="U28" s="1" t="n">
        <f aca="false">W7</f>
        <v>0</v>
      </c>
      <c r="V28" s="4" t="n">
        <f aca="false">U28*(Constants!$A$2/100)*1024*1024*1024</f>
        <v>0</v>
      </c>
    </row>
    <row r="29" customFormat="false" ht="14.25" hidden="false" customHeight="false" outlineLevel="0" collapsed="false">
      <c r="B29" s="1" t="s">
        <v>9</v>
      </c>
      <c r="C29" s="1" t="n">
        <v>16000</v>
      </c>
      <c r="I29" s="1" t="s">
        <v>9</v>
      </c>
      <c r="J29" s="1" t="n">
        <v>16000</v>
      </c>
      <c r="P29" s="1" t="n">
        <v>48000</v>
      </c>
      <c r="Q29" s="1" t="n">
        <f aca="false">F55</f>
        <v>458390</v>
      </c>
      <c r="R29" s="1" t="n">
        <f aca="false">F56</f>
        <v>506</v>
      </c>
      <c r="S29" s="1" t="n">
        <f aca="false">F57</f>
        <v>2960</v>
      </c>
      <c r="T29" s="1" t="n">
        <f aca="false">Q29+R29+S29</f>
        <v>461856</v>
      </c>
      <c r="U29" s="1" t="n">
        <f aca="false">W8</f>
        <v>0</v>
      </c>
      <c r="V29" s="4" t="n">
        <f aca="false">U29*(Constants!$A$2/100)*1024*1024*1024</f>
        <v>0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56000</v>
      </c>
      <c r="Q30" s="1" t="n">
        <f aca="false">F61</f>
        <v>522390</v>
      </c>
      <c r="R30" s="1" t="n">
        <f aca="false">F62</f>
        <v>506</v>
      </c>
      <c r="S30" s="1" t="n">
        <f aca="false">F63</f>
        <v>2960</v>
      </c>
      <c r="T30" s="1" t="n">
        <f aca="false">Q30+R30+S30</f>
        <v>525856</v>
      </c>
      <c r="U30" s="1" t="n">
        <f aca="false">W9</f>
        <v>0</v>
      </c>
      <c r="V30" s="4" t="n">
        <f aca="false">U30*(Constants!$A$2/100)*1024*1024*1024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202390</v>
      </c>
      <c r="D31" s="1" t="n">
        <v>202390</v>
      </c>
      <c r="E31" s="1" t="n">
        <v>202390</v>
      </c>
      <c r="F31" s="1" t="n">
        <f aca="false">SUM(C31:E31)/3</f>
        <v>202390</v>
      </c>
      <c r="I31" s="1" t="s">
        <v>10</v>
      </c>
      <c r="J31" s="1" t="n">
        <v>202390</v>
      </c>
      <c r="K31" s="1" t="n">
        <v>202390</v>
      </c>
      <c r="L31" s="1" t="n">
        <v>202390</v>
      </c>
      <c r="M31" s="1" t="n">
        <f aca="false">SUM(J31:L31)/3</f>
        <v>202390</v>
      </c>
      <c r="V31" s="4"/>
    </row>
    <row r="32" customFormat="false" ht="14.25" hidden="false" customHeight="false" outlineLevel="0" collapsed="false">
      <c r="B32" s="1" t="s">
        <v>16</v>
      </c>
      <c r="C32" s="1" t="n">
        <v>506</v>
      </c>
      <c r="D32" s="1" t="n">
        <v>506</v>
      </c>
      <c r="E32" s="1" t="n">
        <v>506</v>
      </c>
      <c r="F32" s="1" t="n">
        <f aca="false">SUM(C32:E32)/3</f>
        <v>506</v>
      </c>
      <c r="I32" s="1" t="s">
        <v>16</v>
      </c>
      <c r="J32" s="1" t="n">
        <v>506</v>
      </c>
      <c r="K32" s="1" t="n">
        <v>506</v>
      </c>
      <c r="L32" s="1" t="n">
        <v>506</v>
      </c>
      <c r="M32" s="1" t="n">
        <f aca="false">SUM(J32:L32)/3</f>
        <v>506</v>
      </c>
    </row>
    <row r="33" customFormat="false" ht="14.25" hidden="false" customHeight="false" outlineLevel="0" collapsed="false">
      <c r="B33" s="1" t="s">
        <v>12</v>
      </c>
      <c r="C33" s="1" t="n">
        <v>4648</v>
      </c>
      <c r="D33" s="1" t="n">
        <v>4648</v>
      </c>
      <c r="E33" s="1" t="n">
        <v>4648</v>
      </c>
      <c r="F33" s="1" t="n">
        <f aca="false">SUM(C33:E33)/3</f>
        <v>4648</v>
      </c>
      <c r="I33" s="1" t="s">
        <v>12</v>
      </c>
      <c r="J33" s="1" t="n">
        <v>4648</v>
      </c>
      <c r="K33" s="1" t="n">
        <v>4648</v>
      </c>
      <c r="L33" s="1" t="n">
        <v>4648</v>
      </c>
      <c r="M33" s="1" t="n">
        <f aca="false">SUM(J33:L33)/3</f>
        <v>4648</v>
      </c>
      <c r="O33" s="1" t="s">
        <v>7</v>
      </c>
      <c r="P33" s="1" t="s">
        <v>9</v>
      </c>
      <c r="Q33" s="1" t="s">
        <v>10</v>
      </c>
      <c r="R33" s="1" t="s">
        <v>11</v>
      </c>
      <c r="S33" s="1" t="s">
        <v>12</v>
      </c>
      <c r="T33" s="1" t="s">
        <v>13</v>
      </c>
      <c r="U33" s="1" t="s">
        <v>14</v>
      </c>
      <c r="V33" s="1" t="s">
        <v>15</v>
      </c>
    </row>
    <row r="34" customFormat="false" ht="14.25" hidden="false" customHeight="false" outlineLevel="0" collapsed="false">
      <c r="P34" s="1" t="n">
        <v>8000</v>
      </c>
      <c r="Q34" s="1" t="n">
        <f aca="false">M25</f>
        <v>138389</v>
      </c>
      <c r="R34" s="1" t="n">
        <f aca="false">M26</f>
        <v>491</v>
      </c>
      <c r="S34" s="1" t="n">
        <f aca="false">M27</f>
        <v>4648</v>
      </c>
      <c r="T34" s="1" t="n">
        <f aca="false">Q34+R34+S34</f>
        <v>143528</v>
      </c>
      <c r="U34" s="1" t="n">
        <f aca="false">W13</f>
        <v>0</v>
      </c>
      <c r="V34" s="4" t="n">
        <f aca="false">U34*(Constants!$A$2/100)*1024*1024*1024</f>
        <v>0</v>
      </c>
    </row>
    <row r="35" customFormat="false" ht="14.25" hidden="false" customHeight="false" outlineLevel="0" collapsed="false">
      <c r="B35" s="1" t="s">
        <v>9</v>
      </c>
      <c r="C35" s="1" t="n">
        <v>24000</v>
      </c>
      <c r="I35" s="1" t="s">
        <v>9</v>
      </c>
      <c r="J35" s="1" t="n">
        <v>24000</v>
      </c>
      <c r="P35" s="1" t="n">
        <v>16000</v>
      </c>
      <c r="Q35" s="1" t="n">
        <f aca="false">M31</f>
        <v>202390</v>
      </c>
      <c r="R35" s="1" t="n">
        <f aca="false">M32</f>
        <v>506</v>
      </c>
      <c r="S35" s="1" t="n">
        <f aca="false">M33</f>
        <v>4648</v>
      </c>
      <c r="T35" s="1" t="n">
        <f aca="false">Q35+R35+S35</f>
        <v>207544</v>
      </c>
      <c r="U35" s="1" t="n">
        <f aca="false">W14</f>
        <v>0</v>
      </c>
      <c r="V35" s="4" t="n">
        <f aca="false">U35*(Constants!$A$2/100)*1024*1024*1024</f>
        <v>0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24000</v>
      </c>
      <c r="Q36" s="1" t="n">
        <f aca="false">M37</f>
        <v>266390</v>
      </c>
      <c r="R36" s="1" t="n">
        <f aca="false">M38</f>
        <v>506</v>
      </c>
      <c r="S36" s="1" t="n">
        <f aca="false">M39</f>
        <v>4648</v>
      </c>
      <c r="T36" s="1" t="n">
        <f aca="false">Q36+R36+S36</f>
        <v>271544</v>
      </c>
      <c r="U36" s="1" t="n">
        <f aca="false">W15</f>
        <v>0</v>
      </c>
      <c r="V36" s="4" t="n">
        <f aca="false">U36*(Constants!$A$2/100)*1024*1024*1024</f>
        <v>0</v>
      </c>
    </row>
    <row r="37" customFormat="false" ht="14.25" hidden="false" customHeight="false" outlineLevel="0" collapsed="false">
      <c r="B37" s="1" t="s">
        <v>10</v>
      </c>
      <c r="C37" s="1" t="n">
        <v>266390</v>
      </c>
      <c r="D37" s="1" t="n">
        <v>266390</v>
      </c>
      <c r="E37" s="1" t="n">
        <v>266390</v>
      </c>
      <c r="F37" s="1" t="n">
        <f aca="false">SUM(C37:E37)/3</f>
        <v>266390</v>
      </c>
      <c r="I37" s="1" t="s">
        <v>10</v>
      </c>
      <c r="J37" s="1" t="n">
        <v>266390</v>
      </c>
      <c r="K37" s="1" t="n">
        <v>266390</v>
      </c>
      <c r="L37" s="1" t="n">
        <v>266390</v>
      </c>
      <c r="M37" s="1" t="n">
        <f aca="false">SUM(J37:L37)/3</f>
        <v>266390</v>
      </c>
      <c r="P37" s="1" t="n">
        <v>32000</v>
      </c>
      <c r="Q37" s="1" t="n">
        <f aca="false">M43</f>
        <v>330390</v>
      </c>
      <c r="R37" s="1" t="n">
        <f aca="false">M44</f>
        <v>506</v>
      </c>
      <c r="S37" s="1" t="n">
        <f aca="false">M45</f>
        <v>4648</v>
      </c>
      <c r="T37" s="1" t="n">
        <f aca="false">Q37+R37+S37</f>
        <v>335544</v>
      </c>
      <c r="U37" s="1" t="n">
        <f aca="false">W16</f>
        <v>0</v>
      </c>
      <c r="V37" s="4" t="n">
        <f aca="false">U37*(Constants!$A$2/100)*1024*1024*1024</f>
        <v>0</v>
      </c>
    </row>
    <row r="38" customFormat="false" ht="14.25" hidden="false" customHeight="false" outlineLevel="0" collapsed="false">
      <c r="B38" s="1" t="s">
        <v>16</v>
      </c>
      <c r="C38" s="1" t="n">
        <v>506</v>
      </c>
      <c r="D38" s="1" t="n">
        <v>506</v>
      </c>
      <c r="E38" s="1" t="n">
        <v>506</v>
      </c>
      <c r="F38" s="1" t="n">
        <f aca="false">SUM(C38:E38)/3</f>
        <v>506</v>
      </c>
      <c r="I38" s="1" t="s">
        <v>16</v>
      </c>
      <c r="J38" s="1" t="n">
        <v>506</v>
      </c>
      <c r="K38" s="1" t="n">
        <v>506</v>
      </c>
      <c r="L38" s="1" t="n">
        <v>506</v>
      </c>
      <c r="M38" s="1" t="n">
        <f aca="false">SUM(J38:L38)/3</f>
        <v>506</v>
      </c>
      <c r="P38" s="1" t="n">
        <v>40000</v>
      </c>
      <c r="Q38" s="1" t="n">
        <f aca="false">M49</f>
        <v>394390</v>
      </c>
      <c r="R38" s="1" t="n">
        <f aca="false">M50</f>
        <v>506</v>
      </c>
      <c r="S38" s="1" t="n">
        <f aca="false">M51</f>
        <v>3104</v>
      </c>
      <c r="T38" s="1" t="n">
        <f aca="false">Q38+R38+S38</f>
        <v>398000</v>
      </c>
      <c r="U38" s="1" t="n">
        <f aca="false">W17</f>
        <v>0</v>
      </c>
      <c r="V38" s="4" t="n">
        <f aca="false">U38*(Constants!$A$2/100)*1024*1024*1024</f>
        <v>0</v>
      </c>
    </row>
    <row r="39" customFormat="false" ht="14.25" hidden="false" customHeight="false" outlineLevel="0" collapsed="false">
      <c r="B39" s="1" t="s">
        <v>12</v>
      </c>
      <c r="C39" s="1" t="n">
        <v>4648</v>
      </c>
      <c r="D39" s="1" t="n">
        <v>4648</v>
      </c>
      <c r="E39" s="1" t="n">
        <v>4648</v>
      </c>
      <c r="F39" s="1" t="n">
        <f aca="false">SUM(C39:E39)/3</f>
        <v>4648</v>
      </c>
      <c r="I39" s="1" t="s">
        <v>12</v>
      </c>
      <c r="J39" s="1" t="n">
        <v>4648</v>
      </c>
      <c r="K39" s="1" t="n">
        <v>4648</v>
      </c>
      <c r="L39" s="1" t="n">
        <v>4648</v>
      </c>
      <c r="M39" s="1" t="n">
        <f aca="false">SUM(J39:L39)/3</f>
        <v>4648</v>
      </c>
      <c r="P39" s="1" t="n">
        <v>48000</v>
      </c>
      <c r="Q39" s="1" t="n">
        <f aca="false">M55</f>
        <v>458390</v>
      </c>
      <c r="R39" s="1" t="n">
        <f aca="false">M56</f>
        <v>506</v>
      </c>
      <c r="S39" s="1" t="n">
        <f aca="false">M57</f>
        <v>3104</v>
      </c>
      <c r="T39" s="1" t="n">
        <f aca="false">Q39+R39+S39</f>
        <v>462000</v>
      </c>
      <c r="U39" s="1" t="n">
        <f aca="false">W18</f>
        <v>0</v>
      </c>
      <c r="V39" s="4" t="n">
        <f aca="false">U39*(Constants!$A$2/100)*1024*1024*1024</f>
        <v>0</v>
      </c>
    </row>
    <row r="40" customFormat="false" ht="14.25" hidden="false" customHeight="false" outlineLevel="0" collapsed="false">
      <c r="P40" s="1" t="n">
        <v>56000</v>
      </c>
      <c r="Q40" s="1" t="n">
        <f aca="false">M61</f>
        <v>522390</v>
      </c>
      <c r="R40" s="1" t="n">
        <f aca="false">M62</f>
        <v>506</v>
      </c>
      <c r="S40" s="1" t="n">
        <f aca="false">M63</f>
        <v>3104</v>
      </c>
      <c r="T40" s="1" t="n">
        <f aca="false">Q40+R40+S40</f>
        <v>526000</v>
      </c>
      <c r="U40" s="1" t="n">
        <f aca="false">W19</f>
        <v>0</v>
      </c>
      <c r="V40" s="4" t="n">
        <f aca="false">U40*(Constants!$A$2/100)*1024*1024*1024</f>
        <v>0</v>
      </c>
    </row>
    <row r="41" customFormat="false" ht="14.25" hidden="false" customHeight="false" outlineLevel="0" collapsed="false">
      <c r="B41" s="1" t="s">
        <v>9</v>
      </c>
      <c r="C41" s="1" t="n">
        <v>32000</v>
      </c>
      <c r="I41" s="1" t="s">
        <v>9</v>
      </c>
      <c r="J41" s="1" t="n">
        <v>32000</v>
      </c>
      <c r="V41" s="4"/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</row>
    <row r="43" customFormat="false" ht="14.25" hidden="false" customHeight="false" outlineLevel="0" collapsed="false">
      <c r="B43" s="1" t="s">
        <v>10</v>
      </c>
      <c r="C43" s="1" t="n">
        <v>330390</v>
      </c>
      <c r="D43" s="1" t="n">
        <v>330390</v>
      </c>
      <c r="E43" s="1" t="n">
        <v>330390</v>
      </c>
      <c r="F43" s="1" t="n">
        <f aca="false">SUM(C43:E43)/3</f>
        <v>330390</v>
      </c>
      <c r="I43" s="1" t="s">
        <v>10</v>
      </c>
      <c r="J43" s="1" t="n">
        <v>330390</v>
      </c>
      <c r="K43" s="1" t="n">
        <v>330390</v>
      </c>
      <c r="L43" s="1" t="n">
        <v>330390</v>
      </c>
      <c r="M43" s="1" t="n">
        <f aca="false">SUM(J43:L43)/3</f>
        <v>330390</v>
      </c>
    </row>
    <row r="44" customFormat="false" ht="14.25" hidden="false" customHeight="false" outlineLevel="0" collapsed="false">
      <c r="B44" s="1" t="s">
        <v>16</v>
      </c>
      <c r="C44" s="1" t="n">
        <v>506</v>
      </c>
      <c r="D44" s="1" t="n">
        <v>506</v>
      </c>
      <c r="E44" s="1" t="n">
        <v>506</v>
      </c>
      <c r="F44" s="1" t="n">
        <f aca="false">SUM(C44:E44)/3</f>
        <v>506</v>
      </c>
      <c r="I44" s="1" t="s">
        <v>16</v>
      </c>
      <c r="J44" s="1" t="n">
        <v>506</v>
      </c>
      <c r="K44" s="1" t="n">
        <v>506</v>
      </c>
      <c r="L44" s="1" t="n">
        <v>506</v>
      </c>
      <c r="M44" s="1" t="n">
        <f aca="false">SUM(J44:L44)/3</f>
        <v>506</v>
      </c>
    </row>
    <row r="45" customFormat="false" ht="14.25" hidden="false" customHeight="false" outlineLevel="0" collapsed="false">
      <c r="B45" s="1" t="s">
        <v>12</v>
      </c>
      <c r="C45" s="1" t="n">
        <v>4648</v>
      </c>
      <c r="D45" s="1" t="n">
        <v>4648</v>
      </c>
      <c r="E45" s="1" t="n">
        <v>4648</v>
      </c>
      <c r="F45" s="1" t="n">
        <f aca="false">SUM(C45:E45)/3</f>
        <v>4648</v>
      </c>
      <c r="I45" s="1" t="s">
        <v>12</v>
      </c>
      <c r="J45" s="1" t="n">
        <v>4648</v>
      </c>
      <c r="K45" s="1" t="n">
        <v>4648</v>
      </c>
      <c r="L45" s="1" t="n">
        <v>4648</v>
      </c>
      <c r="M45" s="1" t="n">
        <f aca="false">SUM(J45:L45)/3</f>
        <v>4648</v>
      </c>
    </row>
    <row r="47" customFormat="false" ht="14.25" hidden="false" customHeight="false" outlineLevel="0" collapsed="false">
      <c r="B47" s="1" t="s">
        <v>9</v>
      </c>
      <c r="C47" s="1" t="n">
        <v>40000</v>
      </c>
      <c r="I47" s="1" t="s">
        <v>9</v>
      </c>
      <c r="J47" s="1" t="n">
        <v>40000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</row>
    <row r="49" customFormat="false" ht="14.25" hidden="false" customHeight="false" outlineLevel="0" collapsed="false">
      <c r="B49" s="1" t="s">
        <v>10</v>
      </c>
      <c r="C49" s="1" t="n">
        <v>394390</v>
      </c>
      <c r="D49" s="1" t="n">
        <v>394390</v>
      </c>
      <c r="E49" s="1" t="n">
        <v>394390</v>
      </c>
      <c r="F49" s="1" t="n">
        <f aca="false">SUM(C49:E49)/3</f>
        <v>394390</v>
      </c>
      <c r="I49" s="1" t="s">
        <v>10</v>
      </c>
      <c r="J49" s="1" t="n">
        <v>394390</v>
      </c>
      <c r="K49" s="1" t="n">
        <v>394390</v>
      </c>
      <c r="L49" s="1" t="n">
        <v>394390</v>
      </c>
      <c r="M49" s="1" t="n">
        <f aca="false">SUM(J49:L49)/3</f>
        <v>394390</v>
      </c>
    </row>
    <row r="50" customFormat="false" ht="14.25" hidden="false" customHeight="false" outlineLevel="0" collapsed="false">
      <c r="B50" s="1" t="s">
        <v>16</v>
      </c>
      <c r="C50" s="1" t="n">
        <v>506</v>
      </c>
      <c r="D50" s="1" t="n">
        <v>506</v>
      </c>
      <c r="E50" s="1" t="n">
        <v>506</v>
      </c>
      <c r="F50" s="1" t="n">
        <f aca="false">SUM(C50:E50)/3</f>
        <v>506</v>
      </c>
      <c r="I50" s="1" t="s">
        <v>16</v>
      </c>
      <c r="J50" s="1" t="n">
        <v>506</v>
      </c>
      <c r="K50" s="1" t="n">
        <v>506</v>
      </c>
      <c r="L50" s="1" t="n">
        <v>506</v>
      </c>
      <c r="M50" s="1" t="n">
        <f aca="false">SUM(J50:L50)/3</f>
        <v>506</v>
      </c>
    </row>
    <row r="51" customFormat="false" ht="14.25" hidden="false" customHeight="false" outlineLevel="0" collapsed="false">
      <c r="B51" s="1" t="s">
        <v>12</v>
      </c>
      <c r="C51" s="1" t="n">
        <v>2960</v>
      </c>
      <c r="D51" s="1" t="n">
        <v>2960</v>
      </c>
      <c r="E51" s="1" t="n">
        <v>2960</v>
      </c>
      <c r="F51" s="1" t="n">
        <f aca="false">SUM(C51:E51)/3</f>
        <v>2960</v>
      </c>
      <c r="I51" s="1" t="s">
        <v>12</v>
      </c>
      <c r="J51" s="1" t="n">
        <v>3104</v>
      </c>
      <c r="K51" s="1" t="n">
        <v>3104</v>
      </c>
      <c r="L51" s="1" t="n">
        <v>3104</v>
      </c>
      <c r="M51" s="1" t="n">
        <f aca="false">SUM(J51:L51)/3</f>
        <v>3104</v>
      </c>
    </row>
    <row r="53" customFormat="false" ht="14.25" hidden="false" customHeight="false" outlineLevel="0" collapsed="false">
      <c r="B53" s="1" t="s">
        <v>9</v>
      </c>
      <c r="C53" s="1" t="n">
        <v>48000</v>
      </c>
      <c r="I53" s="1" t="s">
        <v>9</v>
      </c>
      <c r="J53" s="1" t="n">
        <v>48000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458390</v>
      </c>
      <c r="D55" s="1" t="n">
        <v>458390</v>
      </c>
      <c r="E55" s="1" t="n">
        <v>458390</v>
      </c>
      <c r="F55" s="1" t="n">
        <f aca="false">SUM(C55:E55)/3</f>
        <v>458390</v>
      </c>
      <c r="I55" s="1" t="s">
        <v>10</v>
      </c>
      <c r="J55" s="1" t="n">
        <v>458390</v>
      </c>
      <c r="K55" s="1" t="n">
        <v>458390</v>
      </c>
      <c r="L55" s="1" t="n">
        <v>458390</v>
      </c>
      <c r="M55" s="1" t="n">
        <f aca="false">SUM(J55:L55)/3</f>
        <v>458390</v>
      </c>
    </row>
    <row r="56" customFormat="false" ht="14.25" hidden="false" customHeight="false" outlineLevel="0" collapsed="false">
      <c r="B56" s="1" t="s">
        <v>16</v>
      </c>
      <c r="C56" s="1" t="n">
        <v>506</v>
      </c>
      <c r="D56" s="1" t="n">
        <v>506</v>
      </c>
      <c r="E56" s="1" t="n">
        <v>506</v>
      </c>
      <c r="F56" s="1" t="n">
        <f aca="false">SUM(C56:E56)/3</f>
        <v>506</v>
      </c>
      <c r="I56" s="1" t="s">
        <v>16</v>
      </c>
      <c r="J56" s="1" t="n">
        <v>506</v>
      </c>
      <c r="K56" s="1" t="n">
        <v>506</v>
      </c>
      <c r="L56" s="1" t="n">
        <v>506</v>
      </c>
      <c r="M56" s="1" t="n">
        <f aca="false">SUM(J56:L56)/3</f>
        <v>506</v>
      </c>
    </row>
    <row r="57" customFormat="false" ht="14.25" hidden="false" customHeight="false" outlineLevel="0" collapsed="false">
      <c r="B57" s="1" t="s">
        <v>12</v>
      </c>
      <c r="C57" s="1" t="n">
        <v>2960</v>
      </c>
      <c r="D57" s="1" t="n">
        <v>2960</v>
      </c>
      <c r="E57" s="1" t="n">
        <v>2960</v>
      </c>
      <c r="F57" s="1" t="n">
        <f aca="false">SUM(C57:E57)/3</f>
        <v>2960</v>
      </c>
      <c r="I57" s="1" t="s">
        <v>12</v>
      </c>
      <c r="J57" s="1" t="n">
        <v>3104</v>
      </c>
      <c r="K57" s="1" t="n">
        <v>3104</v>
      </c>
      <c r="L57" s="1" t="n">
        <v>3104</v>
      </c>
      <c r="M57" s="1" t="n">
        <f aca="false">SUM(J57:L57)/3</f>
        <v>3104</v>
      </c>
    </row>
    <row r="59" customFormat="false" ht="14.25" hidden="false" customHeight="false" outlineLevel="0" collapsed="false">
      <c r="B59" s="1" t="s">
        <v>9</v>
      </c>
      <c r="C59" s="1" t="n">
        <v>56000</v>
      </c>
      <c r="I59" s="1" t="s">
        <v>9</v>
      </c>
      <c r="J59" s="1" t="n">
        <v>56000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522390</v>
      </c>
      <c r="D61" s="1" t="n">
        <v>522390</v>
      </c>
      <c r="E61" s="1" t="n">
        <v>522390</v>
      </c>
      <c r="F61" s="1" t="n">
        <f aca="false">SUM(C61:E61)/3</f>
        <v>522390</v>
      </c>
      <c r="I61" s="1" t="s">
        <v>10</v>
      </c>
      <c r="J61" s="1" t="n">
        <v>522390</v>
      </c>
      <c r="K61" s="1" t="n">
        <v>522390</v>
      </c>
      <c r="L61" s="1" t="n">
        <v>522390</v>
      </c>
      <c r="M61" s="1" t="n">
        <f aca="false">SUM(J61:L61)/3</f>
        <v>522390</v>
      </c>
    </row>
    <row r="62" customFormat="false" ht="14.25" hidden="false" customHeight="false" outlineLevel="0" collapsed="false">
      <c r="B62" s="1" t="s">
        <v>16</v>
      </c>
      <c r="C62" s="1" t="n">
        <v>506</v>
      </c>
      <c r="D62" s="1" t="n">
        <v>506</v>
      </c>
      <c r="E62" s="1" t="n">
        <v>506</v>
      </c>
      <c r="F62" s="1" t="n">
        <f aca="false">SUM(C62:E62)/3</f>
        <v>506</v>
      </c>
      <c r="I62" s="1" t="s">
        <v>16</v>
      </c>
      <c r="J62" s="1" t="n">
        <v>506</v>
      </c>
      <c r="K62" s="1" t="n">
        <v>506</v>
      </c>
      <c r="L62" s="1" t="n">
        <v>506</v>
      </c>
      <c r="M62" s="1" t="n">
        <f aca="false">SUM(J62:L62)/3</f>
        <v>506</v>
      </c>
    </row>
    <row r="63" customFormat="false" ht="14.25" hidden="false" customHeight="false" outlineLevel="0" collapsed="false">
      <c r="B63" s="1" t="s">
        <v>12</v>
      </c>
      <c r="C63" s="1" t="n">
        <v>2960</v>
      </c>
      <c r="D63" s="1" t="n">
        <v>2960</v>
      </c>
      <c r="E63" s="1" t="n">
        <v>2960</v>
      </c>
      <c r="F63" s="1" t="n">
        <f aca="false">SUM(C63:E63)/3</f>
        <v>2960</v>
      </c>
      <c r="I63" s="1" t="s">
        <v>12</v>
      </c>
      <c r="J63" s="1" t="n">
        <v>3104</v>
      </c>
      <c r="K63" s="1" t="n">
        <v>3104</v>
      </c>
      <c r="L63" s="1" t="n">
        <v>3104</v>
      </c>
      <c r="M63" s="1" t="n">
        <f aca="false">SUM(J63:L63)/3</f>
        <v>3104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36" activeCellId="0" sqref="U36"/>
    </sheetView>
  </sheetViews>
  <sheetFormatPr defaultColWidth="7.5078125" defaultRowHeight="14.25" zeroHeight="false" outlineLevelRow="0" outlineLevelCol="0"/>
  <cols>
    <col collapsed="false" customWidth="true" hidden="false" outlineLevel="0" max="18" min="1" style="1" width="9.13"/>
    <col collapsed="false" customWidth="true" hidden="false" outlineLevel="0" max="19" min="19" style="1" width="7.88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0.1741</v>
      </c>
      <c r="D3" s="1" t="n">
        <v>0.1741</v>
      </c>
      <c r="E3" s="1" t="n">
        <v>0.1744</v>
      </c>
      <c r="F3" s="1" t="n">
        <v>0.1739</v>
      </c>
      <c r="G3" s="1" t="n">
        <v>0.1732</v>
      </c>
      <c r="H3" s="1" t="n">
        <v>0.1733</v>
      </c>
      <c r="I3" s="1" t="n">
        <v>0.1724</v>
      </c>
      <c r="J3" s="1" t="n">
        <v>0.1732</v>
      </c>
      <c r="K3" s="1" t="n">
        <v>0.1736</v>
      </c>
      <c r="L3" s="1" t="n">
        <v>0.1723</v>
      </c>
      <c r="M3" s="1" t="n">
        <v>0.1739</v>
      </c>
      <c r="N3" s="1" t="n">
        <v>0.1747</v>
      </c>
      <c r="O3" s="1" t="n">
        <f aca="false">MIN(C3:N3)</f>
        <v>0.1723</v>
      </c>
      <c r="P3" s="1" t="n">
        <f aca="false">MAX(C3:N3)</f>
        <v>0.1747</v>
      </c>
      <c r="Q3" s="1" t="n">
        <f aca="false">(SUM(C3:N3)-O3-P3)/10</f>
        <v>0.17361</v>
      </c>
      <c r="S3" s="1" t="n">
        <v>8000</v>
      </c>
      <c r="T3" s="1" t="n">
        <v>1.6</v>
      </c>
      <c r="U3" s="1" t="n">
        <v>1.6</v>
      </c>
      <c r="V3" s="1" t="n">
        <v>1.6</v>
      </c>
      <c r="W3" s="1" t="n">
        <f aca="false">AVERAGE(T3:V3)</f>
        <v>1.6</v>
      </c>
    </row>
    <row r="4" customFormat="false" ht="14.25" hidden="false" customHeight="false" outlineLevel="0" collapsed="false">
      <c r="B4" s="1" t="n">
        <v>16000</v>
      </c>
      <c r="C4" s="1" t="n">
        <v>0.6814</v>
      </c>
      <c r="D4" s="1" t="n">
        <v>0.6801</v>
      </c>
      <c r="E4" s="1" t="n">
        <v>0.6815</v>
      </c>
      <c r="F4" s="1" t="n">
        <v>0.678</v>
      </c>
      <c r="G4" s="1" t="n">
        <v>0.6761</v>
      </c>
      <c r="H4" s="1" t="n">
        <v>0.6772</v>
      </c>
      <c r="I4" s="1" t="n">
        <v>0.6789</v>
      </c>
      <c r="J4" s="1" t="n">
        <v>0.681</v>
      </c>
      <c r="K4" s="1" t="n">
        <v>0.6806</v>
      </c>
      <c r="L4" s="1" t="n">
        <v>0.6781</v>
      </c>
      <c r="M4" s="1" t="n">
        <v>0.6818</v>
      </c>
      <c r="N4" s="1" t="n">
        <v>0.6772</v>
      </c>
      <c r="O4" s="1" t="n">
        <f aca="false">MIN(C4:N4)</f>
        <v>0.6761</v>
      </c>
      <c r="P4" s="1" t="n">
        <f aca="false">MAX(C4:N4)</f>
        <v>0.6818</v>
      </c>
      <c r="Q4" s="1" t="n">
        <f aca="false">(SUM(C4:N4)-O4-P4)/10</f>
        <v>0.6794</v>
      </c>
      <c r="S4" s="1" t="n">
        <v>16000</v>
      </c>
      <c r="T4" s="1" t="n">
        <v>6.1</v>
      </c>
      <c r="U4" s="1" t="n">
        <v>6.1</v>
      </c>
      <c r="V4" s="1" t="n">
        <v>6.1</v>
      </c>
      <c r="W4" s="1" t="n">
        <f aca="false">AVERAGE(T4:V4)</f>
        <v>6.1</v>
      </c>
    </row>
    <row r="5" customFormat="false" ht="14.25" hidden="false" customHeight="false" outlineLevel="0" collapsed="false">
      <c r="B5" s="1" t="n">
        <v>24000</v>
      </c>
      <c r="C5" s="1" t="n">
        <v>1.5223</v>
      </c>
      <c r="D5" s="1" t="n">
        <v>1.511</v>
      </c>
      <c r="E5" s="1" t="n">
        <v>1.5166</v>
      </c>
      <c r="F5" s="1" t="n">
        <v>1.5234</v>
      </c>
      <c r="G5" s="1" t="n">
        <v>1.5124</v>
      </c>
      <c r="H5" s="1" t="n">
        <v>1.5158</v>
      </c>
      <c r="I5" s="1" t="n">
        <v>1.5135</v>
      </c>
      <c r="J5" s="1" t="n">
        <v>1.5182</v>
      </c>
      <c r="K5" s="1" t="n">
        <v>1.5157</v>
      </c>
      <c r="L5" s="1" t="n">
        <v>1.5134</v>
      </c>
      <c r="M5" s="1" t="n">
        <v>1.5131</v>
      </c>
      <c r="N5" s="1" t="n">
        <v>1.5171</v>
      </c>
      <c r="O5" s="1" t="n">
        <f aca="false">MIN(C5:N5)</f>
        <v>1.511</v>
      </c>
      <c r="P5" s="1" t="n">
        <f aca="false">MAX(C5:N5)</f>
        <v>1.5234</v>
      </c>
      <c r="Q5" s="1" t="n">
        <f aca="false">(SUM(C5:N5)-O5-P5)/10</f>
        <v>1.51581</v>
      </c>
      <c r="S5" s="1" t="n">
        <v>24000</v>
      </c>
      <c r="T5" s="1" t="n">
        <v>13.8</v>
      </c>
      <c r="U5" s="1" t="n">
        <v>13.8</v>
      </c>
      <c r="V5" s="1" t="n">
        <v>13.8</v>
      </c>
      <c r="W5" s="1" t="n">
        <f aca="false">AVERAGE(T5:V5)</f>
        <v>13.8</v>
      </c>
    </row>
    <row r="6" customFormat="false" ht="14.25" hidden="false" customHeight="false" outlineLevel="0" collapsed="false">
      <c r="B6" s="1" t="n">
        <v>32000</v>
      </c>
      <c r="C6" s="1" t="n">
        <v>2.6798</v>
      </c>
      <c r="D6" s="1" t="n">
        <v>2.6727</v>
      </c>
      <c r="E6" s="1" t="n">
        <v>2.6821</v>
      </c>
      <c r="F6" s="1" t="n">
        <v>2.6841</v>
      </c>
      <c r="G6" s="1" t="n">
        <v>2.6752</v>
      </c>
      <c r="H6" s="1" t="n">
        <v>2.6739</v>
      </c>
      <c r="I6" s="1" t="n">
        <v>2.6801</v>
      </c>
      <c r="J6" s="1" t="n">
        <v>2.6839</v>
      </c>
      <c r="K6" s="1" t="n">
        <v>2.6841</v>
      </c>
      <c r="L6" s="1" t="n">
        <v>2.6811</v>
      </c>
      <c r="M6" s="1" t="n">
        <v>2.6902</v>
      </c>
      <c r="N6" s="1" t="n">
        <v>2.6935</v>
      </c>
      <c r="O6" s="1" t="n">
        <f aca="false">MIN(C6:N6)</f>
        <v>2.6727</v>
      </c>
      <c r="P6" s="1" t="n">
        <f aca="false">MAX(C6:N6)</f>
        <v>2.6935</v>
      </c>
      <c r="Q6" s="1" t="n">
        <f aca="false">(SUM(C6:N6)-O6-P6)/10</f>
        <v>2.68145</v>
      </c>
      <c r="S6" s="1" t="n">
        <v>32000</v>
      </c>
      <c r="T6" s="1" t="n">
        <v>24.5</v>
      </c>
      <c r="U6" s="1" t="n">
        <v>24.5</v>
      </c>
      <c r="V6" s="1" t="n">
        <v>24.5</v>
      </c>
      <c r="W6" s="1" t="n">
        <f aca="false">AVERAGE(T6:V6)</f>
        <v>24.5</v>
      </c>
    </row>
    <row r="7" customFormat="false" ht="14.25" hidden="false" customHeight="false" outlineLevel="0" collapsed="false">
      <c r="B7" s="1" t="n">
        <v>40000</v>
      </c>
      <c r="C7" s="1" t="n">
        <v>4.2312</v>
      </c>
      <c r="D7" s="1" t="n">
        <v>4.2314</v>
      </c>
      <c r="E7" s="1" t="n">
        <v>4.2565</v>
      </c>
      <c r="F7" s="1" t="n">
        <v>4.2424</v>
      </c>
      <c r="G7" s="1" t="n">
        <v>4.2483</v>
      </c>
      <c r="H7" s="1" t="n">
        <v>4.2391</v>
      </c>
      <c r="I7" s="1" t="n">
        <v>4.2303</v>
      </c>
      <c r="J7" s="1" t="n">
        <v>4.2349</v>
      </c>
      <c r="K7" s="1" t="n">
        <v>4.2428</v>
      </c>
      <c r="L7" s="1" t="n">
        <v>4.2331</v>
      </c>
      <c r="M7" s="1" t="n">
        <v>4.2363</v>
      </c>
      <c r="N7" s="1" t="n">
        <v>4.227</v>
      </c>
      <c r="O7" s="1" t="n">
        <f aca="false">MIN(C7:N7)</f>
        <v>4.227</v>
      </c>
      <c r="P7" s="1" t="n">
        <f aca="false">MAX(C7:N7)</f>
        <v>4.2565</v>
      </c>
      <c r="Q7" s="1" t="n">
        <f aca="false">(SUM(C7:N7)-O7-P7)/10</f>
        <v>4.23698</v>
      </c>
      <c r="S7" s="1" t="n">
        <v>40000</v>
      </c>
      <c r="T7" s="1" t="n">
        <v>39.2</v>
      </c>
      <c r="U7" s="1" t="n">
        <v>39.2</v>
      </c>
      <c r="V7" s="1" t="n">
        <v>39.2</v>
      </c>
      <c r="W7" s="1" t="n">
        <f aca="false">AVERAGE(T7:V7)</f>
        <v>39.2</v>
      </c>
    </row>
    <row r="8" customFormat="false" ht="14.25" hidden="false" customHeight="false" outlineLevel="0" collapsed="false">
      <c r="B8" s="1" t="n">
        <v>48000</v>
      </c>
      <c r="C8" s="1" t="n">
        <v>6.0614</v>
      </c>
      <c r="D8" s="1" t="n">
        <v>6.0421</v>
      </c>
      <c r="E8" s="1" t="n">
        <v>6.0615</v>
      </c>
      <c r="F8" s="1" t="n">
        <v>6.0179</v>
      </c>
      <c r="G8" s="1" t="n">
        <v>6.0476</v>
      </c>
      <c r="H8" s="1" t="n">
        <v>6.0676</v>
      </c>
      <c r="I8" s="1" t="n">
        <v>6.1255</v>
      </c>
      <c r="J8" s="1" t="n">
        <v>6.5535</v>
      </c>
      <c r="K8" s="1" t="n">
        <v>6.0649</v>
      </c>
      <c r="L8" s="1" t="n">
        <v>6.0856</v>
      </c>
      <c r="M8" s="1" t="n">
        <v>6.0665</v>
      </c>
      <c r="N8" s="1" t="n">
        <v>6.2369</v>
      </c>
      <c r="O8" s="1" t="n">
        <f aca="false">MIN(C8:N8)</f>
        <v>6.0179</v>
      </c>
      <c r="P8" s="1" t="n">
        <f aca="false">MAX(C8:N8)</f>
        <v>6.5535</v>
      </c>
      <c r="Q8" s="1" t="n">
        <f aca="false">(SUM(C8:N8)-O8-P8)/10</f>
        <v>6.08596</v>
      </c>
      <c r="S8" s="1" t="n">
        <v>48000</v>
      </c>
      <c r="T8" s="1" t="n">
        <v>55.3</v>
      </c>
      <c r="U8" s="1" t="n">
        <v>55.3</v>
      </c>
      <c r="V8" s="1" t="n">
        <v>55.3</v>
      </c>
      <c r="W8" s="1" t="n">
        <f aca="false">AVERAGE(T8:V8)</f>
        <v>55.3</v>
      </c>
    </row>
    <row r="9" customFormat="false" ht="14.25" hidden="false" customHeight="false" outlineLevel="0" collapsed="false">
      <c r="B9" s="1" t="n">
        <v>56000</v>
      </c>
      <c r="C9" s="1" t="n">
        <v>8.2876</v>
      </c>
      <c r="D9" s="1" t="n">
        <v>8.415</v>
      </c>
      <c r="E9" s="1" t="n">
        <v>8.4189</v>
      </c>
      <c r="F9" s="1" t="n">
        <v>8.2236</v>
      </c>
      <c r="G9" s="1" t="n">
        <v>8.2337</v>
      </c>
      <c r="H9" s="1" t="n">
        <v>8.2741</v>
      </c>
      <c r="I9" s="1" t="n">
        <v>8.4749</v>
      </c>
      <c r="J9" s="1" t="n">
        <v>8.8901</v>
      </c>
      <c r="K9" s="1" t="n">
        <v>8.8735</v>
      </c>
      <c r="L9" s="1" t="n">
        <v>8.6337</v>
      </c>
      <c r="M9" s="1" t="n">
        <v>8.7056</v>
      </c>
      <c r="N9" s="1" t="n">
        <v>8.5841</v>
      </c>
      <c r="O9" s="1" t="n">
        <f aca="false">MIN(C9:N9)</f>
        <v>8.2236</v>
      </c>
      <c r="P9" s="1" t="n">
        <f aca="false">MAX(C9:N9)</f>
        <v>8.8901</v>
      </c>
      <c r="Q9" s="1" t="n">
        <f aca="false">(SUM(C9:N9)-O9-P9)/10</f>
        <v>8.49011</v>
      </c>
      <c r="S9" s="1" t="n">
        <v>56000</v>
      </c>
      <c r="T9" s="1" t="n">
        <v>75.4</v>
      </c>
      <c r="U9" s="1" t="n">
        <v>75.4</v>
      </c>
      <c r="V9" s="1" t="n">
        <v>75.4</v>
      </c>
      <c r="W9" s="1" t="n">
        <f aca="false">AVERAGE(T9:V9)</f>
        <v>75.4</v>
      </c>
    </row>
    <row r="12" customFormat="false" ht="14.25" hidden="false" customHeight="false" outlineLevel="0" collapsed="false">
      <c r="A12" s="1" t="s">
        <v>7</v>
      </c>
      <c r="B12" s="1" t="s">
        <v>3</v>
      </c>
      <c r="O12" s="1" t="s">
        <v>4</v>
      </c>
      <c r="P12" s="1" t="s">
        <v>5</v>
      </c>
      <c r="Q12" s="1" t="s">
        <v>6</v>
      </c>
      <c r="S12" s="1" t="s">
        <v>3</v>
      </c>
      <c r="T12" s="1" t="n">
        <v>1</v>
      </c>
      <c r="U12" s="1" t="n">
        <v>2</v>
      </c>
      <c r="V12" s="1" t="n">
        <v>3</v>
      </c>
      <c r="W12" s="1" t="s">
        <v>6</v>
      </c>
    </row>
    <row r="13" customFormat="false" ht="14.25" hidden="false" customHeight="false" outlineLevel="0" collapsed="false">
      <c r="B13" s="1" t="n">
        <v>8000</v>
      </c>
      <c r="O13" s="1" t="n">
        <f aca="false">MIN(C13:N13)</f>
        <v>0</v>
      </c>
      <c r="P13" s="1" t="n">
        <f aca="false">MAX(C13:N13)</f>
        <v>0</v>
      </c>
      <c r="Q13" s="1" t="n">
        <f aca="false">(SUM(C13:N13)-O13-P13)/10</f>
        <v>0</v>
      </c>
      <c r="S13" s="1" t="n">
        <v>8000</v>
      </c>
      <c r="T13" s="1" t="n">
        <v>1.6</v>
      </c>
      <c r="U13" s="1" t="n">
        <v>1.6</v>
      </c>
      <c r="V13" s="1" t="n">
        <v>1.6</v>
      </c>
      <c r="W13" s="1" t="n">
        <f aca="false">AVERAGE(T13:V13)</f>
        <v>1.6</v>
      </c>
    </row>
    <row r="14" customFormat="false" ht="14.25" hidden="false" customHeight="false" outlineLevel="0" collapsed="false">
      <c r="B14" s="1" t="n">
        <v>16000</v>
      </c>
      <c r="O14" s="1" t="n">
        <f aca="false">MIN(C14:N14)</f>
        <v>0</v>
      </c>
      <c r="P14" s="1" t="n">
        <f aca="false">MAX(C14:N14)</f>
        <v>0</v>
      </c>
      <c r="Q14" s="1" t="n">
        <f aca="false">(SUM(C14:N14)-O14-P14)/10</f>
        <v>0</v>
      </c>
      <c r="S14" s="1" t="n">
        <v>16000</v>
      </c>
      <c r="T14" s="1" t="n">
        <v>6.1</v>
      </c>
      <c r="U14" s="1" t="n">
        <v>6.1</v>
      </c>
      <c r="V14" s="1" t="n">
        <v>6.1</v>
      </c>
      <c r="W14" s="1" t="n">
        <f aca="false">AVERAGE(T14:V14)</f>
        <v>6.1</v>
      </c>
    </row>
    <row r="15" customFormat="false" ht="14.25" hidden="false" customHeight="false" outlineLevel="0" collapsed="false">
      <c r="B15" s="1" t="n">
        <v>24000</v>
      </c>
      <c r="O15" s="1" t="n">
        <f aca="false">MIN(C15:N15)</f>
        <v>0</v>
      </c>
      <c r="P15" s="1" t="n">
        <f aca="false">MAX(C15:N15)</f>
        <v>0</v>
      </c>
      <c r="Q15" s="1" t="n">
        <f aca="false">(SUM(C15:N15)-O15-P15)/10</f>
        <v>0</v>
      </c>
      <c r="S15" s="1" t="n">
        <v>24000</v>
      </c>
      <c r="T15" s="1" t="n">
        <v>13.8</v>
      </c>
      <c r="U15" s="1" t="n">
        <v>13.8</v>
      </c>
      <c r="V15" s="1" t="n">
        <v>13.8</v>
      </c>
      <c r="W15" s="1" t="n">
        <f aca="false">AVERAGE(T15:V15)</f>
        <v>13.8</v>
      </c>
    </row>
    <row r="16" customFormat="false" ht="14.25" hidden="false" customHeight="false" outlineLevel="0" collapsed="false">
      <c r="B16" s="1" t="n">
        <v>32000</v>
      </c>
      <c r="O16" s="1" t="n">
        <f aca="false">MIN(C16:N16)</f>
        <v>0</v>
      </c>
      <c r="P16" s="1" t="n">
        <f aca="false">MAX(C16:N16)</f>
        <v>0</v>
      </c>
      <c r="Q16" s="1" t="n">
        <f aca="false">(SUM(C16:N16)-O16-P16)/10</f>
        <v>0</v>
      </c>
      <c r="S16" s="1" t="n">
        <v>32000</v>
      </c>
      <c r="T16" s="1" t="n">
        <v>24.5</v>
      </c>
      <c r="U16" s="1" t="n">
        <v>24.5</v>
      </c>
      <c r="V16" s="1" t="n">
        <v>24.5</v>
      </c>
      <c r="W16" s="1" t="n">
        <f aca="false">AVERAGE(T16:V16)</f>
        <v>24.5</v>
      </c>
    </row>
    <row r="17" customFormat="false" ht="14.25" hidden="false" customHeight="false" outlineLevel="0" collapsed="false">
      <c r="B17" s="1" t="n">
        <v>40000</v>
      </c>
      <c r="O17" s="1" t="n">
        <f aca="false">MIN(C17:N17)</f>
        <v>0</v>
      </c>
      <c r="P17" s="1" t="n">
        <f aca="false">MAX(C17:N17)</f>
        <v>0</v>
      </c>
      <c r="Q17" s="1" t="n">
        <f aca="false">(SUM(C17:N17)-O17-P17)/10</f>
        <v>0</v>
      </c>
      <c r="S17" s="1" t="n">
        <v>40000</v>
      </c>
      <c r="T17" s="1" t="n">
        <v>39.2</v>
      </c>
      <c r="U17" s="1" t="n">
        <v>39.2</v>
      </c>
      <c r="V17" s="1" t="n">
        <v>39.2</v>
      </c>
      <c r="W17" s="1" t="n">
        <f aca="false">AVERAGE(T17:V17)</f>
        <v>39.2</v>
      </c>
    </row>
    <row r="18" customFormat="false" ht="14.25" hidden="false" customHeight="false" outlineLevel="0" collapsed="false">
      <c r="B18" s="1" t="n">
        <v>48000</v>
      </c>
      <c r="O18" s="1" t="n">
        <f aca="false">MIN(C18:N18)</f>
        <v>0</v>
      </c>
      <c r="P18" s="1" t="n">
        <f aca="false">MAX(C18:N18)</f>
        <v>0</v>
      </c>
      <c r="Q18" s="1" t="n">
        <f aca="false">(SUM(C18:N18)-O18-P18)/10</f>
        <v>0</v>
      </c>
      <c r="S18" s="1" t="n">
        <v>48000</v>
      </c>
      <c r="T18" s="1" t="n">
        <v>55.3</v>
      </c>
      <c r="U18" s="1" t="n">
        <v>55.3</v>
      </c>
      <c r="V18" s="1" t="n">
        <v>55.3</v>
      </c>
      <c r="W18" s="1" t="n">
        <f aca="false">AVERAGE(T18:V18)</f>
        <v>55.3</v>
      </c>
    </row>
    <row r="19" customFormat="false" ht="14.25" hidden="false" customHeight="false" outlineLevel="0" collapsed="false">
      <c r="B19" s="1" t="n">
        <v>56000</v>
      </c>
      <c r="O19" s="1" t="n">
        <f aca="false">MIN(C19:N19)</f>
        <v>0</v>
      </c>
      <c r="P19" s="1" t="n">
        <f aca="false">MAX(C19:N19)</f>
        <v>0</v>
      </c>
      <c r="Q19" s="1" t="n">
        <f aca="false">(SUM(C19:N19)-O19-P19)/10</f>
        <v>0</v>
      </c>
      <c r="S19" s="1" t="n">
        <v>56000</v>
      </c>
      <c r="T19" s="1" t="n">
        <v>75.4</v>
      </c>
      <c r="U19" s="1" t="n">
        <v>75.4</v>
      </c>
      <c r="V19" s="1" t="n">
        <v>75.4</v>
      </c>
      <c r="W19" s="1" t="n">
        <f aca="false">AVERAGE(T19:V19)</f>
        <v>75.4</v>
      </c>
    </row>
    <row r="24" customFormat="false" ht="14.25" hidden="false" customHeight="false" outlineLevel="0" collapsed="false">
      <c r="A24" s="1" t="s">
        <v>8</v>
      </c>
    </row>
    <row r="25" customFormat="false" ht="14.25" hidden="false" customHeight="false" outlineLevel="0" collapsed="false">
      <c r="A25" s="1" t="s">
        <v>2</v>
      </c>
      <c r="B25" s="1" t="s">
        <v>9</v>
      </c>
      <c r="C25" s="1" t="n">
        <v>8000</v>
      </c>
      <c r="H25" s="1" t="s">
        <v>7</v>
      </c>
      <c r="I25" s="1" t="s">
        <v>9</v>
      </c>
      <c r="J25" s="1" t="n">
        <v>8000</v>
      </c>
      <c r="O25" s="1" t="s">
        <v>2</v>
      </c>
      <c r="P25" s="1" t="s">
        <v>9</v>
      </c>
      <c r="Q25" s="1" t="s">
        <v>10</v>
      </c>
      <c r="R25" s="1" t="s">
        <v>11</v>
      </c>
      <c r="S25" s="1" t="s">
        <v>12</v>
      </c>
      <c r="T25" s="1" t="s">
        <v>13</v>
      </c>
      <c r="U25" s="1" t="s">
        <v>14</v>
      </c>
      <c r="V25" s="1" t="s">
        <v>15</v>
      </c>
    </row>
    <row r="26" customFormat="false" ht="14.25" hidden="false" customHeight="false" outlineLevel="0" collapsed="false">
      <c r="B26" s="1" t="s">
        <v>3</v>
      </c>
      <c r="C26" s="1" t="n">
        <v>1</v>
      </c>
      <c r="D26" s="1" t="n">
        <v>2</v>
      </c>
      <c r="E26" s="1" t="n">
        <v>3</v>
      </c>
      <c r="F26" s="1" t="s">
        <v>6</v>
      </c>
      <c r="I26" s="1" t="s">
        <v>3</v>
      </c>
      <c r="J26" s="1" t="n">
        <v>1</v>
      </c>
      <c r="K26" s="1" t="n">
        <v>2</v>
      </c>
      <c r="L26" s="1" t="n">
        <v>3</v>
      </c>
      <c r="M26" s="1" t="s">
        <v>6</v>
      </c>
      <c r="P26" s="1" t="n">
        <v>8000</v>
      </c>
      <c r="Q26" s="1" t="n">
        <f aca="false">F27</f>
        <v>256170389</v>
      </c>
      <c r="R26" s="1" t="n">
        <f aca="false">F28</f>
        <v>64491</v>
      </c>
      <c r="S26" s="1" t="n">
        <f aca="false">F29</f>
        <v>3008</v>
      </c>
      <c r="T26" s="1" t="n">
        <f aca="false">Q26+R26+S26</f>
        <v>256237888</v>
      </c>
      <c r="U26" s="1" t="n">
        <f aca="false">W3</f>
        <v>1.6</v>
      </c>
      <c r="V26" s="4" t="n">
        <f aca="false">U26*(Constants!$A$2/100)*1024*1024*1024</f>
        <v>281749854.6176</v>
      </c>
    </row>
    <row r="27" customFormat="false" ht="14.25" hidden="false" customHeight="false" outlineLevel="0" collapsed="false">
      <c r="B27" s="1" t="s">
        <v>10</v>
      </c>
      <c r="C27" s="1" t="n">
        <v>256170389</v>
      </c>
      <c r="D27" s="1" t="n">
        <v>256170389</v>
      </c>
      <c r="E27" s="1" t="n">
        <v>256170389</v>
      </c>
      <c r="F27" s="1" t="n">
        <f aca="false">SUM(C27:E27)/3</f>
        <v>256170389</v>
      </c>
      <c r="I27" s="1" t="s">
        <v>10</v>
      </c>
      <c r="J27" s="1" t="n">
        <v>256170389</v>
      </c>
      <c r="K27" s="1" t="n">
        <v>256170389</v>
      </c>
      <c r="L27" s="1" t="n">
        <v>256170389</v>
      </c>
      <c r="M27" s="1" t="n">
        <f aca="false">SUM(J27:L27)/3</f>
        <v>256170389</v>
      </c>
      <c r="P27" s="1" t="n">
        <v>16000</v>
      </c>
      <c r="Q27" s="1" t="n">
        <f aca="false">F33</f>
        <v>1024266390</v>
      </c>
      <c r="R27" s="1" t="n">
        <f aca="false">F34</f>
        <v>128506</v>
      </c>
      <c r="S27" s="1" t="n">
        <f aca="false">F35</f>
        <v>3008</v>
      </c>
      <c r="T27" s="1" t="n">
        <f aca="false">Q27+R27+S27</f>
        <v>1024397904</v>
      </c>
      <c r="U27" s="1" t="n">
        <f aca="false">W4</f>
        <v>6.1</v>
      </c>
      <c r="V27" s="4" t="n">
        <f aca="false">U27*(Constants!$A$2/100)*1024*1024*1024</f>
        <v>1074171320.7296</v>
      </c>
    </row>
    <row r="28" customFormat="false" ht="14.25" hidden="false" customHeight="false" outlineLevel="0" collapsed="false">
      <c r="B28" s="1" t="s">
        <v>16</v>
      </c>
      <c r="C28" s="1" t="n">
        <v>64491</v>
      </c>
      <c r="D28" s="1" t="n">
        <v>64491</v>
      </c>
      <c r="E28" s="1" t="n">
        <v>64491</v>
      </c>
      <c r="F28" s="1" t="n">
        <f aca="false">SUM(C28:E28)/3</f>
        <v>64491</v>
      </c>
      <c r="I28" s="1" t="s">
        <v>16</v>
      </c>
      <c r="J28" s="1" t="n">
        <v>64491</v>
      </c>
      <c r="K28" s="1" t="n">
        <v>64491</v>
      </c>
      <c r="L28" s="1" t="n">
        <v>64491</v>
      </c>
      <c r="M28" s="1" t="n">
        <f aca="false">SUM(J28:L28)/3</f>
        <v>64491</v>
      </c>
      <c r="P28" s="1" t="n">
        <v>24000</v>
      </c>
      <c r="Q28" s="1" t="n">
        <f aca="false">F39</f>
        <v>2304362390</v>
      </c>
      <c r="R28" s="1" t="n">
        <f aca="false">F40</f>
        <v>192506</v>
      </c>
      <c r="S28" s="1" t="n">
        <f aca="false">F41</f>
        <v>3008</v>
      </c>
      <c r="T28" s="1" t="n">
        <f aca="false">Q28+R28+S28</f>
        <v>2304557904</v>
      </c>
      <c r="U28" s="1" t="n">
        <f aca="false">W5</f>
        <v>13.8</v>
      </c>
      <c r="V28" s="4" t="n">
        <f aca="false">U28*(Constants!$A$2/100)*1024*1024*1024</f>
        <v>2430092496.0768</v>
      </c>
    </row>
    <row r="29" customFormat="false" ht="14.25" hidden="false" customHeight="false" outlineLevel="0" collapsed="false">
      <c r="B29" s="1" t="s">
        <v>12</v>
      </c>
      <c r="C29" s="1" t="n">
        <v>3008</v>
      </c>
      <c r="D29" s="1" t="n">
        <v>3008</v>
      </c>
      <c r="E29" s="1" t="n">
        <v>3008</v>
      </c>
      <c r="F29" s="1" t="n">
        <f aca="false">SUM(C29:E29)/3</f>
        <v>3008</v>
      </c>
      <c r="I29" s="1" t="s">
        <v>12</v>
      </c>
      <c r="J29" s="1" t="n">
        <v>597976</v>
      </c>
      <c r="K29" s="1" t="n">
        <v>597976</v>
      </c>
      <c r="L29" s="1" t="n">
        <v>597976</v>
      </c>
      <c r="M29" s="1" t="n">
        <f aca="false">SUM(J29:L29)/3</f>
        <v>597976</v>
      </c>
      <c r="P29" s="1" t="n">
        <v>32000</v>
      </c>
      <c r="Q29" s="1" t="n">
        <f aca="false">F45</f>
        <v>4096458390</v>
      </c>
      <c r="R29" s="1" t="n">
        <f aca="false">F46</f>
        <v>256506</v>
      </c>
      <c r="S29" s="1" t="n">
        <f aca="false">F47</f>
        <v>3008</v>
      </c>
      <c r="T29" s="1" t="n">
        <f aca="false">Q29+R29+S29</f>
        <v>4096717904</v>
      </c>
      <c r="U29" s="1" t="n">
        <f aca="false">W6</f>
        <v>24.5</v>
      </c>
      <c r="V29" s="4" t="n">
        <f aca="false">U29*(Constants!$A$2/100)*1024*1024*1024</f>
        <v>4314294648.832</v>
      </c>
    </row>
    <row r="30" customFormat="false" ht="14.25" hidden="false" customHeight="false" outlineLevel="0" collapsed="false">
      <c r="P30" s="1" t="n">
        <v>40000</v>
      </c>
      <c r="Q30" s="1" t="n">
        <f aca="false">F51</f>
        <v>6400554390</v>
      </c>
      <c r="R30" s="1" t="n">
        <f aca="false">F52</f>
        <v>320506</v>
      </c>
      <c r="S30" s="1" t="n">
        <f aca="false">F53</f>
        <v>3008</v>
      </c>
      <c r="T30" s="1" t="n">
        <f aca="false">Q30+R30+S30</f>
        <v>6400877904</v>
      </c>
      <c r="U30" s="1" t="n">
        <f aca="false">W7</f>
        <v>39.2</v>
      </c>
      <c r="V30" s="4" t="n">
        <f aca="false">U30*(Constants!$A$2/100)*1024*1024*1024</f>
        <v>6902871438.1312</v>
      </c>
    </row>
    <row r="31" customFormat="false" ht="14.25" hidden="false" customHeight="false" outlineLevel="0" collapsed="false">
      <c r="B31" s="1" t="s">
        <v>9</v>
      </c>
      <c r="C31" s="1" t="n">
        <v>16000</v>
      </c>
      <c r="I31" s="1" t="s">
        <v>9</v>
      </c>
      <c r="J31" s="1" t="n">
        <v>16000</v>
      </c>
      <c r="P31" s="1" t="n">
        <v>48000</v>
      </c>
      <c r="Q31" s="1" t="n">
        <f aca="false">F57</f>
        <v>9216650390</v>
      </c>
      <c r="R31" s="1" t="n">
        <f aca="false">F58</f>
        <v>384506</v>
      </c>
      <c r="S31" s="1" t="n">
        <f aca="false">F59</f>
        <v>3008</v>
      </c>
      <c r="T31" s="1" t="n">
        <f aca="false">Q31+R31+S31</f>
        <v>9217037904</v>
      </c>
      <c r="U31" s="1" t="n">
        <f aca="false">W8</f>
        <v>55.3</v>
      </c>
      <c r="V31" s="4" t="n">
        <f aca="false">U31*(Constants!$A$2/100)*1024*1024*1024</f>
        <v>9737979350.2208</v>
      </c>
    </row>
    <row r="32" customFormat="false" ht="14.25" hidden="false" customHeight="false" outlineLevel="0" collapsed="false">
      <c r="B32" s="1" t="s">
        <v>3</v>
      </c>
      <c r="C32" s="1" t="n">
        <v>1</v>
      </c>
      <c r="D32" s="1" t="n">
        <v>2</v>
      </c>
      <c r="E32" s="1" t="n">
        <v>3</v>
      </c>
      <c r="F32" s="1" t="s">
        <v>6</v>
      </c>
      <c r="I32" s="1" t="s">
        <v>3</v>
      </c>
      <c r="J32" s="1" t="n">
        <v>1</v>
      </c>
      <c r="K32" s="1" t="n">
        <v>2</v>
      </c>
      <c r="L32" s="1" t="n">
        <v>3</v>
      </c>
      <c r="M32" s="1" t="s">
        <v>6</v>
      </c>
      <c r="P32" s="1" t="n">
        <v>56000</v>
      </c>
      <c r="Q32" s="1" t="n">
        <f aca="false">F63</f>
        <v>12544746390</v>
      </c>
      <c r="R32" s="1" t="n">
        <f aca="false">F64</f>
        <v>448506</v>
      </c>
      <c r="S32" s="1" t="n">
        <f aca="false">F65</f>
        <v>3008</v>
      </c>
      <c r="T32" s="1" t="n">
        <f aca="false">Q32+R32+S32</f>
        <v>12545197904</v>
      </c>
      <c r="U32" s="1" t="n">
        <f aca="false">W9</f>
        <v>75.4</v>
      </c>
      <c r="V32" s="4" t="n">
        <f aca="false">U32*(Constants!$A$2/100)*1024*1024*1024</f>
        <v>13277461898.8544</v>
      </c>
    </row>
    <row r="33" customFormat="false" ht="14.25" hidden="false" customHeight="false" outlineLevel="0" collapsed="false">
      <c r="B33" s="1" t="s">
        <v>10</v>
      </c>
      <c r="C33" s="1" t="n">
        <v>1024266390</v>
      </c>
      <c r="D33" s="1" t="n">
        <v>1024266390</v>
      </c>
      <c r="E33" s="1" t="n">
        <v>1024266390</v>
      </c>
      <c r="F33" s="1" t="n">
        <f aca="false">SUM(C33:E33)/3</f>
        <v>1024266390</v>
      </c>
      <c r="I33" s="1" t="s">
        <v>10</v>
      </c>
      <c r="J33" s="1" t="n">
        <v>1024266390</v>
      </c>
      <c r="K33" s="1" t="n">
        <v>1024266390</v>
      </c>
      <c r="L33" s="1" t="n">
        <v>1024266390</v>
      </c>
      <c r="M33" s="1" t="n">
        <f aca="false">SUM(J33:L33)/3</f>
        <v>1024266390</v>
      </c>
    </row>
    <row r="34" customFormat="false" ht="14.25" hidden="false" customHeight="false" outlineLevel="0" collapsed="false">
      <c r="B34" s="1" t="s">
        <v>16</v>
      </c>
      <c r="C34" s="1" t="n">
        <v>128506</v>
      </c>
      <c r="D34" s="1" t="n">
        <v>128506</v>
      </c>
      <c r="E34" s="1" t="n">
        <v>128506</v>
      </c>
      <c r="F34" s="1" t="n">
        <f aca="false">SUM(C34:E34)/3</f>
        <v>128506</v>
      </c>
      <c r="I34" s="1" t="s">
        <v>16</v>
      </c>
      <c r="J34" s="1" t="n">
        <v>128506</v>
      </c>
      <c r="K34" s="1" t="n">
        <v>128506</v>
      </c>
      <c r="L34" s="1" t="n">
        <v>128506</v>
      </c>
      <c r="M34" s="1" t="n">
        <f aca="false">SUM(J34:L34)/3</f>
        <v>128506</v>
      </c>
    </row>
    <row r="35" customFormat="false" ht="14.25" hidden="false" customHeight="false" outlineLevel="0" collapsed="false">
      <c r="B35" s="1" t="s">
        <v>12</v>
      </c>
      <c r="C35" s="1" t="n">
        <v>3008</v>
      </c>
      <c r="D35" s="1" t="n">
        <v>3008</v>
      </c>
      <c r="E35" s="1" t="n">
        <v>3008</v>
      </c>
      <c r="F35" s="1" t="n">
        <f aca="false">SUM(C35:E35)/3</f>
        <v>3008</v>
      </c>
      <c r="I35" s="1" t="s">
        <v>12</v>
      </c>
      <c r="J35" s="1" t="n">
        <v>1147016</v>
      </c>
      <c r="K35" s="1" t="n">
        <v>1147016</v>
      </c>
      <c r="L35" s="1" t="n">
        <v>1147016</v>
      </c>
      <c r="M35" s="1" t="n">
        <f aca="false">SUM(J35:L35)/3</f>
        <v>1147016</v>
      </c>
      <c r="O35" s="1" t="s">
        <v>7</v>
      </c>
      <c r="P35" s="1" t="s">
        <v>9</v>
      </c>
      <c r="Q35" s="1" t="s">
        <v>10</v>
      </c>
      <c r="R35" s="1" t="s">
        <v>11</v>
      </c>
      <c r="S35" s="1" t="s">
        <v>12</v>
      </c>
      <c r="T35" s="1" t="s">
        <v>13</v>
      </c>
      <c r="U35" s="1" t="s">
        <v>14</v>
      </c>
      <c r="V35" s="1" t="s">
        <v>15</v>
      </c>
    </row>
    <row r="36" customFormat="false" ht="14.25" hidden="false" customHeight="false" outlineLevel="0" collapsed="false">
      <c r="P36" s="1" t="n">
        <v>8000</v>
      </c>
      <c r="Q36" s="1" t="n">
        <f aca="false">M27</f>
        <v>256170389</v>
      </c>
      <c r="R36" s="1" t="n">
        <f aca="false">M28</f>
        <v>64491</v>
      </c>
      <c r="S36" s="1" t="n">
        <f aca="false">M29</f>
        <v>597976</v>
      </c>
      <c r="T36" s="1" t="n">
        <f aca="false">Q36+R36+S36</f>
        <v>256832856</v>
      </c>
      <c r="U36" s="1" t="n">
        <f aca="false">W13</f>
        <v>1.6</v>
      </c>
      <c r="V36" s="4" t="n">
        <f aca="false">U36*(Constants!$A$2/100)*1024*1024*1024</f>
        <v>281749854.6176</v>
      </c>
    </row>
    <row r="37" customFormat="false" ht="14.25" hidden="false" customHeight="false" outlineLevel="0" collapsed="false">
      <c r="B37" s="1" t="s">
        <v>9</v>
      </c>
      <c r="C37" s="1" t="n">
        <v>24000</v>
      </c>
      <c r="I37" s="1" t="s">
        <v>9</v>
      </c>
      <c r="J37" s="1" t="n">
        <v>24000</v>
      </c>
      <c r="P37" s="1" t="n">
        <v>16000</v>
      </c>
      <c r="Q37" s="1" t="n">
        <f aca="false">M33</f>
        <v>1024266390</v>
      </c>
      <c r="R37" s="1" t="n">
        <f aca="false">M34</f>
        <v>128506</v>
      </c>
      <c r="S37" s="1" t="n">
        <f aca="false">M35</f>
        <v>1147016</v>
      </c>
      <c r="T37" s="1" t="n">
        <f aca="false">Q37+R37+S37</f>
        <v>1025541912</v>
      </c>
      <c r="U37" s="1" t="n">
        <f aca="false">W14</f>
        <v>6.1</v>
      </c>
      <c r="V37" s="4" t="n">
        <f aca="false">U37*(Constants!$A$2/100)*1024*1024*1024</f>
        <v>1074171320.7296</v>
      </c>
    </row>
    <row r="38" customFormat="false" ht="14.25" hidden="false" customHeight="false" outlineLevel="0" collapsed="false">
      <c r="B38" s="1" t="s">
        <v>3</v>
      </c>
      <c r="C38" s="1" t="n">
        <v>1</v>
      </c>
      <c r="D38" s="1" t="n">
        <v>2</v>
      </c>
      <c r="E38" s="1" t="n">
        <v>3</v>
      </c>
      <c r="F38" s="1" t="s">
        <v>6</v>
      </c>
      <c r="I38" s="1" t="s">
        <v>3</v>
      </c>
      <c r="J38" s="1" t="n">
        <v>1</v>
      </c>
      <c r="K38" s="1" t="n">
        <v>2</v>
      </c>
      <c r="L38" s="1" t="n">
        <v>3</v>
      </c>
      <c r="M38" s="1" t="s">
        <v>6</v>
      </c>
      <c r="P38" s="1" t="n">
        <v>24000</v>
      </c>
      <c r="Q38" s="1" t="n">
        <f aca="false">M39</f>
        <v>2304362390</v>
      </c>
      <c r="R38" s="1" t="n">
        <f aca="false">M40</f>
        <v>192506</v>
      </c>
      <c r="S38" s="1" t="n">
        <f aca="false">M41</f>
        <v>1653896</v>
      </c>
      <c r="T38" s="1" t="n">
        <f aca="false">Q38+R38+S38</f>
        <v>2306208792</v>
      </c>
      <c r="U38" s="1" t="n">
        <f aca="false">W15</f>
        <v>13.8</v>
      </c>
      <c r="V38" s="4" t="n">
        <f aca="false">U38*(Constants!$A$2/100)*1024*1024*1024</f>
        <v>2430092496.0768</v>
      </c>
    </row>
    <row r="39" customFormat="false" ht="14.25" hidden="false" customHeight="false" outlineLevel="0" collapsed="false">
      <c r="B39" s="1" t="s">
        <v>10</v>
      </c>
      <c r="C39" s="1" t="n">
        <v>2304362390</v>
      </c>
      <c r="D39" s="1" t="n">
        <v>2304362390</v>
      </c>
      <c r="E39" s="1" t="n">
        <v>2304362390</v>
      </c>
      <c r="F39" s="1" t="n">
        <f aca="false">SUM(C39:E39)/3</f>
        <v>2304362390</v>
      </c>
      <c r="I39" s="1" t="s">
        <v>10</v>
      </c>
      <c r="J39" s="1" t="n">
        <v>2304362390</v>
      </c>
      <c r="K39" s="1" t="n">
        <v>2304362390</v>
      </c>
      <c r="L39" s="1" t="n">
        <v>2304362390</v>
      </c>
      <c r="M39" s="1" t="n">
        <f aca="false">SUM(J39:L39)/3</f>
        <v>2304362390</v>
      </c>
      <c r="P39" s="1" t="n">
        <v>32000</v>
      </c>
      <c r="Q39" s="1" t="n">
        <f aca="false">M45</f>
        <v>4096458390</v>
      </c>
      <c r="R39" s="1" t="n">
        <f aca="false">M46</f>
        <v>256506</v>
      </c>
      <c r="S39" s="1" t="n">
        <f aca="false">M47</f>
        <v>2176616</v>
      </c>
      <c r="T39" s="1" t="n">
        <f aca="false">Q39+R39+S39</f>
        <v>4098891512</v>
      </c>
      <c r="U39" s="1" t="n">
        <f aca="false">W16</f>
        <v>24.5</v>
      </c>
      <c r="V39" s="4" t="n">
        <f aca="false">U39*(Constants!$A$2/100)*1024*1024*1024</f>
        <v>4314294648.832</v>
      </c>
    </row>
    <row r="40" customFormat="false" ht="14.25" hidden="false" customHeight="false" outlineLevel="0" collapsed="false">
      <c r="B40" s="1" t="s">
        <v>16</v>
      </c>
      <c r="C40" s="1" t="n">
        <v>192506</v>
      </c>
      <c r="D40" s="1" t="n">
        <v>192506</v>
      </c>
      <c r="E40" s="1" t="n">
        <v>192506</v>
      </c>
      <c r="F40" s="1" t="n">
        <f aca="false">SUM(C40:E40)/3</f>
        <v>192506</v>
      </c>
      <c r="I40" s="1" t="s">
        <v>16</v>
      </c>
      <c r="J40" s="1" t="n">
        <v>192506</v>
      </c>
      <c r="K40" s="1" t="n">
        <v>192506</v>
      </c>
      <c r="L40" s="1" t="n">
        <v>192506</v>
      </c>
      <c r="M40" s="1" t="n">
        <f aca="false">SUM(J40:L40)/3</f>
        <v>192506</v>
      </c>
      <c r="P40" s="1" t="n">
        <v>40000</v>
      </c>
      <c r="Q40" s="1" t="n">
        <f aca="false">M51</f>
        <v>6400554390</v>
      </c>
      <c r="R40" s="1" t="n">
        <f aca="false">M52</f>
        <v>320506</v>
      </c>
      <c r="S40" s="1" t="n">
        <f aca="false">M53</f>
        <v>2655368</v>
      </c>
      <c r="T40" s="1" t="n">
        <f aca="false">Q40+R40+S40</f>
        <v>6403530264</v>
      </c>
      <c r="U40" s="1" t="n">
        <f aca="false">W17</f>
        <v>39.2</v>
      </c>
      <c r="V40" s="4" t="n">
        <f aca="false">U40*(Constants!$A$2/100)*1024*1024*1024</f>
        <v>6902871438.1312</v>
      </c>
    </row>
    <row r="41" customFormat="false" ht="14.25" hidden="false" customHeight="false" outlineLevel="0" collapsed="false">
      <c r="B41" s="1" t="s">
        <v>12</v>
      </c>
      <c r="C41" s="1" t="n">
        <v>3008</v>
      </c>
      <c r="D41" s="1" t="n">
        <v>3008</v>
      </c>
      <c r="E41" s="1" t="n">
        <v>3008</v>
      </c>
      <c r="F41" s="1" t="n">
        <f aca="false">SUM(C41:E41)/3</f>
        <v>3008</v>
      </c>
      <c r="I41" s="1" t="s">
        <v>12</v>
      </c>
      <c r="J41" s="1" t="n">
        <v>1653896</v>
      </c>
      <c r="K41" s="1" t="n">
        <v>1653896</v>
      </c>
      <c r="L41" s="1" t="n">
        <v>1653896</v>
      </c>
      <c r="M41" s="1" t="n">
        <f aca="false">SUM(J41:L41)/3</f>
        <v>1653896</v>
      </c>
      <c r="P41" s="1" t="n">
        <v>48000</v>
      </c>
      <c r="Q41" s="1" t="n">
        <f aca="false">M57</f>
        <v>9216650390</v>
      </c>
      <c r="R41" s="1" t="n">
        <f aca="false">M58</f>
        <v>384506</v>
      </c>
      <c r="S41" s="1" t="n">
        <f aca="false">M59</f>
        <v>3730248</v>
      </c>
      <c r="T41" s="1" t="n">
        <f aca="false">Q41+R41+S41</f>
        <v>9220765144</v>
      </c>
      <c r="U41" s="1" t="n">
        <f aca="false">W18</f>
        <v>55.3</v>
      </c>
      <c r="V41" s="4" t="n">
        <f aca="false">U41*(Constants!$A$2/100)*1024*1024*1024</f>
        <v>9737979350.2208</v>
      </c>
    </row>
    <row r="42" customFormat="false" ht="14.25" hidden="false" customHeight="false" outlineLevel="0" collapsed="false">
      <c r="P42" s="1" t="n">
        <v>56000</v>
      </c>
      <c r="Q42" s="1" t="n">
        <f aca="false">M63</f>
        <v>12544746390</v>
      </c>
      <c r="R42" s="1" t="n">
        <f aca="false">M64</f>
        <v>448506</v>
      </c>
      <c r="S42" s="1" t="n">
        <f aca="false">M65</f>
        <v>4191288</v>
      </c>
      <c r="T42" s="1" t="n">
        <f aca="false">Q42+R42+S42</f>
        <v>12549386184</v>
      </c>
      <c r="U42" s="1" t="n">
        <f aca="false">W19</f>
        <v>75.4</v>
      </c>
      <c r="V42" s="4" t="n">
        <f aca="false">U42*(Constants!$A$2/100)*1024*1024*1024</f>
        <v>13277461898.8544</v>
      </c>
    </row>
    <row r="43" customFormat="false" ht="14.25" hidden="false" customHeight="false" outlineLevel="0" collapsed="false">
      <c r="B43" s="1" t="s">
        <v>9</v>
      </c>
      <c r="C43" s="1" t="n">
        <v>32000</v>
      </c>
      <c r="I43" s="1" t="s">
        <v>9</v>
      </c>
      <c r="J43" s="1" t="n">
        <v>32000</v>
      </c>
    </row>
    <row r="44" customFormat="false" ht="14.25" hidden="false" customHeight="false" outlineLevel="0" collapsed="false">
      <c r="B44" s="1" t="s">
        <v>3</v>
      </c>
      <c r="C44" s="1" t="n">
        <v>1</v>
      </c>
      <c r="D44" s="1" t="n">
        <v>2</v>
      </c>
      <c r="E44" s="1" t="n">
        <v>3</v>
      </c>
      <c r="F44" s="1" t="s">
        <v>6</v>
      </c>
      <c r="I44" s="1" t="s">
        <v>3</v>
      </c>
      <c r="J44" s="1" t="n">
        <v>1</v>
      </c>
      <c r="K44" s="1" t="n">
        <v>2</v>
      </c>
      <c r="L44" s="1" t="n">
        <v>3</v>
      </c>
      <c r="M44" s="1" t="s">
        <v>6</v>
      </c>
    </row>
    <row r="45" customFormat="false" ht="14.25" hidden="false" customHeight="false" outlineLevel="0" collapsed="false">
      <c r="B45" s="1" t="s">
        <v>10</v>
      </c>
      <c r="C45" s="1" t="n">
        <v>4096458390</v>
      </c>
      <c r="D45" s="1" t="n">
        <v>4096458390</v>
      </c>
      <c r="E45" s="1" t="n">
        <v>4096458390</v>
      </c>
      <c r="F45" s="1" t="n">
        <f aca="false">SUM(C45:E45)/3</f>
        <v>4096458390</v>
      </c>
      <c r="I45" s="1" t="s">
        <v>10</v>
      </c>
      <c r="J45" s="1" t="n">
        <v>4096458390</v>
      </c>
      <c r="K45" s="1" t="n">
        <v>4096458390</v>
      </c>
      <c r="L45" s="1" t="n">
        <v>4096458390</v>
      </c>
      <c r="M45" s="1" t="n">
        <f aca="false">SUM(J45:L45)/3</f>
        <v>4096458390</v>
      </c>
    </row>
    <row r="46" customFormat="false" ht="14.25" hidden="false" customHeight="false" outlineLevel="0" collapsed="false">
      <c r="B46" s="1" t="s">
        <v>16</v>
      </c>
      <c r="C46" s="1" t="n">
        <v>256506</v>
      </c>
      <c r="D46" s="1" t="n">
        <v>256506</v>
      </c>
      <c r="E46" s="1" t="n">
        <v>256506</v>
      </c>
      <c r="F46" s="1" t="n">
        <f aca="false">SUM(C46:E46)/3</f>
        <v>256506</v>
      </c>
      <c r="I46" s="1" t="s">
        <v>16</v>
      </c>
      <c r="J46" s="1" t="n">
        <v>256506</v>
      </c>
      <c r="K46" s="1" t="n">
        <v>256506</v>
      </c>
      <c r="L46" s="1" t="n">
        <v>256506</v>
      </c>
      <c r="M46" s="1" t="n">
        <f aca="false">SUM(J46:L46)/3</f>
        <v>256506</v>
      </c>
    </row>
    <row r="47" customFormat="false" ht="14.25" hidden="false" customHeight="false" outlineLevel="0" collapsed="false">
      <c r="B47" s="1" t="s">
        <v>12</v>
      </c>
      <c r="C47" s="1" t="n">
        <v>3008</v>
      </c>
      <c r="D47" s="1" t="n">
        <v>3008</v>
      </c>
      <c r="E47" s="1" t="n">
        <v>3008</v>
      </c>
      <c r="F47" s="1" t="n">
        <f aca="false">SUM(C47:E47)/3</f>
        <v>3008</v>
      </c>
      <c r="I47" s="1" t="s">
        <v>12</v>
      </c>
      <c r="J47" s="1" t="n">
        <v>2176616</v>
      </c>
      <c r="K47" s="1" t="n">
        <v>2176616</v>
      </c>
      <c r="L47" s="1" t="n">
        <v>2176616</v>
      </c>
      <c r="M47" s="1" t="n">
        <f aca="false">SUM(J47:L47)/3</f>
        <v>2176616</v>
      </c>
    </row>
    <row r="49" customFormat="false" ht="14.25" hidden="false" customHeight="false" outlineLevel="0" collapsed="false">
      <c r="B49" s="1" t="s">
        <v>9</v>
      </c>
      <c r="C49" s="1" t="n">
        <v>40000</v>
      </c>
      <c r="I49" s="1" t="s">
        <v>9</v>
      </c>
      <c r="J49" s="1" t="n">
        <v>40000</v>
      </c>
    </row>
    <row r="50" customFormat="false" ht="14.25" hidden="false" customHeight="false" outlineLevel="0" collapsed="false">
      <c r="B50" s="1" t="s">
        <v>3</v>
      </c>
      <c r="C50" s="1" t="n">
        <v>1</v>
      </c>
      <c r="D50" s="1" t="n">
        <v>2</v>
      </c>
      <c r="E50" s="1" t="n">
        <v>3</v>
      </c>
      <c r="F50" s="1" t="s">
        <v>6</v>
      </c>
      <c r="I50" s="1" t="s">
        <v>3</v>
      </c>
      <c r="J50" s="1" t="n">
        <v>1</v>
      </c>
      <c r="K50" s="1" t="n">
        <v>2</v>
      </c>
      <c r="L50" s="1" t="n">
        <v>3</v>
      </c>
      <c r="M50" s="1" t="s">
        <v>6</v>
      </c>
    </row>
    <row r="51" customFormat="false" ht="14.25" hidden="false" customHeight="false" outlineLevel="0" collapsed="false">
      <c r="B51" s="1" t="s">
        <v>10</v>
      </c>
      <c r="C51" s="1" t="n">
        <v>6400554390</v>
      </c>
      <c r="D51" s="1" t="n">
        <v>6400554390</v>
      </c>
      <c r="E51" s="1" t="n">
        <v>6400554390</v>
      </c>
      <c r="F51" s="1" t="n">
        <f aca="false">SUM(C51:E51)/3</f>
        <v>6400554390</v>
      </c>
      <c r="I51" s="1" t="s">
        <v>10</v>
      </c>
      <c r="J51" s="1" t="n">
        <v>6400554390</v>
      </c>
      <c r="K51" s="1" t="n">
        <v>6400554390</v>
      </c>
      <c r="L51" s="1" t="n">
        <v>6400554390</v>
      </c>
      <c r="M51" s="1" t="n">
        <f aca="false">SUM(J51:L51)/3</f>
        <v>6400554390</v>
      </c>
    </row>
    <row r="52" customFormat="false" ht="14.25" hidden="false" customHeight="false" outlineLevel="0" collapsed="false">
      <c r="B52" s="1" t="s">
        <v>16</v>
      </c>
      <c r="C52" s="1" t="n">
        <v>320506</v>
      </c>
      <c r="D52" s="1" t="n">
        <v>320506</v>
      </c>
      <c r="E52" s="1" t="n">
        <v>320506</v>
      </c>
      <c r="F52" s="1" t="n">
        <f aca="false">SUM(C52:E52)/3</f>
        <v>320506</v>
      </c>
      <c r="I52" s="1" t="s">
        <v>16</v>
      </c>
      <c r="J52" s="1" t="n">
        <v>320506</v>
      </c>
      <c r="K52" s="1" t="n">
        <v>320506</v>
      </c>
      <c r="L52" s="1" t="n">
        <v>320506</v>
      </c>
      <c r="M52" s="1" t="n">
        <f aca="false">SUM(J52:L52)/3</f>
        <v>320506</v>
      </c>
    </row>
    <row r="53" customFormat="false" ht="14.25" hidden="false" customHeight="false" outlineLevel="0" collapsed="false">
      <c r="B53" s="1" t="s">
        <v>12</v>
      </c>
      <c r="C53" s="1" t="n">
        <v>3008</v>
      </c>
      <c r="D53" s="1" t="n">
        <v>3008</v>
      </c>
      <c r="E53" s="1" t="n">
        <v>3008</v>
      </c>
      <c r="F53" s="1" t="n">
        <f aca="false">SUM(C53:E53)/3</f>
        <v>3008</v>
      </c>
      <c r="I53" s="1" t="s">
        <v>12</v>
      </c>
      <c r="J53" s="1" t="n">
        <v>2655368</v>
      </c>
      <c r="K53" s="1" t="n">
        <v>2655368</v>
      </c>
      <c r="L53" s="1" t="n">
        <v>2655368</v>
      </c>
      <c r="M53" s="1" t="n">
        <f aca="false">SUM(J53:L53)/3</f>
        <v>2655368</v>
      </c>
    </row>
    <row r="55" customFormat="false" ht="14.25" hidden="false" customHeight="false" outlineLevel="0" collapsed="false">
      <c r="B55" s="1" t="s">
        <v>9</v>
      </c>
      <c r="C55" s="1" t="n">
        <v>48000</v>
      </c>
      <c r="I55" s="1" t="s">
        <v>9</v>
      </c>
      <c r="J55" s="1" t="n">
        <v>48000</v>
      </c>
    </row>
    <row r="56" customFormat="false" ht="14.25" hidden="false" customHeight="false" outlineLevel="0" collapsed="false">
      <c r="B56" s="1" t="s">
        <v>3</v>
      </c>
      <c r="C56" s="1" t="n">
        <v>1</v>
      </c>
      <c r="D56" s="1" t="n">
        <v>2</v>
      </c>
      <c r="E56" s="1" t="n">
        <v>3</v>
      </c>
      <c r="F56" s="1" t="s">
        <v>6</v>
      </c>
      <c r="I56" s="1" t="s">
        <v>3</v>
      </c>
      <c r="J56" s="1" t="n">
        <v>1</v>
      </c>
      <c r="K56" s="1" t="n">
        <v>2</v>
      </c>
      <c r="L56" s="1" t="n">
        <v>3</v>
      </c>
      <c r="M56" s="1" t="s">
        <v>6</v>
      </c>
    </row>
    <row r="57" customFormat="false" ht="14.25" hidden="false" customHeight="false" outlineLevel="0" collapsed="false">
      <c r="B57" s="1" t="s">
        <v>10</v>
      </c>
      <c r="C57" s="1" t="n">
        <v>9216650390</v>
      </c>
      <c r="D57" s="1" t="n">
        <v>9216650390</v>
      </c>
      <c r="E57" s="1" t="n">
        <v>9216650390</v>
      </c>
      <c r="F57" s="1" t="n">
        <f aca="false">SUM(C57:E57)/3</f>
        <v>9216650390</v>
      </c>
      <c r="I57" s="1" t="s">
        <v>10</v>
      </c>
      <c r="J57" s="1" t="n">
        <v>9216650390</v>
      </c>
      <c r="K57" s="1" t="n">
        <v>9216650390</v>
      </c>
      <c r="L57" s="1" t="n">
        <v>9216650390</v>
      </c>
      <c r="M57" s="1" t="n">
        <f aca="false">SUM(J57:L57)/3</f>
        <v>9216650390</v>
      </c>
    </row>
    <row r="58" customFormat="false" ht="14.25" hidden="false" customHeight="false" outlineLevel="0" collapsed="false">
      <c r="B58" s="1" t="s">
        <v>16</v>
      </c>
      <c r="C58" s="1" t="n">
        <v>384506</v>
      </c>
      <c r="D58" s="1" t="n">
        <v>384506</v>
      </c>
      <c r="E58" s="1" t="n">
        <v>384506</v>
      </c>
      <c r="F58" s="1" t="n">
        <f aca="false">SUM(C58:E58)/3</f>
        <v>384506</v>
      </c>
      <c r="I58" s="1" t="s">
        <v>16</v>
      </c>
      <c r="J58" s="1" t="n">
        <v>384506</v>
      </c>
      <c r="K58" s="1" t="n">
        <v>384506</v>
      </c>
      <c r="L58" s="1" t="n">
        <v>384506</v>
      </c>
      <c r="M58" s="1" t="n">
        <f aca="false">SUM(J58:L58)/3</f>
        <v>384506</v>
      </c>
    </row>
    <row r="59" customFormat="false" ht="14.25" hidden="false" customHeight="false" outlineLevel="0" collapsed="false">
      <c r="B59" s="1" t="s">
        <v>12</v>
      </c>
      <c r="C59" s="1" t="n">
        <v>3008</v>
      </c>
      <c r="D59" s="1" t="n">
        <v>3008</v>
      </c>
      <c r="E59" s="1" t="n">
        <v>3008</v>
      </c>
      <c r="F59" s="1" t="n">
        <f aca="false">SUM(C59:E59)/3</f>
        <v>3008</v>
      </c>
      <c r="I59" s="1" t="s">
        <v>12</v>
      </c>
      <c r="J59" s="1" t="n">
        <v>3730248</v>
      </c>
      <c r="K59" s="1" t="n">
        <v>3730248</v>
      </c>
      <c r="L59" s="1" t="n">
        <v>3730248</v>
      </c>
      <c r="M59" s="1" t="n">
        <f aca="false">SUM(J59:L59)/3</f>
        <v>3730248</v>
      </c>
    </row>
    <row r="61" customFormat="false" ht="14.25" hidden="false" customHeight="false" outlineLevel="0" collapsed="false">
      <c r="B61" s="1" t="s">
        <v>9</v>
      </c>
      <c r="C61" s="1" t="n">
        <v>56000</v>
      </c>
      <c r="I61" s="1" t="s">
        <v>9</v>
      </c>
      <c r="J61" s="1" t="n">
        <v>56000</v>
      </c>
    </row>
    <row r="62" customFormat="false" ht="14.25" hidden="false" customHeight="false" outlineLevel="0" collapsed="false">
      <c r="B62" s="1" t="s">
        <v>3</v>
      </c>
      <c r="C62" s="1" t="n">
        <v>1</v>
      </c>
      <c r="D62" s="1" t="n">
        <v>2</v>
      </c>
      <c r="E62" s="1" t="n">
        <v>3</v>
      </c>
      <c r="F62" s="1" t="s">
        <v>6</v>
      </c>
      <c r="I62" s="1" t="s">
        <v>3</v>
      </c>
      <c r="J62" s="1" t="n">
        <v>1</v>
      </c>
      <c r="K62" s="1" t="n">
        <v>2</v>
      </c>
      <c r="L62" s="1" t="n">
        <v>3</v>
      </c>
      <c r="M62" s="1" t="s">
        <v>6</v>
      </c>
    </row>
    <row r="63" customFormat="false" ht="14.25" hidden="false" customHeight="false" outlineLevel="0" collapsed="false">
      <c r="B63" s="1" t="s">
        <v>10</v>
      </c>
      <c r="C63" s="1" t="n">
        <v>12544746390</v>
      </c>
      <c r="D63" s="1" t="n">
        <v>12544746390</v>
      </c>
      <c r="E63" s="1" t="n">
        <v>12544746390</v>
      </c>
      <c r="F63" s="1" t="n">
        <f aca="false">SUM(C63:E63)/3</f>
        <v>12544746390</v>
      </c>
      <c r="I63" s="1" t="s">
        <v>10</v>
      </c>
      <c r="J63" s="1" t="n">
        <v>12544746390</v>
      </c>
      <c r="K63" s="1" t="n">
        <v>12544746390</v>
      </c>
      <c r="L63" s="1" t="n">
        <v>12544746390</v>
      </c>
      <c r="M63" s="1" t="n">
        <f aca="false">SUM(J63:L63)/3</f>
        <v>12544746390</v>
      </c>
    </row>
    <row r="64" customFormat="false" ht="14.25" hidden="false" customHeight="false" outlineLevel="0" collapsed="false">
      <c r="B64" s="1" t="s">
        <v>16</v>
      </c>
      <c r="C64" s="1" t="n">
        <v>448506</v>
      </c>
      <c r="D64" s="1" t="n">
        <v>448506</v>
      </c>
      <c r="E64" s="1" t="n">
        <v>448506</v>
      </c>
      <c r="F64" s="1" t="n">
        <f aca="false">SUM(C64:E64)/3</f>
        <v>448506</v>
      </c>
      <c r="I64" s="1" t="s">
        <v>16</v>
      </c>
      <c r="J64" s="1" t="n">
        <v>448506</v>
      </c>
      <c r="K64" s="1" t="n">
        <v>448506</v>
      </c>
      <c r="L64" s="1" t="n">
        <v>448506</v>
      </c>
      <c r="M64" s="1" t="n">
        <f aca="false">SUM(J64:L64)/3</f>
        <v>448506</v>
      </c>
    </row>
    <row r="65" customFormat="false" ht="14.25" hidden="false" customHeight="false" outlineLevel="0" collapsed="false">
      <c r="B65" s="1" t="s">
        <v>12</v>
      </c>
      <c r="C65" s="1" t="n">
        <v>3008</v>
      </c>
      <c r="D65" s="1" t="n">
        <v>3008</v>
      </c>
      <c r="E65" s="1" t="n">
        <v>3008</v>
      </c>
      <c r="F65" s="1" t="n">
        <f aca="false">SUM(C65:E65)/3</f>
        <v>3008</v>
      </c>
      <c r="I65" s="1" t="s">
        <v>12</v>
      </c>
      <c r="J65" s="1" t="n">
        <v>4191288</v>
      </c>
      <c r="K65" s="1" t="n">
        <v>4191288</v>
      </c>
      <c r="L65" s="1" t="n">
        <v>4191288</v>
      </c>
      <c r="M65" s="1" t="n">
        <f aca="false">SUM(J65:L65)/3</f>
        <v>4191288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0"/>
  <sheetViews>
    <sheetView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Q47" activeCellId="0" sqref="Q47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7" min="17" style="1" width="10.25"/>
    <col collapsed="false" customWidth="true" hidden="false" outlineLevel="0" max="20" min="20" style="1" width="8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</row>
    <row r="3" customFormat="false" ht="14.25" hidden="false" customHeight="false" outlineLevel="0" collapsed="false">
      <c r="B3" s="1" t="n">
        <v>10000</v>
      </c>
      <c r="O3" s="1" t="n">
        <f aca="false">MIN(C3:N3)</f>
        <v>0</v>
      </c>
      <c r="P3" s="1" t="n">
        <f aca="false">MAX(C3:N3)</f>
        <v>0</v>
      </c>
      <c r="Q3" s="1" t="n">
        <f aca="false">(SUM(C3:N3)-O3-P3)/10</f>
        <v>0</v>
      </c>
    </row>
    <row r="4" customFormat="false" ht="14.25" hidden="false" customHeight="false" outlineLevel="0" collapsed="false">
      <c r="B4" s="1" t="n">
        <v>20000</v>
      </c>
      <c r="O4" s="1" t="n">
        <f aca="false">MIN(C4:N4)</f>
        <v>0</v>
      </c>
      <c r="P4" s="1" t="n">
        <f aca="false">MAX(C4:N4)</f>
        <v>0</v>
      </c>
      <c r="Q4" s="1" t="n">
        <f aca="false">(SUM(C4:N4)-O4-P4)/10</f>
        <v>0</v>
      </c>
    </row>
    <row r="5" customFormat="false" ht="14.25" hidden="false" customHeight="false" outlineLevel="0" collapsed="false">
      <c r="B5" s="1" t="n">
        <v>30000</v>
      </c>
      <c r="O5" s="1" t="n">
        <f aca="false">MIN(C5:N5)</f>
        <v>0</v>
      </c>
      <c r="P5" s="1" t="n">
        <f aca="false">MAX(C5:N5)</f>
        <v>0</v>
      </c>
      <c r="Q5" s="1" t="n">
        <f aca="false">(SUM(C5:N5)-O5-P5)/10</f>
        <v>0</v>
      </c>
    </row>
    <row r="6" customFormat="false" ht="14.25" hidden="false" customHeight="false" outlineLevel="0" collapsed="false">
      <c r="B6" s="1" t="n">
        <v>40000</v>
      </c>
      <c r="O6" s="1" t="n">
        <f aca="false">MIN(C6:N6)</f>
        <v>0</v>
      </c>
      <c r="P6" s="1" t="n">
        <f aca="false">MAX(C6:N6)</f>
        <v>0</v>
      </c>
      <c r="Q6" s="1" t="n">
        <f aca="false">(SUM(C6:N6)-O6-P6)/10</f>
        <v>0</v>
      </c>
    </row>
    <row r="7" customFormat="false" ht="14.25" hidden="false" customHeight="false" outlineLevel="0" collapsed="false">
      <c r="B7" s="1" t="n">
        <v>50000</v>
      </c>
      <c r="O7" s="1" t="n">
        <f aca="false">MIN(C7:N7)</f>
        <v>0</v>
      </c>
      <c r="P7" s="1" t="n">
        <f aca="false">MAX(C7:N7)</f>
        <v>0</v>
      </c>
      <c r="Q7" s="1" t="n">
        <f aca="false">(SUM(C7:N7)-O7-P7)/10</f>
        <v>0</v>
      </c>
    </row>
    <row r="8" customFormat="false" ht="14.25" hidden="false" customHeight="false" outlineLevel="0" collapsed="false">
      <c r="B8" s="1" t="n">
        <v>60000</v>
      </c>
      <c r="O8" s="1" t="n">
        <f aca="false">MIN(C8:N8)</f>
        <v>0</v>
      </c>
      <c r="P8" s="1" t="n">
        <f aca="false">MAX(C8:N8)</f>
        <v>0</v>
      </c>
      <c r="Q8" s="1" t="n">
        <f aca="false">(SUM(C8:N8)-O8-P8)/10</f>
        <v>0</v>
      </c>
    </row>
    <row r="9" customFormat="false" ht="14.25" hidden="false" customHeight="false" outlineLevel="0" collapsed="false">
      <c r="B9" s="1" t="n">
        <v>70000</v>
      </c>
      <c r="O9" s="1" t="n">
        <f aca="false">MIN(C9:N9)</f>
        <v>0</v>
      </c>
      <c r="P9" s="1" t="n">
        <f aca="false">MAX(C9:N9)</f>
        <v>0</v>
      </c>
      <c r="Q9" s="1" t="n">
        <f aca="false">(SUM(C9:N9)-O9-P9)/10</f>
        <v>0</v>
      </c>
    </row>
    <row r="10" customFormat="false" ht="14.25" hidden="false" customHeight="false" outlineLevel="0" collapsed="false">
      <c r="B10" s="1" t="n">
        <v>80000</v>
      </c>
      <c r="O10" s="1" t="n">
        <f aca="false">MIN(C10:N10)</f>
        <v>0</v>
      </c>
      <c r="P10" s="1" t="n">
        <f aca="false">MAX(C10:N10)</f>
        <v>0</v>
      </c>
      <c r="Q10" s="1" t="n">
        <f aca="false">(SUM(C10:N10)-O10-P10)/10</f>
        <v>0</v>
      </c>
    </row>
    <row r="12" customFormat="false" ht="14.25" hidden="false" customHeight="false" outlineLevel="0" collapsed="false">
      <c r="A12" s="1" t="s">
        <v>7</v>
      </c>
      <c r="B12" s="1" t="s">
        <v>3</v>
      </c>
      <c r="C12" s="1" t="n">
        <v>1</v>
      </c>
      <c r="D12" s="1" t="n">
        <v>2</v>
      </c>
      <c r="E12" s="1" t="n">
        <v>3</v>
      </c>
      <c r="F12" s="1" t="n">
        <v>4</v>
      </c>
      <c r="G12" s="1" t="n">
        <v>5</v>
      </c>
      <c r="H12" s="1" t="n">
        <v>6</v>
      </c>
      <c r="I12" s="1" t="n">
        <v>7</v>
      </c>
      <c r="J12" s="1" t="n">
        <v>8</v>
      </c>
      <c r="K12" s="1" t="n">
        <v>9</v>
      </c>
      <c r="L12" s="1" t="n">
        <v>10</v>
      </c>
      <c r="M12" s="1" t="n">
        <v>11</v>
      </c>
      <c r="N12" s="1" t="n">
        <v>12</v>
      </c>
      <c r="O12" s="1" t="s">
        <v>4</v>
      </c>
      <c r="P12" s="1" t="s">
        <v>5</v>
      </c>
      <c r="Q12" s="1" t="s">
        <v>6</v>
      </c>
    </row>
    <row r="13" customFormat="false" ht="14.25" hidden="false" customHeight="false" outlineLevel="0" collapsed="false">
      <c r="B13" s="1" t="n">
        <v>10000</v>
      </c>
      <c r="O13" s="1" t="n">
        <f aca="false">MIN(C13:N13)</f>
        <v>0</v>
      </c>
      <c r="P13" s="1" t="n">
        <f aca="false">MAX(C13:N13)</f>
        <v>0</v>
      </c>
      <c r="Q13" s="1" t="n">
        <f aca="false">(SUM(C13:N13)-O13-P13)/10</f>
        <v>0</v>
      </c>
    </row>
    <row r="14" customFormat="false" ht="14.25" hidden="false" customHeight="false" outlineLevel="0" collapsed="false">
      <c r="B14" s="1" t="n">
        <v>20000</v>
      </c>
      <c r="O14" s="1" t="n">
        <f aca="false">MIN(C14:N14)</f>
        <v>0</v>
      </c>
      <c r="P14" s="1" t="n">
        <f aca="false">MAX(C14:N14)</f>
        <v>0</v>
      </c>
      <c r="Q14" s="1" t="n">
        <f aca="false">(SUM(C14:N14)-O14-P14)/10</f>
        <v>0</v>
      </c>
    </row>
    <row r="15" customFormat="false" ht="14.25" hidden="false" customHeight="false" outlineLevel="0" collapsed="false">
      <c r="B15" s="1" t="n">
        <v>30000</v>
      </c>
      <c r="O15" s="1" t="n">
        <f aca="false">MIN(C15:N15)</f>
        <v>0</v>
      </c>
      <c r="P15" s="1" t="n">
        <f aca="false">MAX(C15:N15)</f>
        <v>0</v>
      </c>
      <c r="Q15" s="1" t="n">
        <f aca="false">(SUM(C15:N15)-O15-P15)/10</f>
        <v>0</v>
      </c>
    </row>
    <row r="16" customFormat="false" ht="14.25" hidden="false" customHeight="false" outlineLevel="0" collapsed="false">
      <c r="B16" s="1" t="n">
        <v>40000</v>
      </c>
      <c r="O16" s="1" t="n">
        <f aca="false">MIN(C16:N16)</f>
        <v>0</v>
      </c>
      <c r="P16" s="1" t="n">
        <f aca="false">MAX(C16:N16)</f>
        <v>0</v>
      </c>
      <c r="Q16" s="1" t="n">
        <f aca="false">(SUM(C16:N16)-O16-P16)/10</f>
        <v>0</v>
      </c>
    </row>
    <row r="17" customFormat="false" ht="14.25" hidden="false" customHeight="false" outlineLevel="0" collapsed="false">
      <c r="B17" s="1" t="n">
        <v>50000</v>
      </c>
      <c r="O17" s="1" t="n">
        <f aca="false">MIN(C17:N17)</f>
        <v>0</v>
      </c>
      <c r="P17" s="1" t="n">
        <f aca="false">MAX(C17:N17)</f>
        <v>0</v>
      </c>
      <c r="Q17" s="1" t="n">
        <f aca="false">(SUM(C17:N17)-O17-P17)/10</f>
        <v>0</v>
      </c>
    </row>
    <row r="18" customFormat="false" ht="14.25" hidden="false" customHeight="false" outlineLevel="0" collapsed="false">
      <c r="B18" s="1" t="n">
        <v>60000</v>
      </c>
      <c r="O18" s="1" t="n">
        <f aca="false">MIN(C18:N18)</f>
        <v>0</v>
      </c>
      <c r="P18" s="1" t="n">
        <f aca="false">MAX(C18:N18)</f>
        <v>0</v>
      </c>
      <c r="Q18" s="1" t="n">
        <f aca="false">(SUM(C18:N18)-O18-P18)/10</f>
        <v>0</v>
      </c>
    </row>
    <row r="19" customFormat="false" ht="14.25" hidden="false" customHeight="false" outlineLevel="0" collapsed="false">
      <c r="B19" s="1" t="n">
        <v>70000</v>
      </c>
      <c r="O19" s="1" t="n">
        <f aca="false">MIN(C19:N19)</f>
        <v>0</v>
      </c>
      <c r="P19" s="1" t="n">
        <f aca="false">MAX(C19:N19)</f>
        <v>0</v>
      </c>
      <c r="Q19" s="1" t="n">
        <f aca="false">(SUM(C19:N19)-O19-P19)/10</f>
        <v>0</v>
      </c>
    </row>
    <row r="20" customFormat="false" ht="14.25" hidden="false" customHeight="false" outlineLevel="0" collapsed="false">
      <c r="B20" s="1" t="n">
        <v>80000</v>
      </c>
      <c r="O20" s="1" t="n">
        <f aca="false">MIN(C20:N20)</f>
        <v>0</v>
      </c>
      <c r="P20" s="1" t="n">
        <f aca="false">MAX(C20:N20)</f>
        <v>0</v>
      </c>
      <c r="Q20" s="1" t="n">
        <f aca="false">(SUM(C20:N20)-O20-P20)/10</f>
        <v>0</v>
      </c>
    </row>
    <row r="23" customFormat="false" ht="14.25" hidden="false" customHeight="false" outlineLevel="0" collapsed="false">
      <c r="A23" s="1" t="s">
        <v>8</v>
      </c>
    </row>
    <row r="24" customFormat="false" ht="14.25" hidden="false" customHeight="false" outlineLevel="0" collapsed="false">
      <c r="A24" s="1" t="s">
        <v>2</v>
      </c>
      <c r="B24" s="1" t="s">
        <v>9</v>
      </c>
      <c r="C24" s="1" t="n">
        <v>10000</v>
      </c>
      <c r="H24" s="1" t="s">
        <v>7</v>
      </c>
      <c r="I24" s="1" t="s">
        <v>9</v>
      </c>
      <c r="J24" s="1" t="n">
        <v>10000</v>
      </c>
      <c r="O24" s="1" t="s">
        <v>2</v>
      </c>
      <c r="P24" s="1" t="s">
        <v>9</v>
      </c>
      <c r="Q24" s="1" t="s">
        <v>10</v>
      </c>
      <c r="R24" s="1" t="s">
        <v>11</v>
      </c>
      <c r="S24" s="1" t="s">
        <v>12</v>
      </c>
      <c r="T24" s="1" t="s">
        <v>13</v>
      </c>
      <c r="U24" s="1" t="s">
        <v>14</v>
      </c>
      <c r="V24" s="1" t="s">
        <v>15</v>
      </c>
    </row>
    <row r="25" customFormat="false" ht="13.8" hidden="false" customHeight="false" outlineLevel="0" collapsed="false">
      <c r="B25" s="1" t="s">
        <v>3</v>
      </c>
      <c r="C25" s="1" t="n">
        <v>1</v>
      </c>
      <c r="D25" s="1" t="n">
        <v>2</v>
      </c>
      <c r="E25" s="1" t="n">
        <v>3</v>
      </c>
      <c r="F25" s="1" t="s">
        <v>6</v>
      </c>
      <c r="I25" s="1" t="s">
        <v>3</v>
      </c>
      <c r="J25" s="1" t="n">
        <v>1</v>
      </c>
      <c r="K25" s="1" t="n">
        <v>2</v>
      </c>
      <c r="L25" s="1" t="n">
        <v>3</v>
      </c>
      <c r="M25" s="1" t="s">
        <v>6</v>
      </c>
      <c r="P25" s="1" t="n">
        <v>10000</v>
      </c>
      <c r="Q25" s="1" t="n">
        <f aca="false">F26</f>
        <v>400353812</v>
      </c>
      <c r="R25" s="1" t="n">
        <f aca="false">F27</f>
        <v>160404</v>
      </c>
      <c r="S25" s="1" t="n">
        <f aca="false">F28</f>
        <v>2496</v>
      </c>
      <c r="T25" s="1" t="n">
        <f aca="false">Q25+R25+S25</f>
        <v>400516712</v>
      </c>
      <c r="U25" s="1" t="n">
        <f aca="false">W2/100</f>
        <v>0</v>
      </c>
      <c r="V25" s="4" t="n">
        <f aca="false">U25*(Constants!$A$2)*1024*1024*1024</f>
        <v>0</v>
      </c>
    </row>
    <row r="26" customFormat="false" ht="13.8" hidden="false" customHeight="false" outlineLevel="0" collapsed="false">
      <c r="B26" s="1" t="s">
        <v>10</v>
      </c>
      <c r="C26" s="1" t="n">
        <v>400353812</v>
      </c>
      <c r="D26" s="1" t="n">
        <v>400353812</v>
      </c>
      <c r="E26" s="1" t="n">
        <v>400353812</v>
      </c>
      <c r="F26" s="1" t="n">
        <v>400353812</v>
      </c>
      <c r="I26" s="1" t="s">
        <v>10</v>
      </c>
      <c r="J26" s="1" t="n">
        <v>400353812</v>
      </c>
      <c r="K26" s="1" t="n">
        <v>400353812</v>
      </c>
      <c r="L26" s="1" t="n">
        <v>400353812</v>
      </c>
      <c r="M26" s="1" t="n">
        <v>400353812</v>
      </c>
      <c r="P26" s="1" t="n">
        <v>20000</v>
      </c>
      <c r="Q26" s="1" t="n">
        <f aca="false">F32</f>
        <v>1600633812</v>
      </c>
      <c r="R26" s="1" t="n">
        <f aca="false">F33</f>
        <v>320404</v>
      </c>
      <c r="S26" s="1" t="n">
        <f aca="false">F34</f>
        <v>2496</v>
      </c>
      <c r="T26" s="1" t="n">
        <f aca="false">Q26+R26+S26</f>
        <v>1600956712</v>
      </c>
      <c r="U26" s="1" t="n">
        <f aca="false">W3/100</f>
        <v>0</v>
      </c>
      <c r="V26" s="4" t="n">
        <f aca="false">U26*(Constants!$A$2)*1024*1024*1024</f>
        <v>0</v>
      </c>
    </row>
    <row r="27" customFormat="false" ht="13.8" hidden="false" customHeight="false" outlineLevel="0" collapsed="false">
      <c r="B27" s="1" t="s">
        <v>16</v>
      </c>
      <c r="C27" s="1" t="n">
        <v>160404</v>
      </c>
      <c r="D27" s="1" t="n">
        <v>160404</v>
      </c>
      <c r="E27" s="1" t="n">
        <v>160404</v>
      </c>
      <c r="F27" s="1" t="n">
        <v>160404</v>
      </c>
      <c r="I27" s="1" t="s">
        <v>16</v>
      </c>
      <c r="J27" s="1" t="n">
        <v>160404</v>
      </c>
      <c r="K27" s="1" t="n">
        <v>160404</v>
      </c>
      <c r="L27" s="1" t="n">
        <v>160404</v>
      </c>
      <c r="M27" s="1" t="n">
        <v>160404</v>
      </c>
      <c r="P27" s="1" t="n">
        <v>30000</v>
      </c>
      <c r="Q27" s="1" t="n">
        <f aca="false">F38</f>
        <v>3600913812</v>
      </c>
      <c r="R27" s="1" t="n">
        <f aca="false">F39</f>
        <v>480404</v>
      </c>
      <c r="S27" s="1" t="n">
        <f aca="false">F40</f>
        <v>2496</v>
      </c>
      <c r="T27" s="1" t="n">
        <f aca="false">Q27+R27+S27</f>
        <v>3601396712</v>
      </c>
      <c r="U27" s="1" t="n">
        <f aca="false">W4/100</f>
        <v>0</v>
      </c>
      <c r="V27" s="4" t="n">
        <f aca="false">U27*(Constants!$A$2)*1024*1024*1024</f>
        <v>0</v>
      </c>
    </row>
    <row r="28" customFormat="false" ht="13.8" hidden="false" customHeight="false" outlineLevel="0" collapsed="false">
      <c r="B28" s="1" t="s">
        <v>12</v>
      </c>
      <c r="C28" s="1" t="n">
        <v>2496</v>
      </c>
      <c r="D28" s="1" t="n">
        <v>2496</v>
      </c>
      <c r="E28" s="1" t="n">
        <v>2496</v>
      </c>
      <c r="F28" s="1" t="n">
        <v>2496</v>
      </c>
      <c r="I28" s="1" t="s">
        <v>12</v>
      </c>
      <c r="J28" s="1" t="n">
        <v>640104</v>
      </c>
      <c r="K28" s="1" t="n">
        <v>640104</v>
      </c>
      <c r="L28" s="1" t="n">
        <v>640104</v>
      </c>
      <c r="M28" s="1" t="n">
        <v>2496</v>
      </c>
      <c r="P28" s="1" t="n">
        <v>40000</v>
      </c>
      <c r="Q28" s="1" t="n">
        <f aca="false">F44</f>
        <v>6401193812</v>
      </c>
      <c r="R28" s="1" t="n">
        <f aca="false">F45</f>
        <v>640404</v>
      </c>
      <c r="S28" s="1" t="n">
        <f aca="false">F46</f>
        <v>2496</v>
      </c>
      <c r="T28" s="1" t="n">
        <f aca="false">Q28+R28+S28</f>
        <v>6401836712</v>
      </c>
      <c r="U28" s="1" t="n">
        <f aca="false">W5/100</f>
        <v>0</v>
      </c>
      <c r="V28" s="4" t="n">
        <f aca="false">U28*(Constants!$A$2)*1024*1024*1024</f>
        <v>0</v>
      </c>
    </row>
    <row r="29" customFormat="false" ht="13.8" hidden="false" customHeight="false" outlineLevel="0" collapsed="false">
      <c r="P29" s="1" t="n">
        <v>50000</v>
      </c>
      <c r="Q29" s="1" t="n">
        <f aca="false">F50</f>
        <v>10001473812</v>
      </c>
      <c r="R29" s="1" t="n">
        <f aca="false">F51</f>
        <v>800404</v>
      </c>
      <c r="S29" s="1" t="n">
        <f aca="false">F52</f>
        <v>2496</v>
      </c>
      <c r="T29" s="1" t="n">
        <f aca="false">Q29+R29+S29</f>
        <v>10002276712</v>
      </c>
      <c r="U29" s="1" t="n">
        <f aca="false">W6/100</f>
        <v>0</v>
      </c>
      <c r="V29" s="4" t="n">
        <f aca="false">U29*(Constants!$A$2)*1024*1024*1024</f>
        <v>0</v>
      </c>
    </row>
    <row r="30" customFormat="false" ht="13.8" hidden="false" customHeight="false" outlineLevel="0" collapsed="false">
      <c r="B30" s="1" t="s">
        <v>9</v>
      </c>
      <c r="C30" s="1" t="n">
        <v>20000</v>
      </c>
      <c r="I30" s="1" t="s">
        <v>9</v>
      </c>
      <c r="J30" s="1" t="n">
        <v>20000</v>
      </c>
      <c r="P30" s="1" t="n">
        <v>60000</v>
      </c>
      <c r="Q30" s="1" t="n">
        <f aca="false">F56</f>
        <v>14401753812</v>
      </c>
      <c r="R30" s="1" t="n">
        <f aca="false">F57</f>
        <v>960404</v>
      </c>
      <c r="S30" s="1" t="n">
        <f aca="false">F58</f>
        <v>2496</v>
      </c>
      <c r="T30" s="1" t="n">
        <f aca="false">Q30+R30+S30</f>
        <v>14402716712</v>
      </c>
      <c r="U30" s="1" t="n">
        <f aca="false">W7/100</f>
        <v>0</v>
      </c>
      <c r="V30" s="4" t="n">
        <f aca="false">U30*(Constants!$A$2)*1024*1024*1024</f>
        <v>0</v>
      </c>
    </row>
    <row r="31" customFormat="false" ht="13.8" hidden="false" customHeight="false" outlineLevel="0" collapsed="false">
      <c r="B31" s="1" t="s">
        <v>3</v>
      </c>
      <c r="C31" s="1" t="n">
        <v>1</v>
      </c>
      <c r="D31" s="1" t="n">
        <v>2</v>
      </c>
      <c r="E31" s="1" t="n">
        <v>3</v>
      </c>
      <c r="F31" s="1" t="s">
        <v>6</v>
      </c>
      <c r="I31" s="1" t="s">
        <v>3</v>
      </c>
      <c r="J31" s="1" t="n">
        <v>1</v>
      </c>
      <c r="K31" s="1" t="n">
        <v>2</v>
      </c>
      <c r="L31" s="1" t="n">
        <v>3</v>
      </c>
      <c r="M31" s="1" t="s">
        <v>6</v>
      </c>
      <c r="P31" s="1" t="n">
        <v>70000</v>
      </c>
      <c r="Q31" s="1" t="n">
        <f aca="false">F62</f>
        <v>19602033812</v>
      </c>
      <c r="R31" s="1" t="n">
        <f aca="false">F63</f>
        <v>1120404</v>
      </c>
      <c r="S31" s="1" t="n">
        <f aca="false">F64</f>
        <v>2496</v>
      </c>
      <c r="T31" s="1" t="n">
        <f aca="false">Q31+R31+S31</f>
        <v>19603156712</v>
      </c>
      <c r="U31" s="1" t="n">
        <f aca="false">W8/100</f>
        <v>0</v>
      </c>
      <c r="V31" s="4" t="n">
        <f aca="false">U31*(Constants!$A$2)*1024*1024*1024</f>
        <v>0</v>
      </c>
    </row>
    <row r="32" customFormat="false" ht="13.8" hidden="false" customHeight="false" outlineLevel="0" collapsed="false">
      <c r="B32" s="1" t="s">
        <v>10</v>
      </c>
      <c r="C32" s="1" t="n">
        <v>1600633812</v>
      </c>
      <c r="D32" s="1" t="n">
        <v>1600633812</v>
      </c>
      <c r="E32" s="1" t="n">
        <v>1600633812</v>
      </c>
      <c r="F32" s="1" t="n">
        <v>1600633812</v>
      </c>
      <c r="I32" s="1" t="s">
        <v>10</v>
      </c>
      <c r="J32" s="1" t="n">
        <v>1600633812</v>
      </c>
      <c r="K32" s="1" t="n">
        <v>1600633812</v>
      </c>
      <c r="L32" s="1" t="n">
        <v>1600633812</v>
      </c>
      <c r="M32" s="1" t="n">
        <v>1600633812</v>
      </c>
      <c r="P32" s="1" t="n">
        <v>80000</v>
      </c>
      <c r="Q32" s="1" t="n">
        <f aca="false">F68</f>
        <v>25602313812</v>
      </c>
      <c r="R32" s="1" t="n">
        <f aca="false">F69</f>
        <v>1280404</v>
      </c>
      <c r="S32" s="1" t="n">
        <f aca="false">F70</f>
        <v>2496</v>
      </c>
      <c r="T32" s="1" t="n">
        <f aca="false">Q32+R32+S32</f>
        <v>25603596712</v>
      </c>
      <c r="U32" s="1" t="n">
        <f aca="false">W9/100</f>
        <v>0</v>
      </c>
      <c r="V32" s="4" t="n">
        <f aca="false">U32*(Constants!$A$2)*1024*1024*1024</f>
        <v>0</v>
      </c>
    </row>
    <row r="33" customFormat="false" ht="13.8" hidden="false" customHeight="false" outlineLevel="0" collapsed="false">
      <c r="B33" s="1" t="s">
        <v>16</v>
      </c>
      <c r="C33" s="1" t="n">
        <v>320404</v>
      </c>
      <c r="D33" s="1" t="n">
        <v>320404</v>
      </c>
      <c r="E33" s="1" t="n">
        <v>320404</v>
      </c>
      <c r="F33" s="1" t="n">
        <v>320404</v>
      </c>
      <c r="I33" s="1" t="s">
        <v>16</v>
      </c>
      <c r="J33" s="1" t="n">
        <v>320404</v>
      </c>
      <c r="K33" s="1" t="n">
        <v>320404</v>
      </c>
      <c r="L33" s="1" t="n">
        <v>320404</v>
      </c>
      <c r="M33" s="1" t="n">
        <v>320404</v>
      </c>
    </row>
    <row r="34" customFormat="false" ht="13.8" hidden="false" customHeight="false" outlineLevel="0" collapsed="false">
      <c r="B34" s="1" t="s">
        <v>12</v>
      </c>
      <c r="C34" s="1" t="n">
        <v>2496</v>
      </c>
      <c r="D34" s="1" t="n">
        <v>2496</v>
      </c>
      <c r="E34" s="1" t="n">
        <v>2496</v>
      </c>
      <c r="F34" s="1" t="n">
        <v>2496</v>
      </c>
      <c r="I34" s="1" t="s">
        <v>12</v>
      </c>
      <c r="J34" s="1" t="n">
        <v>1276080</v>
      </c>
      <c r="K34" s="1" t="n">
        <v>1276080</v>
      </c>
      <c r="L34" s="1" t="n">
        <v>1276080</v>
      </c>
      <c r="M34" s="1" t="n">
        <v>2496</v>
      </c>
      <c r="O34" s="1" t="s">
        <v>7</v>
      </c>
      <c r="P34" s="1" t="s">
        <v>9</v>
      </c>
      <c r="Q34" s="1" t="s">
        <v>10</v>
      </c>
      <c r="R34" s="1" t="s">
        <v>11</v>
      </c>
      <c r="S34" s="1" t="s">
        <v>12</v>
      </c>
      <c r="T34" s="1" t="s">
        <v>13</v>
      </c>
      <c r="U34" s="1" t="s">
        <v>14</v>
      </c>
      <c r="V34" s="1" t="s">
        <v>15</v>
      </c>
    </row>
    <row r="35" customFormat="false" ht="13.8" hidden="false" customHeight="false" outlineLevel="0" collapsed="false">
      <c r="P35" s="1" t="n">
        <v>10000</v>
      </c>
      <c r="Q35" s="1" t="n">
        <f aca="false">M26</f>
        <v>400353812</v>
      </c>
      <c r="R35" s="1" t="n">
        <f aca="false">M27</f>
        <v>160404</v>
      </c>
      <c r="S35" s="1" t="n">
        <f aca="false">M28</f>
        <v>2496</v>
      </c>
      <c r="T35" s="1" t="n">
        <f aca="false">Q35+R35+S35</f>
        <v>400516712</v>
      </c>
      <c r="U35" s="1" t="n">
        <f aca="false">W12/100</f>
        <v>0</v>
      </c>
      <c r="V35" s="4" t="n">
        <f aca="false">U35*(Constants!$A$2)*1024*1024*1024</f>
        <v>0</v>
      </c>
    </row>
    <row r="36" customFormat="false" ht="13.8" hidden="false" customHeight="false" outlineLevel="0" collapsed="false">
      <c r="B36" s="1" t="s">
        <v>9</v>
      </c>
      <c r="C36" s="1" t="n">
        <v>30000</v>
      </c>
      <c r="I36" s="1" t="s">
        <v>9</v>
      </c>
      <c r="J36" s="1" t="n">
        <v>30000</v>
      </c>
      <c r="P36" s="1" t="n">
        <v>20000</v>
      </c>
      <c r="Q36" s="1" t="n">
        <f aca="false">M32</f>
        <v>1600633812</v>
      </c>
      <c r="R36" s="1" t="n">
        <f aca="false">M33</f>
        <v>320404</v>
      </c>
      <c r="S36" s="1" t="n">
        <f aca="false">M34</f>
        <v>2496</v>
      </c>
      <c r="T36" s="1" t="n">
        <f aca="false">Q36+R36+S36</f>
        <v>1600956712</v>
      </c>
      <c r="U36" s="1" t="n">
        <f aca="false">W13/100</f>
        <v>0</v>
      </c>
      <c r="V36" s="4" t="n">
        <f aca="false">U36*(Constants!$A$2)*1024*1024*1024</f>
        <v>0</v>
      </c>
    </row>
    <row r="37" customFormat="false" ht="13.8" hidden="false" customHeight="false" outlineLevel="0" collapsed="false">
      <c r="B37" s="1" t="s">
        <v>3</v>
      </c>
      <c r="C37" s="1" t="n">
        <v>1</v>
      </c>
      <c r="D37" s="1" t="n">
        <v>2</v>
      </c>
      <c r="E37" s="1" t="n">
        <v>3</v>
      </c>
      <c r="F37" s="1" t="s">
        <v>6</v>
      </c>
      <c r="I37" s="1" t="s">
        <v>3</v>
      </c>
      <c r="J37" s="1" t="n">
        <v>1</v>
      </c>
      <c r="K37" s="1" t="n">
        <v>2</v>
      </c>
      <c r="L37" s="1" t="n">
        <v>3</v>
      </c>
      <c r="M37" s="1" t="s">
        <v>6</v>
      </c>
      <c r="P37" s="1" t="n">
        <v>30000</v>
      </c>
      <c r="Q37" s="1" t="n">
        <f aca="false">M38</f>
        <v>3600913812</v>
      </c>
      <c r="R37" s="1" t="n">
        <f aca="false">M39</f>
        <v>480404</v>
      </c>
      <c r="S37" s="1" t="n">
        <f aca="false">M40</f>
        <v>2496</v>
      </c>
      <c r="T37" s="1" t="n">
        <f aca="false">Q37+R37+S37</f>
        <v>3601396712</v>
      </c>
      <c r="U37" s="1" t="n">
        <f aca="false">W14/100</f>
        <v>0</v>
      </c>
      <c r="V37" s="4" t="n">
        <f aca="false">U37*(Constants!$A$2)*1024*1024*1024</f>
        <v>0</v>
      </c>
    </row>
    <row r="38" customFormat="false" ht="13.8" hidden="false" customHeight="false" outlineLevel="0" collapsed="false">
      <c r="B38" s="1" t="s">
        <v>10</v>
      </c>
      <c r="C38" s="1" t="n">
        <v>3600913812</v>
      </c>
      <c r="D38" s="1" t="n">
        <v>3600913812</v>
      </c>
      <c r="E38" s="1" t="n">
        <v>3600913812</v>
      </c>
      <c r="F38" s="1" t="n">
        <v>3600913812</v>
      </c>
      <c r="I38" s="1" t="s">
        <v>10</v>
      </c>
      <c r="J38" s="1" t="n">
        <v>3600913812</v>
      </c>
      <c r="K38" s="1" t="n">
        <v>3600913812</v>
      </c>
      <c r="L38" s="1" t="n">
        <v>3600913812</v>
      </c>
      <c r="M38" s="1" t="n">
        <v>3600913812</v>
      </c>
      <c r="P38" s="1" t="n">
        <v>40000</v>
      </c>
      <c r="Q38" s="1" t="n">
        <f aca="false">M44</f>
        <v>6401193812</v>
      </c>
      <c r="R38" s="1" t="n">
        <f aca="false">M45</f>
        <v>640404</v>
      </c>
      <c r="S38" s="1" t="n">
        <f aca="false">M46</f>
        <v>2496</v>
      </c>
      <c r="T38" s="1" t="n">
        <f aca="false">Q38+R38+S38</f>
        <v>6401836712</v>
      </c>
      <c r="U38" s="1" t="n">
        <f aca="false">W15/100</f>
        <v>0</v>
      </c>
      <c r="V38" s="4" t="n">
        <f aca="false">U38*(Constants!$A$2)*1024*1024*1024</f>
        <v>0</v>
      </c>
    </row>
    <row r="39" customFormat="false" ht="13.8" hidden="false" customHeight="false" outlineLevel="0" collapsed="false">
      <c r="B39" s="1" t="s">
        <v>16</v>
      </c>
      <c r="C39" s="1" t="n">
        <v>480404</v>
      </c>
      <c r="D39" s="1" t="n">
        <v>480404</v>
      </c>
      <c r="E39" s="1" t="n">
        <v>480404</v>
      </c>
      <c r="F39" s="1" t="n">
        <v>480404</v>
      </c>
      <c r="I39" s="1" t="s">
        <v>16</v>
      </c>
      <c r="J39" s="1" t="n">
        <v>480404</v>
      </c>
      <c r="K39" s="1" t="n">
        <v>480404</v>
      </c>
      <c r="L39" s="1" t="n">
        <v>480404</v>
      </c>
      <c r="M39" s="1" t="n">
        <v>480404</v>
      </c>
      <c r="P39" s="1" t="n">
        <v>50000</v>
      </c>
      <c r="Q39" s="1" t="n">
        <f aca="false">M50</f>
        <v>10001473812</v>
      </c>
      <c r="R39" s="1" t="n">
        <f aca="false">M51</f>
        <v>800404</v>
      </c>
      <c r="S39" s="1" t="n">
        <f aca="false">M52</f>
        <v>2496</v>
      </c>
      <c r="T39" s="1" t="n">
        <f aca="false">Q39+R39+S39</f>
        <v>10002276712</v>
      </c>
      <c r="U39" s="1" t="n">
        <f aca="false">W16/100</f>
        <v>0</v>
      </c>
      <c r="V39" s="4" t="n">
        <f aca="false">U39*(Constants!$A$2)*1024*1024*1024</f>
        <v>0</v>
      </c>
    </row>
    <row r="40" customFormat="false" ht="13.8" hidden="false" customHeight="false" outlineLevel="0" collapsed="false">
      <c r="B40" s="1" t="s">
        <v>12</v>
      </c>
      <c r="C40" s="1" t="n">
        <v>2496</v>
      </c>
      <c r="D40" s="1" t="n">
        <v>2496</v>
      </c>
      <c r="E40" s="1" t="n">
        <v>2496</v>
      </c>
      <c r="F40" s="1" t="n">
        <v>2496</v>
      </c>
      <c r="I40" s="1" t="s">
        <v>12</v>
      </c>
      <c r="J40" s="1" t="n">
        <v>1911208</v>
      </c>
      <c r="K40" s="1" t="n">
        <v>1911208</v>
      </c>
      <c r="L40" s="1" t="n">
        <v>1911208</v>
      </c>
      <c r="M40" s="1" t="n">
        <v>2496</v>
      </c>
      <c r="P40" s="1" t="n">
        <v>60000</v>
      </c>
      <c r="Q40" s="1" t="n">
        <f aca="false">M56</f>
        <v>14401753812</v>
      </c>
      <c r="R40" s="1" t="n">
        <f aca="false">M57</f>
        <v>960404</v>
      </c>
      <c r="S40" s="1" t="n">
        <f aca="false">M58</f>
        <v>2496</v>
      </c>
      <c r="T40" s="1" t="n">
        <f aca="false">Q40+R40+S40</f>
        <v>14402716712</v>
      </c>
      <c r="U40" s="1" t="n">
        <f aca="false">W17/100</f>
        <v>0</v>
      </c>
      <c r="V40" s="4" t="n">
        <f aca="false">U40*(Constants!$A$2)*1024*1024*1024</f>
        <v>0</v>
      </c>
    </row>
    <row r="41" customFormat="false" ht="13.8" hidden="false" customHeight="false" outlineLevel="0" collapsed="false">
      <c r="P41" s="1" t="n">
        <v>70000</v>
      </c>
      <c r="Q41" s="1" t="n">
        <f aca="false">M62</f>
        <v>19602033812</v>
      </c>
      <c r="R41" s="1" t="n">
        <f aca="false">M63</f>
        <v>1120404</v>
      </c>
      <c r="S41" s="1" t="n">
        <f aca="false">M64</f>
        <v>2496</v>
      </c>
      <c r="T41" s="1" t="n">
        <f aca="false">Q41+R41+S41</f>
        <v>19603156712</v>
      </c>
      <c r="U41" s="1" t="n">
        <f aca="false">W18/100</f>
        <v>0</v>
      </c>
      <c r="V41" s="4" t="n">
        <f aca="false">U41*(Constants!$A$2)*1024*1024*1024</f>
        <v>0</v>
      </c>
    </row>
    <row r="42" customFormat="false" ht="13.8" hidden="false" customHeight="false" outlineLevel="0" collapsed="false">
      <c r="B42" s="1" t="s">
        <v>9</v>
      </c>
      <c r="C42" s="1" t="n">
        <v>40000</v>
      </c>
      <c r="I42" s="1" t="s">
        <v>9</v>
      </c>
      <c r="J42" s="1" t="n">
        <v>40000</v>
      </c>
      <c r="P42" s="1" t="n">
        <v>80000</v>
      </c>
      <c r="Q42" s="1" t="n">
        <f aca="false">M68</f>
        <v>25602313812</v>
      </c>
      <c r="R42" s="1" t="n">
        <f aca="false">M69</f>
        <v>1280404</v>
      </c>
      <c r="S42" s="1" t="n">
        <f aca="false">M70</f>
        <v>2496</v>
      </c>
      <c r="T42" s="1" t="n">
        <f aca="false">Q42+R42+S42</f>
        <v>25603596712</v>
      </c>
      <c r="U42" s="1" t="n">
        <f aca="false">W19/100</f>
        <v>0</v>
      </c>
      <c r="V42" s="4" t="n">
        <f aca="false">U42*(Constants!$A$2)*1024*1024*1024</f>
        <v>0</v>
      </c>
    </row>
    <row r="43" customFormat="false" ht="13.8" hidden="false" customHeight="false" outlineLevel="0" collapsed="false">
      <c r="B43" s="1" t="s">
        <v>3</v>
      </c>
      <c r="C43" s="1" t="n">
        <v>1</v>
      </c>
      <c r="D43" s="1" t="n">
        <v>2</v>
      </c>
      <c r="E43" s="1" t="n">
        <v>3</v>
      </c>
      <c r="F43" s="1" t="s">
        <v>6</v>
      </c>
      <c r="I43" s="1" t="s">
        <v>3</v>
      </c>
      <c r="J43" s="1" t="n">
        <v>1</v>
      </c>
      <c r="K43" s="1" t="n">
        <v>2</v>
      </c>
      <c r="L43" s="1" t="n">
        <v>3</v>
      </c>
      <c r="M43" s="1" t="s">
        <v>6</v>
      </c>
    </row>
    <row r="44" customFormat="false" ht="13.8" hidden="false" customHeight="false" outlineLevel="0" collapsed="false">
      <c r="B44" s="1" t="s">
        <v>10</v>
      </c>
      <c r="C44" s="1" t="n">
        <v>6401193812</v>
      </c>
      <c r="D44" s="1" t="n">
        <v>6401193812</v>
      </c>
      <c r="E44" s="1" t="n">
        <v>6401193812</v>
      </c>
      <c r="F44" s="1" t="n">
        <v>6401193812</v>
      </c>
      <c r="I44" s="1" t="s">
        <v>10</v>
      </c>
      <c r="J44" s="1" t="n">
        <v>6401193812</v>
      </c>
      <c r="K44" s="1" t="n">
        <v>6401193812</v>
      </c>
      <c r="L44" s="1" t="n">
        <v>6401193812</v>
      </c>
      <c r="M44" s="1" t="n">
        <v>6401193812</v>
      </c>
    </row>
    <row r="45" customFormat="false" ht="13.8" hidden="false" customHeight="false" outlineLevel="0" collapsed="false">
      <c r="B45" s="1" t="s">
        <v>16</v>
      </c>
      <c r="C45" s="1" t="n">
        <v>640404</v>
      </c>
      <c r="D45" s="1" t="n">
        <v>640404</v>
      </c>
      <c r="E45" s="1" t="n">
        <v>640404</v>
      </c>
      <c r="F45" s="1" t="n">
        <v>640404</v>
      </c>
      <c r="I45" s="1" t="s">
        <v>16</v>
      </c>
      <c r="J45" s="1" t="n">
        <v>640404</v>
      </c>
      <c r="K45" s="1" t="n">
        <v>640404</v>
      </c>
      <c r="L45" s="1" t="n">
        <v>640404</v>
      </c>
      <c r="M45" s="1" t="n">
        <v>640404</v>
      </c>
    </row>
    <row r="46" customFormat="false" ht="13.8" hidden="false" customHeight="false" outlineLevel="0" collapsed="false">
      <c r="B46" s="1" t="s">
        <v>12</v>
      </c>
      <c r="C46" s="1" t="n">
        <v>2496</v>
      </c>
      <c r="D46" s="1" t="n">
        <v>2496</v>
      </c>
      <c r="E46" s="1" t="n">
        <v>2496</v>
      </c>
      <c r="F46" s="1" t="n">
        <v>2496</v>
      </c>
      <c r="I46" s="1" t="s">
        <v>12</v>
      </c>
      <c r="J46" s="1" t="n">
        <v>2555696</v>
      </c>
      <c r="K46" s="1" t="n">
        <v>2555696</v>
      </c>
      <c r="L46" s="1" t="n">
        <v>2555696</v>
      </c>
      <c r="M46" s="1" t="n">
        <v>2496</v>
      </c>
    </row>
    <row r="47" customFormat="false" ht="13.8" hidden="false" customHeight="false" outlineLevel="0" collapsed="false"/>
    <row r="48" customFormat="false" ht="13.8" hidden="false" customHeight="false" outlineLevel="0" collapsed="false">
      <c r="B48" s="1" t="s">
        <v>9</v>
      </c>
      <c r="C48" s="1" t="n">
        <v>50000</v>
      </c>
      <c r="I48" s="1" t="s">
        <v>9</v>
      </c>
      <c r="J48" s="1" t="n">
        <v>50000</v>
      </c>
    </row>
    <row r="49" customFormat="false" ht="13.8" hidden="false" customHeight="false" outlineLevel="0" collapsed="false">
      <c r="B49" s="1" t="s">
        <v>3</v>
      </c>
      <c r="C49" s="1" t="n">
        <v>1</v>
      </c>
      <c r="D49" s="1" t="n">
        <v>2</v>
      </c>
      <c r="E49" s="1" t="n">
        <v>3</v>
      </c>
      <c r="F49" s="1" t="s">
        <v>6</v>
      </c>
      <c r="I49" s="1" t="s">
        <v>3</v>
      </c>
      <c r="J49" s="1" t="n">
        <v>1</v>
      </c>
      <c r="K49" s="1" t="n">
        <v>2</v>
      </c>
      <c r="L49" s="1" t="n">
        <v>3</v>
      </c>
      <c r="M49" s="1" t="s">
        <v>6</v>
      </c>
    </row>
    <row r="50" customFormat="false" ht="13.8" hidden="false" customHeight="false" outlineLevel="0" collapsed="false">
      <c r="B50" s="1" t="s">
        <v>10</v>
      </c>
      <c r="C50" s="1" t="n">
        <v>10001473812</v>
      </c>
      <c r="D50" s="1" t="n">
        <v>10001473812</v>
      </c>
      <c r="E50" s="1" t="n">
        <v>10001473812</v>
      </c>
      <c r="F50" s="1" t="n">
        <v>10001473812</v>
      </c>
      <c r="I50" s="1" t="s">
        <v>10</v>
      </c>
      <c r="J50" s="1" t="n">
        <v>10001473812</v>
      </c>
      <c r="K50" s="1" t="n">
        <v>10001473812</v>
      </c>
      <c r="L50" s="1" t="n">
        <v>10001473812</v>
      </c>
      <c r="M50" s="1" t="n">
        <v>10001473812</v>
      </c>
    </row>
    <row r="51" customFormat="false" ht="13.8" hidden="false" customHeight="false" outlineLevel="0" collapsed="false">
      <c r="B51" s="1" t="s">
        <v>16</v>
      </c>
      <c r="C51" s="1" t="n">
        <v>800404</v>
      </c>
      <c r="D51" s="1" t="n">
        <v>800404</v>
      </c>
      <c r="E51" s="1" t="n">
        <v>800404</v>
      </c>
      <c r="F51" s="1" t="n">
        <v>800404</v>
      </c>
      <c r="I51" s="1" t="s">
        <v>16</v>
      </c>
      <c r="J51" s="1" t="n">
        <v>800404</v>
      </c>
      <c r="K51" s="1" t="n">
        <v>800404</v>
      </c>
      <c r="L51" s="1" t="n">
        <v>800404</v>
      </c>
      <c r="M51" s="1" t="n">
        <v>800404</v>
      </c>
    </row>
    <row r="52" customFormat="false" ht="13.8" hidden="false" customHeight="false" outlineLevel="0" collapsed="false">
      <c r="B52" s="1" t="s">
        <v>12</v>
      </c>
      <c r="C52" s="1" t="n">
        <v>2496</v>
      </c>
      <c r="D52" s="1" t="n">
        <v>2496</v>
      </c>
      <c r="E52" s="1" t="n">
        <v>2496</v>
      </c>
      <c r="F52" s="1" t="n">
        <v>2496</v>
      </c>
      <c r="I52" s="1" t="s">
        <v>12</v>
      </c>
      <c r="J52" s="1" t="n">
        <v>3199856</v>
      </c>
      <c r="K52" s="1" t="n">
        <v>3199856</v>
      </c>
      <c r="L52" s="1" t="n">
        <v>3199856</v>
      </c>
      <c r="M52" s="1" t="n">
        <v>2496</v>
      </c>
    </row>
    <row r="53" customFormat="false" ht="13.8" hidden="false" customHeight="false" outlineLevel="0" collapsed="false"/>
    <row r="54" customFormat="false" ht="13.8" hidden="false" customHeight="false" outlineLevel="0" collapsed="false">
      <c r="B54" s="1" t="s">
        <v>9</v>
      </c>
      <c r="C54" s="1" t="n">
        <v>60000</v>
      </c>
      <c r="I54" s="1" t="s">
        <v>9</v>
      </c>
      <c r="J54" s="1" t="n">
        <v>60000</v>
      </c>
    </row>
    <row r="55" customFormat="false" ht="13.8" hidden="false" customHeight="false" outlineLevel="0" collapsed="false">
      <c r="B55" s="1" t="s">
        <v>3</v>
      </c>
      <c r="C55" s="1" t="n">
        <v>1</v>
      </c>
      <c r="D55" s="1" t="n">
        <v>2</v>
      </c>
      <c r="E55" s="1" t="n">
        <v>3</v>
      </c>
      <c r="F55" s="1" t="s">
        <v>6</v>
      </c>
      <c r="I55" s="1" t="s">
        <v>3</v>
      </c>
      <c r="J55" s="1" t="n">
        <v>1</v>
      </c>
      <c r="K55" s="1" t="n">
        <v>2</v>
      </c>
      <c r="L55" s="1" t="n">
        <v>3</v>
      </c>
      <c r="M55" s="1" t="s">
        <v>6</v>
      </c>
    </row>
    <row r="56" customFormat="false" ht="13.8" hidden="false" customHeight="false" outlineLevel="0" collapsed="false">
      <c r="B56" s="1" t="s">
        <v>10</v>
      </c>
      <c r="C56" s="1" t="n">
        <v>14401753812</v>
      </c>
      <c r="D56" s="1" t="n">
        <v>14401753812</v>
      </c>
      <c r="E56" s="1" t="n">
        <v>14401753812</v>
      </c>
      <c r="F56" s="1" t="n">
        <v>14401753812</v>
      </c>
      <c r="I56" s="1" t="s">
        <v>10</v>
      </c>
      <c r="J56" s="1" t="n">
        <v>14401753812</v>
      </c>
      <c r="K56" s="1" t="n">
        <v>14401753812</v>
      </c>
      <c r="L56" s="1" t="n">
        <v>14401753812</v>
      </c>
      <c r="M56" s="1" t="n">
        <v>14401753812</v>
      </c>
    </row>
    <row r="57" customFormat="false" ht="13.8" hidden="false" customHeight="false" outlineLevel="0" collapsed="false">
      <c r="B57" s="1" t="s">
        <v>16</v>
      </c>
      <c r="C57" s="1" t="n">
        <v>960404</v>
      </c>
      <c r="D57" s="1" t="n">
        <v>960404</v>
      </c>
      <c r="E57" s="1" t="n">
        <v>960404</v>
      </c>
      <c r="F57" s="1" t="n">
        <v>960404</v>
      </c>
      <c r="I57" s="1" t="s">
        <v>16</v>
      </c>
      <c r="J57" s="1" t="n">
        <v>960404</v>
      </c>
      <c r="K57" s="1" t="n">
        <v>960404</v>
      </c>
      <c r="L57" s="1" t="n">
        <v>960404</v>
      </c>
      <c r="M57" s="1" t="n">
        <v>960404</v>
      </c>
    </row>
    <row r="58" customFormat="false" ht="13.8" hidden="false" customHeight="false" outlineLevel="0" collapsed="false">
      <c r="B58" s="1" t="s">
        <v>12</v>
      </c>
      <c r="C58" s="1" t="n">
        <v>2496</v>
      </c>
      <c r="D58" s="1" t="n">
        <v>2496</v>
      </c>
      <c r="E58" s="1" t="n">
        <v>2496</v>
      </c>
      <c r="F58" s="1" t="n">
        <v>2496</v>
      </c>
      <c r="I58" s="1" t="s">
        <v>12</v>
      </c>
      <c r="J58" s="1" t="n">
        <v>3832560</v>
      </c>
      <c r="K58" s="1" t="n">
        <v>3832560</v>
      </c>
      <c r="L58" s="1" t="n">
        <v>3832560</v>
      </c>
      <c r="M58" s="1" t="n">
        <v>2496</v>
      </c>
    </row>
    <row r="59" customFormat="false" ht="13.8" hidden="false" customHeight="false" outlineLevel="0" collapsed="false"/>
    <row r="60" customFormat="false" ht="13.8" hidden="false" customHeight="false" outlineLevel="0" collapsed="false">
      <c r="B60" s="1" t="s">
        <v>9</v>
      </c>
      <c r="C60" s="1" t="n">
        <v>70000</v>
      </c>
      <c r="I60" s="1" t="s">
        <v>9</v>
      </c>
      <c r="J60" s="1" t="n">
        <v>70000</v>
      </c>
    </row>
    <row r="61" customFormat="false" ht="13.8" hidden="false" customHeight="false" outlineLevel="0" collapsed="false">
      <c r="B61" s="1" t="s">
        <v>3</v>
      </c>
      <c r="C61" s="1" t="n">
        <v>1</v>
      </c>
      <c r="D61" s="1" t="n">
        <v>2</v>
      </c>
      <c r="E61" s="1" t="n">
        <v>3</v>
      </c>
      <c r="F61" s="1" t="s">
        <v>6</v>
      </c>
      <c r="I61" s="1" t="s">
        <v>3</v>
      </c>
      <c r="J61" s="1" t="n">
        <v>1</v>
      </c>
      <c r="K61" s="1" t="n">
        <v>2</v>
      </c>
      <c r="L61" s="1" t="n">
        <v>3</v>
      </c>
      <c r="M61" s="1" t="s">
        <v>6</v>
      </c>
    </row>
    <row r="62" customFormat="false" ht="13.8" hidden="false" customHeight="false" outlineLevel="0" collapsed="false">
      <c r="B62" s="1" t="s">
        <v>10</v>
      </c>
      <c r="C62" s="1" t="n">
        <v>19602033812</v>
      </c>
      <c r="D62" s="1" t="n">
        <v>19602033812</v>
      </c>
      <c r="E62" s="1" t="n">
        <v>19602033812</v>
      </c>
      <c r="F62" s="1" t="n">
        <v>19602033812</v>
      </c>
      <c r="I62" s="1" t="s">
        <v>10</v>
      </c>
      <c r="J62" s="1" t="n">
        <v>19602033812</v>
      </c>
      <c r="K62" s="1" t="n">
        <v>19602033812</v>
      </c>
      <c r="L62" s="1" t="n">
        <v>19602033812</v>
      </c>
      <c r="M62" s="1" t="n">
        <v>19602033812</v>
      </c>
    </row>
    <row r="63" customFormat="false" ht="13.8" hidden="false" customHeight="false" outlineLevel="0" collapsed="false">
      <c r="B63" s="1" t="s">
        <v>16</v>
      </c>
      <c r="C63" s="1" t="n">
        <v>1120404</v>
      </c>
      <c r="D63" s="1" t="n">
        <v>1120404</v>
      </c>
      <c r="E63" s="1" t="n">
        <v>1120404</v>
      </c>
      <c r="F63" s="1" t="n">
        <v>1120404</v>
      </c>
      <c r="I63" s="1" t="s">
        <v>16</v>
      </c>
      <c r="J63" s="1" t="n">
        <v>1120404</v>
      </c>
      <c r="K63" s="1" t="n">
        <v>1120404</v>
      </c>
      <c r="L63" s="1" t="n">
        <v>1120404</v>
      </c>
      <c r="M63" s="1" t="n">
        <v>1120404</v>
      </c>
    </row>
    <row r="64" customFormat="false" ht="13.8" hidden="false" customHeight="false" outlineLevel="0" collapsed="false">
      <c r="B64" s="1" t="s">
        <v>12</v>
      </c>
      <c r="C64" s="1" t="n">
        <v>2496</v>
      </c>
      <c r="D64" s="1" t="n">
        <v>2496</v>
      </c>
      <c r="E64" s="1" t="n">
        <v>2496</v>
      </c>
      <c r="F64" s="1" t="n">
        <v>2496</v>
      </c>
      <c r="I64" s="1" t="s">
        <v>12</v>
      </c>
      <c r="J64" s="1" t="n">
        <v>4470640</v>
      </c>
      <c r="K64" s="1" t="n">
        <v>4470640</v>
      </c>
      <c r="L64" s="1" t="n">
        <v>4470640</v>
      </c>
      <c r="M64" s="1" t="n">
        <v>2496</v>
      </c>
    </row>
    <row r="65" customFormat="false" ht="13.8" hidden="false" customHeight="false" outlineLevel="0" collapsed="false"/>
    <row r="66" customFormat="false" ht="13.8" hidden="false" customHeight="false" outlineLevel="0" collapsed="false">
      <c r="B66" s="1" t="s">
        <v>9</v>
      </c>
      <c r="C66" s="1" t="n">
        <v>80000</v>
      </c>
      <c r="I66" s="1" t="s">
        <v>9</v>
      </c>
      <c r="J66" s="1" t="n">
        <v>80000</v>
      </c>
    </row>
    <row r="67" customFormat="false" ht="13.8" hidden="false" customHeight="false" outlineLevel="0" collapsed="false">
      <c r="B67" s="1" t="s">
        <v>3</v>
      </c>
      <c r="C67" s="1" t="n">
        <v>1</v>
      </c>
      <c r="D67" s="1" t="n">
        <v>2</v>
      </c>
      <c r="E67" s="1" t="n">
        <v>3</v>
      </c>
      <c r="F67" s="1" t="s">
        <v>6</v>
      </c>
      <c r="I67" s="1" t="s">
        <v>3</v>
      </c>
      <c r="J67" s="1" t="n">
        <v>1</v>
      </c>
      <c r="K67" s="1" t="n">
        <v>2</v>
      </c>
      <c r="L67" s="1" t="n">
        <v>3</v>
      </c>
      <c r="M67" s="1" t="s">
        <v>6</v>
      </c>
    </row>
    <row r="68" customFormat="false" ht="13.8" hidden="false" customHeight="false" outlineLevel="0" collapsed="false">
      <c r="B68" s="1" t="s">
        <v>10</v>
      </c>
      <c r="C68" s="1" t="n">
        <v>25602313812</v>
      </c>
      <c r="D68" s="1" t="n">
        <v>25602313812</v>
      </c>
      <c r="E68" s="1" t="n">
        <v>25602313812</v>
      </c>
      <c r="F68" s="1" t="n">
        <v>25602313812</v>
      </c>
      <c r="I68" s="1" t="s">
        <v>10</v>
      </c>
      <c r="J68" s="1" t="n">
        <v>25602313812</v>
      </c>
      <c r="K68" s="1" t="n">
        <v>25602313812</v>
      </c>
      <c r="L68" s="1" t="n">
        <v>25602313812</v>
      </c>
      <c r="M68" s="1" t="n">
        <v>25602313812</v>
      </c>
    </row>
    <row r="69" customFormat="false" ht="13.8" hidden="false" customHeight="false" outlineLevel="0" collapsed="false">
      <c r="B69" s="1" t="s">
        <v>16</v>
      </c>
      <c r="C69" s="1" t="n">
        <v>1280404</v>
      </c>
      <c r="D69" s="1" t="n">
        <v>1280404</v>
      </c>
      <c r="E69" s="1" t="n">
        <v>1280404</v>
      </c>
      <c r="F69" s="1" t="n">
        <v>1280404</v>
      </c>
      <c r="I69" s="1" t="s">
        <v>16</v>
      </c>
      <c r="J69" s="1" t="n">
        <v>1280404</v>
      </c>
      <c r="K69" s="1" t="n">
        <v>1280404</v>
      </c>
      <c r="L69" s="1" t="n">
        <v>1280404</v>
      </c>
      <c r="M69" s="1" t="n">
        <v>1280404</v>
      </c>
    </row>
    <row r="70" customFormat="false" ht="13.8" hidden="false" customHeight="false" outlineLevel="0" collapsed="false">
      <c r="B70" s="1" t="s">
        <v>12</v>
      </c>
      <c r="C70" s="1" t="n">
        <v>2496</v>
      </c>
      <c r="D70" s="1" t="n">
        <v>2496</v>
      </c>
      <c r="E70" s="1" t="n">
        <v>2496</v>
      </c>
      <c r="F70" s="1" t="n">
        <v>2496</v>
      </c>
      <c r="I70" s="1" t="s">
        <v>12</v>
      </c>
      <c r="J70" s="1" t="n">
        <v>5033584</v>
      </c>
      <c r="K70" s="1" t="n">
        <v>5033584</v>
      </c>
      <c r="L70" s="1" t="n">
        <v>5033584</v>
      </c>
      <c r="M70" s="1" t="n">
        <v>2496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X48" activeCellId="0" sqref="X48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3" min="23" style="1" width="12.13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15000</v>
      </c>
      <c r="C3" s="1" t="n">
        <v>0.122</v>
      </c>
      <c r="D3" s="1" t="n">
        <v>0.1189</v>
      </c>
      <c r="E3" s="1" t="n">
        <v>0.1178</v>
      </c>
      <c r="F3" s="1" t="n">
        <v>0.1178</v>
      </c>
      <c r="G3" s="1" t="n">
        <v>0.118</v>
      </c>
      <c r="H3" s="1" t="n">
        <v>0.1187</v>
      </c>
      <c r="I3" s="1" t="n">
        <v>0.1181</v>
      </c>
      <c r="J3" s="1" t="n">
        <v>0.1212</v>
      </c>
      <c r="K3" s="1" t="n">
        <v>0.1164</v>
      </c>
      <c r="L3" s="1" t="n">
        <v>0.1164</v>
      </c>
      <c r="M3" s="1" t="n">
        <v>0.1186</v>
      </c>
      <c r="N3" s="1" t="n">
        <v>0.1171</v>
      </c>
      <c r="O3" s="1" t="n">
        <f aca="false">MIN(C3:N3)</f>
        <v>0.1164</v>
      </c>
      <c r="P3" s="1" t="n">
        <f aca="false">MAX(C3:N3)</f>
        <v>0.122</v>
      </c>
      <c r="Q3" s="1" t="n">
        <f aca="false">(SUM(C3:N3)-O3-P3)/10</f>
        <v>0.11826</v>
      </c>
      <c r="S3" s="1" t="n">
        <v>15000</v>
      </c>
      <c r="T3" s="1" t="n">
        <v>0</v>
      </c>
      <c r="U3" s="1" t="n">
        <v>0</v>
      </c>
      <c r="V3" s="1" t="n">
        <v>0</v>
      </c>
      <c r="W3" s="1" t="n">
        <f aca="false">AVERAGE(T3:V3)</f>
        <v>0</v>
      </c>
    </row>
    <row r="4" customFormat="false" ht="14.25" hidden="false" customHeight="false" outlineLevel="0" collapsed="false">
      <c r="B4" s="1" t="n">
        <v>30000</v>
      </c>
      <c r="C4" s="1" t="n">
        <v>0.4717</v>
      </c>
      <c r="D4" s="1" t="n">
        <v>0.4685</v>
      </c>
      <c r="E4" s="1" t="n">
        <v>0.4688</v>
      </c>
      <c r="F4" s="1" t="n">
        <v>0.4689</v>
      </c>
      <c r="G4" s="1" t="n">
        <v>0.4698</v>
      </c>
      <c r="H4" s="1" t="n">
        <v>0.4699</v>
      </c>
      <c r="I4" s="1" t="n">
        <v>0.4764</v>
      </c>
      <c r="J4" s="1" t="n">
        <v>0.4765</v>
      </c>
      <c r="K4" s="1" t="n">
        <v>0.4747</v>
      </c>
      <c r="L4" s="1" t="n">
        <v>0.4697</v>
      </c>
      <c r="M4" s="1" t="n">
        <v>0.4702</v>
      </c>
      <c r="N4" s="1" t="n">
        <v>0.4698</v>
      </c>
      <c r="O4" s="1" t="n">
        <f aca="false">MIN(C4:N4)</f>
        <v>0.4685</v>
      </c>
      <c r="P4" s="1" t="n">
        <f aca="false">MAX(C4:N4)</f>
        <v>0.4765</v>
      </c>
      <c r="Q4" s="1" t="n">
        <f aca="false">(SUM(C4:N4)-O4-P4)/10</f>
        <v>0.47099</v>
      </c>
      <c r="S4" s="1" t="n">
        <v>30000</v>
      </c>
      <c r="T4" s="1" t="n">
        <v>4.5</v>
      </c>
      <c r="U4" s="1" t="n">
        <v>4.5</v>
      </c>
      <c r="V4" s="1" t="n">
        <v>4.5</v>
      </c>
      <c r="W4" s="1" t="n">
        <f aca="false">AVERAGE(T4:V4)</f>
        <v>4.5</v>
      </c>
    </row>
    <row r="5" customFormat="false" ht="14.25" hidden="false" customHeight="false" outlineLevel="0" collapsed="false">
      <c r="B5" s="1" t="n">
        <v>45000</v>
      </c>
      <c r="C5" s="1" t="n">
        <v>1.0716</v>
      </c>
      <c r="D5" s="1" t="n">
        <v>1.0763</v>
      </c>
      <c r="E5" s="1" t="n">
        <v>1.0649</v>
      </c>
      <c r="F5" s="1" t="n">
        <v>1.0634</v>
      </c>
      <c r="G5" s="1" t="n">
        <v>1.0658</v>
      </c>
      <c r="H5" s="1" t="n">
        <v>1.0701</v>
      </c>
      <c r="I5" s="1" t="n">
        <v>1.0658</v>
      </c>
      <c r="J5" s="1" t="n">
        <v>1.0648</v>
      </c>
      <c r="K5" s="1" t="n">
        <v>1.0683</v>
      </c>
      <c r="L5" s="1" t="n">
        <v>1.0643</v>
      </c>
      <c r="M5" s="1" t="n">
        <v>1.0653</v>
      </c>
      <c r="N5" s="1" t="n">
        <v>1.066</v>
      </c>
      <c r="O5" s="1" t="n">
        <f aca="false">MIN(C5:N5)</f>
        <v>1.0634</v>
      </c>
      <c r="P5" s="1" t="n">
        <f aca="false">MAX(C5:N5)</f>
        <v>1.0763</v>
      </c>
      <c r="Q5" s="1" t="n">
        <f aca="false">(SUM(C5:N5)-O5-P5)/10</f>
        <v>1.06669</v>
      </c>
      <c r="S5" s="1" t="n">
        <v>45000</v>
      </c>
      <c r="T5" s="1" t="n">
        <v>10</v>
      </c>
      <c r="U5" s="1" t="n">
        <v>10</v>
      </c>
      <c r="V5" s="1" t="n">
        <v>10</v>
      </c>
      <c r="W5" s="1" t="n">
        <f aca="false">AVERAGE(T5:V5)</f>
        <v>10</v>
      </c>
    </row>
    <row r="6" customFormat="false" ht="14.25" hidden="false" customHeight="false" outlineLevel="0" collapsed="false">
      <c r="B6" s="1" t="n">
        <v>60000</v>
      </c>
      <c r="C6" s="1" t="n">
        <v>1.8898</v>
      </c>
      <c r="D6" s="1" t="n">
        <v>1.8873</v>
      </c>
      <c r="E6" s="1" t="n">
        <v>1.8891</v>
      </c>
      <c r="F6" s="1" t="n">
        <v>1.8909</v>
      </c>
      <c r="G6" s="1" t="n">
        <v>1.8884</v>
      </c>
      <c r="H6" s="1" t="n">
        <v>1.8891</v>
      </c>
      <c r="I6" s="1" t="n">
        <v>1.889</v>
      </c>
      <c r="J6" s="1" t="n">
        <v>1.8886</v>
      </c>
      <c r="K6" s="1" t="n">
        <v>1.8901</v>
      </c>
      <c r="L6" s="1" t="n">
        <v>1.8883</v>
      </c>
      <c r="M6" s="1" t="n">
        <v>1.8871</v>
      </c>
      <c r="N6" s="1" t="n">
        <v>1.8888</v>
      </c>
      <c r="O6" s="1" t="n">
        <f aca="false">MIN(C6:N6)</f>
        <v>1.8871</v>
      </c>
      <c r="P6" s="1" t="n">
        <f aca="false">MAX(C6:N6)</f>
        <v>1.8909</v>
      </c>
      <c r="Q6" s="1" t="n">
        <f aca="false">(SUM(C6:N6)-O6-P6)/10</f>
        <v>1.88885</v>
      </c>
      <c r="S6" s="1" t="n">
        <v>60000</v>
      </c>
      <c r="T6" s="1" t="n">
        <v>17.8</v>
      </c>
      <c r="U6" s="1" t="n">
        <v>17.8</v>
      </c>
      <c r="V6" s="1" t="n">
        <v>17.8</v>
      </c>
      <c r="W6" s="1" t="n">
        <f aca="false">AVERAGE(T6:V6)</f>
        <v>17.8</v>
      </c>
    </row>
    <row r="7" customFormat="false" ht="14.25" hidden="false" customHeight="false" outlineLevel="0" collapsed="false">
      <c r="B7" s="1" t="n">
        <v>75000</v>
      </c>
      <c r="C7" s="1" t="n">
        <v>2.9398</v>
      </c>
      <c r="D7" s="1" t="n">
        <v>2.9393</v>
      </c>
      <c r="E7" s="1" t="n">
        <v>2.9428</v>
      </c>
      <c r="F7" s="1" t="n">
        <v>2.9403</v>
      </c>
      <c r="G7" s="1" t="n">
        <v>2.9408</v>
      </c>
      <c r="H7" s="1" t="n">
        <v>2.9418</v>
      </c>
      <c r="I7" s="1" t="n">
        <v>2.9449</v>
      </c>
      <c r="J7" s="1" t="n">
        <v>2.9388</v>
      </c>
      <c r="K7" s="1" t="n">
        <v>2.9443</v>
      </c>
      <c r="L7" s="1" t="n">
        <v>2.942</v>
      </c>
      <c r="M7" s="1" t="n">
        <v>2.9433</v>
      </c>
      <c r="N7" s="1" t="n">
        <v>2.944</v>
      </c>
      <c r="O7" s="1" t="n">
        <f aca="false">MIN(C7:N7)</f>
        <v>2.9388</v>
      </c>
      <c r="P7" s="1" t="n">
        <f aca="false">MAX(C7:N7)</f>
        <v>2.9449</v>
      </c>
      <c r="Q7" s="1" t="n">
        <f aca="false">(SUM(C7:N7)-O7-P7)/10</f>
        <v>2.94184</v>
      </c>
      <c r="S7" s="1" t="n">
        <v>75000</v>
      </c>
      <c r="T7" s="1" t="n">
        <v>27.8</v>
      </c>
      <c r="U7" s="1" t="n">
        <v>27.8</v>
      </c>
      <c r="V7" s="1" t="n">
        <v>27.8</v>
      </c>
      <c r="W7" s="1" t="n">
        <f aca="false">AVERAGE(T7:V7)</f>
        <v>27.8</v>
      </c>
    </row>
    <row r="8" customFormat="false" ht="14.25" hidden="false" customHeight="false" outlineLevel="0" collapsed="false">
      <c r="B8" s="1" t="n">
        <v>90000</v>
      </c>
      <c r="C8" s="1" t="n">
        <v>4.237</v>
      </c>
      <c r="D8" s="1" t="n">
        <v>4.2354</v>
      </c>
      <c r="E8" s="1" t="n">
        <v>4.236</v>
      </c>
      <c r="F8" s="1" t="n">
        <v>4.2325</v>
      </c>
      <c r="G8" s="1" t="n">
        <v>4.2351</v>
      </c>
      <c r="H8" s="1" t="n">
        <v>4.2348</v>
      </c>
      <c r="I8" s="1" t="n">
        <v>4.2329</v>
      </c>
      <c r="J8" s="1" t="n">
        <v>4.236</v>
      </c>
      <c r="K8" s="1" t="n">
        <v>4.235</v>
      </c>
      <c r="L8" s="1" t="n">
        <v>4.2353</v>
      </c>
      <c r="M8" s="1" t="n">
        <v>4.2328</v>
      </c>
      <c r="N8" s="1" t="n">
        <v>4.2357</v>
      </c>
      <c r="O8" s="1" t="n">
        <f aca="false">MIN(C8:N8)</f>
        <v>4.2325</v>
      </c>
      <c r="P8" s="1" t="n">
        <f aca="false">MAX(C8:N8)</f>
        <v>4.237</v>
      </c>
      <c r="Q8" s="1" t="n">
        <f aca="false">(SUM(C8:N8)-O8-P8)/10</f>
        <v>4.2349</v>
      </c>
      <c r="S8" s="1" t="n">
        <v>90000</v>
      </c>
      <c r="T8" s="1" t="n">
        <v>40.1</v>
      </c>
      <c r="U8" s="1" t="n">
        <v>40</v>
      </c>
      <c r="V8" s="1" t="n">
        <v>40.1</v>
      </c>
      <c r="W8" s="1" t="n">
        <f aca="false">AVERAGE(T8:V8)</f>
        <v>40.0666666666667</v>
      </c>
    </row>
    <row r="9" customFormat="false" ht="14.25" hidden="false" customHeight="false" outlineLevel="0" collapsed="false">
      <c r="B9" s="1" t="n">
        <v>105000</v>
      </c>
      <c r="C9" s="1" t="n">
        <v>5.7577</v>
      </c>
      <c r="D9" s="1" t="n">
        <v>5.759</v>
      </c>
      <c r="E9" s="1" t="n">
        <v>5.7634</v>
      </c>
      <c r="F9" s="1" t="n">
        <v>5.7534</v>
      </c>
      <c r="G9" s="1" t="n">
        <v>5.7561</v>
      </c>
      <c r="H9" s="1" t="n">
        <v>5.7525</v>
      </c>
      <c r="I9" s="1" t="n">
        <v>5.758</v>
      </c>
      <c r="J9" s="1" t="n">
        <v>5.7581</v>
      </c>
      <c r="K9" s="1" t="n">
        <v>5.7661</v>
      </c>
      <c r="L9" s="1" t="n">
        <v>5.7683</v>
      </c>
      <c r="M9" s="1" t="n">
        <v>5.774</v>
      </c>
      <c r="N9" s="1" t="n">
        <v>5.7578</v>
      </c>
      <c r="O9" s="1" t="n">
        <f aca="false">MIN(C9:N9)</f>
        <v>5.7525</v>
      </c>
      <c r="P9" s="1" t="n">
        <f aca="false">MAX(C9:N9)</f>
        <v>5.774</v>
      </c>
      <c r="Q9" s="1" t="n">
        <f aca="false">(SUM(C9:N9)-O9-P9)/10</f>
        <v>5.75979</v>
      </c>
      <c r="S9" s="1" t="n">
        <v>105000</v>
      </c>
      <c r="T9" s="1" t="n">
        <v>54.5</v>
      </c>
      <c r="U9" s="1" t="n">
        <v>54.5</v>
      </c>
      <c r="V9" s="1" t="n">
        <v>54.5</v>
      </c>
      <c r="W9" s="1" t="n">
        <f aca="false">AVERAGE(T9:V9)</f>
        <v>54.5</v>
      </c>
    </row>
    <row r="10" customFormat="false" ht="14.25" hidden="false" customHeight="false" outlineLevel="0" collapsed="false">
      <c r="B10" s="1" t="n">
        <v>120000</v>
      </c>
      <c r="C10" s="1" t="n">
        <v>7.5224</v>
      </c>
      <c r="D10" s="1" t="n">
        <v>7.5138</v>
      </c>
      <c r="E10" s="1" t="n">
        <v>7.5188</v>
      </c>
      <c r="F10" s="1" t="n">
        <v>7.5174</v>
      </c>
      <c r="G10" s="1" t="n">
        <v>7.5236</v>
      </c>
      <c r="H10" s="1" t="n">
        <v>7.5162</v>
      </c>
      <c r="I10" s="1" t="n">
        <v>7.5218</v>
      </c>
      <c r="J10" s="1" t="n">
        <v>7.5113</v>
      </c>
      <c r="K10" s="1" t="n">
        <v>7.5261</v>
      </c>
      <c r="L10" s="1" t="n">
        <v>7.5095</v>
      </c>
      <c r="M10" s="1" t="n">
        <v>7.5197</v>
      </c>
      <c r="N10" s="1" t="n">
        <v>7.5168</v>
      </c>
      <c r="O10" s="1" t="n">
        <f aca="false">MIN(C10:N10)</f>
        <v>7.5095</v>
      </c>
      <c r="P10" s="1" t="n">
        <f aca="false">MAX(C10:N10)</f>
        <v>7.5261</v>
      </c>
      <c r="Q10" s="1" t="n">
        <f aca="false">(SUM(C10:N10)-O10-P10)/10</f>
        <v>7.51818</v>
      </c>
      <c r="S10" s="1" t="n">
        <v>120000</v>
      </c>
      <c r="T10" s="1" t="n">
        <v>71.2</v>
      </c>
      <c r="U10" s="1" t="n">
        <v>71.2</v>
      </c>
      <c r="V10" s="1" t="n">
        <v>71.2</v>
      </c>
      <c r="W10" s="1" t="n">
        <f aca="false">AVERAGE(T10:V10)</f>
        <v>71.2</v>
      </c>
    </row>
    <row r="11" customFormat="false" ht="14.25" hidden="false" customHeight="false" outlineLevel="0" collapsed="false">
      <c r="B11" s="1" t="n">
        <v>135000</v>
      </c>
      <c r="C11" s="1" t="n">
        <v>9.9885</v>
      </c>
      <c r="D11" s="1" t="n">
        <v>9.5547</v>
      </c>
      <c r="E11" s="1" t="n">
        <v>9.5315</v>
      </c>
      <c r="F11" s="1" t="n">
        <v>9.5348</v>
      </c>
      <c r="G11" s="1" t="n">
        <v>9.5368</v>
      </c>
      <c r="H11" s="1" t="n">
        <v>9.5345</v>
      </c>
      <c r="I11" s="1" t="n">
        <v>9.5428</v>
      </c>
      <c r="J11" s="1" t="n">
        <v>9.545</v>
      </c>
      <c r="K11" s="1" t="n">
        <v>9.5365</v>
      </c>
      <c r="L11" s="1" t="n">
        <v>9.5378</v>
      </c>
      <c r="M11" s="1" t="n">
        <v>9.5393</v>
      </c>
      <c r="N11" s="1" t="n">
        <v>9.5353</v>
      </c>
      <c r="O11" s="1" t="n">
        <f aca="false">MIN(C11:N11)</f>
        <v>9.5315</v>
      </c>
      <c r="P11" s="1" t="n">
        <f aca="false">MAX(C11:N11)</f>
        <v>9.9885</v>
      </c>
      <c r="Q11" s="1" t="n">
        <f aca="false">(SUM(C11:N11)-O11-P11)/10</f>
        <v>9.53975</v>
      </c>
      <c r="S11" s="1" t="n">
        <v>135000</v>
      </c>
      <c r="T11" s="1" t="n">
        <v>90.1</v>
      </c>
      <c r="U11" s="1" t="n">
        <v>90.1</v>
      </c>
      <c r="V11" s="1" t="n">
        <v>90.1</v>
      </c>
      <c r="W11" s="1" t="n">
        <f aca="false">AVERAGE(T11:V11)</f>
        <v>90.1</v>
      </c>
    </row>
    <row r="13" customFormat="false" ht="14.25" hidden="false" customHeight="false" outlineLevel="0" collapsed="false">
      <c r="A13" s="1" t="s">
        <v>7</v>
      </c>
      <c r="B13" s="1" t="s">
        <v>3</v>
      </c>
      <c r="C13" s="1" t="n">
        <v>1</v>
      </c>
      <c r="D13" s="1" t="n">
        <v>2</v>
      </c>
      <c r="E13" s="1" t="n">
        <v>3</v>
      </c>
      <c r="F13" s="1" t="n">
        <v>4</v>
      </c>
      <c r="G13" s="1" t="n">
        <v>5</v>
      </c>
      <c r="H13" s="1" t="n">
        <v>6</v>
      </c>
      <c r="I13" s="1" t="n">
        <v>7</v>
      </c>
      <c r="J13" s="1" t="n">
        <v>8</v>
      </c>
      <c r="K13" s="1" t="n">
        <v>9</v>
      </c>
      <c r="L13" s="1" t="n">
        <v>10</v>
      </c>
      <c r="M13" s="1" t="n">
        <v>11</v>
      </c>
      <c r="N13" s="1" t="n">
        <v>12</v>
      </c>
      <c r="O13" s="1" t="s">
        <v>4</v>
      </c>
      <c r="P13" s="1" t="s">
        <v>5</v>
      </c>
      <c r="Q13" s="1" t="s">
        <v>6</v>
      </c>
      <c r="S13" s="1" t="s">
        <v>3</v>
      </c>
      <c r="T13" s="1" t="n">
        <v>1</v>
      </c>
      <c r="U13" s="1" t="n">
        <v>2</v>
      </c>
      <c r="V13" s="1" t="n">
        <v>3</v>
      </c>
      <c r="W13" s="1" t="s">
        <v>6</v>
      </c>
    </row>
    <row r="14" customFormat="false" ht="15" hidden="false" customHeight="false" outlineLevel="0" collapsed="false">
      <c r="B14" s="1" t="n">
        <v>15000</v>
      </c>
      <c r="C14" s="1" t="n">
        <v>1.038</v>
      </c>
      <c r="D14" s="1" t="n">
        <v>1.036</v>
      </c>
      <c r="E14" s="1" t="n">
        <v>1.038</v>
      </c>
      <c r="F14" s="1" t="n">
        <v>1.034</v>
      </c>
      <c r="G14" s="1" t="n">
        <v>1.034</v>
      </c>
      <c r="H14" s="1" t="n">
        <v>1.03</v>
      </c>
      <c r="I14" s="1" t="n">
        <v>1.038</v>
      </c>
      <c r="J14" s="1" t="n">
        <v>1.031</v>
      </c>
      <c r="K14" s="1" t="n">
        <v>1.039</v>
      </c>
      <c r="L14" s="1" t="n">
        <v>1.035</v>
      </c>
      <c r="M14" s="1" t="n">
        <v>1.037</v>
      </c>
      <c r="N14" s="1" t="n">
        <v>1.03</v>
      </c>
      <c r="O14" s="1" t="n">
        <f aca="false">MIN(C14:N14)</f>
        <v>1.03</v>
      </c>
      <c r="P14" s="1" t="n">
        <f aca="false">MAX(C14:N14)</f>
        <v>1.039</v>
      </c>
      <c r="Q14" s="1" t="n">
        <f aca="false">(SUM(C14:N14)-O14-P14)/10</f>
        <v>1.0351</v>
      </c>
      <c r="S14" s="5" t="n">
        <v>15000</v>
      </c>
      <c r="T14" s="5" t="n">
        <v>1.1</v>
      </c>
      <c r="U14" s="5" t="n">
        <v>1.1</v>
      </c>
      <c r="V14" s="5" t="n">
        <v>1.1</v>
      </c>
      <c r="W14" s="1" t="n">
        <f aca="false">AVERAGE(T14:V14)</f>
        <v>1.1</v>
      </c>
    </row>
    <row r="15" customFormat="false" ht="15" hidden="false" customHeight="false" outlineLevel="0" collapsed="false">
      <c r="B15" s="1" t="n">
        <v>30000</v>
      </c>
      <c r="C15" s="1" t="n">
        <v>5.537</v>
      </c>
      <c r="D15" s="1" t="n">
        <v>5.346</v>
      </c>
      <c r="E15" s="1" t="n">
        <v>5.436</v>
      </c>
      <c r="F15" s="1" t="n">
        <v>5.222</v>
      </c>
      <c r="G15" s="1" t="n">
        <v>5.205</v>
      </c>
      <c r="H15" s="1" t="n">
        <v>5.427</v>
      </c>
      <c r="I15" s="1" t="n">
        <v>5.183</v>
      </c>
      <c r="J15" s="1" t="n">
        <v>5.476</v>
      </c>
      <c r="K15" s="1" t="n">
        <v>5.276</v>
      </c>
      <c r="L15" s="1" t="n">
        <v>5.408</v>
      </c>
      <c r="M15" s="1" t="n">
        <v>5.261</v>
      </c>
      <c r="N15" s="1" t="n">
        <v>5.252</v>
      </c>
      <c r="O15" s="1" t="n">
        <f aca="false">MIN(C15:N15)</f>
        <v>5.183</v>
      </c>
      <c r="P15" s="1" t="n">
        <f aca="false">MAX(C15:N15)</f>
        <v>5.537</v>
      </c>
      <c r="Q15" s="1" t="n">
        <f aca="false">(SUM(C15:N15)-O15-P15)/10</f>
        <v>5.3309</v>
      </c>
      <c r="S15" s="5" t="n">
        <v>30000</v>
      </c>
      <c r="T15" s="5" t="n">
        <v>4.5</v>
      </c>
      <c r="U15" s="5" t="n">
        <v>4.5</v>
      </c>
      <c r="V15" s="5" t="n">
        <v>4.5</v>
      </c>
      <c r="W15" s="1" t="n">
        <f aca="false">AVERAGE(T15:V15)</f>
        <v>4.5</v>
      </c>
    </row>
    <row r="16" customFormat="false" ht="15" hidden="false" customHeight="false" outlineLevel="0" collapsed="false">
      <c r="B16" s="1" t="n">
        <v>45000</v>
      </c>
      <c r="C16" s="1" t="n">
        <v>18.242</v>
      </c>
      <c r="D16" s="1" t="n">
        <v>18.06</v>
      </c>
      <c r="E16" s="1" t="n">
        <v>18.15</v>
      </c>
      <c r="F16" s="1" t="n">
        <v>17.958</v>
      </c>
      <c r="G16" s="1" t="n">
        <v>18.175</v>
      </c>
      <c r="H16" s="1" t="n">
        <v>18.001</v>
      </c>
      <c r="I16" s="1" t="n">
        <v>18.069</v>
      </c>
      <c r="J16" s="1" t="n">
        <v>18.032</v>
      </c>
      <c r="K16" s="1" t="n">
        <v>18.116</v>
      </c>
      <c r="L16" s="1" t="n">
        <v>18.001</v>
      </c>
      <c r="M16" s="1" t="n">
        <v>18.234</v>
      </c>
      <c r="N16" s="1" t="n">
        <v>18.1</v>
      </c>
      <c r="O16" s="1" t="n">
        <f aca="false">MIN(C16:N16)</f>
        <v>17.958</v>
      </c>
      <c r="P16" s="1" t="n">
        <f aca="false">MAX(C16:N16)</f>
        <v>18.242</v>
      </c>
      <c r="Q16" s="1" t="n">
        <f aca="false">(SUM(C16:N16)-O16-P16)/10</f>
        <v>18.0938</v>
      </c>
      <c r="S16" s="5" t="n">
        <v>45000</v>
      </c>
      <c r="T16" s="5" t="n">
        <v>10.1</v>
      </c>
      <c r="U16" s="5" t="n">
        <v>10.1</v>
      </c>
      <c r="V16" s="5" t="n">
        <v>10.1</v>
      </c>
      <c r="W16" s="1" t="n">
        <f aca="false">AVERAGE(T16:V16)</f>
        <v>10.1</v>
      </c>
    </row>
    <row r="17" customFormat="false" ht="15" hidden="false" customHeight="false" outlineLevel="0" collapsed="false">
      <c r="B17" s="1" t="n">
        <v>60000</v>
      </c>
      <c r="C17" s="1" t="n">
        <v>41.531</v>
      </c>
      <c r="D17" s="1" t="n">
        <v>40.865</v>
      </c>
      <c r="E17" s="1" t="n">
        <v>41.244</v>
      </c>
      <c r="F17" s="1" t="n">
        <v>40.407</v>
      </c>
      <c r="G17" s="1" t="n">
        <v>41.213</v>
      </c>
      <c r="H17" s="1" t="n">
        <v>40.45</v>
      </c>
      <c r="I17" s="1" t="n">
        <v>40.728</v>
      </c>
      <c r="J17" s="1" t="n">
        <v>40.563</v>
      </c>
      <c r="K17" s="1" t="n">
        <v>40.9</v>
      </c>
      <c r="L17" s="1" t="n">
        <v>40.679</v>
      </c>
      <c r="M17" s="1" t="n">
        <v>41.301</v>
      </c>
      <c r="N17" s="1" t="n">
        <v>40.258</v>
      </c>
      <c r="O17" s="1" t="n">
        <f aca="false">MIN(C17:N17)</f>
        <v>40.258</v>
      </c>
      <c r="P17" s="1" t="n">
        <f aca="false">MAX(C17:N17)</f>
        <v>41.531</v>
      </c>
      <c r="Q17" s="1" t="n">
        <f aca="false">(SUM(C17:N17)-O17-P17)/10</f>
        <v>40.835</v>
      </c>
      <c r="S17" s="5" t="n">
        <v>60000</v>
      </c>
      <c r="T17" s="5" t="n">
        <v>17.9</v>
      </c>
      <c r="U17" s="5" t="n">
        <v>17.9</v>
      </c>
      <c r="V17" s="5" t="n">
        <v>17.9</v>
      </c>
      <c r="W17" s="1" t="n">
        <f aca="false">AVERAGE(T17:V17)</f>
        <v>17.9</v>
      </c>
    </row>
    <row r="18" customFormat="false" ht="15" hidden="false" customHeight="false" outlineLevel="0" collapsed="false">
      <c r="B18" s="1" t="n">
        <v>75000</v>
      </c>
      <c r="C18" s="1" t="n">
        <v>75.668</v>
      </c>
      <c r="D18" s="1" t="n">
        <v>76.017</v>
      </c>
      <c r="E18" s="1" t="n">
        <v>75.554</v>
      </c>
      <c r="F18" s="1" t="n">
        <v>75.315</v>
      </c>
      <c r="G18" s="1" t="n">
        <v>75.79</v>
      </c>
      <c r="H18" s="1" t="n">
        <v>75.867</v>
      </c>
      <c r="I18" s="1" t="n">
        <v>75.2</v>
      </c>
      <c r="J18" s="1" t="n">
        <v>75.31</v>
      </c>
      <c r="K18" s="1" t="n">
        <v>77.284</v>
      </c>
      <c r="L18" s="1" t="n">
        <v>78.066</v>
      </c>
      <c r="M18" s="1" t="n">
        <v>75.499</v>
      </c>
      <c r="N18" s="1" t="n">
        <v>75.776</v>
      </c>
      <c r="O18" s="1" t="n">
        <f aca="false">MIN(C18:N18)</f>
        <v>75.2</v>
      </c>
      <c r="P18" s="1" t="n">
        <f aca="false">MAX(C18:N18)</f>
        <v>78.066</v>
      </c>
      <c r="Q18" s="1" t="n">
        <f aca="false">(SUM(C18:N18)-O18-P18)/10</f>
        <v>75.808</v>
      </c>
      <c r="S18" s="5" t="n">
        <v>75000</v>
      </c>
      <c r="T18" s="5" t="n">
        <v>27.9</v>
      </c>
      <c r="U18" s="5" t="n">
        <v>27.9</v>
      </c>
      <c r="V18" s="5" t="n">
        <v>27.9</v>
      </c>
      <c r="W18" s="1" t="n">
        <f aca="false">AVERAGE(T18:V18)</f>
        <v>27.9</v>
      </c>
    </row>
    <row r="19" customFormat="false" ht="15" hidden="false" customHeight="false" outlineLevel="0" collapsed="false">
      <c r="B19" s="1" t="n">
        <v>90000</v>
      </c>
      <c r="C19" s="1" t="n">
        <v>124.858</v>
      </c>
      <c r="D19" s="1" t="n">
        <v>125.698</v>
      </c>
      <c r="E19" s="1" t="n">
        <v>124.574</v>
      </c>
      <c r="F19" s="1" t="n">
        <v>126.069</v>
      </c>
      <c r="G19" s="1" t="n">
        <v>126.21</v>
      </c>
      <c r="H19" s="1" t="n">
        <v>125.351</v>
      </c>
      <c r="I19" s="1" t="n">
        <v>124.585</v>
      </c>
      <c r="J19" s="1" t="n">
        <v>125.586</v>
      </c>
      <c r="K19" s="1" t="n">
        <v>124.482</v>
      </c>
      <c r="L19" s="1" t="n">
        <v>125.308</v>
      </c>
      <c r="M19" s="1" t="n">
        <v>123.737</v>
      </c>
      <c r="N19" s="1" t="n">
        <v>126.195</v>
      </c>
      <c r="O19" s="1" t="n">
        <f aca="false">MIN(C19:N19)</f>
        <v>123.737</v>
      </c>
      <c r="P19" s="1" t="n">
        <f aca="false">MAX(C19:N19)</f>
        <v>126.21</v>
      </c>
      <c r="Q19" s="1" t="n">
        <f aca="false">(SUM(C19:N19)-O19-P19)/10</f>
        <v>125.2706</v>
      </c>
      <c r="S19" s="5" t="n">
        <v>90000</v>
      </c>
      <c r="T19" s="5" t="n">
        <v>40.1</v>
      </c>
      <c r="U19" s="5" t="n">
        <v>40.1</v>
      </c>
      <c r="V19" s="5" t="n">
        <v>40.1</v>
      </c>
      <c r="W19" s="1" t="n">
        <f aca="false">AVERAGE(T19:V19)</f>
        <v>40.1</v>
      </c>
    </row>
    <row r="20" customFormat="false" ht="15" hidden="false" customHeight="false" outlineLevel="0" collapsed="false">
      <c r="B20" s="1" t="n">
        <v>105000</v>
      </c>
      <c r="C20" s="1" t="n">
        <v>180.097</v>
      </c>
      <c r="D20" s="1" t="n">
        <v>180.306</v>
      </c>
      <c r="E20" s="1" t="n">
        <v>184.685</v>
      </c>
      <c r="F20" s="1" t="n">
        <v>182.807</v>
      </c>
      <c r="G20" s="1" t="n">
        <v>179.265</v>
      </c>
      <c r="H20" s="1" t="n">
        <v>182.596</v>
      </c>
      <c r="I20" s="1" t="n">
        <v>182.436</v>
      </c>
      <c r="J20" s="1" t="n">
        <v>179.386</v>
      </c>
      <c r="K20" s="1" t="n">
        <v>179.271</v>
      </c>
      <c r="L20" s="1" t="n">
        <v>182.513</v>
      </c>
      <c r="M20" s="1" t="n">
        <v>185.628</v>
      </c>
      <c r="N20" s="1" t="n">
        <v>180.4</v>
      </c>
      <c r="O20" s="1" t="n">
        <f aca="false">MIN(C20:N20)</f>
        <v>179.265</v>
      </c>
      <c r="P20" s="1" t="n">
        <f aca="false">MAX(C20:N20)</f>
        <v>185.628</v>
      </c>
      <c r="Q20" s="1" t="n">
        <f aca="false">(SUM(C20:N20)-O20-P20)/10</f>
        <v>181.4497</v>
      </c>
      <c r="S20" s="5" t="n">
        <v>105000</v>
      </c>
      <c r="T20" s="5" t="n">
        <v>54.6</v>
      </c>
      <c r="U20" s="5" t="n">
        <v>54.6</v>
      </c>
      <c r="V20" s="5" t="n">
        <v>54.6</v>
      </c>
      <c r="W20" s="1" t="n">
        <f aca="false">AVERAGE(T20:V20)</f>
        <v>54.6</v>
      </c>
    </row>
    <row r="21" customFormat="false" ht="15" hidden="false" customHeight="false" outlineLevel="0" collapsed="false">
      <c r="B21" s="1" t="n">
        <v>120000</v>
      </c>
      <c r="C21" s="1" t="n">
        <v>248.926</v>
      </c>
      <c r="D21" s="1" t="n">
        <v>264.252</v>
      </c>
      <c r="E21" s="1" t="n">
        <v>251.736</v>
      </c>
      <c r="F21" s="1" t="n">
        <v>261.292</v>
      </c>
      <c r="G21" s="1" t="n">
        <v>251.797</v>
      </c>
      <c r="H21" s="1" t="n">
        <v>260.477</v>
      </c>
      <c r="I21" s="1" t="n">
        <v>252.113</v>
      </c>
      <c r="J21" s="1" t="n">
        <v>256.576</v>
      </c>
      <c r="K21" s="1" t="n">
        <v>262.452</v>
      </c>
      <c r="L21" s="1" t="n">
        <v>258.615</v>
      </c>
      <c r="M21" s="1" t="n">
        <v>251.082</v>
      </c>
      <c r="N21" s="1" t="n">
        <v>263.73</v>
      </c>
      <c r="O21" s="1" t="n">
        <f aca="false">MIN(C21:N21)</f>
        <v>248.926</v>
      </c>
      <c r="P21" s="1" t="n">
        <f aca="false">MAX(C21:N21)</f>
        <v>264.252</v>
      </c>
      <c r="Q21" s="1" t="n">
        <f aca="false">(SUM(C21:N21)-O21-P21)/10</f>
        <v>256.987</v>
      </c>
      <c r="S21" s="5" t="n">
        <v>120000</v>
      </c>
      <c r="T21" s="5" t="n">
        <v>71.2</v>
      </c>
      <c r="U21" s="5" t="n">
        <v>71.2</v>
      </c>
      <c r="V21" s="5" t="n">
        <v>71.2</v>
      </c>
      <c r="W21" s="1" t="n">
        <f aca="false">AVERAGE(T21:V21)</f>
        <v>71.2</v>
      </c>
    </row>
    <row r="22" customFormat="false" ht="15" hidden="false" customHeight="false" outlineLevel="0" collapsed="false">
      <c r="B22" s="1" t="n">
        <v>135000</v>
      </c>
      <c r="C22" s="1" t="n">
        <v>324.2</v>
      </c>
      <c r="D22" s="1" t="n">
        <v>318.784</v>
      </c>
      <c r="E22" s="1" t="n">
        <v>320.301</v>
      </c>
      <c r="F22" s="1" t="n">
        <v>321.226</v>
      </c>
      <c r="G22" s="1" t="n">
        <v>317.42</v>
      </c>
      <c r="H22" s="1" t="n">
        <v>321.326</v>
      </c>
      <c r="I22" s="1" t="n">
        <v>318.015</v>
      </c>
      <c r="J22" s="1" t="n">
        <v>329.691</v>
      </c>
      <c r="K22" s="1" t="n">
        <v>318.554</v>
      </c>
      <c r="L22" s="1" t="n">
        <v>323.685</v>
      </c>
      <c r="M22" s="1" t="n">
        <v>318.683</v>
      </c>
      <c r="N22" s="1" t="n">
        <v>335.334</v>
      </c>
      <c r="O22" s="1" t="n">
        <f aca="false">MIN(C22:N22)</f>
        <v>317.42</v>
      </c>
      <c r="P22" s="1" t="n">
        <f aca="false">MAX(C22:N22)</f>
        <v>335.334</v>
      </c>
      <c r="Q22" s="1" t="n">
        <f aca="false">(SUM(C22:N22)-O22-P22)/10</f>
        <v>321.4465</v>
      </c>
      <c r="S22" s="5" t="n">
        <v>135000</v>
      </c>
      <c r="T22" s="5" t="n">
        <v>90.1</v>
      </c>
      <c r="U22" s="5" t="n">
        <v>90.1</v>
      </c>
      <c r="V22" s="5" t="n">
        <v>90.1</v>
      </c>
      <c r="W22" s="1" t="n">
        <f aca="false">AVERAGE(T22:V22)</f>
        <v>90.1</v>
      </c>
    </row>
    <row r="24" customFormat="false" ht="14.25" hidden="false" customHeight="false" outlineLevel="0" collapsed="false">
      <c r="A24" s="1" t="s">
        <v>8</v>
      </c>
    </row>
    <row r="25" customFormat="false" ht="14.25" hidden="false" customHeight="false" outlineLevel="0" collapsed="false">
      <c r="A25" s="1" t="s">
        <v>2</v>
      </c>
      <c r="B25" s="1" t="s">
        <v>9</v>
      </c>
      <c r="C25" s="1" t="n">
        <v>15000</v>
      </c>
      <c r="H25" s="1" t="s">
        <v>7</v>
      </c>
      <c r="I25" s="1" t="s">
        <v>9</v>
      </c>
      <c r="J25" s="1" t="n">
        <v>15000</v>
      </c>
    </row>
    <row r="26" customFormat="false" ht="14.25" hidden="false" customHeight="false" outlineLevel="0" collapsed="false">
      <c r="B26" s="1" t="s">
        <v>3</v>
      </c>
      <c r="C26" s="1" t="n">
        <v>1</v>
      </c>
      <c r="D26" s="1" t="n">
        <v>2</v>
      </c>
      <c r="E26" s="1" t="n">
        <v>3</v>
      </c>
      <c r="I26" s="1" t="s">
        <v>3</v>
      </c>
      <c r="J26" s="1" t="n">
        <v>1</v>
      </c>
      <c r="K26" s="1" t="n">
        <v>2</v>
      </c>
      <c r="L26" s="1" t="n">
        <v>3</v>
      </c>
      <c r="O26" s="1" t="s">
        <v>2</v>
      </c>
      <c r="P26" s="1" t="s">
        <v>9</v>
      </c>
      <c r="Q26" s="1" t="s">
        <v>10</v>
      </c>
      <c r="R26" s="1" t="s">
        <v>11</v>
      </c>
      <c r="S26" s="1" t="s">
        <v>12</v>
      </c>
      <c r="T26" s="1" t="s">
        <v>13</v>
      </c>
      <c r="U26" s="1" t="s">
        <v>14</v>
      </c>
      <c r="V26" s="1" t="s">
        <v>15</v>
      </c>
    </row>
    <row r="27" customFormat="false" ht="14.25" hidden="false" customHeight="false" outlineLevel="0" collapsed="false">
      <c r="B27" s="1" t="s">
        <v>10</v>
      </c>
      <c r="C27" s="1" t="n">
        <v>180506332</v>
      </c>
      <c r="D27" s="1" t="n">
        <v>180506332</v>
      </c>
      <c r="E27" s="1" t="n">
        <v>180506332</v>
      </c>
      <c r="F27" s="1" t="n">
        <f aca="false">AVERAGE(C27:E27)</f>
        <v>180506332</v>
      </c>
      <c r="I27" s="1" t="s">
        <v>10</v>
      </c>
      <c r="J27" s="1" t="n">
        <v>180506332</v>
      </c>
      <c r="K27" s="1" t="n">
        <v>180506332</v>
      </c>
      <c r="L27" s="1" t="n">
        <v>180506332</v>
      </c>
      <c r="M27" s="1" t="n">
        <f aca="false">AVERAGE(J27:L27)</f>
        <v>180506332</v>
      </c>
      <c r="P27" s="1" t="n">
        <v>15000</v>
      </c>
      <c r="Q27" s="1" t="n">
        <f aca="false">F27</f>
        <v>180506332</v>
      </c>
      <c r="R27" s="1" t="n">
        <f aca="false">F28</f>
        <v>540508</v>
      </c>
      <c r="S27" s="1" t="n">
        <f aca="false">F29</f>
        <v>2992</v>
      </c>
      <c r="T27" s="1" t="n">
        <f aca="false">Q27+R27+S27</f>
        <v>181049832</v>
      </c>
      <c r="U27" s="3" t="n">
        <f aca="false">W3</f>
        <v>0</v>
      </c>
      <c r="V27" s="4" t="n">
        <f aca="false">U27*(Constants!$A$2/100)*1024*1024*1024</f>
        <v>0</v>
      </c>
    </row>
    <row r="28" customFormat="false" ht="14.25" hidden="false" customHeight="false" outlineLevel="0" collapsed="false">
      <c r="B28" s="1" t="s">
        <v>16</v>
      </c>
      <c r="C28" s="1" t="n">
        <v>540508</v>
      </c>
      <c r="D28" s="1" t="n">
        <v>540508</v>
      </c>
      <c r="E28" s="1" t="n">
        <v>540508</v>
      </c>
      <c r="F28" s="1" t="n">
        <f aca="false">AVERAGE(C28:E28)</f>
        <v>540508</v>
      </c>
      <c r="I28" s="1" t="s">
        <v>16</v>
      </c>
      <c r="J28" s="1" t="n">
        <v>540508</v>
      </c>
      <c r="K28" s="1" t="n">
        <v>540508</v>
      </c>
      <c r="L28" s="1" t="n">
        <v>540508</v>
      </c>
      <c r="M28" s="1" t="n">
        <f aca="false">AVERAGE(J28:L28)</f>
        <v>540508</v>
      </c>
      <c r="P28" s="1" t="n">
        <v>30000</v>
      </c>
      <c r="Q28" s="1" t="n">
        <f aca="false">F33</f>
        <v>720938332</v>
      </c>
      <c r="R28" s="1" t="n">
        <f aca="false">F34</f>
        <v>1080508</v>
      </c>
      <c r="S28" s="1" t="n">
        <f aca="false">F35</f>
        <v>2992</v>
      </c>
      <c r="T28" s="1" t="n">
        <f aca="false">Q28+R28+S28</f>
        <v>722021832</v>
      </c>
      <c r="U28" s="3" t="n">
        <f aca="false">W4</f>
        <v>4.5</v>
      </c>
      <c r="V28" s="4" t="n">
        <f aca="false">U28*(Constants!$A$2/100)*1024*1024*1024</f>
        <v>792421466.112</v>
      </c>
    </row>
    <row r="29" customFormat="false" ht="14.25" hidden="false" customHeight="false" outlineLevel="0" collapsed="false">
      <c r="B29" s="1" t="s">
        <v>12</v>
      </c>
      <c r="C29" s="1" t="n">
        <v>2992</v>
      </c>
      <c r="D29" s="1" t="n">
        <v>2992</v>
      </c>
      <c r="E29" s="1" t="n">
        <v>2992</v>
      </c>
      <c r="F29" s="1" t="n">
        <f aca="false">AVERAGE(C29:E29)</f>
        <v>2992</v>
      </c>
      <c r="I29" s="1" t="s">
        <v>12</v>
      </c>
      <c r="J29" s="1" t="n">
        <v>1442792</v>
      </c>
      <c r="K29" s="1" t="n">
        <v>1442792</v>
      </c>
      <c r="L29" s="1" t="n">
        <v>1442792</v>
      </c>
      <c r="M29" s="1" t="n">
        <f aca="false">AVERAGE(J29:L29)</f>
        <v>1442792</v>
      </c>
      <c r="P29" s="1" t="n">
        <v>45000</v>
      </c>
      <c r="Q29" s="1" t="n">
        <f aca="false">F39</f>
        <v>1621370332</v>
      </c>
      <c r="R29" s="1" t="n">
        <f aca="false">F40</f>
        <v>1620508</v>
      </c>
      <c r="S29" s="1" t="n">
        <f aca="false">F41</f>
        <v>2992</v>
      </c>
      <c r="T29" s="1" t="n">
        <f aca="false">Q29+R29+S29</f>
        <v>1622993832</v>
      </c>
      <c r="U29" s="3" t="n">
        <f aca="false">W5</f>
        <v>10</v>
      </c>
      <c r="V29" s="4" t="n">
        <f aca="false">U29*(Constants!$A$2/100)*1024*1024*1024</f>
        <v>1760936591.36</v>
      </c>
    </row>
    <row r="30" customFormat="false" ht="14.25" hidden="false" customHeight="false" outlineLevel="0" collapsed="false">
      <c r="P30" s="1" t="n">
        <v>60000</v>
      </c>
      <c r="Q30" s="1" t="n">
        <f aca="false">F45</f>
        <v>2881802332</v>
      </c>
      <c r="R30" s="1" t="n">
        <f aca="false">F46</f>
        <v>2160508</v>
      </c>
      <c r="S30" s="1" t="n">
        <f aca="false">F47</f>
        <v>2992</v>
      </c>
      <c r="T30" s="1" t="n">
        <f aca="false">Q30+R30+S30</f>
        <v>2883965832</v>
      </c>
      <c r="U30" s="3" t="n">
        <f aca="false">W6</f>
        <v>17.8</v>
      </c>
      <c r="V30" s="4" t="n">
        <f aca="false">U30*(Constants!$A$2/100)*1024*1024*1024</f>
        <v>3134467132.6208</v>
      </c>
    </row>
    <row r="31" customFormat="false" ht="14.25" hidden="false" customHeight="false" outlineLevel="0" collapsed="false">
      <c r="B31" s="1" t="s">
        <v>9</v>
      </c>
      <c r="C31" s="1" t="n">
        <v>30000</v>
      </c>
      <c r="I31" s="1" t="s">
        <v>9</v>
      </c>
      <c r="J31" s="1" t="n">
        <v>30000</v>
      </c>
      <c r="P31" s="1" t="n">
        <v>75000</v>
      </c>
      <c r="Q31" s="1" t="n">
        <f aca="false">F51</f>
        <v>4502234332</v>
      </c>
      <c r="R31" s="1" t="n">
        <f aca="false">F52</f>
        <v>2700508</v>
      </c>
      <c r="S31" s="1" t="n">
        <f aca="false">F53</f>
        <v>2992</v>
      </c>
      <c r="T31" s="1" t="n">
        <f aca="false">Q31+R31+S31</f>
        <v>4504937832</v>
      </c>
      <c r="U31" s="3" t="n">
        <f aca="false">W7</f>
        <v>27.8</v>
      </c>
      <c r="V31" s="4" t="n">
        <f aca="false">U31*(Constants!$A$2/100)*1024*1024*1024</f>
        <v>4895403723.9808</v>
      </c>
    </row>
    <row r="32" customFormat="false" ht="14.25" hidden="false" customHeight="false" outlineLevel="0" collapsed="false">
      <c r="B32" s="1" t="s">
        <v>3</v>
      </c>
      <c r="C32" s="1" t="n">
        <v>1</v>
      </c>
      <c r="D32" s="1" t="n">
        <v>2</v>
      </c>
      <c r="E32" s="1" t="n">
        <v>3</v>
      </c>
      <c r="F32" s="1" t="n">
        <f aca="false">AVERAGE(C32:E32)</f>
        <v>2</v>
      </c>
      <c r="I32" s="1" t="s">
        <v>3</v>
      </c>
      <c r="J32" s="1" t="n">
        <v>1</v>
      </c>
      <c r="K32" s="1" t="n">
        <v>2</v>
      </c>
      <c r="L32" s="1" t="n">
        <v>3</v>
      </c>
      <c r="M32" s="1" t="n">
        <f aca="false">AVERAGE(J32:L32)</f>
        <v>2</v>
      </c>
      <c r="P32" s="1" t="n">
        <v>90000</v>
      </c>
      <c r="Q32" s="1" t="n">
        <f aca="false">F57</f>
        <v>6482666332</v>
      </c>
      <c r="R32" s="1" t="n">
        <f aca="false">F58</f>
        <v>3240508</v>
      </c>
      <c r="S32" s="1" t="n">
        <f aca="false">F59</f>
        <v>2992</v>
      </c>
      <c r="T32" s="1" t="n">
        <f aca="false">Q32+R32+S32</f>
        <v>6485909832</v>
      </c>
      <c r="U32" s="3" t="n">
        <f aca="false">W8</f>
        <v>40.0666666666667</v>
      </c>
      <c r="V32" s="4" t="n">
        <f aca="false">U32*(Constants!$A$2/100)*1024*1024*1024</f>
        <v>7055485942.71573</v>
      </c>
    </row>
    <row r="33" customFormat="false" ht="14.25" hidden="false" customHeight="false" outlineLevel="0" collapsed="false">
      <c r="B33" s="1" t="s">
        <v>10</v>
      </c>
      <c r="C33" s="1" t="n">
        <v>720938332</v>
      </c>
      <c r="D33" s="1" t="n">
        <v>720938332</v>
      </c>
      <c r="E33" s="1" t="n">
        <v>720938332</v>
      </c>
      <c r="F33" s="1" t="n">
        <f aca="false">AVERAGE(C33:E33)</f>
        <v>720938332</v>
      </c>
      <c r="I33" s="1" t="s">
        <v>10</v>
      </c>
      <c r="J33" s="1" t="n">
        <v>720938332</v>
      </c>
      <c r="K33" s="1" t="n">
        <v>720938332</v>
      </c>
      <c r="L33" s="1" t="n">
        <v>720938332</v>
      </c>
      <c r="M33" s="1" t="n">
        <f aca="false">AVERAGE(J33:L33)</f>
        <v>720938332</v>
      </c>
      <c r="P33" s="1" t="n">
        <v>105000</v>
      </c>
      <c r="Q33" s="1" t="n">
        <f aca="false">F63</f>
        <v>8823098333</v>
      </c>
      <c r="R33" s="1" t="n">
        <f aca="false">F64</f>
        <v>3780507</v>
      </c>
      <c r="S33" s="1" t="n">
        <f aca="false">F65</f>
        <v>2992</v>
      </c>
      <c r="T33" s="1" t="n">
        <f aca="false">Q33+R33+S33</f>
        <v>8826881832</v>
      </c>
      <c r="U33" s="3" t="n">
        <f aca="false">W9</f>
        <v>54.5</v>
      </c>
      <c r="V33" s="4" t="n">
        <f aca="false">U33*(Constants!$A$2/100)*1024*1024*1024</f>
        <v>9597104422.912</v>
      </c>
    </row>
    <row r="34" customFormat="false" ht="14.25" hidden="false" customHeight="false" outlineLevel="0" collapsed="false">
      <c r="B34" s="1" t="s">
        <v>16</v>
      </c>
      <c r="C34" s="1" t="n">
        <v>1080508</v>
      </c>
      <c r="D34" s="1" t="n">
        <v>1080508</v>
      </c>
      <c r="E34" s="1" t="n">
        <v>1080508</v>
      </c>
      <c r="F34" s="1" t="n">
        <f aca="false">AVERAGE(C34:E34)</f>
        <v>1080508</v>
      </c>
      <c r="I34" s="1" t="s">
        <v>16</v>
      </c>
      <c r="J34" s="1" t="n">
        <v>1080508</v>
      </c>
      <c r="K34" s="1" t="n">
        <v>1080508</v>
      </c>
      <c r="L34" s="1" t="n">
        <v>1080508</v>
      </c>
      <c r="M34" s="1" t="n">
        <f aca="false">AVERAGE(J34:L34)</f>
        <v>1080508</v>
      </c>
      <c r="P34" s="1" t="n">
        <v>120000</v>
      </c>
      <c r="Q34" s="1" t="n">
        <f aca="false">F69</f>
        <v>11523530333</v>
      </c>
      <c r="R34" s="1" t="n">
        <f aca="false">F70</f>
        <v>4320507</v>
      </c>
      <c r="S34" s="1" t="n">
        <f aca="false">F71</f>
        <v>2992</v>
      </c>
      <c r="T34" s="1" t="n">
        <f aca="false">Q34+R34+S34</f>
        <v>11527853832</v>
      </c>
      <c r="U34" s="3" t="n">
        <f aca="false">W10</f>
        <v>71.2</v>
      </c>
      <c r="V34" s="4" t="n">
        <f aca="false">U34*(Constants!$A$2/100)*1024*1024*1024</f>
        <v>12537868530.4832</v>
      </c>
    </row>
    <row r="35" customFormat="false" ht="14.25" hidden="false" customHeight="false" outlineLevel="0" collapsed="false">
      <c r="B35" s="1" t="s">
        <v>12</v>
      </c>
      <c r="C35" s="1" t="n">
        <v>2992</v>
      </c>
      <c r="D35" s="1" t="n">
        <v>2992</v>
      </c>
      <c r="E35" s="1" t="n">
        <v>2992</v>
      </c>
      <c r="F35" s="1" t="n">
        <f aca="false">AVERAGE(C35:E35)</f>
        <v>2992</v>
      </c>
      <c r="I35" s="1" t="s">
        <v>12</v>
      </c>
      <c r="J35" s="1" t="n">
        <v>2882792</v>
      </c>
      <c r="K35" s="1" t="n">
        <v>2882792</v>
      </c>
      <c r="L35" s="1" t="n">
        <v>2882792</v>
      </c>
      <c r="M35" s="1" t="n">
        <f aca="false">AVERAGE(J35:L35)</f>
        <v>2882792</v>
      </c>
      <c r="P35" s="1" t="n">
        <v>135000</v>
      </c>
      <c r="Q35" s="1" t="e">
        <f aca="false">F75</f>
        <v>#DIV/0!</v>
      </c>
      <c r="R35" s="1" t="e">
        <f aca="false">F76</f>
        <v>#DIV/0!</v>
      </c>
      <c r="S35" s="1" t="e">
        <f aca="false">F77</f>
        <v>#DIV/0!</v>
      </c>
      <c r="T35" s="1" t="e">
        <f aca="false">Q35+R35+S35</f>
        <v>#DIV/0!</v>
      </c>
      <c r="U35" s="3" t="n">
        <f aca="false">W11</f>
        <v>90.1</v>
      </c>
      <c r="V35" s="4" t="n">
        <f aca="false">U35*(Constants!$A$2/100)*1024*1024*1024</f>
        <v>15866038688.1536</v>
      </c>
    </row>
    <row r="37" customFormat="false" ht="14.25" hidden="false" customHeight="false" outlineLevel="0" collapsed="false">
      <c r="B37" s="1" t="s">
        <v>9</v>
      </c>
      <c r="C37" s="1" t="n">
        <v>45000</v>
      </c>
      <c r="I37" s="1" t="s">
        <v>9</v>
      </c>
      <c r="J37" s="1" t="n">
        <v>45000</v>
      </c>
      <c r="O37" s="1" t="s">
        <v>7</v>
      </c>
      <c r="P37" s="1" t="s">
        <v>9</v>
      </c>
      <c r="Q37" s="1" t="s">
        <v>10</v>
      </c>
      <c r="R37" s="1" t="s">
        <v>11</v>
      </c>
      <c r="S37" s="1" t="s">
        <v>12</v>
      </c>
      <c r="T37" s="1" t="s">
        <v>13</v>
      </c>
      <c r="U37" s="1" t="s">
        <v>14</v>
      </c>
      <c r="V37" s="1" t="s">
        <v>15</v>
      </c>
    </row>
    <row r="38" customFormat="false" ht="14.25" hidden="false" customHeight="false" outlineLevel="0" collapsed="false">
      <c r="B38" s="1" t="s">
        <v>3</v>
      </c>
      <c r="C38" s="1" t="n">
        <v>1</v>
      </c>
      <c r="D38" s="1" t="n">
        <v>2</v>
      </c>
      <c r="E38" s="1" t="n">
        <v>3</v>
      </c>
      <c r="F38" s="1" t="n">
        <f aca="false">AVERAGE(C38:E38)</f>
        <v>2</v>
      </c>
      <c r="I38" s="1" t="s">
        <v>3</v>
      </c>
      <c r="J38" s="1" t="n">
        <v>1</v>
      </c>
      <c r="K38" s="1" t="n">
        <v>2</v>
      </c>
      <c r="L38" s="1" t="n">
        <v>3</v>
      </c>
      <c r="M38" s="1" t="n">
        <f aca="false">AVERAGE(J38:L38)</f>
        <v>2</v>
      </c>
      <c r="P38" s="1" t="n">
        <v>15000</v>
      </c>
      <c r="Q38" s="1" t="n">
        <f aca="false">M27</f>
        <v>180506332</v>
      </c>
      <c r="R38" s="1" t="n">
        <f aca="false">M28</f>
        <v>540508</v>
      </c>
      <c r="S38" s="1" t="n">
        <f aca="false">M29</f>
        <v>1442792</v>
      </c>
      <c r="T38" s="1" t="n">
        <f aca="false">Q38+R38+S38</f>
        <v>182489632</v>
      </c>
      <c r="U38" s="3" t="n">
        <f aca="false">W14</f>
        <v>1.1</v>
      </c>
      <c r="V38" s="4" t="n">
        <f aca="false">U38*(Constants!$A$2/100)*1024*1024*1024</f>
        <v>193703025.0496</v>
      </c>
    </row>
    <row r="39" customFormat="false" ht="14.25" hidden="false" customHeight="false" outlineLevel="0" collapsed="false">
      <c r="B39" s="1" t="s">
        <v>10</v>
      </c>
      <c r="C39" s="1" t="n">
        <v>1621370332</v>
      </c>
      <c r="D39" s="1" t="n">
        <v>1621370332</v>
      </c>
      <c r="E39" s="1" t="n">
        <v>1621370332</v>
      </c>
      <c r="F39" s="1" t="n">
        <f aca="false">AVERAGE(C39:E39)</f>
        <v>1621370332</v>
      </c>
      <c r="I39" s="1" t="s">
        <v>10</v>
      </c>
      <c r="J39" s="1" t="n">
        <v>1621370332</v>
      </c>
      <c r="K39" s="1" t="n">
        <v>1621370332</v>
      </c>
      <c r="L39" s="1" t="n">
        <v>1621370332</v>
      </c>
      <c r="M39" s="1" t="n">
        <f aca="false">AVERAGE(J39:L39)</f>
        <v>1621370332</v>
      </c>
      <c r="P39" s="1" t="n">
        <v>30000</v>
      </c>
      <c r="Q39" s="1" t="n">
        <f aca="false">M33</f>
        <v>720938332</v>
      </c>
      <c r="R39" s="1" t="n">
        <f aca="false">M34</f>
        <v>1080508</v>
      </c>
      <c r="S39" s="1" t="n">
        <f aca="false">M35</f>
        <v>2882792</v>
      </c>
      <c r="T39" s="1" t="n">
        <f aca="false">Q39+R39+S39</f>
        <v>724901632</v>
      </c>
      <c r="U39" s="3" t="n">
        <f aca="false">W15</f>
        <v>4.5</v>
      </c>
      <c r="V39" s="4" t="n">
        <f aca="false">U39*(Constants!$A$2/100)*1024*1024*1024</f>
        <v>792421466.112</v>
      </c>
    </row>
    <row r="40" customFormat="false" ht="14.25" hidden="false" customHeight="false" outlineLevel="0" collapsed="false">
      <c r="B40" s="1" t="s">
        <v>16</v>
      </c>
      <c r="C40" s="1" t="n">
        <v>1620508</v>
      </c>
      <c r="D40" s="1" t="n">
        <v>1620508</v>
      </c>
      <c r="E40" s="1" t="n">
        <v>1620508</v>
      </c>
      <c r="F40" s="1" t="n">
        <f aca="false">AVERAGE(C40:E40)</f>
        <v>1620508</v>
      </c>
      <c r="I40" s="1" t="s">
        <v>16</v>
      </c>
      <c r="J40" s="1" t="n">
        <v>1620508</v>
      </c>
      <c r="K40" s="1" t="n">
        <v>1620508</v>
      </c>
      <c r="L40" s="1" t="n">
        <v>1620508</v>
      </c>
      <c r="M40" s="1" t="n">
        <f aca="false">AVERAGE(J40:L40)</f>
        <v>1620508</v>
      </c>
      <c r="P40" s="1" t="n">
        <v>45000</v>
      </c>
      <c r="Q40" s="1" t="n">
        <f aca="false">M39</f>
        <v>1621370332</v>
      </c>
      <c r="R40" s="1" t="n">
        <f aca="false">M40</f>
        <v>1620508</v>
      </c>
      <c r="S40" s="1" t="n">
        <f aca="false">M41</f>
        <v>4317320</v>
      </c>
      <c r="T40" s="1" t="n">
        <f aca="false">Q40+R40+S40</f>
        <v>1627308160</v>
      </c>
      <c r="U40" s="3" t="n">
        <f aca="false">W16</f>
        <v>10.1</v>
      </c>
      <c r="V40" s="4" t="n">
        <f aca="false">U40*(Constants!$A$2/100)*1024*1024*1024</f>
        <v>1778545957.2736</v>
      </c>
    </row>
    <row r="41" customFormat="false" ht="14.25" hidden="false" customHeight="false" outlineLevel="0" collapsed="false">
      <c r="B41" s="1" t="s">
        <v>12</v>
      </c>
      <c r="C41" s="1" t="n">
        <v>2992</v>
      </c>
      <c r="D41" s="1" t="n">
        <v>2992</v>
      </c>
      <c r="E41" s="1" t="n">
        <v>2992</v>
      </c>
      <c r="F41" s="1" t="n">
        <f aca="false">AVERAGE(C41:E41)</f>
        <v>2992</v>
      </c>
      <c r="I41" s="1" t="s">
        <v>12</v>
      </c>
      <c r="J41" s="1" t="n">
        <v>4317320</v>
      </c>
      <c r="K41" s="1" t="n">
        <v>4317320</v>
      </c>
      <c r="L41" s="1" t="n">
        <v>4317320</v>
      </c>
      <c r="M41" s="1" t="n">
        <f aca="false">AVERAGE(J41:L41)</f>
        <v>4317320</v>
      </c>
      <c r="P41" s="1" t="n">
        <v>60000</v>
      </c>
      <c r="Q41" s="1" t="n">
        <f aca="false">M45</f>
        <v>2881802332</v>
      </c>
      <c r="R41" s="1" t="n">
        <f aca="false">M46</f>
        <v>2160508</v>
      </c>
      <c r="S41" s="1" t="n">
        <f aca="false">M47</f>
        <v>5735248</v>
      </c>
      <c r="T41" s="1" t="n">
        <f aca="false">Q41+R41+S41</f>
        <v>2889698088</v>
      </c>
      <c r="U41" s="3" t="n">
        <f aca="false">W17</f>
        <v>17.9</v>
      </c>
      <c r="V41" s="4" t="n">
        <f aca="false">U41*(Constants!$A$2/100)*1024*1024*1024</f>
        <v>3152076498.5344</v>
      </c>
    </row>
    <row r="42" customFormat="false" ht="14.25" hidden="false" customHeight="false" outlineLevel="0" collapsed="false">
      <c r="P42" s="1" t="n">
        <v>75000</v>
      </c>
      <c r="Q42" s="1" t="n">
        <f aca="false">M51</f>
        <v>4502234332</v>
      </c>
      <c r="R42" s="1" t="n">
        <f aca="false">M52</f>
        <v>2700508</v>
      </c>
      <c r="S42" s="1" t="n">
        <f aca="false">M53</f>
        <v>7159736</v>
      </c>
      <c r="T42" s="1" t="n">
        <f aca="false">Q42+R42+S42</f>
        <v>4512094576</v>
      </c>
      <c r="U42" s="3" t="n">
        <f aca="false">W18</f>
        <v>27.9</v>
      </c>
      <c r="V42" s="4" t="n">
        <f aca="false">U42*(Constants!$A$2/100)*1024*1024*1024</f>
        <v>4913013089.8944</v>
      </c>
    </row>
    <row r="43" customFormat="false" ht="14.25" hidden="false" customHeight="false" outlineLevel="0" collapsed="false">
      <c r="B43" s="1" t="s">
        <v>9</v>
      </c>
      <c r="C43" s="1" t="n">
        <v>60000</v>
      </c>
      <c r="I43" s="1" t="s">
        <v>9</v>
      </c>
      <c r="J43" s="1" t="n">
        <v>60000</v>
      </c>
      <c r="P43" s="1" t="n">
        <v>90000</v>
      </c>
      <c r="Q43" s="1" t="n">
        <f aca="false">M57</f>
        <v>6482666332</v>
      </c>
      <c r="R43" s="1" t="n">
        <f aca="false">M58</f>
        <v>3240508</v>
      </c>
      <c r="S43" s="1" t="n">
        <f aca="false">M59</f>
        <v>8537336</v>
      </c>
      <c r="T43" s="1" t="n">
        <f aca="false">Q43+R43+S43</f>
        <v>6494444176</v>
      </c>
      <c r="U43" s="3" t="n">
        <f aca="false">W19</f>
        <v>40.1</v>
      </c>
      <c r="V43" s="4" t="n">
        <f aca="false">U43*(Constants!$A$2/100)*1024*1024*1024</f>
        <v>7061355731.3536</v>
      </c>
    </row>
    <row r="44" customFormat="false" ht="14.25" hidden="false" customHeight="false" outlineLevel="0" collapsed="false">
      <c r="B44" s="1" t="s">
        <v>3</v>
      </c>
      <c r="C44" s="1" t="n">
        <v>1</v>
      </c>
      <c r="D44" s="1" t="n">
        <v>2</v>
      </c>
      <c r="E44" s="1" t="n">
        <v>3</v>
      </c>
      <c r="F44" s="1" t="n">
        <f aca="false">AVERAGE(C44:E44)</f>
        <v>2</v>
      </c>
      <c r="I44" s="1" t="s">
        <v>3</v>
      </c>
      <c r="J44" s="1" t="n">
        <v>1</v>
      </c>
      <c r="K44" s="1" t="n">
        <v>2</v>
      </c>
      <c r="L44" s="1" t="n">
        <v>3</v>
      </c>
      <c r="M44" s="1" t="n">
        <f aca="false">AVERAGE(J44:L44)</f>
        <v>2</v>
      </c>
      <c r="P44" s="1" t="n">
        <v>105000</v>
      </c>
      <c r="Q44" s="1" t="n">
        <f aca="false">M63</f>
        <v>8823098333</v>
      </c>
      <c r="R44" s="1" t="n">
        <f aca="false">M64</f>
        <v>3780507</v>
      </c>
      <c r="S44" s="1" t="n">
        <f aca="false">M65</f>
        <v>9935768</v>
      </c>
      <c r="T44" s="1" t="n">
        <f aca="false">Q44+R44+S44</f>
        <v>8836814608</v>
      </c>
      <c r="U44" s="3" t="n">
        <f aca="false">W20</f>
        <v>54.6</v>
      </c>
      <c r="V44" s="4" t="n">
        <f aca="false">U44*(Constants!$A$2/100)*1024*1024*1024</f>
        <v>9614713788.8256</v>
      </c>
    </row>
    <row r="45" customFormat="false" ht="14.25" hidden="false" customHeight="false" outlineLevel="0" collapsed="false">
      <c r="B45" s="1" t="s">
        <v>10</v>
      </c>
      <c r="C45" s="1" t="n">
        <v>2881802332</v>
      </c>
      <c r="D45" s="1" t="n">
        <v>2881802332</v>
      </c>
      <c r="E45" s="1" t="n">
        <v>2881802332</v>
      </c>
      <c r="F45" s="1" t="n">
        <f aca="false">AVERAGE(C45:E45)</f>
        <v>2881802332</v>
      </c>
      <c r="I45" s="1" t="s">
        <v>10</v>
      </c>
      <c r="J45" s="1" t="n">
        <v>2881802332</v>
      </c>
      <c r="K45" s="1" t="n">
        <v>2881802332</v>
      </c>
      <c r="L45" s="1" t="n">
        <v>2881802332</v>
      </c>
      <c r="M45" s="1" t="n">
        <f aca="false">AVERAGE(J45:L45)</f>
        <v>2881802332</v>
      </c>
      <c r="P45" s="1" t="n">
        <v>120000</v>
      </c>
      <c r="Q45" s="1" t="n">
        <f aca="false">M69</f>
        <v>11523530333</v>
      </c>
      <c r="R45" s="1" t="n">
        <f aca="false">M70</f>
        <v>4320507</v>
      </c>
      <c r="S45" s="1" t="n">
        <f aca="false">M71</f>
        <v>11505944</v>
      </c>
      <c r="T45" s="1" t="n">
        <f aca="false">Q45+R45+S45</f>
        <v>11539356784</v>
      </c>
      <c r="U45" s="3" t="n">
        <f aca="false">W21</f>
        <v>71.2</v>
      </c>
      <c r="V45" s="4" t="n">
        <f aca="false">U45*(Constants!$A$2/100)*1024*1024*1024</f>
        <v>12537868530.4832</v>
      </c>
    </row>
    <row r="46" customFormat="false" ht="14.25" hidden="false" customHeight="false" outlineLevel="0" collapsed="false">
      <c r="B46" s="1" t="s">
        <v>16</v>
      </c>
      <c r="C46" s="1" t="n">
        <v>2160508</v>
      </c>
      <c r="D46" s="1" t="n">
        <v>2160508</v>
      </c>
      <c r="E46" s="1" t="n">
        <v>2160508</v>
      </c>
      <c r="F46" s="1" t="n">
        <f aca="false">AVERAGE(C46:E46)</f>
        <v>2160508</v>
      </c>
      <c r="I46" s="1" t="s">
        <v>16</v>
      </c>
      <c r="J46" s="1" t="n">
        <v>2160508</v>
      </c>
      <c r="K46" s="1" t="n">
        <v>2160508</v>
      </c>
      <c r="L46" s="1" t="n">
        <v>2160508</v>
      </c>
      <c r="M46" s="1" t="n">
        <f aca="false">AVERAGE(J46:L46)</f>
        <v>2160508</v>
      </c>
      <c r="P46" s="1" t="n">
        <v>135000</v>
      </c>
      <c r="Q46" s="1" t="e">
        <f aca="false">M75</f>
        <v>#DIV/0!</v>
      </c>
      <c r="R46" s="1" t="e">
        <f aca="false">M76</f>
        <v>#DIV/0!</v>
      </c>
      <c r="S46" s="1" t="e">
        <f aca="false">M77</f>
        <v>#DIV/0!</v>
      </c>
      <c r="T46" s="1" t="e">
        <f aca="false">Q46+R46+S46</f>
        <v>#DIV/0!</v>
      </c>
      <c r="U46" s="3" t="n">
        <f aca="false">W22</f>
        <v>90.1</v>
      </c>
      <c r="V46" s="4" t="n">
        <f aca="false">U46*(Constants!$A$2/100)*1024*1024*1024</f>
        <v>15866038688.1536</v>
      </c>
    </row>
    <row r="47" customFormat="false" ht="14.25" hidden="false" customHeight="false" outlineLevel="0" collapsed="false">
      <c r="B47" s="1" t="s">
        <v>12</v>
      </c>
      <c r="C47" s="1" t="n">
        <v>2992</v>
      </c>
      <c r="D47" s="1" t="n">
        <v>2992</v>
      </c>
      <c r="E47" s="1" t="n">
        <v>2992</v>
      </c>
      <c r="F47" s="1" t="n">
        <f aca="false">AVERAGE(C47:E47)</f>
        <v>2992</v>
      </c>
      <c r="I47" s="1" t="s">
        <v>12</v>
      </c>
      <c r="J47" s="1" t="n">
        <v>5735248</v>
      </c>
      <c r="K47" s="1" t="n">
        <v>5735248</v>
      </c>
      <c r="L47" s="1" t="n">
        <v>5735248</v>
      </c>
      <c r="M47" s="1" t="n">
        <f aca="false">AVERAGE(J47:L47)</f>
        <v>5735248</v>
      </c>
    </row>
    <row r="49" customFormat="false" ht="14.25" hidden="false" customHeight="false" outlineLevel="0" collapsed="false">
      <c r="B49" s="1" t="s">
        <v>9</v>
      </c>
      <c r="C49" s="1" t="n">
        <v>75000</v>
      </c>
      <c r="I49" s="1" t="s">
        <v>9</v>
      </c>
      <c r="J49" s="1" t="n">
        <v>75000</v>
      </c>
    </row>
    <row r="50" customFormat="false" ht="14.25" hidden="false" customHeight="false" outlineLevel="0" collapsed="false">
      <c r="B50" s="1" t="s">
        <v>3</v>
      </c>
      <c r="C50" s="1" t="n">
        <v>1</v>
      </c>
      <c r="D50" s="1" t="n">
        <v>2</v>
      </c>
      <c r="E50" s="1" t="n">
        <v>3</v>
      </c>
      <c r="F50" s="1" t="n">
        <f aca="false">AVERAGE(C50:E50)</f>
        <v>2</v>
      </c>
      <c r="I50" s="1" t="s">
        <v>3</v>
      </c>
      <c r="J50" s="1" t="n">
        <v>1</v>
      </c>
      <c r="K50" s="1" t="n">
        <v>2</v>
      </c>
      <c r="L50" s="1" t="n">
        <v>3</v>
      </c>
      <c r="M50" s="1" t="n">
        <f aca="false">AVERAGE(J50:L50)</f>
        <v>2</v>
      </c>
    </row>
    <row r="51" customFormat="false" ht="14.25" hidden="false" customHeight="false" outlineLevel="0" collapsed="false">
      <c r="B51" s="1" t="s">
        <v>10</v>
      </c>
      <c r="C51" s="1" t="n">
        <v>4502234332</v>
      </c>
      <c r="D51" s="1" t="n">
        <v>4502234332</v>
      </c>
      <c r="E51" s="1" t="n">
        <v>4502234332</v>
      </c>
      <c r="F51" s="1" t="n">
        <f aca="false">AVERAGE(C51:E51)</f>
        <v>4502234332</v>
      </c>
      <c r="I51" s="1" t="s">
        <v>10</v>
      </c>
      <c r="J51" s="1" t="n">
        <v>4502234332</v>
      </c>
      <c r="K51" s="1" t="n">
        <v>4502234332</v>
      </c>
      <c r="L51" s="1" t="n">
        <v>4502234332</v>
      </c>
      <c r="M51" s="1" t="n">
        <f aca="false">AVERAGE(J51:L51)</f>
        <v>4502234332</v>
      </c>
    </row>
    <row r="52" customFormat="false" ht="14.25" hidden="false" customHeight="false" outlineLevel="0" collapsed="false">
      <c r="B52" s="1" t="s">
        <v>16</v>
      </c>
      <c r="C52" s="1" t="n">
        <v>2700508</v>
      </c>
      <c r="D52" s="1" t="n">
        <v>2700508</v>
      </c>
      <c r="E52" s="1" t="n">
        <v>2700508</v>
      </c>
      <c r="F52" s="1" t="n">
        <f aca="false">AVERAGE(C52:E52)</f>
        <v>2700508</v>
      </c>
      <c r="I52" s="1" t="s">
        <v>16</v>
      </c>
      <c r="J52" s="1" t="n">
        <v>2700508</v>
      </c>
      <c r="K52" s="1" t="n">
        <v>2700508</v>
      </c>
      <c r="L52" s="1" t="n">
        <v>2700508</v>
      </c>
      <c r="M52" s="1" t="n">
        <f aca="false">AVERAGE(J52:L52)</f>
        <v>2700508</v>
      </c>
    </row>
    <row r="53" customFormat="false" ht="14.25" hidden="false" customHeight="false" outlineLevel="0" collapsed="false">
      <c r="B53" s="1" t="s">
        <v>12</v>
      </c>
      <c r="C53" s="1" t="n">
        <v>2992</v>
      </c>
      <c r="D53" s="1" t="n">
        <v>2992</v>
      </c>
      <c r="E53" s="1" t="n">
        <v>2992</v>
      </c>
      <c r="F53" s="1" t="n">
        <f aca="false">AVERAGE(C53:E53)</f>
        <v>2992</v>
      </c>
      <c r="I53" s="1" t="s">
        <v>12</v>
      </c>
      <c r="J53" s="1" t="n">
        <v>7159736</v>
      </c>
      <c r="K53" s="1" t="n">
        <v>7159736</v>
      </c>
      <c r="L53" s="1" t="n">
        <v>7159736</v>
      </c>
      <c r="M53" s="1" t="n">
        <f aca="false">AVERAGE(J53:L53)</f>
        <v>7159736</v>
      </c>
    </row>
    <row r="55" customFormat="false" ht="14.25" hidden="false" customHeight="false" outlineLevel="0" collapsed="false">
      <c r="B55" s="1" t="s">
        <v>9</v>
      </c>
      <c r="C55" s="1" t="n">
        <v>90000</v>
      </c>
      <c r="I55" s="1" t="s">
        <v>9</v>
      </c>
      <c r="J55" s="1" t="n">
        <v>90000</v>
      </c>
    </row>
    <row r="56" customFormat="false" ht="14.25" hidden="false" customHeight="false" outlineLevel="0" collapsed="false">
      <c r="B56" s="1" t="s">
        <v>3</v>
      </c>
      <c r="C56" s="1" t="n">
        <v>1</v>
      </c>
      <c r="D56" s="1" t="n">
        <v>2</v>
      </c>
      <c r="E56" s="1" t="n">
        <v>3</v>
      </c>
      <c r="F56" s="1" t="n">
        <f aca="false">AVERAGE(C56:E56)</f>
        <v>2</v>
      </c>
      <c r="I56" s="1" t="s">
        <v>3</v>
      </c>
      <c r="J56" s="1" t="n">
        <v>1</v>
      </c>
      <c r="K56" s="1" t="n">
        <v>2</v>
      </c>
      <c r="L56" s="1" t="n">
        <v>3</v>
      </c>
      <c r="M56" s="1" t="n">
        <f aca="false">AVERAGE(J56:L56)</f>
        <v>2</v>
      </c>
    </row>
    <row r="57" customFormat="false" ht="14.25" hidden="false" customHeight="false" outlineLevel="0" collapsed="false">
      <c r="B57" s="1" t="s">
        <v>10</v>
      </c>
      <c r="C57" s="1" t="n">
        <v>6482666332</v>
      </c>
      <c r="D57" s="1" t="n">
        <v>6482666332</v>
      </c>
      <c r="E57" s="1" t="n">
        <v>6482666332</v>
      </c>
      <c r="F57" s="1" t="n">
        <f aca="false">AVERAGE(C57:E57)</f>
        <v>6482666332</v>
      </c>
      <c r="I57" s="1" t="s">
        <v>10</v>
      </c>
      <c r="J57" s="1" t="n">
        <v>6482666332</v>
      </c>
      <c r="K57" s="1" t="n">
        <v>6482666332</v>
      </c>
      <c r="L57" s="1" t="n">
        <v>6482666332</v>
      </c>
      <c r="M57" s="1" t="n">
        <f aca="false">AVERAGE(J57:L57)</f>
        <v>6482666332</v>
      </c>
    </row>
    <row r="58" customFormat="false" ht="14.25" hidden="false" customHeight="false" outlineLevel="0" collapsed="false">
      <c r="B58" s="1" t="s">
        <v>16</v>
      </c>
      <c r="C58" s="1" t="n">
        <v>3240508</v>
      </c>
      <c r="D58" s="1" t="n">
        <v>3240508</v>
      </c>
      <c r="E58" s="1" t="n">
        <v>3240508</v>
      </c>
      <c r="F58" s="1" t="n">
        <f aca="false">AVERAGE(C58:E58)</f>
        <v>3240508</v>
      </c>
      <c r="I58" s="1" t="s">
        <v>16</v>
      </c>
      <c r="J58" s="1" t="n">
        <v>3240508</v>
      </c>
      <c r="K58" s="1" t="n">
        <v>3240508</v>
      </c>
      <c r="L58" s="1" t="n">
        <v>3240508</v>
      </c>
      <c r="M58" s="1" t="n">
        <f aca="false">AVERAGE(J58:L58)</f>
        <v>3240508</v>
      </c>
    </row>
    <row r="59" customFormat="false" ht="14.25" hidden="false" customHeight="false" outlineLevel="0" collapsed="false">
      <c r="B59" s="1" t="s">
        <v>12</v>
      </c>
      <c r="C59" s="1" t="n">
        <v>2992</v>
      </c>
      <c r="D59" s="1" t="n">
        <v>2992</v>
      </c>
      <c r="E59" s="1" t="n">
        <v>2992</v>
      </c>
      <c r="F59" s="1" t="n">
        <f aca="false">AVERAGE(C59:E59)</f>
        <v>2992</v>
      </c>
      <c r="I59" s="1" t="s">
        <v>12</v>
      </c>
      <c r="J59" s="1" t="n">
        <v>8537336</v>
      </c>
      <c r="K59" s="1" t="n">
        <v>8537336</v>
      </c>
      <c r="L59" s="1" t="n">
        <v>8537336</v>
      </c>
      <c r="M59" s="1" t="n">
        <f aca="false">AVERAGE(J59:L59)</f>
        <v>8537336</v>
      </c>
    </row>
    <row r="61" customFormat="false" ht="14.25" hidden="false" customHeight="false" outlineLevel="0" collapsed="false">
      <c r="B61" s="1" t="s">
        <v>9</v>
      </c>
      <c r="C61" s="1" t="n">
        <v>105000</v>
      </c>
      <c r="I61" s="1" t="s">
        <v>9</v>
      </c>
      <c r="J61" s="1" t="n">
        <v>105000</v>
      </c>
    </row>
    <row r="62" customFormat="false" ht="14.25" hidden="false" customHeight="false" outlineLevel="0" collapsed="false">
      <c r="B62" s="1" t="s">
        <v>3</v>
      </c>
      <c r="C62" s="1" t="n">
        <v>1</v>
      </c>
      <c r="D62" s="1" t="n">
        <v>2</v>
      </c>
      <c r="E62" s="1" t="n">
        <v>3</v>
      </c>
      <c r="F62" s="1" t="n">
        <f aca="false">AVERAGE(C62:E62)</f>
        <v>2</v>
      </c>
      <c r="I62" s="1" t="s">
        <v>3</v>
      </c>
      <c r="J62" s="1" t="n">
        <v>1</v>
      </c>
      <c r="K62" s="1" t="n">
        <v>2</v>
      </c>
      <c r="L62" s="1" t="n">
        <v>3</v>
      </c>
      <c r="M62" s="1" t="n">
        <f aca="false">AVERAGE(J62:L62)</f>
        <v>2</v>
      </c>
    </row>
    <row r="63" customFormat="false" ht="14.25" hidden="false" customHeight="false" outlineLevel="0" collapsed="false">
      <c r="B63" s="1" t="s">
        <v>10</v>
      </c>
      <c r="C63" s="1" t="n">
        <v>8823098333</v>
      </c>
      <c r="D63" s="1" t="n">
        <v>8823098333</v>
      </c>
      <c r="E63" s="1" t="n">
        <v>8823098333</v>
      </c>
      <c r="F63" s="1" t="n">
        <f aca="false">AVERAGE(C63:E63)</f>
        <v>8823098333</v>
      </c>
      <c r="I63" s="1" t="s">
        <v>10</v>
      </c>
      <c r="J63" s="1" t="n">
        <v>8823098333</v>
      </c>
      <c r="K63" s="1" t="n">
        <v>8823098333</v>
      </c>
      <c r="L63" s="1" t="n">
        <v>8823098333</v>
      </c>
      <c r="M63" s="1" t="n">
        <f aca="false">AVERAGE(J63:L63)</f>
        <v>8823098333</v>
      </c>
    </row>
    <row r="64" customFormat="false" ht="14.25" hidden="false" customHeight="false" outlineLevel="0" collapsed="false">
      <c r="B64" s="1" t="s">
        <v>16</v>
      </c>
      <c r="C64" s="1" t="n">
        <v>3780507</v>
      </c>
      <c r="D64" s="1" t="n">
        <v>3780507</v>
      </c>
      <c r="E64" s="1" t="n">
        <v>3780507</v>
      </c>
      <c r="F64" s="1" t="n">
        <f aca="false">AVERAGE(C64:E64)</f>
        <v>3780507</v>
      </c>
      <c r="I64" s="1" t="s">
        <v>16</v>
      </c>
      <c r="J64" s="1" t="n">
        <v>3780507</v>
      </c>
      <c r="K64" s="1" t="n">
        <v>3780507</v>
      </c>
      <c r="L64" s="1" t="n">
        <v>3780507</v>
      </c>
      <c r="M64" s="1" t="n">
        <f aca="false">AVERAGE(J64:L64)</f>
        <v>3780507</v>
      </c>
    </row>
    <row r="65" customFormat="false" ht="14.25" hidden="false" customHeight="false" outlineLevel="0" collapsed="false">
      <c r="B65" s="1" t="s">
        <v>12</v>
      </c>
      <c r="C65" s="1" t="n">
        <v>2992</v>
      </c>
      <c r="D65" s="1" t="n">
        <v>2992</v>
      </c>
      <c r="E65" s="1" t="n">
        <v>2992</v>
      </c>
      <c r="F65" s="1" t="n">
        <f aca="false">AVERAGE(C65:E65)</f>
        <v>2992</v>
      </c>
      <c r="I65" s="1" t="s">
        <v>12</v>
      </c>
      <c r="J65" s="1" t="n">
        <v>9935768</v>
      </c>
      <c r="K65" s="1" t="n">
        <v>9935768</v>
      </c>
      <c r="L65" s="1" t="n">
        <v>9935768</v>
      </c>
      <c r="M65" s="1" t="n">
        <f aca="false">AVERAGE(J65:L65)</f>
        <v>9935768</v>
      </c>
    </row>
    <row r="67" customFormat="false" ht="14.25" hidden="false" customHeight="false" outlineLevel="0" collapsed="false">
      <c r="B67" s="1" t="s">
        <v>9</v>
      </c>
      <c r="C67" s="1" t="n">
        <v>120000</v>
      </c>
      <c r="I67" s="1" t="s">
        <v>9</v>
      </c>
      <c r="J67" s="1" t="n">
        <v>120000</v>
      </c>
    </row>
    <row r="68" customFormat="false" ht="14.25" hidden="false" customHeight="false" outlineLevel="0" collapsed="false">
      <c r="B68" s="1" t="s">
        <v>3</v>
      </c>
      <c r="C68" s="1" t="n">
        <v>1</v>
      </c>
      <c r="D68" s="1" t="n">
        <v>2</v>
      </c>
      <c r="E68" s="1" t="n">
        <v>3</v>
      </c>
      <c r="F68" s="1" t="n">
        <f aca="false">AVERAGE(C68:E68)</f>
        <v>2</v>
      </c>
      <c r="I68" s="1" t="s">
        <v>3</v>
      </c>
      <c r="J68" s="1" t="n">
        <v>1</v>
      </c>
      <c r="K68" s="1" t="n">
        <v>2</v>
      </c>
      <c r="L68" s="1" t="n">
        <v>3</v>
      </c>
      <c r="M68" s="1" t="n">
        <f aca="false">AVERAGE(J68:L68)</f>
        <v>2</v>
      </c>
    </row>
    <row r="69" customFormat="false" ht="14.25" hidden="false" customHeight="false" outlineLevel="0" collapsed="false">
      <c r="B69" s="1" t="s">
        <v>10</v>
      </c>
      <c r="C69" s="1" t="n">
        <v>11523530333</v>
      </c>
      <c r="D69" s="1" t="n">
        <v>11523530333</v>
      </c>
      <c r="E69" s="1" t="n">
        <v>11523530333</v>
      </c>
      <c r="F69" s="1" t="n">
        <f aca="false">AVERAGE(C69:E69)</f>
        <v>11523530333</v>
      </c>
      <c r="I69" s="1" t="s">
        <v>10</v>
      </c>
      <c r="J69" s="1" t="n">
        <v>11523530333</v>
      </c>
      <c r="K69" s="1" t="n">
        <v>11523530333</v>
      </c>
      <c r="L69" s="1" t="n">
        <v>11523530333</v>
      </c>
      <c r="M69" s="1" t="n">
        <f aca="false">AVERAGE(J69:L69)</f>
        <v>11523530333</v>
      </c>
    </row>
    <row r="70" customFormat="false" ht="14.25" hidden="false" customHeight="false" outlineLevel="0" collapsed="false">
      <c r="B70" s="1" t="s">
        <v>16</v>
      </c>
      <c r="C70" s="1" t="n">
        <v>4320507</v>
      </c>
      <c r="D70" s="1" t="n">
        <v>4320507</v>
      </c>
      <c r="E70" s="1" t="n">
        <v>4320507</v>
      </c>
      <c r="F70" s="1" t="n">
        <f aca="false">AVERAGE(C70:E70)</f>
        <v>4320507</v>
      </c>
      <c r="I70" s="1" t="s">
        <v>16</v>
      </c>
      <c r="J70" s="1" t="n">
        <v>4320507</v>
      </c>
      <c r="K70" s="1" t="n">
        <v>4320507</v>
      </c>
      <c r="L70" s="1" t="n">
        <v>4320507</v>
      </c>
      <c r="M70" s="1" t="n">
        <f aca="false">AVERAGE(J70:L70)</f>
        <v>4320507</v>
      </c>
    </row>
    <row r="71" customFormat="false" ht="14.25" hidden="false" customHeight="false" outlineLevel="0" collapsed="false">
      <c r="B71" s="1" t="s">
        <v>12</v>
      </c>
      <c r="C71" s="1" t="n">
        <v>2992</v>
      </c>
      <c r="D71" s="1" t="n">
        <v>2992</v>
      </c>
      <c r="E71" s="1" t="n">
        <v>2992</v>
      </c>
      <c r="F71" s="1" t="n">
        <f aca="false">AVERAGE(C71:E71)</f>
        <v>2992</v>
      </c>
      <c r="I71" s="1" t="s">
        <v>12</v>
      </c>
      <c r="J71" s="1" t="n">
        <v>11505944</v>
      </c>
      <c r="K71" s="1" t="n">
        <v>11505944</v>
      </c>
      <c r="L71" s="1" t="n">
        <v>11505944</v>
      </c>
      <c r="M71" s="1" t="n">
        <f aca="false">AVERAGE(J71:L71)</f>
        <v>11505944</v>
      </c>
    </row>
    <row r="73" customFormat="false" ht="14.25" hidden="false" customHeight="false" outlineLevel="0" collapsed="false">
      <c r="B73" s="1" t="s">
        <v>9</v>
      </c>
      <c r="C73" s="1" t="n">
        <v>135000</v>
      </c>
      <c r="I73" s="1" t="s">
        <v>9</v>
      </c>
      <c r="J73" s="1" t="n">
        <v>135000</v>
      </c>
    </row>
    <row r="74" customFormat="false" ht="14.25" hidden="false" customHeight="false" outlineLevel="0" collapsed="false">
      <c r="B74" s="1" t="s">
        <v>3</v>
      </c>
      <c r="C74" s="1" t="n">
        <v>1</v>
      </c>
      <c r="D74" s="1" t="n">
        <v>2</v>
      </c>
      <c r="E74" s="1" t="n">
        <v>3</v>
      </c>
      <c r="F74" s="1" t="n">
        <f aca="false">AVERAGE(C74:E74)</f>
        <v>2</v>
      </c>
      <c r="I74" s="1" t="s">
        <v>3</v>
      </c>
      <c r="J74" s="1" t="n">
        <v>1</v>
      </c>
      <c r="K74" s="1" t="n">
        <v>2</v>
      </c>
      <c r="L74" s="1" t="n">
        <v>3</v>
      </c>
      <c r="M74" s="1" t="n">
        <f aca="false">AVERAGE(J74:L74)</f>
        <v>2</v>
      </c>
    </row>
    <row r="75" customFormat="false" ht="14.25" hidden="false" customHeight="false" outlineLevel="0" collapsed="false">
      <c r="B75" s="1" t="s">
        <v>10</v>
      </c>
      <c r="F75" s="1" t="e">
        <f aca="false">AVERAGE(C75:E75)</f>
        <v>#DIV/0!</v>
      </c>
      <c r="I75" s="1" t="s">
        <v>10</v>
      </c>
      <c r="M75" s="1" t="e">
        <f aca="false">AVERAGE(J75:L75)</f>
        <v>#DIV/0!</v>
      </c>
    </row>
    <row r="76" customFormat="false" ht="14.25" hidden="false" customHeight="false" outlineLevel="0" collapsed="false">
      <c r="B76" s="1" t="s">
        <v>16</v>
      </c>
      <c r="F76" s="1" t="e">
        <f aca="false">AVERAGE(C76:E76)</f>
        <v>#DIV/0!</v>
      </c>
      <c r="I76" s="1" t="s">
        <v>16</v>
      </c>
      <c r="M76" s="1" t="e">
        <f aca="false">AVERAGE(J76:L76)</f>
        <v>#DIV/0!</v>
      </c>
    </row>
    <row r="77" customFormat="false" ht="14.25" hidden="false" customHeight="false" outlineLevel="0" collapsed="false">
      <c r="B77" s="1" t="s">
        <v>12</v>
      </c>
      <c r="F77" s="1" t="e">
        <f aca="false">AVERAGE(C77:E77)</f>
        <v>#DIV/0!</v>
      </c>
      <c r="I77" s="1" t="s">
        <v>12</v>
      </c>
      <c r="M77" s="1" t="e">
        <f aca="false">AVERAGE(J77:L77)</f>
        <v>#DIV/0!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S3" activeCellId="0" sqref="S3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1" width="7.88"/>
    <col collapsed="false" customWidth="true" hidden="false" outlineLevel="0" max="17" min="17" style="1" width="11.87"/>
    <col collapsed="false" customWidth="true" hidden="false" outlineLevel="0" max="18" min="18" style="1" width="6.88"/>
    <col collapsed="false" customWidth="true" hidden="false" outlineLevel="0" max="19" min="19" style="1" width="7.88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0.1567</v>
      </c>
      <c r="D3" s="1" t="n">
        <v>0.156</v>
      </c>
      <c r="E3" s="1" t="n">
        <v>0.1678</v>
      </c>
      <c r="F3" s="1" t="n">
        <v>0.1692</v>
      </c>
      <c r="G3" s="1" t="n">
        <v>0.1637</v>
      </c>
      <c r="H3" s="1" t="n">
        <v>0.1603</v>
      </c>
      <c r="I3" s="1" t="n">
        <v>0.1621</v>
      </c>
      <c r="J3" s="1" t="n">
        <v>0.1566</v>
      </c>
      <c r="K3" s="1" t="n">
        <v>0.1562</v>
      </c>
      <c r="L3" s="1" t="n">
        <v>0.1566</v>
      </c>
      <c r="M3" s="1" t="n">
        <v>0.1589</v>
      </c>
      <c r="N3" s="1" t="n">
        <v>0.1637</v>
      </c>
      <c r="O3" s="1" t="n">
        <f aca="false">MIN(C3:N3)</f>
        <v>0.156</v>
      </c>
      <c r="P3" s="1" t="n">
        <f aca="false">MAX(C3:N3)</f>
        <v>0.1692</v>
      </c>
      <c r="Q3" s="1" t="n">
        <f aca="false">(SUM(C3:N3)-O3-P3)/10</f>
        <v>0.16026</v>
      </c>
      <c r="S3" s="1" t="n">
        <v>7500</v>
      </c>
      <c r="T3" s="1" t="n">
        <v>1.4</v>
      </c>
      <c r="U3" s="1" t="n">
        <v>1.4</v>
      </c>
      <c r="V3" s="1" t="n">
        <v>1.4</v>
      </c>
      <c r="W3" s="1" t="n">
        <f aca="false">AVERAGE(T3:V3)</f>
        <v>1.4</v>
      </c>
    </row>
    <row r="4" customFormat="false" ht="14.25" hidden="false" customHeight="false" outlineLevel="0" collapsed="false">
      <c r="B4" s="1" t="n">
        <v>15000</v>
      </c>
      <c r="C4" s="1" t="n">
        <v>0.641</v>
      </c>
      <c r="D4" s="1" t="n">
        <v>0.6503</v>
      </c>
      <c r="E4" s="1" t="n">
        <v>0.6496</v>
      </c>
      <c r="F4" s="1" t="n">
        <v>0.6587</v>
      </c>
      <c r="G4" s="1" t="n">
        <v>0.6465</v>
      </c>
      <c r="H4" s="1" t="n">
        <v>0.6376</v>
      </c>
      <c r="I4" s="1" t="n">
        <v>0.6574</v>
      </c>
      <c r="J4" s="1" t="n">
        <v>0.6426</v>
      </c>
      <c r="K4" s="1" t="n">
        <v>0.6354</v>
      </c>
      <c r="L4" s="1" t="n">
        <v>0.62</v>
      </c>
      <c r="M4" s="1" t="n">
        <v>0.6359</v>
      </c>
      <c r="N4" s="1" t="n">
        <v>0.6247</v>
      </c>
      <c r="O4" s="1" t="n">
        <f aca="false">MIN(C4:N4)</f>
        <v>0.62</v>
      </c>
      <c r="P4" s="1" t="n">
        <f aca="false">MAX(C4:N4)</f>
        <v>0.6587</v>
      </c>
      <c r="Q4" s="1" t="n">
        <f aca="false">(SUM(C4:N4)-O4-P4)/10</f>
        <v>0.6421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1.4148</v>
      </c>
      <c r="D5" s="1" t="n">
        <v>1.418</v>
      </c>
      <c r="E5" s="1" t="n">
        <v>1.4094</v>
      </c>
      <c r="F5" s="1" t="n">
        <v>1.4209</v>
      </c>
      <c r="G5" s="1" t="n">
        <v>1.4101</v>
      </c>
      <c r="H5" s="1" t="n">
        <v>1.396</v>
      </c>
      <c r="I5" s="1" t="n">
        <v>1.4026</v>
      </c>
      <c r="J5" s="1" t="n">
        <v>1.4094</v>
      </c>
      <c r="K5" s="1" t="n">
        <v>1.3952</v>
      </c>
      <c r="L5" s="1" t="n">
        <v>1.4154</v>
      </c>
      <c r="M5" s="1" t="n">
        <v>1.4111</v>
      </c>
      <c r="N5" s="1" t="n">
        <v>1.407</v>
      </c>
      <c r="O5" s="1" t="n">
        <f aca="false">MIN(C5:N5)</f>
        <v>1.3952</v>
      </c>
      <c r="P5" s="1" t="n">
        <f aca="false">MAX(C5:N5)</f>
        <v>1.4209</v>
      </c>
      <c r="Q5" s="1" t="n">
        <f aca="false">(SUM(C5:N5)-O5-P5)/10</f>
        <v>1.40938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2.5065</v>
      </c>
      <c r="D6" s="1" t="n">
        <v>2.4921</v>
      </c>
      <c r="E6" s="1" t="n">
        <v>2.4934</v>
      </c>
      <c r="F6" s="1" t="n">
        <v>2.507</v>
      </c>
      <c r="G6" s="1" t="n">
        <v>2.4997</v>
      </c>
      <c r="H6" s="1" t="n">
        <v>2.4885</v>
      </c>
      <c r="I6" s="1" t="n">
        <v>2.5041</v>
      </c>
      <c r="J6" s="1" t="n">
        <v>2.5244</v>
      </c>
      <c r="K6" s="1" t="n">
        <v>2.4764</v>
      </c>
      <c r="L6" s="1" t="n">
        <v>2.4914</v>
      </c>
      <c r="M6" s="1" t="n">
        <v>2.488</v>
      </c>
      <c r="N6" s="1" t="n">
        <v>2.4956</v>
      </c>
      <c r="O6" s="1" t="n">
        <f aca="false">MIN(C6:N6)</f>
        <v>2.4764</v>
      </c>
      <c r="P6" s="1" t="n">
        <f aca="false">MAX(C6:N6)</f>
        <v>2.5244</v>
      </c>
      <c r="Q6" s="1" t="n">
        <f aca="false">(SUM(C6:N6)-O6-P6)/10</f>
        <v>2.49663</v>
      </c>
      <c r="S6" s="1" t="n">
        <v>30000</v>
      </c>
      <c r="T6" s="1" t="n">
        <v>22.2</v>
      </c>
      <c r="U6" s="1" t="n">
        <v>22.2</v>
      </c>
      <c r="V6" s="1" t="n">
        <v>22.2</v>
      </c>
      <c r="W6" s="1" t="n">
        <f aca="false">AVERAGE(T6:V6)</f>
        <v>22.2</v>
      </c>
    </row>
    <row r="7" customFormat="false" ht="14.25" hidden="false" customHeight="false" outlineLevel="0" collapsed="false">
      <c r="B7" s="1" t="n">
        <v>37500</v>
      </c>
      <c r="C7" s="1" t="n">
        <v>3.9183</v>
      </c>
      <c r="D7" s="1" t="n">
        <v>3.9259</v>
      </c>
      <c r="E7" s="1" t="n">
        <v>3.9141</v>
      </c>
      <c r="F7" s="1" t="n">
        <v>3.9369</v>
      </c>
      <c r="G7" s="1" t="n">
        <v>3.9212</v>
      </c>
      <c r="H7" s="1" t="n">
        <v>3.8726</v>
      </c>
      <c r="I7" s="1" t="n">
        <v>3.8922</v>
      </c>
      <c r="J7" s="1" t="n">
        <v>3.871</v>
      </c>
      <c r="K7" s="1" t="n">
        <v>3.9068</v>
      </c>
      <c r="L7" s="1" t="n">
        <v>3.92</v>
      </c>
      <c r="M7" s="1" t="n">
        <v>3.8787</v>
      </c>
      <c r="N7" s="1" t="n">
        <v>3.8758</v>
      </c>
      <c r="O7" s="1" t="n">
        <f aca="false">MIN(C7:N7)</f>
        <v>3.871</v>
      </c>
      <c r="P7" s="1" t="n">
        <f aca="false">MAX(C7:N7)</f>
        <v>3.9369</v>
      </c>
      <c r="Q7" s="1" t="n">
        <f aca="false">(SUM(C7:N7)-O7-P7)/10</f>
        <v>3.90256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5.5642</v>
      </c>
      <c r="D8" s="1" t="n">
        <v>5.598</v>
      </c>
      <c r="E8" s="1" t="n">
        <v>5.6647</v>
      </c>
      <c r="F8" s="1" t="n">
        <v>5.6391</v>
      </c>
      <c r="G8" s="1" t="n">
        <v>5.6587</v>
      </c>
      <c r="H8" s="1" t="n">
        <v>5.5807</v>
      </c>
      <c r="I8" s="1" t="n">
        <v>5.596</v>
      </c>
      <c r="J8" s="1" t="n">
        <v>5.6164</v>
      </c>
      <c r="K8" s="1" t="n">
        <v>5.6407</v>
      </c>
      <c r="L8" s="1" t="n">
        <v>5.5668</v>
      </c>
      <c r="M8" s="1" t="n">
        <v>5.6212</v>
      </c>
      <c r="N8" s="1" t="n">
        <v>5.6144</v>
      </c>
      <c r="O8" s="1" t="n">
        <f aca="false">MIN(C8:N8)</f>
        <v>5.5642</v>
      </c>
      <c r="P8" s="1" t="n">
        <f aca="false">MAX(C8:N8)</f>
        <v>5.6647</v>
      </c>
      <c r="Q8" s="1" t="n">
        <f aca="false">(SUM(C8:N8)-O8-P8)/10</f>
        <v>5.6132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7.6035</v>
      </c>
      <c r="D9" s="1" t="n">
        <v>7.6149</v>
      </c>
      <c r="E9" s="1" t="n">
        <v>7.6075</v>
      </c>
      <c r="F9" s="1" t="n">
        <v>7.5814</v>
      </c>
      <c r="G9" s="1" t="n">
        <v>7.6045</v>
      </c>
      <c r="H9" s="1" t="n">
        <v>7.6022</v>
      </c>
      <c r="I9" s="1" t="n">
        <v>7.6288</v>
      </c>
      <c r="J9" s="1" t="n">
        <v>7.597</v>
      </c>
      <c r="K9" s="1" t="n">
        <v>7.5885</v>
      </c>
      <c r="L9" s="1" t="n">
        <v>7.6317</v>
      </c>
      <c r="M9" s="1" t="n">
        <v>7.6573</v>
      </c>
      <c r="N9" s="1" t="n">
        <v>7.6048</v>
      </c>
      <c r="O9" s="1" t="n">
        <f aca="false">MIN(C9:N9)</f>
        <v>7.5814</v>
      </c>
      <c r="P9" s="1" t="n">
        <f aca="false">MAX(C9:N9)</f>
        <v>7.6573</v>
      </c>
      <c r="Q9" s="1" t="n">
        <f aca="false">(SUM(C9:N9)-O9-P9)/10</f>
        <v>7.60834</v>
      </c>
      <c r="S9" s="1" t="n">
        <v>52500</v>
      </c>
      <c r="T9" s="1" t="n">
        <v>69</v>
      </c>
      <c r="U9" s="1" t="n">
        <v>69</v>
      </c>
      <c r="V9" s="1" t="n">
        <v>69</v>
      </c>
      <c r="W9" s="1" t="n">
        <f aca="false">AVERAGE(T9:V9)</f>
        <v>69</v>
      </c>
    </row>
    <row r="10" customFormat="false" ht="14.25" hidden="false" customHeight="false" outlineLevel="0" collapsed="false">
      <c r="B10" s="1" t="n">
        <v>60000</v>
      </c>
      <c r="C10" s="1" t="n">
        <v>9.9021</v>
      </c>
      <c r="D10" s="1" t="n">
        <v>10.0654</v>
      </c>
      <c r="E10" s="1" t="n">
        <v>9.9271</v>
      </c>
      <c r="F10" s="1" t="n">
        <v>10.0108</v>
      </c>
      <c r="G10" s="1" t="n">
        <v>9.9697</v>
      </c>
      <c r="H10" s="1" t="n">
        <v>9.9186</v>
      </c>
      <c r="I10" s="1" t="n">
        <v>9.9382</v>
      </c>
      <c r="J10" s="1" t="n">
        <v>10.003</v>
      </c>
      <c r="K10" s="1" t="n">
        <v>9.8886</v>
      </c>
      <c r="L10" s="1" t="n">
        <v>9.9587</v>
      </c>
      <c r="M10" s="1" t="n">
        <v>10.0892</v>
      </c>
      <c r="N10" s="1" t="n">
        <v>9.9923</v>
      </c>
      <c r="O10" s="1" t="n">
        <f aca="false">MIN(C10:N10)</f>
        <v>9.8886</v>
      </c>
      <c r="P10" s="1" t="n">
        <f aca="false">MAX(C10:N10)</f>
        <v>10.0892</v>
      </c>
      <c r="Q10" s="1" t="n">
        <f aca="false">(SUM(C10:N10)-O10-P10)/10</f>
        <v>9.96859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2" customFormat="false" ht="14.25" hidden="false" customHeight="false" outlineLevel="0" collapsed="false">
      <c r="A12" s="1" t="s">
        <v>7</v>
      </c>
      <c r="B12" s="1" t="s">
        <v>3</v>
      </c>
      <c r="C12" s="1" t="n">
        <v>1</v>
      </c>
      <c r="D12" s="1" t="n">
        <v>2</v>
      </c>
      <c r="E12" s="1" t="n">
        <v>3</v>
      </c>
      <c r="F12" s="1" t="n">
        <v>4</v>
      </c>
      <c r="G12" s="1" t="n">
        <v>5</v>
      </c>
      <c r="H12" s="1" t="n">
        <v>6</v>
      </c>
      <c r="I12" s="1" t="n">
        <v>7</v>
      </c>
      <c r="J12" s="1" t="n">
        <v>8</v>
      </c>
      <c r="K12" s="1" t="n">
        <v>9</v>
      </c>
      <c r="L12" s="1" t="n">
        <v>10</v>
      </c>
      <c r="M12" s="1" t="n">
        <v>11</v>
      </c>
      <c r="N12" s="1" t="n">
        <v>12</v>
      </c>
      <c r="O12" s="1" t="s">
        <v>4</v>
      </c>
      <c r="P12" s="1" t="s">
        <v>5</v>
      </c>
      <c r="Q12" s="1" t="s">
        <v>6</v>
      </c>
      <c r="S12" s="1" t="s">
        <v>3</v>
      </c>
      <c r="T12" s="1" t="n">
        <v>1</v>
      </c>
      <c r="U12" s="1" t="n">
        <v>2</v>
      </c>
      <c r="V12" s="1" t="n">
        <v>3</v>
      </c>
      <c r="W12" s="1" t="s">
        <v>6</v>
      </c>
    </row>
    <row r="13" customFormat="false" ht="14.25" hidden="false" customHeight="false" outlineLevel="0" collapsed="false">
      <c r="B13" s="1" t="n">
        <v>7500</v>
      </c>
      <c r="C13" s="1" t="n">
        <v>0.149</v>
      </c>
      <c r="D13" s="1" t="n">
        <v>0.149</v>
      </c>
      <c r="E13" s="1" t="n">
        <v>0.149</v>
      </c>
      <c r="F13" s="1" t="n">
        <v>0.149</v>
      </c>
      <c r="G13" s="1" t="n">
        <v>0.149</v>
      </c>
      <c r="H13" s="1" t="n">
        <v>0.149</v>
      </c>
      <c r="I13" s="1" t="n">
        <v>0.151</v>
      </c>
      <c r="J13" s="1" t="n">
        <v>0.149</v>
      </c>
      <c r="K13" s="1" t="n">
        <v>0.149</v>
      </c>
      <c r="L13" s="1" t="n">
        <v>0.149</v>
      </c>
      <c r="M13" s="1" t="n">
        <v>0.149</v>
      </c>
      <c r="N13" s="1" t="n">
        <v>0.149</v>
      </c>
      <c r="O13" s="1" t="n">
        <f aca="false">MIN(C13:N13)</f>
        <v>0.149</v>
      </c>
      <c r="P13" s="1" t="n">
        <f aca="false">MAX(C13:N13)</f>
        <v>0.151</v>
      </c>
      <c r="Q13" s="1" t="n">
        <f aca="false">(SUM(C13:N13)-O13-P13)/10</f>
        <v>0.149</v>
      </c>
      <c r="S13" s="1" t="n">
        <v>7500</v>
      </c>
      <c r="T13" s="1" t="n">
        <v>1.4</v>
      </c>
      <c r="U13" s="1" t="n">
        <v>1.4</v>
      </c>
      <c r="V13" s="1" t="n">
        <v>1.4</v>
      </c>
      <c r="W13" s="1" t="n">
        <f aca="false">AVERAGE(T13:V13)</f>
        <v>1.4</v>
      </c>
    </row>
    <row r="14" customFormat="false" ht="14.25" hidden="false" customHeight="false" outlineLevel="0" collapsed="false">
      <c r="B14" s="1" t="n">
        <v>15000</v>
      </c>
      <c r="C14" s="1" t="n">
        <v>0.605</v>
      </c>
      <c r="D14" s="1" t="n">
        <v>0.598</v>
      </c>
      <c r="E14" s="1" t="n">
        <v>0.596</v>
      </c>
      <c r="F14" s="1" t="n">
        <v>0.596</v>
      </c>
      <c r="G14" s="1" t="n">
        <v>0.597</v>
      </c>
      <c r="H14" s="1" t="n">
        <v>0.597</v>
      </c>
      <c r="I14" s="1" t="n">
        <v>0.6</v>
      </c>
      <c r="J14" s="1" t="n">
        <v>0.596</v>
      </c>
      <c r="K14" s="1" t="n">
        <v>0.598</v>
      </c>
      <c r="L14" s="1" t="n">
        <v>0.6</v>
      </c>
      <c r="M14" s="1" t="n">
        <v>0.597</v>
      </c>
      <c r="N14" s="1" t="n">
        <v>0.597</v>
      </c>
      <c r="O14" s="1" t="n">
        <f aca="false">MIN(C14:N14)</f>
        <v>0.596</v>
      </c>
      <c r="P14" s="1" t="n">
        <f aca="false">MAX(C14:N14)</f>
        <v>0.605</v>
      </c>
      <c r="Q14" s="1" t="n">
        <f aca="false">(SUM(C14:N14)-O14-P14)/10</f>
        <v>0.5976</v>
      </c>
      <c r="S14" s="1" t="n">
        <v>15000</v>
      </c>
      <c r="T14" s="1" t="n">
        <v>5.4</v>
      </c>
      <c r="U14" s="1" t="n">
        <v>5.4</v>
      </c>
      <c r="V14" s="1" t="n">
        <v>5.4</v>
      </c>
      <c r="W14" s="1" t="n">
        <f aca="false">AVERAGE(T14:V14)</f>
        <v>5.4</v>
      </c>
    </row>
    <row r="15" customFormat="false" ht="14.25" hidden="false" customHeight="false" outlineLevel="0" collapsed="false">
      <c r="B15" s="1" t="n">
        <v>22500</v>
      </c>
      <c r="C15" s="1" t="n">
        <v>1.34</v>
      </c>
      <c r="D15" s="1" t="n">
        <v>1.353</v>
      </c>
      <c r="E15" s="1" t="n">
        <v>1.344</v>
      </c>
      <c r="F15" s="1" t="n">
        <v>1.35</v>
      </c>
      <c r="G15" s="1" t="n">
        <v>1.35</v>
      </c>
      <c r="H15" s="1" t="n">
        <v>1.343</v>
      </c>
      <c r="I15" s="1" t="n">
        <v>1.344</v>
      </c>
      <c r="J15" s="1" t="n">
        <v>1.353</v>
      </c>
      <c r="K15" s="1" t="n">
        <v>1.35</v>
      </c>
      <c r="L15" s="1" t="n">
        <v>1.345</v>
      </c>
      <c r="M15" s="1" t="n">
        <v>1.343</v>
      </c>
      <c r="N15" s="1" t="n">
        <v>1.345</v>
      </c>
      <c r="O15" s="1" t="n">
        <f aca="false">MIN(C15:N15)</f>
        <v>1.34</v>
      </c>
      <c r="P15" s="1" t="n">
        <f aca="false">MAX(C15:N15)</f>
        <v>1.353</v>
      </c>
      <c r="Q15" s="1" t="n">
        <f aca="false">(SUM(C15:N15)-O15-P15)/10</f>
        <v>1.3467</v>
      </c>
      <c r="S15" s="1" t="n">
        <v>22500</v>
      </c>
      <c r="T15" s="1" t="n">
        <v>12.1</v>
      </c>
      <c r="U15" s="1" t="n">
        <v>12.1</v>
      </c>
      <c r="V15" s="1" t="n">
        <v>12.1</v>
      </c>
      <c r="W15" s="1" t="n">
        <f aca="false">AVERAGE(T15:V15)</f>
        <v>12.1</v>
      </c>
    </row>
    <row r="16" customFormat="false" ht="14.25" hidden="false" customHeight="false" outlineLevel="0" collapsed="false">
      <c r="B16" s="1" t="n">
        <v>30000</v>
      </c>
      <c r="C16" s="1" t="n">
        <v>2.389</v>
      </c>
      <c r="D16" s="1" t="n">
        <v>2.397</v>
      </c>
      <c r="E16" s="1" t="n">
        <v>2.413</v>
      </c>
      <c r="F16" s="1" t="n">
        <v>2.392</v>
      </c>
      <c r="G16" s="1" t="n">
        <v>2.389</v>
      </c>
      <c r="H16" s="1" t="n">
        <v>2.407</v>
      </c>
      <c r="I16" s="1" t="n">
        <v>2.421</v>
      </c>
      <c r="J16" s="1" t="n">
        <v>2.393</v>
      </c>
      <c r="K16" s="1" t="n">
        <v>2.386</v>
      </c>
      <c r="L16" s="1" t="n">
        <v>2.413</v>
      </c>
      <c r="M16" s="1" t="n">
        <v>2.399</v>
      </c>
      <c r="N16" s="1" t="n">
        <v>2.409</v>
      </c>
      <c r="O16" s="1" t="n">
        <f aca="false">MIN(C16:N16)</f>
        <v>2.386</v>
      </c>
      <c r="P16" s="1" t="n">
        <f aca="false">MAX(C16:N16)</f>
        <v>2.421</v>
      </c>
      <c r="Q16" s="1" t="n">
        <f aca="false">(SUM(C16:N16)-O16-P16)/10</f>
        <v>2.4001</v>
      </c>
      <c r="S16" s="1" t="n">
        <v>30000</v>
      </c>
      <c r="T16" s="1" t="n">
        <v>21.5</v>
      </c>
      <c r="U16" s="1" t="n">
        <v>21.5</v>
      </c>
      <c r="V16" s="1" t="n">
        <v>21.5</v>
      </c>
      <c r="W16" s="1" t="n">
        <f aca="false">AVERAGE(T16:V16)</f>
        <v>21.5</v>
      </c>
    </row>
    <row r="17" customFormat="false" ht="14.25" hidden="false" customHeight="false" outlineLevel="0" collapsed="false">
      <c r="B17" s="1" t="n">
        <v>37500</v>
      </c>
      <c r="C17" s="1" t="n">
        <v>3.74</v>
      </c>
      <c r="D17" s="1" t="n">
        <v>3.753</v>
      </c>
      <c r="E17" s="1" t="n">
        <v>3.735</v>
      </c>
      <c r="F17" s="1" t="n">
        <v>3.75</v>
      </c>
      <c r="G17" s="1" t="n">
        <v>3.725</v>
      </c>
      <c r="H17" s="1" t="n">
        <v>3.76</v>
      </c>
      <c r="I17" s="1" t="n">
        <v>3.752</v>
      </c>
      <c r="J17" s="1" t="n">
        <v>3.739</v>
      </c>
      <c r="K17" s="1" t="n">
        <v>3.745</v>
      </c>
      <c r="L17" s="1" t="n">
        <v>3.73</v>
      </c>
      <c r="M17" s="1" t="n">
        <v>3.777</v>
      </c>
      <c r="N17" s="1" t="n">
        <v>3.736</v>
      </c>
      <c r="O17" s="1" t="n">
        <f aca="false">MIN(C17:N17)</f>
        <v>3.725</v>
      </c>
      <c r="P17" s="1" t="n">
        <f aca="false">MAX(C17:N17)</f>
        <v>3.777</v>
      </c>
      <c r="Q17" s="1" t="n">
        <f aca="false">(SUM(C17:N17)-O17-P17)/10</f>
        <v>3.744</v>
      </c>
      <c r="S17" s="1" t="n">
        <v>37500</v>
      </c>
      <c r="T17" s="1" t="n">
        <v>34</v>
      </c>
      <c r="U17" s="1" t="n">
        <v>34</v>
      </c>
      <c r="V17" s="1" t="n">
        <v>34</v>
      </c>
      <c r="W17" s="1" t="n">
        <f aca="false">AVERAGE(T17:V17)</f>
        <v>34</v>
      </c>
    </row>
    <row r="18" customFormat="false" ht="14.25" hidden="false" customHeight="false" outlineLevel="0" collapsed="false">
      <c r="B18" s="1" t="n">
        <v>45000</v>
      </c>
      <c r="C18" s="1" t="n">
        <v>5.439</v>
      </c>
      <c r="D18" s="1" t="n">
        <v>5.38</v>
      </c>
      <c r="E18" s="1" t="n">
        <v>5.398</v>
      </c>
      <c r="F18" s="1" t="n">
        <v>5.384</v>
      </c>
      <c r="G18" s="1" t="n">
        <v>5.386</v>
      </c>
      <c r="H18" s="1" t="n">
        <v>5.429</v>
      </c>
      <c r="I18" s="1" t="n">
        <v>5.368</v>
      </c>
      <c r="J18" s="1" t="n">
        <v>5.4</v>
      </c>
      <c r="K18" s="1" t="n">
        <v>5.429</v>
      </c>
      <c r="L18" s="1" t="n">
        <v>5.445</v>
      </c>
      <c r="M18" s="1" t="n">
        <v>5.366</v>
      </c>
      <c r="N18" s="1" t="n">
        <v>5.387</v>
      </c>
      <c r="O18" s="1" t="n">
        <f aca="false">MIN(C18:N18)</f>
        <v>5.366</v>
      </c>
      <c r="P18" s="1" t="n">
        <f aca="false">MAX(C18:N18)</f>
        <v>5.445</v>
      </c>
      <c r="Q18" s="1" t="n">
        <f aca="false">(SUM(C18:N18)-O18-P18)/10</f>
        <v>5.4</v>
      </c>
      <c r="S18" s="1" t="n">
        <v>45000</v>
      </c>
      <c r="T18" s="1" t="n">
        <v>48.5</v>
      </c>
      <c r="U18" s="1" t="n">
        <v>48.5</v>
      </c>
      <c r="V18" s="1" t="n">
        <v>48.5</v>
      </c>
      <c r="W18" s="1" t="n">
        <f aca="false">AVERAGE(T18:V18)</f>
        <v>48.5</v>
      </c>
    </row>
    <row r="19" customFormat="false" ht="14.25" hidden="false" customHeight="false" outlineLevel="0" collapsed="false">
      <c r="B19" s="1" t="n">
        <v>52500</v>
      </c>
      <c r="C19" s="1" t="n">
        <v>7.359</v>
      </c>
      <c r="D19" s="1" t="n">
        <v>7.305</v>
      </c>
      <c r="E19" s="1" t="n">
        <v>7.327</v>
      </c>
      <c r="F19" s="1" t="n">
        <v>7.394</v>
      </c>
      <c r="G19" s="1" t="n">
        <v>7.326</v>
      </c>
      <c r="H19" s="1" t="n">
        <v>7.375</v>
      </c>
      <c r="I19" s="1" t="n">
        <v>7.32</v>
      </c>
      <c r="J19" s="1" t="n">
        <v>7.382</v>
      </c>
      <c r="K19" s="1" t="n">
        <v>7.317</v>
      </c>
      <c r="L19" s="1" t="n">
        <v>7.35</v>
      </c>
      <c r="M19" s="1" t="n">
        <v>7.397</v>
      </c>
      <c r="N19" s="1" t="n">
        <v>7.429</v>
      </c>
      <c r="O19" s="1" t="n">
        <f aca="false">MIN(C19:N19)</f>
        <v>7.305</v>
      </c>
      <c r="P19" s="1" t="n">
        <f aca="false">MAX(C19:N19)</f>
        <v>7.429</v>
      </c>
      <c r="Q19" s="1" t="n">
        <f aca="false">(SUM(C19:N19)-O19-P19)/10</f>
        <v>7.3547</v>
      </c>
      <c r="S19" s="1" t="n">
        <v>52500</v>
      </c>
      <c r="T19" s="1" t="n">
        <v>66.8</v>
      </c>
      <c r="U19" s="1" t="n">
        <v>66.8</v>
      </c>
      <c r="V19" s="1" t="n">
        <v>66.8</v>
      </c>
      <c r="W19" s="1" t="n">
        <f aca="false">AVERAGE(T19:V19)</f>
        <v>66.8</v>
      </c>
    </row>
    <row r="20" customFormat="false" ht="14.25" hidden="false" customHeight="false" outlineLevel="0" collapsed="false">
      <c r="B20" s="1" t="n">
        <v>60000</v>
      </c>
      <c r="C20" s="1" t="n">
        <v>9.604</v>
      </c>
      <c r="D20" s="1" t="n">
        <v>9.558</v>
      </c>
      <c r="E20" s="1" t="n">
        <v>9.572</v>
      </c>
      <c r="F20" s="1" t="n">
        <v>9.599</v>
      </c>
      <c r="G20" s="1" t="n">
        <v>9.601</v>
      </c>
      <c r="H20" s="1" t="n">
        <v>9.618</v>
      </c>
      <c r="I20" s="1" t="n">
        <v>9.591</v>
      </c>
      <c r="J20" s="1" t="n">
        <v>9.584</v>
      </c>
      <c r="K20" s="1" t="n">
        <v>9.644</v>
      </c>
      <c r="L20" s="1" t="n">
        <v>9.562</v>
      </c>
      <c r="M20" s="1" t="n">
        <v>9.625</v>
      </c>
      <c r="N20" s="1" t="n">
        <v>9.645</v>
      </c>
      <c r="O20" s="1" t="n">
        <f aca="false">MIN(C20:N20)</f>
        <v>9.558</v>
      </c>
      <c r="P20" s="1" t="n">
        <f aca="false">MAX(C20:N20)</f>
        <v>9.645</v>
      </c>
      <c r="Q20" s="1" t="n">
        <f aca="false">(SUM(C20:N20)-O20-P20)/10</f>
        <v>9.6</v>
      </c>
      <c r="S20" s="1" t="n">
        <v>60000</v>
      </c>
      <c r="T20" s="1" t="n">
        <v>86.7</v>
      </c>
      <c r="U20" s="1" t="n">
        <v>86.7</v>
      </c>
      <c r="V20" s="1" t="n">
        <v>86.7</v>
      </c>
      <c r="W20" s="1" t="n">
        <f aca="false">AVERAGE(T20:V20)</f>
        <v>86.7</v>
      </c>
    </row>
    <row r="22" customFormat="false" ht="14.25" hidden="false" customHeight="false" outlineLevel="0" collapsed="false">
      <c r="A22" s="1" t="s">
        <v>8</v>
      </c>
    </row>
    <row r="23" customFormat="false" ht="14.25" hidden="false" customHeight="false" outlineLevel="0" collapsed="false">
      <c r="A23" s="1" t="s">
        <v>2</v>
      </c>
      <c r="B23" s="1" t="s">
        <v>9</v>
      </c>
      <c r="C23" s="1" t="n">
        <v>7500</v>
      </c>
      <c r="H23" s="1" t="s">
        <v>7</v>
      </c>
      <c r="I23" s="1" t="s">
        <v>9</v>
      </c>
      <c r="J23" s="1" t="n">
        <v>7500</v>
      </c>
    </row>
    <row r="24" customFormat="false" ht="14.25" hidden="false" customHeight="false" outlineLevel="0" collapsed="false">
      <c r="B24" s="1" t="s">
        <v>3</v>
      </c>
      <c r="C24" s="1" t="n">
        <v>1</v>
      </c>
      <c r="D24" s="1" t="n">
        <v>2</v>
      </c>
      <c r="E24" s="1" t="n">
        <v>3</v>
      </c>
      <c r="F24" s="1" t="s">
        <v>6</v>
      </c>
      <c r="I24" s="1" t="s">
        <v>3</v>
      </c>
      <c r="J24" s="1" t="n">
        <v>1</v>
      </c>
      <c r="K24" s="1" t="n">
        <v>2</v>
      </c>
      <c r="L24" s="1" t="n">
        <v>3</v>
      </c>
      <c r="M24" s="1" t="s">
        <v>6</v>
      </c>
      <c r="O24" s="1" t="s">
        <v>2</v>
      </c>
      <c r="P24" s="1" t="s">
        <v>9</v>
      </c>
      <c r="Q24" s="1" t="s">
        <v>10</v>
      </c>
      <c r="R24" s="1" t="s">
        <v>11</v>
      </c>
      <c r="S24" s="1" t="s">
        <v>12</v>
      </c>
      <c r="T24" s="1" t="s">
        <v>13</v>
      </c>
      <c r="U24" s="1" t="s">
        <v>14</v>
      </c>
      <c r="V24" s="1" t="s">
        <v>15</v>
      </c>
    </row>
    <row r="25" customFormat="false" ht="14.25" hidden="false" customHeight="false" outlineLevel="0" collapsed="false">
      <c r="B25" s="1" t="s">
        <v>10</v>
      </c>
      <c r="C25" s="1" t="n">
        <v>225194163</v>
      </c>
      <c r="D25" s="1" t="n">
        <v>225194163</v>
      </c>
      <c r="E25" s="1" t="n">
        <v>225194163</v>
      </c>
      <c r="F25" s="1" t="n">
        <f aca="false">SUM(C25:E25)/3</f>
        <v>225194163</v>
      </c>
      <c r="I25" s="1" t="s">
        <v>10</v>
      </c>
      <c r="J25" s="1" t="n">
        <v>225194163</v>
      </c>
      <c r="K25" s="1" t="n">
        <v>225194163</v>
      </c>
      <c r="L25" s="1" t="n">
        <v>225194163</v>
      </c>
      <c r="M25" s="1" t="n">
        <f aca="false">SUM(J25:L25)/3</f>
        <v>225194163</v>
      </c>
      <c r="P25" s="1" t="n">
        <v>7500</v>
      </c>
      <c r="Q25" s="1" t="n">
        <f aca="false">F25</f>
        <v>225194163</v>
      </c>
      <c r="R25" s="1" t="n">
        <f aca="false">F26</f>
        <v>60453</v>
      </c>
      <c r="S25" s="1" t="n">
        <f aca="false">F27</f>
        <v>2768</v>
      </c>
      <c r="T25" s="1" t="n">
        <f aca="false">Q25+R25+S25</f>
        <v>225257384</v>
      </c>
      <c r="U25" s="1" t="n">
        <f aca="false">W3</f>
        <v>1.4</v>
      </c>
      <c r="V25" s="4" t="n">
        <f aca="false">U25*(Constants!$A$2/100)*1024*1024*1024</f>
        <v>246531122.7904</v>
      </c>
    </row>
    <row r="26" customFormat="false" ht="14.25" hidden="false" customHeight="false" outlineLevel="0" collapsed="false">
      <c r="B26" s="1" t="s">
        <v>16</v>
      </c>
      <c r="C26" s="1" t="n">
        <v>60453</v>
      </c>
      <c r="D26" s="1" t="n">
        <v>60453</v>
      </c>
      <c r="E26" s="1" t="n">
        <v>60453</v>
      </c>
      <c r="F26" s="1" t="n">
        <f aca="false">SUM(C26:E26)/3</f>
        <v>60453</v>
      </c>
      <c r="I26" s="1" t="s">
        <v>16</v>
      </c>
      <c r="J26" s="1" t="n">
        <v>60453</v>
      </c>
      <c r="K26" s="1" t="n">
        <v>60453</v>
      </c>
      <c r="L26" s="1" t="n">
        <v>60453</v>
      </c>
      <c r="M26" s="1" t="n">
        <f aca="false">SUM(J26:L26)/3</f>
        <v>60453</v>
      </c>
      <c r="P26" s="1" t="n">
        <v>15000</v>
      </c>
      <c r="Q26" s="1" t="n">
        <f aca="false">F31</f>
        <v>900314164</v>
      </c>
      <c r="R26" s="1" t="n">
        <f aca="false">F32</f>
        <v>120452</v>
      </c>
      <c r="S26" s="1" t="n">
        <f aca="false">F33</f>
        <v>2768</v>
      </c>
      <c r="T26" s="1" t="n">
        <f aca="false">Q26+R26+S26</f>
        <v>900437384</v>
      </c>
      <c r="U26" s="1" t="n">
        <f aca="false">W4</f>
        <v>5.6</v>
      </c>
      <c r="V26" s="4" t="n">
        <f aca="false">U26*(Constants!$A$2/100)*1024*1024*1024</f>
        <v>986124491.1616</v>
      </c>
    </row>
    <row r="27" customFormat="false" ht="14.25" hidden="false" customHeight="false" outlineLevel="0" collapsed="false">
      <c r="B27" s="1" t="s">
        <v>12</v>
      </c>
      <c r="C27" s="1" t="n">
        <v>2768</v>
      </c>
      <c r="D27" s="1" t="n">
        <v>2768</v>
      </c>
      <c r="E27" s="1" t="n">
        <v>2768</v>
      </c>
      <c r="F27" s="1" t="n">
        <f aca="false">SUM(C27:E27)/3</f>
        <v>2768</v>
      </c>
      <c r="I27" s="1" t="s">
        <v>12</v>
      </c>
      <c r="J27" s="1" t="n">
        <v>722248</v>
      </c>
      <c r="K27" s="1" t="n">
        <v>722248</v>
      </c>
      <c r="L27" s="1" t="n">
        <v>722248</v>
      </c>
      <c r="M27" s="1" t="n">
        <f aca="false">SUM(J27:L27)/3</f>
        <v>722248</v>
      </c>
      <c r="P27" s="1" t="n">
        <v>22500</v>
      </c>
      <c r="Q27" s="1" t="n">
        <f aca="false">F37</f>
        <v>2025434164</v>
      </c>
      <c r="R27" s="1" t="n">
        <f aca="false">F38</f>
        <v>180452</v>
      </c>
      <c r="S27" s="1" t="n">
        <f aca="false">F39</f>
        <v>2768</v>
      </c>
      <c r="T27" s="1" t="n">
        <f aca="false">Q27+R27+S27</f>
        <v>2025617384</v>
      </c>
      <c r="U27" s="1" t="n">
        <f aca="false">W5</f>
        <v>12.5</v>
      </c>
      <c r="V27" s="4" t="n">
        <f aca="false">U27*(Constants!$A$2/100)*1024*1024*1024</f>
        <v>2201170739.2</v>
      </c>
    </row>
    <row r="28" customFormat="false" ht="14.25" hidden="false" customHeight="false" outlineLevel="0" collapsed="false">
      <c r="P28" s="1" t="n">
        <v>30000</v>
      </c>
      <c r="Q28" s="1" t="n">
        <f aca="false">F43</f>
        <v>3600554164</v>
      </c>
      <c r="R28" s="1" t="n">
        <f aca="false">F44</f>
        <v>240452</v>
      </c>
      <c r="S28" s="1" t="n">
        <f aca="false">F45</f>
        <v>2768</v>
      </c>
      <c r="T28" s="1" t="n">
        <f aca="false">Q28+R28+S28</f>
        <v>3600797384</v>
      </c>
      <c r="U28" s="1" t="n">
        <f aca="false">W6</f>
        <v>22.2</v>
      </c>
      <c r="V28" s="4" t="n">
        <f aca="false">U28*(Constants!$A$2/100)*1024*1024*1024</f>
        <v>3909279232.8192</v>
      </c>
    </row>
    <row r="29" customFormat="false" ht="14.25" hidden="false" customHeight="false" outlineLevel="0" collapsed="false">
      <c r="B29" s="1" t="s">
        <v>9</v>
      </c>
      <c r="C29" s="1" t="n">
        <v>15000</v>
      </c>
      <c r="I29" s="1" t="s">
        <v>9</v>
      </c>
      <c r="J29" s="1" t="n">
        <v>15000</v>
      </c>
      <c r="P29" s="1" t="n">
        <v>37500</v>
      </c>
      <c r="Q29" s="1" t="n">
        <f aca="false">F49</f>
        <v>5625674164</v>
      </c>
      <c r="R29" s="1" t="n">
        <f aca="false">F50</f>
        <v>300452</v>
      </c>
      <c r="S29" s="1" t="n">
        <f aca="false">F51</f>
        <v>2768</v>
      </c>
      <c r="T29" s="1" t="n">
        <f aca="false">Q29+R29+S29</f>
        <v>5625977384</v>
      </c>
      <c r="U29" s="1" t="n">
        <f aca="false">W7</f>
        <v>35.1</v>
      </c>
      <c r="V29" s="4" t="n">
        <f aca="false">U29*(Constants!$A$2/100)*1024*1024*1024</f>
        <v>6180887435.6736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45000</v>
      </c>
      <c r="Q30" s="1" t="n">
        <f aca="false">F55</f>
        <v>8100794164</v>
      </c>
      <c r="R30" s="1" t="n">
        <f aca="false">F56</f>
        <v>360452</v>
      </c>
      <c r="S30" s="1" t="n">
        <f aca="false">F57</f>
        <v>2768</v>
      </c>
      <c r="T30" s="1" t="n">
        <f aca="false">Q30+R30+S30</f>
        <v>8101157384</v>
      </c>
      <c r="U30" s="1" t="n">
        <f aca="false">W8</f>
        <v>50.1</v>
      </c>
      <c r="V30" s="4" t="n">
        <f aca="false">U30*(Constants!$A$2/100)*1024*1024*1024</f>
        <v>8822292322.7136</v>
      </c>
    </row>
    <row r="31" customFormat="false" ht="14.25" hidden="false" customHeight="false" outlineLevel="0" collapsed="false">
      <c r="B31" s="1" t="s">
        <v>10</v>
      </c>
      <c r="C31" s="1" t="n">
        <v>900314164</v>
      </c>
      <c r="D31" s="1" t="n">
        <v>900314164</v>
      </c>
      <c r="E31" s="1" t="n">
        <v>900314164</v>
      </c>
      <c r="F31" s="1" t="n">
        <f aca="false">SUM(C31:E31)/3</f>
        <v>900314164</v>
      </c>
      <c r="I31" s="1" t="s">
        <v>10</v>
      </c>
      <c r="J31" s="1" t="n">
        <v>900314164</v>
      </c>
      <c r="K31" s="1" t="n">
        <v>900314164</v>
      </c>
      <c r="L31" s="1" t="n">
        <v>900314164</v>
      </c>
      <c r="M31" s="1" t="n">
        <f aca="false">SUM(J31:L31)/3</f>
        <v>900314164</v>
      </c>
      <c r="P31" s="1" t="n">
        <v>52500</v>
      </c>
      <c r="Q31" s="1" t="n">
        <f aca="false">F61</f>
        <v>11025914164</v>
      </c>
      <c r="R31" s="1" t="n">
        <f aca="false">F62</f>
        <v>420452</v>
      </c>
      <c r="S31" s="1" t="n">
        <f aca="false">F63</f>
        <v>2768</v>
      </c>
      <c r="T31" s="1" t="n">
        <f aca="false">Q31+R31+S31</f>
        <v>11026337384</v>
      </c>
      <c r="U31" s="1" t="n">
        <f aca="false">W9</f>
        <v>69</v>
      </c>
      <c r="V31" s="4" t="n">
        <f aca="false">U31*(Constants!$A$2/100)*1024*1024*1024</f>
        <v>12150462480.384</v>
      </c>
    </row>
    <row r="32" customFormat="false" ht="14.25" hidden="false" customHeight="false" outlineLevel="0" collapsed="false">
      <c r="B32" s="1" t="s">
        <v>16</v>
      </c>
      <c r="C32" s="1" t="n">
        <v>120452</v>
      </c>
      <c r="D32" s="1" t="n">
        <v>120452</v>
      </c>
      <c r="E32" s="1" t="n">
        <v>120452</v>
      </c>
      <c r="F32" s="1" t="n">
        <f aca="false">SUM(C32:E32)/3</f>
        <v>120452</v>
      </c>
      <c r="I32" s="1" t="s">
        <v>16</v>
      </c>
      <c r="J32" s="1" t="n">
        <v>120452</v>
      </c>
      <c r="K32" s="1" t="n">
        <v>120452</v>
      </c>
      <c r="L32" s="1" t="n">
        <v>120452</v>
      </c>
      <c r="M32" s="1" t="n">
        <f aca="false">SUM(J32:L32)/3</f>
        <v>120452</v>
      </c>
      <c r="P32" s="1" t="n">
        <v>60000</v>
      </c>
      <c r="Q32" s="1" t="n">
        <f aca="false">F67</f>
        <v>14401034164</v>
      </c>
      <c r="R32" s="1" t="n">
        <f aca="false">F68</f>
        <v>480452</v>
      </c>
      <c r="S32" s="1" t="n">
        <f aca="false">F69</f>
        <v>2768</v>
      </c>
      <c r="T32" s="1" t="n">
        <f aca="false">Q32+R32+S32</f>
        <v>14401517384</v>
      </c>
      <c r="U32" s="1" t="n">
        <f aca="false">W10</f>
        <v>89.5</v>
      </c>
      <c r="V32" s="4" t="n">
        <f aca="false">U32*(Constants!$A$2/100)*1024*1024*1024</f>
        <v>15760382492.672</v>
      </c>
    </row>
    <row r="33" customFormat="false" ht="14.25" hidden="false" customHeight="false" outlineLevel="0" collapsed="false">
      <c r="B33" s="1" t="s">
        <v>12</v>
      </c>
      <c r="C33" s="1" t="n">
        <v>2768</v>
      </c>
      <c r="D33" s="1" t="n">
        <v>2768</v>
      </c>
      <c r="E33" s="1" t="n">
        <v>2768</v>
      </c>
      <c r="F33" s="1" t="n">
        <f aca="false">SUM(C33:E33)/3</f>
        <v>2768</v>
      </c>
      <c r="I33" s="1" t="s">
        <v>12</v>
      </c>
      <c r="J33" s="1" t="n">
        <v>1457808</v>
      </c>
      <c r="K33" s="1" t="n">
        <v>1457808</v>
      </c>
      <c r="L33" s="1" t="n">
        <v>1457808</v>
      </c>
      <c r="M33" s="1" t="n">
        <f aca="false">SUM(J33:L33)/3</f>
        <v>1457808</v>
      </c>
      <c r="V33" s="4"/>
    </row>
    <row r="34" customFormat="false" ht="14.25" hidden="false" customHeight="false" outlineLevel="0" collapsed="false">
      <c r="O34" s="1" t="s">
        <v>7</v>
      </c>
      <c r="P34" s="1" t="s">
        <v>9</v>
      </c>
      <c r="Q34" s="1" t="s">
        <v>10</v>
      </c>
      <c r="R34" s="1" t="s">
        <v>11</v>
      </c>
      <c r="S34" s="1" t="s">
        <v>12</v>
      </c>
      <c r="T34" s="1" t="s">
        <v>13</v>
      </c>
      <c r="U34" s="1" t="s">
        <v>14</v>
      </c>
      <c r="V34" s="1" t="s">
        <v>15</v>
      </c>
    </row>
    <row r="35" customFormat="false" ht="14.25" hidden="false" customHeight="false" outlineLevel="0" collapsed="false">
      <c r="B35" s="1" t="s">
        <v>9</v>
      </c>
      <c r="C35" s="1" t="n">
        <v>22500</v>
      </c>
      <c r="I35" s="1" t="s">
        <v>9</v>
      </c>
      <c r="J35" s="1" t="n">
        <v>22500</v>
      </c>
      <c r="P35" s="1" t="n">
        <v>7500</v>
      </c>
      <c r="Q35" s="1" t="n">
        <f aca="false">M25</f>
        <v>225194163</v>
      </c>
      <c r="R35" s="1" t="n">
        <f aca="false">M26</f>
        <v>60453</v>
      </c>
      <c r="S35" s="1" t="n">
        <f aca="false">M27</f>
        <v>722248</v>
      </c>
      <c r="T35" s="1" t="n">
        <f aca="false">Q35+R35+S35</f>
        <v>225976864</v>
      </c>
      <c r="U35" s="1" t="n">
        <f aca="false">W13</f>
        <v>1.4</v>
      </c>
      <c r="V35" s="4" t="n">
        <f aca="false">U35*(Constants!$A$2/100)*1024*1024*1024</f>
        <v>246531122.7904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15000</v>
      </c>
      <c r="Q36" s="1" t="n">
        <f aca="false">M31</f>
        <v>900314164</v>
      </c>
      <c r="R36" s="1" t="n">
        <f aca="false">M32</f>
        <v>120452</v>
      </c>
      <c r="S36" s="1" t="n">
        <f aca="false">M33</f>
        <v>1457808</v>
      </c>
      <c r="T36" s="1" t="n">
        <f aca="false">Q36+R36+S36</f>
        <v>901892424</v>
      </c>
      <c r="U36" s="1" t="n">
        <f aca="false">W14</f>
        <v>5.4</v>
      </c>
      <c r="V36" s="4" t="n">
        <f aca="false">U36*(Constants!$A$2/100)*1024*1024*1024</f>
        <v>950905759.3344</v>
      </c>
    </row>
    <row r="37" customFormat="false" ht="14.25" hidden="false" customHeight="false" outlineLevel="0" collapsed="false">
      <c r="B37" s="1" t="s">
        <v>10</v>
      </c>
      <c r="C37" s="1" t="n">
        <v>2025434164</v>
      </c>
      <c r="D37" s="1" t="n">
        <v>2025434164</v>
      </c>
      <c r="E37" s="1" t="n">
        <v>2025434164</v>
      </c>
      <c r="F37" s="1" t="n">
        <f aca="false">SUM(C37:E37)/3</f>
        <v>2025434164</v>
      </c>
      <c r="I37" s="1" t="s">
        <v>10</v>
      </c>
      <c r="J37" s="1" t="n">
        <v>2025434164</v>
      </c>
      <c r="K37" s="1" t="n">
        <v>2025434164</v>
      </c>
      <c r="L37" s="1" t="n">
        <v>2025434164</v>
      </c>
      <c r="M37" s="1" t="n">
        <f aca="false">SUM(J37:L37)/3</f>
        <v>2025434164</v>
      </c>
      <c r="P37" s="1" t="n">
        <v>22500</v>
      </c>
      <c r="Q37" s="1" t="n">
        <f aca="false">M37</f>
        <v>2025434164</v>
      </c>
      <c r="R37" s="1" t="n">
        <f aca="false">M38</f>
        <v>180452</v>
      </c>
      <c r="S37" s="1" t="n">
        <f aca="false">M39</f>
        <v>2172648</v>
      </c>
      <c r="T37" s="1" t="n">
        <f aca="false">Q37+R37+S37</f>
        <v>2027787264</v>
      </c>
      <c r="U37" s="1" t="n">
        <f aca="false">W15</f>
        <v>12.1</v>
      </c>
      <c r="V37" s="4" t="n">
        <f aca="false">U37*(Constants!$A$2/100)*1024*1024*1024</f>
        <v>2130733275.5456</v>
      </c>
    </row>
    <row r="38" customFormat="false" ht="14.25" hidden="false" customHeight="false" outlineLevel="0" collapsed="false">
      <c r="B38" s="1" t="s">
        <v>16</v>
      </c>
      <c r="C38" s="1" t="n">
        <v>180452</v>
      </c>
      <c r="D38" s="1" t="n">
        <v>180452</v>
      </c>
      <c r="E38" s="1" t="n">
        <v>180452</v>
      </c>
      <c r="F38" s="1" t="n">
        <f aca="false">SUM(C38:E38)/3</f>
        <v>180452</v>
      </c>
      <c r="I38" s="1" t="s">
        <v>16</v>
      </c>
      <c r="J38" s="1" t="n">
        <v>180452</v>
      </c>
      <c r="K38" s="1" t="n">
        <v>180452</v>
      </c>
      <c r="L38" s="1" t="n">
        <v>180452</v>
      </c>
      <c r="M38" s="1" t="n">
        <f aca="false">SUM(J38:L38)/3</f>
        <v>180452</v>
      </c>
      <c r="P38" s="1" t="n">
        <v>30000</v>
      </c>
      <c r="Q38" s="1" t="n">
        <f aca="false">M43</f>
        <v>3600554164</v>
      </c>
      <c r="R38" s="1" t="n">
        <f aca="false">M44</f>
        <v>240452</v>
      </c>
      <c r="S38" s="1" t="n">
        <f aca="false">M45</f>
        <v>2895048</v>
      </c>
      <c r="T38" s="1" t="n">
        <f aca="false">Q38+R38+S38</f>
        <v>3603689664</v>
      </c>
      <c r="U38" s="1" t="n">
        <f aca="false">W16</f>
        <v>21.5</v>
      </c>
      <c r="V38" s="4" t="n">
        <f aca="false">U38*(Constants!$A$2/100)*1024*1024*1024</f>
        <v>3786013671.424</v>
      </c>
    </row>
    <row r="39" customFormat="false" ht="14.25" hidden="false" customHeight="false" outlineLevel="0" collapsed="false">
      <c r="B39" s="1" t="s">
        <v>12</v>
      </c>
      <c r="C39" s="1" t="n">
        <v>2768</v>
      </c>
      <c r="D39" s="1" t="n">
        <v>2768</v>
      </c>
      <c r="E39" s="1" t="n">
        <v>2768</v>
      </c>
      <c r="F39" s="1" t="n">
        <f aca="false">SUM(C39:E39)/3</f>
        <v>2768</v>
      </c>
      <c r="I39" s="1" t="s">
        <v>12</v>
      </c>
      <c r="J39" s="1" t="n">
        <v>2172648</v>
      </c>
      <c r="K39" s="1" t="n">
        <v>2172648</v>
      </c>
      <c r="L39" s="1" t="n">
        <v>2172648</v>
      </c>
      <c r="M39" s="1" t="n">
        <f aca="false">SUM(J39:L39)/3</f>
        <v>2172648</v>
      </c>
      <c r="P39" s="1" t="n">
        <v>37500</v>
      </c>
      <c r="Q39" s="1" t="n">
        <f aca="false">M49</f>
        <v>5625674164</v>
      </c>
      <c r="R39" s="1" t="n">
        <f aca="false">M50</f>
        <v>300452</v>
      </c>
      <c r="S39" s="1" t="n">
        <f aca="false">M51</f>
        <v>3605080</v>
      </c>
      <c r="T39" s="1" t="n">
        <f aca="false">Q39+R39+S39</f>
        <v>5629579696</v>
      </c>
      <c r="U39" s="1" t="n">
        <f aca="false">W17</f>
        <v>34</v>
      </c>
      <c r="V39" s="4" t="n">
        <f aca="false">U39*(Constants!$A$2/100)*1024*1024*1024</f>
        <v>5987184410.624</v>
      </c>
    </row>
    <row r="40" customFormat="false" ht="14.25" hidden="false" customHeight="false" outlineLevel="0" collapsed="false">
      <c r="P40" s="1" t="n">
        <v>45000</v>
      </c>
      <c r="Q40" s="1" t="n">
        <f aca="false">M55</f>
        <v>8100794164</v>
      </c>
      <c r="R40" s="1" t="n">
        <f aca="false">M56</f>
        <v>360452</v>
      </c>
      <c r="S40" s="1" t="n">
        <f aca="false">M57</f>
        <v>4307336</v>
      </c>
      <c r="T40" s="1" t="n">
        <f aca="false">Q40+R40+S40</f>
        <v>8105461952</v>
      </c>
      <c r="U40" s="1" t="n">
        <f aca="false">W18</f>
        <v>48.5</v>
      </c>
      <c r="V40" s="4" t="n">
        <f aca="false">U40*(Constants!$A$2/100)*1024*1024*1024</f>
        <v>8540542468.096</v>
      </c>
    </row>
    <row r="41" customFormat="false" ht="14.25" hidden="false" customHeight="false" outlineLevel="0" collapsed="false">
      <c r="B41" s="1" t="s">
        <v>9</v>
      </c>
      <c r="C41" s="1" t="n">
        <v>30000</v>
      </c>
      <c r="I41" s="1" t="s">
        <v>9</v>
      </c>
      <c r="J41" s="1" t="n">
        <v>30000</v>
      </c>
      <c r="P41" s="1" t="n">
        <v>52500</v>
      </c>
      <c r="Q41" s="1" t="n">
        <f aca="false">M61</f>
        <v>11025914164</v>
      </c>
      <c r="R41" s="1" t="n">
        <f aca="false">M62</f>
        <v>420452</v>
      </c>
      <c r="S41" s="1" t="n">
        <f aca="false">M63</f>
        <v>5030040</v>
      </c>
      <c r="T41" s="1" t="n">
        <f aca="false">Q41+R41+S41</f>
        <v>11031364656</v>
      </c>
      <c r="U41" s="1" t="n">
        <f aca="false">W19</f>
        <v>66.8</v>
      </c>
      <c r="V41" s="4" t="n">
        <f aca="false">U41*(Constants!$A$2/100)*1024*1024*1024</f>
        <v>11763056430.2848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P42" s="1" t="n">
        <v>60000</v>
      </c>
      <c r="Q42" s="1" t="n">
        <f aca="false">M67</f>
        <v>14401034164</v>
      </c>
      <c r="R42" s="1" t="n">
        <f aca="false">M68</f>
        <v>480452</v>
      </c>
      <c r="S42" s="1" t="n">
        <f aca="false">M69</f>
        <v>5801592</v>
      </c>
      <c r="T42" s="1" t="n">
        <f aca="false">Q42+R42+S42</f>
        <v>14407316208</v>
      </c>
      <c r="U42" s="1" t="n">
        <f aca="false">W20</f>
        <v>86.7</v>
      </c>
      <c r="V42" s="4" t="n">
        <f aca="false">U42*(Constants!$A$2/100)*1024*1024*1024</f>
        <v>15267320247.0912</v>
      </c>
    </row>
    <row r="43" customFormat="false" ht="14.25" hidden="false" customHeight="false" outlineLevel="0" collapsed="false">
      <c r="B43" s="1" t="s">
        <v>10</v>
      </c>
      <c r="C43" s="1" t="n">
        <v>3600554164</v>
      </c>
      <c r="D43" s="1" t="n">
        <v>3600554164</v>
      </c>
      <c r="E43" s="1" t="n">
        <v>3600554164</v>
      </c>
      <c r="F43" s="1" t="n">
        <f aca="false">SUM(C43:E43)/3</f>
        <v>3600554164</v>
      </c>
      <c r="I43" s="1" t="s">
        <v>10</v>
      </c>
      <c r="J43" s="1" t="n">
        <v>3600554164</v>
      </c>
      <c r="K43" s="1" t="n">
        <v>3600554164</v>
      </c>
      <c r="L43" s="1" t="n">
        <v>3600554164</v>
      </c>
      <c r="M43" s="1" t="n">
        <f aca="false">SUM(J43:L43)/3</f>
        <v>3600554164</v>
      </c>
      <c r="V43" s="4"/>
    </row>
    <row r="44" customFormat="false" ht="14.25" hidden="false" customHeight="false" outlineLevel="0" collapsed="false">
      <c r="B44" s="1" t="s">
        <v>16</v>
      </c>
      <c r="C44" s="1" t="n">
        <v>240452</v>
      </c>
      <c r="D44" s="1" t="n">
        <v>240452</v>
      </c>
      <c r="E44" s="1" t="n">
        <v>240452</v>
      </c>
      <c r="F44" s="1" t="n">
        <f aca="false">SUM(C44:E44)/3</f>
        <v>240452</v>
      </c>
      <c r="I44" s="1" t="s">
        <v>16</v>
      </c>
      <c r="J44" s="1" t="n">
        <v>240452</v>
      </c>
      <c r="K44" s="1" t="n">
        <v>240452</v>
      </c>
      <c r="L44" s="1" t="n">
        <v>240452</v>
      </c>
      <c r="M44" s="1" t="n">
        <f aca="false">SUM(J44:L44)/3</f>
        <v>240452</v>
      </c>
    </row>
    <row r="45" customFormat="false" ht="14.25" hidden="false" customHeight="false" outlineLevel="0" collapsed="false">
      <c r="B45" s="1" t="s">
        <v>12</v>
      </c>
      <c r="C45" s="1" t="n">
        <v>2768</v>
      </c>
      <c r="D45" s="1" t="n">
        <v>2768</v>
      </c>
      <c r="E45" s="1" t="n">
        <v>2768</v>
      </c>
      <c r="F45" s="1" t="n">
        <f aca="false">SUM(C45:E45)/3</f>
        <v>2768</v>
      </c>
      <c r="I45" s="1" t="s">
        <v>12</v>
      </c>
      <c r="J45" s="1" t="n">
        <v>2895048</v>
      </c>
      <c r="K45" s="1" t="n">
        <v>2895048</v>
      </c>
      <c r="L45" s="1" t="n">
        <v>2895048</v>
      </c>
      <c r="M45" s="1" t="n">
        <f aca="false">SUM(J45:L45)/3</f>
        <v>2895048</v>
      </c>
      <c r="V45" s="4"/>
    </row>
    <row r="47" customFormat="false" ht="14.25" hidden="false" customHeight="false" outlineLevel="0" collapsed="false">
      <c r="B47" s="1" t="s">
        <v>9</v>
      </c>
      <c r="C47" s="1" t="n">
        <v>37500</v>
      </c>
      <c r="I47" s="1" t="s">
        <v>9</v>
      </c>
      <c r="J47" s="1" t="n">
        <v>37500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</row>
    <row r="49" customFormat="false" ht="14.25" hidden="false" customHeight="false" outlineLevel="0" collapsed="false">
      <c r="B49" s="1" t="s">
        <v>10</v>
      </c>
      <c r="C49" s="1" t="n">
        <v>5625674164</v>
      </c>
      <c r="D49" s="1" t="n">
        <v>5625674164</v>
      </c>
      <c r="E49" s="1" t="n">
        <v>5625674164</v>
      </c>
      <c r="F49" s="1" t="n">
        <f aca="false">SUM(C49:E49)/3</f>
        <v>5625674164</v>
      </c>
      <c r="I49" s="1" t="s">
        <v>10</v>
      </c>
      <c r="J49" s="1" t="n">
        <v>5625674164</v>
      </c>
      <c r="K49" s="1" t="n">
        <v>5625674164</v>
      </c>
      <c r="L49" s="1" t="n">
        <v>5625674164</v>
      </c>
      <c r="M49" s="1" t="n">
        <f aca="false">SUM(J49:L49)/3</f>
        <v>5625674164</v>
      </c>
    </row>
    <row r="50" customFormat="false" ht="14.25" hidden="false" customHeight="false" outlineLevel="0" collapsed="false">
      <c r="B50" s="1" t="s">
        <v>16</v>
      </c>
      <c r="C50" s="1" t="n">
        <v>300452</v>
      </c>
      <c r="D50" s="1" t="n">
        <v>300452</v>
      </c>
      <c r="E50" s="1" t="n">
        <v>300452</v>
      </c>
      <c r="F50" s="1" t="n">
        <f aca="false">SUM(C50:E50)/3</f>
        <v>300452</v>
      </c>
      <c r="I50" s="1" t="s">
        <v>16</v>
      </c>
      <c r="J50" s="1" t="n">
        <v>300452</v>
      </c>
      <c r="K50" s="1" t="n">
        <v>300452</v>
      </c>
      <c r="L50" s="1" t="n">
        <v>300452</v>
      </c>
      <c r="M50" s="1" t="n">
        <f aca="false">SUM(J50:L50)/3</f>
        <v>300452</v>
      </c>
    </row>
    <row r="51" customFormat="false" ht="14.25" hidden="false" customHeight="false" outlineLevel="0" collapsed="false">
      <c r="B51" s="1" t="s">
        <v>12</v>
      </c>
      <c r="C51" s="1" t="n">
        <v>2768</v>
      </c>
      <c r="D51" s="1" t="n">
        <v>2768</v>
      </c>
      <c r="E51" s="1" t="n">
        <v>2768</v>
      </c>
      <c r="F51" s="1" t="n">
        <f aca="false">SUM(C51:E51)/3</f>
        <v>2768</v>
      </c>
      <c r="I51" s="1" t="s">
        <v>12</v>
      </c>
      <c r="J51" s="1" t="n">
        <v>3605080</v>
      </c>
      <c r="K51" s="1" t="n">
        <v>3605080</v>
      </c>
      <c r="L51" s="1" t="n">
        <v>3605080</v>
      </c>
      <c r="M51" s="1" t="n">
        <f aca="false">SUM(J51:L51)/3</f>
        <v>3605080</v>
      </c>
    </row>
    <row r="53" customFormat="false" ht="14.25" hidden="false" customHeight="false" outlineLevel="0" collapsed="false">
      <c r="B53" s="1" t="s">
        <v>9</v>
      </c>
      <c r="C53" s="1" t="n">
        <v>45000</v>
      </c>
      <c r="I53" s="1" t="s">
        <v>9</v>
      </c>
      <c r="J53" s="1" t="n">
        <v>45000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8100794164</v>
      </c>
      <c r="D55" s="1" t="n">
        <v>8100794164</v>
      </c>
      <c r="E55" s="1" t="n">
        <v>8100794164</v>
      </c>
      <c r="F55" s="1" t="n">
        <f aca="false">SUM(C55:E55)/3</f>
        <v>8100794164</v>
      </c>
      <c r="I55" s="1" t="s">
        <v>10</v>
      </c>
      <c r="J55" s="1" t="n">
        <v>8100794164</v>
      </c>
      <c r="K55" s="1" t="n">
        <v>8100794164</v>
      </c>
      <c r="L55" s="1" t="n">
        <v>8100794164</v>
      </c>
      <c r="M55" s="1" t="n">
        <f aca="false">SUM(J55:L55)/3</f>
        <v>8100794164</v>
      </c>
    </row>
    <row r="56" customFormat="false" ht="14.25" hidden="false" customHeight="false" outlineLevel="0" collapsed="false">
      <c r="B56" s="1" t="s">
        <v>16</v>
      </c>
      <c r="C56" s="1" t="n">
        <v>360452</v>
      </c>
      <c r="D56" s="1" t="n">
        <v>360452</v>
      </c>
      <c r="E56" s="1" t="n">
        <v>360452</v>
      </c>
      <c r="F56" s="1" t="n">
        <f aca="false">SUM(C56:E56)/3</f>
        <v>360452</v>
      </c>
      <c r="I56" s="1" t="s">
        <v>16</v>
      </c>
      <c r="J56" s="1" t="n">
        <v>360452</v>
      </c>
      <c r="K56" s="1" t="n">
        <v>360452</v>
      </c>
      <c r="L56" s="1" t="n">
        <v>360452</v>
      </c>
      <c r="M56" s="1" t="n">
        <f aca="false">SUM(J56:L56)/3</f>
        <v>360452</v>
      </c>
    </row>
    <row r="57" customFormat="false" ht="14.25" hidden="false" customHeight="false" outlineLevel="0" collapsed="false">
      <c r="B57" s="1" t="s">
        <v>12</v>
      </c>
      <c r="C57" s="1" t="n">
        <v>2768</v>
      </c>
      <c r="D57" s="1" t="n">
        <v>2768</v>
      </c>
      <c r="E57" s="1" t="n">
        <v>2768</v>
      </c>
      <c r="F57" s="1" t="n">
        <f aca="false">SUM(C57:E57)/3</f>
        <v>2768</v>
      </c>
      <c r="I57" s="1" t="s">
        <v>12</v>
      </c>
      <c r="J57" s="1" t="n">
        <v>4307336</v>
      </c>
      <c r="K57" s="1" t="n">
        <v>4307336</v>
      </c>
      <c r="L57" s="1" t="n">
        <v>4307336</v>
      </c>
      <c r="M57" s="1" t="n">
        <f aca="false">SUM(J57:L57)/3</f>
        <v>4307336</v>
      </c>
    </row>
    <row r="59" customFormat="false" ht="14.25" hidden="false" customHeight="false" outlineLevel="0" collapsed="false">
      <c r="B59" s="1" t="s">
        <v>9</v>
      </c>
      <c r="C59" s="1" t="n">
        <v>52500</v>
      </c>
      <c r="I59" s="1" t="s">
        <v>9</v>
      </c>
      <c r="J59" s="1" t="n">
        <v>52500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11025914164</v>
      </c>
      <c r="D61" s="1" t="n">
        <v>11025914164</v>
      </c>
      <c r="E61" s="1" t="n">
        <v>11025914164</v>
      </c>
      <c r="F61" s="1" t="n">
        <f aca="false">SUM(C61:E61)/3</f>
        <v>11025914164</v>
      </c>
      <c r="I61" s="1" t="s">
        <v>10</v>
      </c>
      <c r="J61" s="1" t="n">
        <v>11025914164</v>
      </c>
      <c r="K61" s="1" t="n">
        <v>11025914164</v>
      </c>
      <c r="L61" s="1" t="n">
        <v>11025914164</v>
      </c>
      <c r="M61" s="1" t="n">
        <f aca="false">SUM(J61:L61)/3</f>
        <v>11025914164</v>
      </c>
    </row>
    <row r="62" customFormat="false" ht="14.25" hidden="false" customHeight="false" outlineLevel="0" collapsed="false">
      <c r="B62" s="1" t="s">
        <v>16</v>
      </c>
      <c r="C62" s="1" t="n">
        <v>420452</v>
      </c>
      <c r="D62" s="1" t="n">
        <v>420452</v>
      </c>
      <c r="E62" s="1" t="n">
        <v>420452</v>
      </c>
      <c r="F62" s="1" t="n">
        <f aca="false">SUM(C62:E62)/3</f>
        <v>420452</v>
      </c>
      <c r="I62" s="1" t="s">
        <v>16</v>
      </c>
      <c r="J62" s="1" t="n">
        <v>420452</v>
      </c>
      <c r="K62" s="1" t="n">
        <v>420452</v>
      </c>
      <c r="L62" s="1" t="n">
        <v>420452</v>
      </c>
      <c r="M62" s="1" t="n">
        <f aca="false">SUM(J62:L62)/3</f>
        <v>420452</v>
      </c>
    </row>
    <row r="63" customFormat="false" ht="14.25" hidden="false" customHeight="false" outlineLevel="0" collapsed="false">
      <c r="B63" s="1" t="s">
        <v>12</v>
      </c>
      <c r="C63" s="1" t="n">
        <v>2768</v>
      </c>
      <c r="D63" s="1" t="n">
        <v>2768</v>
      </c>
      <c r="E63" s="1" t="n">
        <v>2768</v>
      </c>
      <c r="F63" s="1" t="n">
        <f aca="false">SUM(C63:E63)/3</f>
        <v>2768</v>
      </c>
      <c r="I63" s="1" t="s">
        <v>12</v>
      </c>
      <c r="J63" s="1" t="n">
        <v>5030040</v>
      </c>
      <c r="K63" s="1" t="n">
        <v>5030040</v>
      </c>
      <c r="L63" s="1" t="n">
        <v>5030040</v>
      </c>
      <c r="M63" s="1" t="n">
        <f aca="false">SUM(J63:L63)/3</f>
        <v>5030040</v>
      </c>
    </row>
    <row r="65" customFormat="false" ht="14.25" hidden="false" customHeight="false" outlineLevel="0" collapsed="false">
      <c r="B65" s="1" t="s">
        <v>9</v>
      </c>
      <c r="C65" s="1" t="n">
        <v>60000</v>
      </c>
      <c r="I65" s="1" t="s">
        <v>9</v>
      </c>
      <c r="J65" s="1" t="n">
        <v>60000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14401034164</v>
      </c>
      <c r="D67" s="1" t="n">
        <v>14401034164</v>
      </c>
      <c r="E67" s="1" t="n">
        <v>14401034164</v>
      </c>
      <c r="F67" s="1" t="n">
        <f aca="false">SUM(C67:E67)/3</f>
        <v>14401034164</v>
      </c>
      <c r="I67" s="1" t="s">
        <v>10</v>
      </c>
      <c r="J67" s="1" t="n">
        <v>14401034164</v>
      </c>
      <c r="K67" s="1" t="n">
        <v>14401034164</v>
      </c>
      <c r="L67" s="1" t="n">
        <v>14401034164</v>
      </c>
      <c r="M67" s="1" t="n">
        <f aca="false">SUM(J67:L67)/3</f>
        <v>14401034164</v>
      </c>
    </row>
    <row r="68" customFormat="false" ht="14.25" hidden="false" customHeight="false" outlineLevel="0" collapsed="false">
      <c r="B68" s="1" t="s">
        <v>16</v>
      </c>
      <c r="C68" s="1" t="n">
        <v>480452</v>
      </c>
      <c r="D68" s="1" t="n">
        <v>480452</v>
      </c>
      <c r="E68" s="1" t="n">
        <v>480452</v>
      </c>
      <c r="F68" s="1" t="n">
        <f aca="false">SUM(C68:E68)/3</f>
        <v>480452</v>
      </c>
      <c r="I68" s="1" t="s">
        <v>16</v>
      </c>
      <c r="J68" s="1" t="n">
        <v>480452</v>
      </c>
      <c r="K68" s="1" t="n">
        <v>480452</v>
      </c>
      <c r="L68" s="1" t="n">
        <v>480452</v>
      </c>
      <c r="M68" s="1" t="n">
        <f aca="false">SUM(J68:L68)/3</f>
        <v>480452</v>
      </c>
    </row>
    <row r="69" customFormat="false" ht="14.25" hidden="false" customHeight="false" outlineLevel="0" collapsed="false">
      <c r="B69" s="1" t="s">
        <v>12</v>
      </c>
      <c r="C69" s="1" t="n">
        <v>2768</v>
      </c>
      <c r="D69" s="1" t="n">
        <v>2768</v>
      </c>
      <c r="E69" s="1" t="n">
        <v>2768</v>
      </c>
      <c r="F69" s="1" t="n">
        <f aca="false">SUM(C69:E69)/3</f>
        <v>2768</v>
      </c>
      <c r="I69" s="1" t="s">
        <v>12</v>
      </c>
      <c r="J69" s="1" t="n">
        <v>5801592</v>
      </c>
      <c r="K69" s="1" t="n">
        <v>5801592</v>
      </c>
      <c r="L69" s="1" t="n">
        <v>5801592</v>
      </c>
      <c r="M69" s="1" t="n">
        <f aca="false">SUM(J69:L69)/3</f>
        <v>5801592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T24" activeCellId="0" sqref="T24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7.13"/>
    <col collapsed="false" customWidth="true" hidden="false" outlineLevel="0" max="17" min="17" style="1" width="12.13"/>
    <col collapsed="false" customWidth="true" hidden="false" outlineLevel="0" max="18" min="18" style="1" width="8.13"/>
    <col collapsed="false" customWidth="true" hidden="false" outlineLevel="0" max="19" min="19" style="1" width="7.25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0.0321</v>
      </c>
      <c r="D3" s="1" t="n">
        <v>0.0321</v>
      </c>
      <c r="E3" s="1" t="n">
        <v>0.032</v>
      </c>
      <c r="F3" s="1" t="n">
        <v>0.0321</v>
      </c>
      <c r="G3" s="1" t="n">
        <v>0.032</v>
      </c>
      <c r="H3" s="1" t="n">
        <v>0.0321</v>
      </c>
      <c r="I3" s="1" t="n">
        <v>0.0321</v>
      </c>
      <c r="J3" s="1" t="n">
        <v>0.0321</v>
      </c>
      <c r="K3" s="1" t="n">
        <v>0.032</v>
      </c>
      <c r="L3" s="1" t="n">
        <v>0.0321</v>
      </c>
      <c r="M3" s="1" t="n">
        <v>0.032</v>
      </c>
      <c r="N3" s="1" t="n">
        <v>0.032</v>
      </c>
      <c r="O3" s="1" t="n">
        <f aca="false">MIN(C3:N3)</f>
        <v>0.032</v>
      </c>
      <c r="P3" s="1" t="n">
        <f aca="false">MAX(C3:N3)</f>
        <v>0.0321</v>
      </c>
      <c r="Q3" s="1" t="n">
        <f aca="false">(SUM(C3:N3)-O3-P3)/10</f>
        <v>0.03206</v>
      </c>
      <c r="S3" s="1" t="n">
        <v>7500</v>
      </c>
      <c r="T3" s="1" t="n">
        <v>0</v>
      </c>
      <c r="U3" s="1" t="n">
        <v>0</v>
      </c>
      <c r="V3" s="1" t="n">
        <v>0</v>
      </c>
      <c r="W3" s="1" t="n">
        <f aca="false">AVERAGE(T3:V3)</f>
        <v>0</v>
      </c>
    </row>
    <row r="4" customFormat="false" ht="14.25" hidden="false" customHeight="false" outlineLevel="0" collapsed="false">
      <c r="B4" s="1" t="n">
        <v>15000</v>
      </c>
      <c r="C4" s="1" t="n">
        <v>0.1267</v>
      </c>
      <c r="D4" s="1" t="n">
        <v>0.1267</v>
      </c>
      <c r="E4" s="1" t="n">
        <v>0.1266</v>
      </c>
      <c r="F4" s="1" t="n">
        <v>0.1267</v>
      </c>
      <c r="G4" s="1" t="n">
        <v>0.1265</v>
      </c>
      <c r="H4" s="1" t="n">
        <v>0.1266</v>
      </c>
      <c r="I4" s="1" t="n">
        <v>0.1267</v>
      </c>
      <c r="J4" s="1" t="n">
        <v>0.1268</v>
      </c>
      <c r="K4" s="1" t="n">
        <v>0.127</v>
      </c>
      <c r="L4" s="1" t="n">
        <v>0.1266</v>
      </c>
      <c r="M4" s="1" t="n">
        <v>0.1267</v>
      </c>
      <c r="N4" s="1" t="n">
        <v>0.1266</v>
      </c>
      <c r="O4" s="1" t="n">
        <f aca="false">MIN(C4:N4)</f>
        <v>0.1265</v>
      </c>
      <c r="P4" s="1" t="n">
        <f aca="false">MAX(C4:N4)</f>
        <v>0.127</v>
      </c>
      <c r="Q4" s="1" t="n">
        <f aca="false">(SUM(C4:N4)-O4-P4)/10</f>
        <v>0.12667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0.2841</v>
      </c>
      <c r="D5" s="1" t="n">
        <v>0.2845</v>
      </c>
      <c r="E5" s="1" t="n">
        <v>0.2841</v>
      </c>
      <c r="F5" s="1" t="n">
        <v>0.2855</v>
      </c>
      <c r="G5" s="1" t="n">
        <v>0.2842</v>
      </c>
      <c r="H5" s="1" t="n">
        <v>0.284</v>
      </c>
      <c r="I5" s="1" t="n">
        <v>0.2843</v>
      </c>
      <c r="J5" s="1" t="n">
        <v>0.2843</v>
      </c>
      <c r="K5" s="1" t="n">
        <v>0.2842</v>
      </c>
      <c r="L5" s="1" t="n">
        <v>0.2848</v>
      </c>
      <c r="M5" s="1" t="n">
        <v>0.2844</v>
      </c>
      <c r="N5" s="1" t="n">
        <v>0.2842</v>
      </c>
      <c r="O5" s="1" t="n">
        <f aca="false">MIN(C5:N5)</f>
        <v>0.284</v>
      </c>
      <c r="P5" s="1" t="n">
        <f aca="false">MAX(C5:N5)</f>
        <v>0.2855</v>
      </c>
      <c r="Q5" s="1" t="n">
        <f aca="false">(SUM(C5:N5)-O5-P5)/10</f>
        <v>0.28431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0.5051</v>
      </c>
      <c r="D6" s="1" t="n">
        <v>0.5084</v>
      </c>
      <c r="E6" s="1" t="n">
        <v>0.5035</v>
      </c>
      <c r="F6" s="1" t="n">
        <v>0.5069</v>
      </c>
      <c r="G6" s="1" t="n">
        <v>0.5053</v>
      </c>
      <c r="H6" s="1" t="n">
        <v>0.506</v>
      </c>
      <c r="I6" s="1" t="n">
        <v>0.5054</v>
      </c>
      <c r="J6" s="1" t="n">
        <v>0.5066</v>
      </c>
      <c r="K6" s="1" t="n">
        <v>0.5056</v>
      </c>
      <c r="L6" s="1" t="n">
        <v>0.5069</v>
      </c>
      <c r="M6" s="1" t="n">
        <v>0.5061</v>
      </c>
      <c r="N6" s="1" t="n">
        <v>0.5071</v>
      </c>
      <c r="O6" s="1" t="n">
        <f aca="false">MIN(C6:N6)</f>
        <v>0.5035</v>
      </c>
      <c r="P6" s="1" t="n">
        <f aca="false">MAX(C6:N6)</f>
        <v>0.5084</v>
      </c>
      <c r="Q6" s="1" t="n">
        <f aca="false">(SUM(C6:N6)-O6-P6)/10</f>
        <v>0.5061</v>
      </c>
      <c r="S6" s="1" t="n">
        <v>30000</v>
      </c>
      <c r="T6" s="1" t="n">
        <v>22.3</v>
      </c>
      <c r="U6" s="1" t="n">
        <v>22.3</v>
      </c>
      <c r="V6" s="1" t="n">
        <v>22.3</v>
      </c>
      <c r="W6" s="1" t="n">
        <f aca="false">AVERAGE(T6:V6)</f>
        <v>22.3</v>
      </c>
    </row>
    <row r="7" customFormat="false" ht="14.25" hidden="false" customHeight="false" outlineLevel="0" collapsed="false">
      <c r="B7" s="1" t="n">
        <v>37500</v>
      </c>
      <c r="C7" s="1" t="n">
        <v>0.7934</v>
      </c>
      <c r="D7" s="1" t="n">
        <v>0.7929</v>
      </c>
      <c r="E7" s="1" t="n">
        <v>0.7945</v>
      </c>
      <c r="F7" s="1" t="n">
        <v>0.7907</v>
      </c>
      <c r="G7" s="1" t="n">
        <v>0.7935</v>
      </c>
      <c r="H7" s="1" t="n">
        <v>0.7911</v>
      </c>
      <c r="I7" s="1" t="n">
        <v>0.7928</v>
      </c>
      <c r="J7" s="1" t="n">
        <v>0.7924</v>
      </c>
      <c r="K7" s="1" t="n">
        <v>0.7921</v>
      </c>
      <c r="L7" s="1" t="n">
        <v>0.7931</v>
      </c>
      <c r="M7" s="1" t="n">
        <v>0.7907</v>
      </c>
      <c r="N7" s="1" t="n">
        <v>0.7933</v>
      </c>
      <c r="O7" s="1" t="n">
        <f aca="false">MIN(C7:N7)</f>
        <v>0.7907</v>
      </c>
      <c r="P7" s="1" t="n">
        <f aca="false">MAX(C7:N7)</f>
        <v>0.7945</v>
      </c>
      <c r="Q7" s="1" t="n">
        <f aca="false">(SUM(C7:N7)-O7-P7)/10</f>
        <v>0.79253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1.1508</v>
      </c>
      <c r="D8" s="1" t="n">
        <v>1.1451</v>
      </c>
      <c r="E8" s="1" t="n">
        <v>1.1486</v>
      </c>
      <c r="F8" s="1" t="n">
        <v>1.1515</v>
      </c>
      <c r="G8" s="1" t="n">
        <v>1.1504</v>
      </c>
      <c r="H8" s="1" t="n">
        <v>1.1456</v>
      </c>
      <c r="I8" s="1" t="n">
        <v>1.1447</v>
      </c>
      <c r="J8" s="1" t="n">
        <v>1.1491</v>
      </c>
      <c r="K8" s="1" t="n">
        <v>1.1494</v>
      </c>
      <c r="L8" s="1" t="n">
        <v>1.1451</v>
      </c>
      <c r="M8" s="1" t="n">
        <v>1.1487</v>
      </c>
      <c r="N8" s="1" t="n">
        <v>1.1485</v>
      </c>
      <c r="O8" s="1" t="n">
        <f aca="false">MIN(C8:N8)</f>
        <v>1.1447</v>
      </c>
      <c r="P8" s="1" t="n">
        <f aca="false">MAX(C8:N8)</f>
        <v>1.1515</v>
      </c>
      <c r="Q8" s="1" t="n">
        <f aca="false">(SUM(C8:N8)-O8-P8)/10</f>
        <v>1.14813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1.5551</v>
      </c>
      <c r="D9" s="1" t="n">
        <v>1.548</v>
      </c>
      <c r="E9" s="1" t="n">
        <v>1.5541</v>
      </c>
      <c r="F9" s="1" t="n">
        <v>1.5551</v>
      </c>
      <c r="G9" s="1" t="n">
        <v>1.5514</v>
      </c>
      <c r="H9" s="1" t="n">
        <v>1.5526</v>
      </c>
      <c r="I9" s="1" t="n">
        <v>1.5511</v>
      </c>
      <c r="J9" s="1" t="n">
        <v>1.5521</v>
      </c>
      <c r="K9" s="1" t="n">
        <v>1.5531</v>
      </c>
      <c r="L9" s="1" t="n">
        <v>1.5507</v>
      </c>
      <c r="M9" s="1" t="n">
        <v>1.5534</v>
      </c>
      <c r="N9" s="1" t="n">
        <v>1.5558</v>
      </c>
      <c r="O9" s="1" t="n">
        <f aca="false">MIN(C9:N9)</f>
        <v>1.548</v>
      </c>
      <c r="P9" s="1" t="n">
        <f aca="false">MAX(C9:N9)</f>
        <v>1.5558</v>
      </c>
      <c r="Q9" s="1" t="n">
        <f aca="false">(SUM(C9:N9)-O9-P9)/10</f>
        <v>1.55287</v>
      </c>
      <c r="S9" s="1" t="n">
        <v>52500</v>
      </c>
      <c r="T9" s="1" t="n">
        <v>69.1</v>
      </c>
      <c r="U9" s="1" t="n">
        <v>69.1</v>
      </c>
      <c r="V9" s="1" t="n">
        <v>69.1</v>
      </c>
      <c r="W9" s="1" t="n">
        <f aca="false">AVERAGE(T9:V9)</f>
        <v>69.1</v>
      </c>
    </row>
    <row r="10" customFormat="false" ht="14.25" hidden="false" customHeight="false" outlineLevel="0" collapsed="false">
      <c r="B10" s="1" t="n">
        <v>60000</v>
      </c>
      <c r="C10" s="1" t="n">
        <v>2.0307</v>
      </c>
      <c r="D10" s="1" t="n">
        <v>2.0337</v>
      </c>
      <c r="E10" s="1" t="n">
        <v>2.0295</v>
      </c>
      <c r="F10" s="1" t="n">
        <v>2.0322</v>
      </c>
      <c r="G10" s="1" t="n">
        <v>2.0307</v>
      </c>
      <c r="H10" s="1" t="n">
        <v>2.0297</v>
      </c>
      <c r="I10" s="1" t="n">
        <v>2.0286</v>
      </c>
      <c r="J10" s="1" t="n">
        <v>2.0313</v>
      </c>
      <c r="K10" s="1" t="n">
        <v>2.0282</v>
      </c>
      <c r="L10" s="1" t="n">
        <v>2.0336</v>
      </c>
      <c r="M10" s="1" t="n">
        <v>2.033</v>
      </c>
      <c r="N10" s="1" t="n">
        <v>2.0327</v>
      </c>
      <c r="O10" s="1" t="n">
        <f aca="false">MIN(C10:N10)</f>
        <v>2.0282</v>
      </c>
      <c r="P10" s="1" t="n">
        <f aca="false">MAX(C10:N10)</f>
        <v>2.0337</v>
      </c>
      <c r="Q10" s="1" t="n">
        <f aca="false">(SUM(C10:N10)-O10-P10)/10</f>
        <v>2.0312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2" customFormat="false" ht="14.25" hidden="false" customHeight="false" outlineLevel="0" collapsed="false">
      <c r="A12" s="1" t="s">
        <v>7</v>
      </c>
      <c r="B12" s="1" t="s">
        <v>3</v>
      </c>
      <c r="C12" s="1" t="n">
        <v>1</v>
      </c>
      <c r="D12" s="1" t="n">
        <v>2</v>
      </c>
      <c r="E12" s="1" t="n">
        <v>3</v>
      </c>
      <c r="F12" s="1" t="n">
        <v>4</v>
      </c>
      <c r="G12" s="1" t="n">
        <v>5</v>
      </c>
      <c r="H12" s="1" t="n">
        <v>6</v>
      </c>
      <c r="I12" s="1" t="n">
        <v>7</v>
      </c>
      <c r="J12" s="1" t="n">
        <v>8</v>
      </c>
      <c r="K12" s="1" t="n">
        <v>9</v>
      </c>
      <c r="L12" s="1" t="n">
        <v>10</v>
      </c>
      <c r="M12" s="1" t="n">
        <v>11</v>
      </c>
      <c r="N12" s="1" t="n">
        <v>12</v>
      </c>
      <c r="O12" s="1" t="s">
        <v>4</v>
      </c>
      <c r="P12" s="1" t="s">
        <v>5</v>
      </c>
      <c r="Q12" s="1" t="s">
        <v>6</v>
      </c>
      <c r="S12" s="1" t="s">
        <v>3</v>
      </c>
      <c r="T12" s="1" t="n">
        <v>1</v>
      </c>
      <c r="U12" s="1" t="n">
        <v>2</v>
      </c>
      <c r="V12" s="1" t="n">
        <v>3</v>
      </c>
      <c r="W12" s="1" t="s">
        <v>6</v>
      </c>
    </row>
    <row r="13" customFormat="false" ht="14.25" hidden="false" customHeight="false" outlineLevel="0" collapsed="false">
      <c r="B13" s="1" t="n">
        <v>7500</v>
      </c>
      <c r="C13" s="1" t="n">
        <v>0.036</v>
      </c>
      <c r="D13" s="1" t="n">
        <v>0.036</v>
      </c>
      <c r="E13" s="1" t="n">
        <v>0.036</v>
      </c>
      <c r="F13" s="1" t="n">
        <v>0.036</v>
      </c>
      <c r="G13" s="1" t="n">
        <v>0.036</v>
      </c>
      <c r="H13" s="1" t="n">
        <v>0.036</v>
      </c>
      <c r="I13" s="1" t="n">
        <v>0.036</v>
      </c>
      <c r="J13" s="1" t="n">
        <v>0.036</v>
      </c>
      <c r="K13" s="1" t="n">
        <v>0.036</v>
      </c>
      <c r="L13" s="1" t="n">
        <v>0.036</v>
      </c>
      <c r="M13" s="1" t="n">
        <v>0.036</v>
      </c>
      <c r="N13" s="1" t="n">
        <v>0.036</v>
      </c>
      <c r="O13" s="1" t="n">
        <f aca="false">MIN(C13:N13)</f>
        <v>0.036</v>
      </c>
      <c r="P13" s="1" t="n">
        <f aca="false">MAX(C13:N13)</f>
        <v>0.036</v>
      </c>
      <c r="Q13" s="1" t="n">
        <f aca="false">(SUM(C13:N13)-O13-P13)/10</f>
        <v>0.036</v>
      </c>
      <c r="S13" s="1" t="n">
        <v>7500</v>
      </c>
      <c r="U13" s="1" t="n">
        <v>1.4</v>
      </c>
      <c r="W13" s="1" t="n">
        <f aca="false">AVERAGE(T13:V13)</f>
        <v>1.4</v>
      </c>
    </row>
    <row r="14" customFormat="false" ht="14.25" hidden="false" customHeight="false" outlineLevel="0" collapsed="false">
      <c r="B14" s="1" t="n">
        <v>15000</v>
      </c>
      <c r="C14" s="1" t="n">
        <v>0.145</v>
      </c>
      <c r="D14" s="1" t="n">
        <v>0.145</v>
      </c>
      <c r="E14" s="1" t="n">
        <v>0.145</v>
      </c>
      <c r="F14" s="1" t="n">
        <v>0.145</v>
      </c>
      <c r="G14" s="1" t="n">
        <v>0.145</v>
      </c>
      <c r="H14" s="1" t="n">
        <v>0.145</v>
      </c>
      <c r="I14" s="1" t="n">
        <v>0.145</v>
      </c>
      <c r="J14" s="1" t="n">
        <v>0.145</v>
      </c>
      <c r="K14" s="1" t="n">
        <v>0.145</v>
      </c>
      <c r="L14" s="1" t="n">
        <v>0.145</v>
      </c>
      <c r="M14" s="1" t="n">
        <v>0.145</v>
      </c>
      <c r="N14" s="1" t="n">
        <v>0.145</v>
      </c>
      <c r="O14" s="1" t="n">
        <f aca="false">MIN(C14:N14)</f>
        <v>0.145</v>
      </c>
      <c r="P14" s="1" t="n">
        <f aca="false">MAX(C14:N14)</f>
        <v>0.145</v>
      </c>
      <c r="Q14" s="1" t="n">
        <f aca="false">(SUM(C14:N14)-O14-P14)/10</f>
        <v>0.145</v>
      </c>
      <c r="S14" s="1" t="n">
        <v>15000</v>
      </c>
      <c r="T14" s="1" t="n">
        <v>5.4</v>
      </c>
      <c r="U14" s="1" t="n">
        <v>5.4</v>
      </c>
      <c r="V14" s="1" t="n">
        <v>5.4</v>
      </c>
      <c r="W14" s="1" t="n">
        <f aca="false">AVERAGE(T14:V14)</f>
        <v>5.4</v>
      </c>
    </row>
    <row r="15" customFormat="false" ht="14.25" hidden="false" customHeight="false" outlineLevel="0" collapsed="false">
      <c r="B15" s="1" t="n">
        <v>22500</v>
      </c>
      <c r="C15" s="1" t="n">
        <v>0.326</v>
      </c>
      <c r="D15" s="1" t="n">
        <v>0.326</v>
      </c>
      <c r="E15" s="1" t="n">
        <v>0.325</v>
      </c>
      <c r="F15" s="1" t="n">
        <v>0.325</v>
      </c>
      <c r="G15" s="1" t="n">
        <v>0.326</v>
      </c>
      <c r="H15" s="1" t="n">
        <v>0.326</v>
      </c>
      <c r="I15" s="1" t="n">
        <v>0.325</v>
      </c>
      <c r="J15" s="1" t="n">
        <v>0.325</v>
      </c>
      <c r="K15" s="1" t="n">
        <v>0.326</v>
      </c>
      <c r="L15" s="1" t="n">
        <v>0.326</v>
      </c>
      <c r="M15" s="1" t="n">
        <v>0.325</v>
      </c>
      <c r="N15" s="1" t="n">
        <v>0.326</v>
      </c>
      <c r="O15" s="1" t="n">
        <f aca="false">MIN(C15:N15)</f>
        <v>0.325</v>
      </c>
      <c r="P15" s="1" t="n">
        <f aca="false">MAX(C15:N15)</f>
        <v>0.326</v>
      </c>
      <c r="Q15" s="1" t="n">
        <f aca="false">(SUM(C15:N15)-O15-P15)/10</f>
        <v>0.3256</v>
      </c>
      <c r="S15" s="1" t="n">
        <v>22500</v>
      </c>
      <c r="T15" s="1" t="n">
        <v>12.1</v>
      </c>
      <c r="U15" s="1" t="n">
        <v>12.1</v>
      </c>
      <c r="V15" s="1" t="n">
        <v>12.1</v>
      </c>
      <c r="W15" s="1" t="n">
        <f aca="false">AVERAGE(T15:V15)</f>
        <v>12.1</v>
      </c>
    </row>
    <row r="16" customFormat="false" ht="14.25" hidden="false" customHeight="false" outlineLevel="0" collapsed="false">
      <c r="B16" s="1" t="n">
        <v>30000</v>
      </c>
      <c r="C16" s="1" t="n">
        <v>0.579</v>
      </c>
      <c r="D16" s="1" t="n">
        <v>0.578</v>
      </c>
      <c r="E16" s="1" t="n">
        <v>0.578</v>
      </c>
      <c r="F16" s="1" t="n">
        <v>0.579</v>
      </c>
      <c r="G16" s="1" t="n">
        <v>0.578</v>
      </c>
      <c r="H16" s="1" t="n">
        <v>0.578</v>
      </c>
      <c r="I16" s="1" t="n">
        <v>0.579</v>
      </c>
      <c r="J16" s="1" t="n">
        <v>0.578</v>
      </c>
      <c r="K16" s="1" t="n">
        <v>0.577</v>
      </c>
      <c r="L16" s="1" t="n">
        <v>0.579</v>
      </c>
      <c r="M16" s="1" t="n">
        <v>0.578</v>
      </c>
      <c r="N16" s="1" t="n">
        <v>0.579</v>
      </c>
      <c r="O16" s="1" t="n">
        <f aca="false">MIN(C16:N16)</f>
        <v>0.577</v>
      </c>
      <c r="P16" s="1" t="n">
        <f aca="false">MAX(C16:N16)</f>
        <v>0.579</v>
      </c>
      <c r="Q16" s="1" t="n">
        <f aca="false">(SUM(C16:N16)-O16-P16)/10</f>
        <v>0.5784</v>
      </c>
      <c r="S16" s="1" t="n">
        <v>30000</v>
      </c>
      <c r="T16" s="1" t="n">
        <v>21.6</v>
      </c>
      <c r="U16" s="1" t="n">
        <v>21.6</v>
      </c>
      <c r="V16" s="1" t="n">
        <v>21.6</v>
      </c>
      <c r="W16" s="1" t="n">
        <f aca="false">AVERAGE(T16:V16)</f>
        <v>21.6</v>
      </c>
    </row>
    <row r="17" customFormat="false" ht="14.25" hidden="false" customHeight="false" outlineLevel="0" collapsed="false">
      <c r="B17" s="1" t="n">
        <v>37500</v>
      </c>
      <c r="C17" s="1" t="n">
        <v>0.911</v>
      </c>
      <c r="D17" s="1" t="n">
        <v>0.908</v>
      </c>
      <c r="E17" s="1" t="n">
        <v>0.908</v>
      </c>
      <c r="F17" s="1" t="n">
        <v>0.907</v>
      </c>
      <c r="G17" s="1" t="n">
        <v>0.908</v>
      </c>
      <c r="H17" s="1" t="n">
        <v>0.911</v>
      </c>
      <c r="I17" s="1" t="n">
        <v>0.908</v>
      </c>
      <c r="J17" s="1" t="n">
        <v>0.908</v>
      </c>
      <c r="K17" s="1" t="n">
        <v>0.907</v>
      </c>
      <c r="L17" s="1" t="n">
        <v>0.91</v>
      </c>
      <c r="M17" s="1" t="n">
        <v>0.906</v>
      </c>
      <c r="N17" s="1" t="n">
        <v>0.91</v>
      </c>
      <c r="O17" s="1" t="n">
        <f aca="false">MIN(C17:N17)</f>
        <v>0.906</v>
      </c>
      <c r="P17" s="1" t="n">
        <f aca="false">MAX(C17:N17)</f>
        <v>0.911</v>
      </c>
      <c r="Q17" s="1" t="n">
        <f aca="false">(SUM(C17:N17)-O17-P17)/10</f>
        <v>0.9085</v>
      </c>
      <c r="S17" s="1" t="n">
        <v>37500</v>
      </c>
      <c r="T17" s="1" t="n">
        <v>34</v>
      </c>
      <c r="U17" s="1" t="n">
        <v>34</v>
      </c>
      <c r="V17" s="1" t="n">
        <v>34</v>
      </c>
      <c r="W17" s="1" t="n">
        <f aca="false">AVERAGE(T17:V17)</f>
        <v>34</v>
      </c>
    </row>
    <row r="18" customFormat="false" ht="14.25" hidden="false" customHeight="false" outlineLevel="0" collapsed="false">
      <c r="B18" s="1" t="n">
        <v>45000</v>
      </c>
      <c r="C18" s="1" t="n">
        <v>1.312</v>
      </c>
      <c r="D18" s="1" t="n">
        <v>1.312</v>
      </c>
      <c r="E18" s="1" t="n">
        <v>1.313</v>
      </c>
      <c r="F18" s="1" t="n">
        <v>1.311</v>
      </c>
      <c r="G18" s="1" t="n">
        <v>1.313</v>
      </c>
      <c r="H18" s="1" t="n">
        <v>1.31</v>
      </c>
      <c r="I18" s="1" t="n">
        <v>1.31</v>
      </c>
      <c r="J18" s="1" t="n">
        <v>1.31</v>
      </c>
      <c r="K18" s="1" t="n">
        <v>1.311</v>
      </c>
      <c r="L18" s="1" t="n">
        <v>1.313</v>
      </c>
      <c r="M18" s="1" t="n">
        <v>1.311</v>
      </c>
      <c r="N18" s="1" t="n">
        <v>1.315</v>
      </c>
      <c r="O18" s="1" t="n">
        <f aca="false">MIN(C18:N18)</f>
        <v>1.31</v>
      </c>
      <c r="P18" s="1" t="n">
        <f aca="false">MAX(C18:N18)</f>
        <v>1.315</v>
      </c>
      <c r="Q18" s="1" t="n">
        <f aca="false">(SUM(C18:N18)-O18-P18)/10</f>
        <v>1.3116</v>
      </c>
      <c r="S18" s="1" t="n">
        <v>45000</v>
      </c>
      <c r="T18" s="1" t="n">
        <v>48.5</v>
      </c>
      <c r="U18" s="1" t="n">
        <v>48.5</v>
      </c>
      <c r="V18" s="1" t="n">
        <v>48.5</v>
      </c>
      <c r="W18" s="1" t="n">
        <f aca="false">AVERAGE(T18:V18)</f>
        <v>48.5</v>
      </c>
    </row>
    <row r="19" customFormat="false" ht="14.25" hidden="false" customHeight="false" outlineLevel="0" collapsed="false">
      <c r="B19" s="1" t="n">
        <v>52500</v>
      </c>
      <c r="C19" s="1" t="n">
        <v>1.773</v>
      </c>
      <c r="D19" s="1" t="n">
        <v>1.776</v>
      </c>
      <c r="E19" s="1" t="n">
        <v>1.778</v>
      </c>
      <c r="F19" s="1" t="n">
        <v>1.776</v>
      </c>
      <c r="G19" s="1" t="n">
        <v>1.775</v>
      </c>
      <c r="H19" s="1" t="n">
        <v>1.777</v>
      </c>
      <c r="I19" s="1" t="n">
        <v>1.777</v>
      </c>
      <c r="J19" s="1" t="n">
        <v>1.783</v>
      </c>
      <c r="K19" s="1" t="n">
        <v>1.78</v>
      </c>
      <c r="L19" s="1" t="n">
        <v>1.779</v>
      </c>
      <c r="M19" s="1" t="n">
        <v>1.773</v>
      </c>
      <c r="N19" s="1" t="n">
        <v>1.777</v>
      </c>
      <c r="O19" s="1" t="n">
        <f aca="false">MIN(C19:N19)</f>
        <v>1.773</v>
      </c>
      <c r="P19" s="1" t="n">
        <f aca="false">MAX(C19:N19)</f>
        <v>1.783</v>
      </c>
      <c r="Q19" s="1" t="n">
        <f aca="false">(SUM(C19:N19)-O19-P19)/10</f>
        <v>1.7768</v>
      </c>
      <c r="S19" s="1" t="n">
        <v>52500</v>
      </c>
      <c r="T19" s="1" t="n">
        <v>66.9</v>
      </c>
      <c r="U19" s="1" t="n">
        <v>66.9</v>
      </c>
      <c r="V19" s="1" t="n">
        <v>66.9</v>
      </c>
      <c r="W19" s="1" t="n">
        <f aca="false">AVERAGE(T19:V19)</f>
        <v>66.9</v>
      </c>
    </row>
    <row r="20" customFormat="false" ht="14.25" hidden="false" customHeight="false" outlineLevel="0" collapsed="false">
      <c r="B20" s="1" t="n">
        <v>60000</v>
      </c>
      <c r="C20" s="1" t="n">
        <v>2.328</v>
      </c>
      <c r="D20" s="1" t="n">
        <v>2.325</v>
      </c>
      <c r="E20" s="1" t="n">
        <v>2.314</v>
      </c>
      <c r="F20" s="1" t="n">
        <v>2.323</v>
      </c>
      <c r="G20" s="1" t="n">
        <v>2.322</v>
      </c>
      <c r="H20" s="1" t="n">
        <v>2.324</v>
      </c>
      <c r="I20" s="1" t="n">
        <v>2.323</v>
      </c>
      <c r="J20" s="1" t="n">
        <v>2.323</v>
      </c>
      <c r="K20" s="1" t="n">
        <v>2.322</v>
      </c>
      <c r="L20" s="1" t="n">
        <v>2.321</v>
      </c>
      <c r="M20" s="1" t="n">
        <v>2.323</v>
      </c>
      <c r="N20" s="1" t="n">
        <v>2.327</v>
      </c>
      <c r="O20" s="1" t="n">
        <f aca="false">MIN(C20:N20)</f>
        <v>2.314</v>
      </c>
      <c r="P20" s="1" t="n">
        <f aca="false">MAX(C20:N20)</f>
        <v>2.328</v>
      </c>
      <c r="Q20" s="1" t="n">
        <f aca="false">(SUM(C20:N20)-O20-P20)/10</f>
        <v>2.3233</v>
      </c>
      <c r="S20" s="1" t="n">
        <v>60000</v>
      </c>
      <c r="T20" s="1" t="n">
        <v>86.7</v>
      </c>
      <c r="U20" s="1" t="n">
        <v>86.7</v>
      </c>
      <c r="V20" s="1" t="n">
        <v>86.7</v>
      </c>
      <c r="W20" s="1" t="n">
        <f aca="false">AVERAGE(T20:V20)</f>
        <v>86.7</v>
      </c>
    </row>
    <row r="22" customFormat="false" ht="14.25" hidden="false" customHeight="false" outlineLevel="0" collapsed="false">
      <c r="A22" s="1" t="s">
        <v>8</v>
      </c>
    </row>
    <row r="23" customFormat="false" ht="14.25" hidden="false" customHeight="false" outlineLevel="0" collapsed="false">
      <c r="A23" s="1" t="s">
        <v>2</v>
      </c>
      <c r="B23" s="1" t="s">
        <v>9</v>
      </c>
      <c r="C23" s="1" t="n">
        <v>7500</v>
      </c>
      <c r="H23" s="1" t="s">
        <v>7</v>
      </c>
      <c r="I23" s="1" t="s">
        <v>9</v>
      </c>
      <c r="J23" s="1" t="n">
        <v>7500</v>
      </c>
    </row>
    <row r="24" customFormat="false" ht="14.25" hidden="false" customHeight="false" outlineLevel="0" collapsed="false">
      <c r="B24" s="1" t="s">
        <v>3</v>
      </c>
      <c r="C24" s="1" t="n">
        <v>1</v>
      </c>
      <c r="D24" s="1" t="n">
        <v>2</v>
      </c>
      <c r="E24" s="1" t="n">
        <v>3</v>
      </c>
      <c r="F24" s="1" t="s">
        <v>6</v>
      </c>
      <c r="I24" s="1" t="s">
        <v>3</v>
      </c>
      <c r="J24" s="1" t="n">
        <v>1</v>
      </c>
      <c r="K24" s="1" t="n">
        <v>2</v>
      </c>
      <c r="L24" s="1" t="n">
        <v>3</v>
      </c>
      <c r="M24" s="1" t="s">
        <v>6</v>
      </c>
      <c r="O24" s="1" t="s">
        <v>2</v>
      </c>
      <c r="P24" s="1" t="s">
        <v>9</v>
      </c>
      <c r="Q24" s="1" t="s">
        <v>10</v>
      </c>
      <c r="R24" s="1" t="s">
        <v>11</v>
      </c>
      <c r="S24" s="1" t="s">
        <v>12</v>
      </c>
      <c r="T24" s="1" t="s">
        <v>13</v>
      </c>
      <c r="U24" s="1" t="s">
        <v>14</v>
      </c>
      <c r="V24" s="1" t="s">
        <v>15</v>
      </c>
    </row>
    <row r="25" customFormat="false" ht="14.25" hidden="false" customHeight="false" outlineLevel="0" collapsed="false">
      <c r="B25" s="1" t="s">
        <v>10</v>
      </c>
      <c r="C25" s="1" t="n">
        <v>225742189</v>
      </c>
      <c r="D25" s="1" t="n">
        <v>225742189</v>
      </c>
      <c r="E25" s="1" t="n">
        <v>225742189</v>
      </c>
      <c r="F25" s="1" t="n">
        <f aca="false">SUM(C25:E25)/3</f>
        <v>225742189</v>
      </c>
      <c r="I25" s="1" t="s">
        <v>10</v>
      </c>
      <c r="J25" s="1" t="n">
        <v>225674109</v>
      </c>
      <c r="K25" s="1" t="n">
        <v>225674109</v>
      </c>
      <c r="L25" s="1" t="n">
        <v>225674109</v>
      </c>
      <c r="M25" s="1" t="n">
        <f aca="false">SUM(J25:L25)/3</f>
        <v>225674109</v>
      </c>
      <c r="P25" s="1" t="n">
        <v>7500</v>
      </c>
      <c r="Q25" s="1" t="n">
        <f aca="false">F25</f>
        <v>225742189</v>
      </c>
      <c r="R25" s="1" t="n">
        <f aca="false">F26</f>
        <v>301507</v>
      </c>
      <c r="S25" s="1" t="n">
        <f aca="false">F27</f>
        <v>11136</v>
      </c>
      <c r="T25" s="1" t="n">
        <f aca="false">Q25+R25+S25</f>
        <v>226054832</v>
      </c>
      <c r="U25" s="1" t="n">
        <f aca="false">W3</f>
        <v>0</v>
      </c>
      <c r="V25" s="4" t="n">
        <f aca="false">U25*(Constants!$A$2/100)*1024*1024*1024</f>
        <v>0</v>
      </c>
    </row>
    <row r="26" customFormat="false" ht="14.25" hidden="false" customHeight="false" outlineLevel="0" collapsed="false">
      <c r="B26" s="1" t="s">
        <v>16</v>
      </c>
      <c r="C26" s="1" t="n">
        <v>301507</v>
      </c>
      <c r="D26" s="1" t="n">
        <v>301507</v>
      </c>
      <c r="E26" s="1" t="n">
        <v>301507</v>
      </c>
      <c r="F26" s="1" t="n">
        <f aca="false">SUM(C26:E26)/3</f>
        <v>301507</v>
      </c>
      <c r="I26" s="1" t="s">
        <v>16</v>
      </c>
      <c r="J26" s="1" t="n">
        <v>314620</v>
      </c>
      <c r="K26" s="1" t="n">
        <v>314620</v>
      </c>
      <c r="L26" s="1" t="n">
        <v>314620</v>
      </c>
      <c r="M26" s="1" t="n">
        <f aca="false">SUM(J26:L26)/3</f>
        <v>314620</v>
      </c>
      <c r="P26" s="1" t="n">
        <v>15000</v>
      </c>
      <c r="Q26" s="1" t="n">
        <f aca="false">F31</f>
        <v>901498174</v>
      </c>
      <c r="R26" s="1" t="n">
        <f aca="false">F32</f>
        <v>603842</v>
      </c>
      <c r="S26" s="1" t="n">
        <f aca="false">F33</f>
        <v>18224</v>
      </c>
      <c r="T26" s="1" t="n">
        <f aca="false">Q26+R26+S26</f>
        <v>902120240</v>
      </c>
      <c r="U26" s="1" t="n">
        <f aca="false">W4</f>
        <v>5.6</v>
      </c>
      <c r="V26" s="4" t="n">
        <f aca="false">U26*(Constants!$A$2/100)*1024*1024*1024</f>
        <v>986124491.1616</v>
      </c>
    </row>
    <row r="27" customFormat="false" ht="14.25" hidden="false" customHeight="false" outlineLevel="0" collapsed="false">
      <c r="B27" s="1" t="s">
        <v>12</v>
      </c>
      <c r="C27" s="1" t="n">
        <v>11136</v>
      </c>
      <c r="D27" s="1" t="n">
        <v>11136</v>
      </c>
      <c r="E27" s="1" t="n">
        <v>11136</v>
      </c>
      <c r="F27" s="1" t="n">
        <f aca="false">SUM(C27:E27)/3</f>
        <v>11136</v>
      </c>
      <c r="I27" s="1" t="s">
        <v>12</v>
      </c>
      <c r="J27" s="1" t="n">
        <v>3008</v>
      </c>
      <c r="K27" s="1" t="n">
        <v>3008</v>
      </c>
      <c r="L27" s="1" t="n">
        <v>3008</v>
      </c>
      <c r="M27" s="1" t="n">
        <f aca="false">SUM(J27:L27)/3</f>
        <v>3008</v>
      </c>
      <c r="P27" s="1" t="n">
        <v>22500</v>
      </c>
      <c r="Q27" s="1" t="n">
        <f aca="false">F37</f>
        <v>2026874110</v>
      </c>
      <c r="R27" s="1" t="n">
        <f aca="false">F38</f>
        <v>900442</v>
      </c>
      <c r="S27" s="1" t="n">
        <f aca="false">F39</f>
        <v>3080</v>
      </c>
      <c r="T27" s="1" t="n">
        <f aca="false">Q27+R27+S27</f>
        <v>2027777632</v>
      </c>
      <c r="U27" s="1" t="n">
        <f aca="false">W5</f>
        <v>12.5</v>
      </c>
      <c r="V27" s="4" t="n">
        <f aca="false">U27*(Constants!$A$2/100)*1024*1024*1024</f>
        <v>2201170739.2</v>
      </c>
    </row>
    <row r="28" customFormat="false" ht="14.25" hidden="false" customHeight="false" outlineLevel="0" collapsed="false">
      <c r="P28" s="1" t="n">
        <v>30000</v>
      </c>
      <c r="Q28" s="1" t="n">
        <f aca="false">F43</f>
        <v>3602474158</v>
      </c>
      <c r="R28" s="1" t="n">
        <f aca="false">F44</f>
        <v>1202876</v>
      </c>
      <c r="S28" s="1" t="n">
        <f aca="false">F45</f>
        <v>3080</v>
      </c>
      <c r="T28" s="1" t="n">
        <f aca="false">Q28+R28+S28</f>
        <v>3603680114</v>
      </c>
      <c r="U28" s="1" t="n">
        <f aca="false">W6</f>
        <v>22.3</v>
      </c>
      <c r="V28" s="4" t="n">
        <f aca="false">U28*(Constants!$A$2/100)*1024*1024*1024</f>
        <v>3926888598.7328</v>
      </c>
    </row>
    <row r="29" customFormat="false" ht="14.25" hidden="false" customHeight="false" outlineLevel="0" collapsed="false">
      <c r="B29" s="1" t="s">
        <v>9</v>
      </c>
      <c r="C29" s="1" t="n">
        <v>15000</v>
      </c>
      <c r="I29" s="1" t="s">
        <v>9</v>
      </c>
      <c r="J29" s="1" t="n">
        <v>15000</v>
      </c>
      <c r="P29" s="1" t="n">
        <v>37500</v>
      </c>
      <c r="Q29" s="1" t="n">
        <f aca="false">F49</f>
        <v>5628074158</v>
      </c>
      <c r="R29" s="1" t="n">
        <f aca="false">F50</f>
        <v>1500458</v>
      </c>
      <c r="S29" s="1" t="n">
        <f aca="false">F51</f>
        <v>3080</v>
      </c>
      <c r="T29" s="1" t="n">
        <f aca="false">Q29+R29+S29</f>
        <v>5629577696</v>
      </c>
      <c r="U29" s="1" t="n">
        <f aca="false">W7</f>
        <v>35.1</v>
      </c>
      <c r="V29" s="4" t="n">
        <f aca="false">U29*(Constants!$A$2/100)*1024*1024*1024</f>
        <v>6180887435.6736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45000</v>
      </c>
      <c r="Q30" s="1" t="n">
        <f aca="false">F55</f>
        <v>8103674158</v>
      </c>
      <c r="R30" s="1" t="n">
        <f aca="false">F56</f>
        <v>1830828</v>
      </c>
      <c r="S30" s="1" t="n">
        <f aca="false">F57</f>
        <v>3080</v>
      </c>
      <c r="T30" s="1" t="n">
        <f aca="false">Q30+R30+S30</f>
        <v>8105508066</v>
      </c>
      <c r="U30" s="1" t="n">
        <f aca="false">W8</f>
        <v>50.1</v>
      </c>
      <c r="V30" s="4" t="n">
        <f aca="false">U30*(Constants!$A$2/100)*1024*1024*1024</f>
        <v>8822292322.7136</v>
      </c>
    </row>
    <row r="31" customFormat="false" ht="14.25" hidden="false" customHeight="false" outlineLevel="0" collapsed="false">
      <c r="B31" s="1" t="s">
        <v>10</v>
      </c>
      <c r="C31" s="1" t="n">
        <v>901498174</v>
      </c>
      <c r="D31" s="1" t="n">
        <v>901498174</v>
      </c>
      <c r="E31" s="1" t="n">
        <v>901498174</v>
      </c>
      <c r="F31" s="1" t="n">
        <f aca="false">SUM(C31:E31)/3</f>
        <v>901498174</v>
      </c>
      <c r="I31" s="1" t="s">
        <v>10</v>
      </c>
      <c r="J31" s="1" t="n">
        <v>901274158</v>
      </c>
      <c r="K31" s="1" t="n">
        <v>901274158</v>
      </c>
      <c r="L31" s="1" t="n">
        <v>901274158</v>
      </c>
      <c r="M31" s="1" t="n">
        <f aca="false">SUM(J31:L31)/3</f>
        <v>901274158</v>
      </c>
      <c r="P31" s="1" t="n">
        <v>52500</v>
      </c>
      <c r="Q31" s="1" t="n">
        <f aca="false">F61</f>
        <v>11029297374</v>
      </c>
      <c r="R31" s="1" t="n">
        <f aca="false">F62</f>
        <v>2100842</v>
      </c>
      <c r="S31" s="1" t="n">
        <f aca="false">F63</f>
        <v>55496</v>
      </c>
      <c r="T31" s="1" t="n">
        <f aca="false">Q31+R31+S31</f>
        <v>11031453712</v>
      </c>
      <c r="U31" s="1" t="n">
        <f aca="false">W9</f>
        <v>69.1</v>
      </c>
      <c r="V31" s="4" t="n">
        <f aca="false">U31*(Constants!$A$2/100)*1024*1024*1024</f>
        <v>12168071846.2976</v>
      </c>
    </row>
    <row r="32" customFormat="false" ht="14.25" hidden="false" customHeight="false" outlineLevel="0" collapsed="false">
      <c r="B32" s="1" t="s">
        <v>16</v>
      </c>
      <c r="C32" s="1" t="n">
        <v>603842</v>
      </c>
      <c r="D32" s="1" t="n">
        <v>603842</v>
      </c>
      <c r="E32" s="1" t="n">
        <v>603842</v>
      </c>
      <c r="F32" s="1" t="n">
        <f aca="false">SUM(C32:E32)/3</f>
        <v>603842</v>
      </c>
      <c r="I32" s="1" t="s">
        <v>16</v>
      </c>
      <c r="J32" s="1" t="n">
        <v>600458</v>
      </c>
      <c r="K32" s="1" t="n">
        <v>600458</v>
      </c>
      <c r="L32" s="1" t="n">
        <v>600458</v>
      </c>
      <c r="M32" s="1" t="n">
        <f aca="false">SUM(J32:L32)/3</f>
        <v>600458</v>
      </c>
      <c r="P32" s="1" t="n">
        <v>60000</v>
      </c>
      <c r="Q32" s="1" t="n">
        <f aca="false">F67</f>
        <v>14404873942</v>
      </c>
      <c r="R32" s="1" t="n">
        <f aca="false">F68</f>
        <v>2459436</v>
      </c>
      <c r="S32" s="1" t="n">
        <f aca="false">F69</f>
        <v>3080</v>
      </c>
      <c r="T32" s="1" t="n">
        <f aca="false">Q32+R32+S32</f>
        <v>14407336458</v>
      </c>
      <c r="U32" s="1" t="n">
        <f aca="false">W10</f>
        <v>89.5</v>
      </c>
      <c r="V32" s="4" t="n">
        <f aca="false">U32*(Constants!$A$2/100)*1024*1024*1024</f>
        <v>15760382492.672</v>
      </c>
    </row>
    <row r="33" customFormat="false" ht="14.25" hidden="false" customHeight="false" outlineLevel="0" collapsed="false">
      <c r="B33" s="1" t="s">
        <v>12</v>
      </c>
      <c r="C33" s="1" t="n">
        <v>18224</v>
      </c>
      <c r="D33" s="1" t="n">
        <v>18224</v>
      </c>
      <c r="E33" s="1" t="n">
        <v>18224</v>
      </c>
      <c r="F33" s="1" t="n">
        <f aca="false">SUM(C33:E33)/3</f>
        <v>18224</v>
      </c>
      <c r="I33" s="1" t="s">
        <v>12</v>
      </c>
      <c r="J33" s="1" t="n">
        <v>3008</v>
      </c>
      <c r="K33" s="1" t="n">
        <v>3008</v>
      </c>
      <c r="L33" s="1" t="n">
        <v>3008</v>
      </c>
      <c r="M33" s="1" t="n">
        <f aca="false">SUM(J33:L33)/3</f>
        <v>3008</v>
      </c>
      <c r="V33" s="4"/>
    </row>
    <row r="34" customFormat="false" ht="14.25" hidden="false" customHeight="false" outlineLevel="0" collapsed="false">
      <c r="O34" s="1" t="s">
        <v>7</v>
      </c>
      <c r="P34" s="1" t="s">
        <v>9</v>
      </c>
      <c r="Q34" s="1" t="s">
        <v>10</v>
      </c>
      <c r="R34" s="1" t="s">
        <v>11</v>
      </c>
      <c r="S34" s="1" t="s">
        <v>12</v>
      </c>
      <c r="T34" s="1" t="s">
        <v>13</v>
      </c>
      <c r="U34" s="1" t="s">
        <v>14</v>
      </c>
      <c r="V34" s="1" t="s">
        <v>15</v>
      </c>
    </row>
    <row r="35" customFormat="false" ht="14.25" hidden="false" customHeight="false" outlineLevel="0" collapsed="false">
      <c r="B35" s="1" t="s">
        <v>9</v>
      </c>
      <c r="C35" s="1" t="n">
        <v>22500</v>
      </c>
      <c r="I35" s="1" t="s">
        <v>9</v>
      </c>
      <c r="J35" s="1" t="n">
        <v>22500</v>
      </c>
      <c r="P35" s="1" t="n">
        <v>7500</v>
      </c>
      <c r="Q35" s="1" t="n">
        <f aca="false">M25</f>
        <v>225674109</v>
      </c>
      <c r="R35" s="1" t="n">
        <f aca="false">M26</f>
        <v>314620</v>
      </c>
      <c r="T35" s="1" t="n">
        <f aca="false">Q35+R35+S35</f>
        <v>225988729</v>
      </c>
      <c r="U35" s="1" t="n">
        <f aca="false">W13</f>
        <v>1.4</v>
      </c>
      <c r="V35" s="4" t="n">
        <f aca="false">U35*(Constants!$A$2/100)*1024*1024*1024</f>
        <v>246531122.7904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15000</v>
      </c>
      <c r="Q36" s="1" t="n">
        <f aca="false">M31</f>
        <v>901274158</v>
      </c>
      <c r="R36" s="1" t="n">
        <f aca="false">M32</f>
        <v>600458</v>
      </c>
      <c r="T36" s="1" t="n">
        <f aca="false">Q36+R36+S36</f>
        <v>901874616</v>
      </c>
      <c r="U36" s="1" t="n">
        <f aca="false">W14</f>
        <v>5.4</v>
      </c>
      <c r="V36" s="4" t="n">
        <f aca="false">U36*(Constants!$A$2/100)*1024*1024*1024</f>
        <v>950905759.3344</v>
      </c>
    </row>
    <row r="37" customFormat="false" ht="14.25" hidden="false" customHeight="false" outlineLevel="0" collapsed="false">
      <c r="B37" s="1" t="s">
        <v>10</v>
      </c>
      <c r="C37" s="1" t="n">
        <v>2026874110</v>
      </c>
      <c r="D37" s="1" t="n">
        <v>2026874110</v>
      </c>
      <c r="E37" s="1" t="n">
        <v>2026874110</v>
      </c>
      <c r="F37" s="1" t="n">
        <f aca="false">SUM(C37:E37)/3</f>
        <v>2026874110</v>
      </c>
      <c r="I37" s="1" t="s">
        <v>10</v>
      </c>
      <c r="J37" s="1" t="n">
        <v>2026874158</v>
      </c>
      <c r="K37" s="1" t="n">
        <v>2026874158</v>
      </c>
      <c r="L37" s="1" t="n">
        <v>2026874158</v>
      </c>
      <c r="M37" s="1" t="n">
        <f aca="false">SUM(J37:L37)/3</f>
        <v>2026874158</v>
      </c>
      <c r="P37" s="1" t="n">
        <v>22500</v>
      </c>
      <c r="Q37" s="1" t="n">
        <f aca="false">M37</f>
        <v>2026874158</v>
      </c>
      <c r="R37" s="1" t="n">
        <f aca="false">M38</f>
        <v>900474</v>
      </c>
      <c r="T37" s="1" t="n">
        <f aca="false">Q37+R37+S37</f>
        <v>2027774632</v>
      </c>
      <c r="U37" s="1" t="n">
        <f aca="false">W15</f>
        <v>12.1</v>
      </c>
      <c r="V37" s="4" t="n">
        <f aca="false">U37*(Constants!$A$2/100)*1024*1024*1024</f>
        <v>2130733275.5456</v>
      </c>
    </row>
    <row r="38" customFormat="false" ht="14.25" hidden="false" customHeight="false" outlineLevel="0" collapsed="false">
      <c r="B38" s="1" t="s">
        <v>16</v>
      </c>
      <c r="C38" s="1" t="n">
        <v>900442</v>
      </c>
      <c r="D38" s="1" t="n">
        <v>900442</v>
      </c>
      <c r="E38" s="1" t="n">
        <v>900442</v>
      </c>
      <c r="F38" s="1" t="n">
        <f aca="false">SUM(C38:E38)/3</f>
        <v>900442</v>
      </c>
      <c r="I38" s="1" t="s">
        <v>16</v>
      </c>
      <c r="J38" s="1" t="n">
        <v>900474</v>
      </c>
      <c r="K38" s="1" t="n">
        <v>900474</v>
      </c>
      <c r="L38" s="1" t="n">
        <v>900474</v>
      </c>
      <c r="M38" s="1" t="n">
        <f aca="false">SUM(J38:L38)/3</f>
        <v>900474</v>
      </c>
      <c r="P38" s="1" t="n">
        <v>30000</v>
      </c>
      <c r="Q38" s="1" t="n">
        <f aca="false">M43</f>
        <v>3602474110</v>
      </c>
      <c r="R38" s="1" t="n">
        <f aca="false">M44</f>
        <v>1229724</v>
      </c>
      <c r="T38" s="1" t="n">
        <f aca="false">Q38+R38+S38</f>
        <v>3603703834</v>
      </c>
      <c r="U38" s="1" t="n">
        <f aca="false">W16</f>
        <v>21.6</v>
      </c>
      <c r="V38" s="4" t="n">
        <f aca="false">U38*(Constants!$A$2/100)*1024*1024*1024</f>
        <v>3803623037.3376</v>
      </c>
    </row>
    <row r="39" customFormat="false" ht="14.25" hidden="false" customHeight="false" outlineLevel="0" collapsed="false">
      <c r="B39" s="1" t="s">
        <v>12</v>
      </c>
      <c r="C39" s="1" t="n">
        <v>3080</v>
      </c>
      <c r="D39" s="1" t="n">
        <v>3080</v>
      </c>
      <c r="E39" s="1" t="n">
        <v>3080</v>
      </c>
      <c r="F39" s="1" t="n">
        <f aca="false">SUM(C39:E39)/3</f>
        <v>3080</v>
      </c>
      <c r="I39" s="1" t="s">
        <v>12</v>
      </c>
      <c r="J39" s="1" t="n">
        <v>3008</v>
      </c>
      <c r="K39" s="1" t="n">
        <v>3008</v>
      </c>
      <c r="L39" s="1" t="n">
        <v>3008</v>
      </c>
      <c r="M39" s="1" t="n">
        <f aca="false">SUM(J39:L39)/3</f>
        <v>3008</v>
      </c>
      <c r="P39" s="1" t="n">
        <v>37500</v>
      </c>
      <c r="Q39" s="1" t="n">
        <f aca="false">M49</f>
        <v>5628074110</v>
      </c>
      <c r="R39" s="1" t="n">
        <f aca="false">M50</f>
        <v>1531852</v>
      </c>
      <c r="T39" s="1" t="n">
        <f aca="false">Q39+R39+S39</f>
        <v>5629605962</v>
      </c>
      <c r="U39" s="1" t="n">
        <f aca="false">W17</f>
        <v>34</v>
      </c>
      <c r="V39" s="4" t="n">
        <f aca="false">U39*(Constants!$A$2/100)*1024*1024*1024</f>
        <v>5987184410.624</v>
      </c>
    </row>
    <row r="40" customFormat="false" ht="14.25" hidden="false" customHeight="false" outlineLevel="0" collapsed="false">
      <c r="P40" s="1" t="n">
        <v>45000</v>
      </c>
      <c r="Q40" s="1" t="n">
        <f aca="false">M55</f>
        <v>8103674086</v>
      </c>
      <c r="R40" s="1" t="n">
        <f aca="false">M56</f>
        <v>1835980</v>
      </c>
      <c r="T40" s="1" t="n">
        <f aca="false">Q40+R40+S40</f>
        <v>8105510066</v>
      </c>
      <c r="U40" s="1" t="n">
        <f aca="false">W18</f>
        <v>48.5</v>
      </c>
      <c r="V40" s="4" t="n">
        <f aca="false">U40*(Constants!$A$2/100)*1024*1024*1024</f>
        <v>8540542468.096</v>
      </c>
    </row>
    <row r="41" customFormat="false" ht="14.25" hidden="false" customHeight="false" outlineLevel="0" collapsed="false">
      <c r="B41" s="1" t="s">
        <v>9</v>
      </c>
      <c r="C41" s="1" t="n">
        <v>30000</v>
      </c>
      <c r="I41" s="1" t="s">
        <v>9</v>
      </c>
      <c r="J41" s="1" t="n">
        <v>30000</v>
      </c>
      <c r="P41" s="1" t="n">
        <v>52500</v>
      </c>
      <c r="Q41" s="1" t="n">
        <f aca="false">M61</f>
        <v>11029273678</v>
      </c>
      <c r="R41" s="1" t="n">
        <f aca="false">M62</f>
        <v>2100138</v>
      </c>
      <c r="T41" s="1" t="n">
        <f aca="false">Q41+R41+S41</f>
        <v>11031373816</v>
      </c>
      <c r="U41" s="1" t="n">
        <f aca="false">W19</f>
        <v>66.9</v>
      </c>
      <c r="V41" s="4" t="n">
        <f aca="false">U41*(Constants!$A$2/100)*1024*1024*1024</f>
        <v>11780665796.1984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P42" s="1" t="n">
        <v>60000</v>
      </c>
      <c r="Q42" s="1" t="n">
        <f aca="false">M67</f>
        <v>14404874038</v>
      </c>
      <c r="R42" s="1" t="n">
        <f aca="false">M68</f>
        <v>2471276</v>
      </c>
      <c r="T42" s="1" t="n">
        <f aca="false">Q42+R42+S42</f>
        <v>14407345314</v>
      </c>
      <c r="U42" s="1" t="n">
        <f aca="false">W20</f>
        <v>86.7</v>
      </c>
      <c r="V42" s="4" t="n">
        <f aca="false">U42*(Constants!$A$2/100)*1024*1024*1024</f>
        <v>15267320247.0912</v>
      </c>
    </row>
    <row r="43" customFormat="false" ht="14.25" hidden="false" customHeight="false" outlineLevel="0" collapsed="false">
      <c r="B43" s="1" t="s">
        <v>10</v>
      </c>
      <c r="C43" s="1" t="n">
        <v>3602474158</v>
      </c>
      <c r="D43" s="1" t="n">
        <v>3602474158</v>
      </c>
      <c r="E43" s="1" t="n">
        <v>3602474158</v>
      </c>
      <c r="F43" s="1" t="n">
        <f aca="false">SUM(C43:E43)/3</f>
        <v>3602474158</v>
      </c>
      <c r="I43" s="1" t="s">
        <v>10</v>
      </c>
      <c r="J43" s="1" t="n">
        <v>3602474110</v>
      </c>
      <c r="K43" s="1" t="n">
        <v>3602474110</v>
      </c>
      <c r="L43" s="1" t="n">
        <v>3602474110</v>
      </c>
      <c r="M43" s="1" t="n">
        <f aca="false">SUM(J43:L43)/3</f>
        <v>3602474110</v>
      </c>
    </row>
    <row r="44" customFormat="false" ht="14.25" hidden="false" customHeight="false" outlineLevel="0" collapsed="false">
      <c r="B44" s="1" t="s">
        <v>16</v>
      </c>
      <c r="C44" s="1" t="n">
        <v>1202876</v>
      </c>
      <c r="D44" s="1" t="n">
        <v>1202876</v>
      </c>
      <c r="E44" s="1" t="n">
        <v>1202876</v>
      </c>
      <c r="F44" s="1" t="n">
        <f aca="false">SUM(C44:E44)/3</f>
        <v>1202876</v>
      </c>
      <c r="I44" s="1" t="s">
        <v>16</v>
      </c>
      <c r="J44" s="1" t="n">
        <v>1229724</v>
      </c>
      <c r="K44" s="1" t="n">
        <v>1229724</v>
      </c>
      <c r="L44" s="1" t="n">
        <v>1229724</v>
      </c>
      <c r="M44" s="1" t="n">
        <f aca="false">SUM(J44:L44)/3</f>
        <v>1229724</v>
      </c>
    </row>
    <row r="45" customFormat="false" ht="14.25" hidden="false" customHeight="false" outlineLevel="0" collapsed="false">
      <c r="B45" s="1" t="s">
        <v>12</v>
      </c>
      <c r="C45" s="1" t="n">
        <v>3080</v>
      </c>
      <c r="D45" s="1" t="n">
        <v>3080</v>
      </c>
      <c r="E45" s="1" t="n">
        <v>3080</v>
      </c>
      <c r="F45" s="1" t="n">
        <f aca="false">SUM(C45:E45)/3</f>
        <v>3080</v>
      </c>
      <c r="I45" s="1" t="s">
        <v>12</v>
      </c>
      <c r="J45" s="1" t="n">
        <v>3008</v>
      </c>
      <c r="K45" s="1" t="n">
        <v>3008</v>
      </c>
      <c r="L45" s="1" t="n">
        <v>3008</v>
      </c>
      <c r="M45" s="1" t="n">
        <f aca="false">SUM(J45:L45)/3</f>
        <v>3008</v>
      </c>
    </row>
    <row r="47" customFormat="false" ht="14.25" hidden="false" customHeight="false" outlineLevel="0" collapsed="false">
      <c r="B47" s="1" t="s">
        <v>9</v>
      </c>
      <c r="C47" s="1" t="n">
        <v>37500</v>
      </c>
      <c r="I47" s="1" t="s">
        <v>9</v>
      </c>
      <c r="J47" s="1" t="n">
        <v>37500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</row>
    <row r="49" customFormat="false" ht="14.25" hidden="false" customHeight="false" outlineLevel="0" collapsed="false">
      <c r="B49" s="1" t="s">
        <v>10</v>
      </c>
      <c r="C49" s="1" t="n">
        <v>5628074158</v>
      </c>
      <c r="D49" s="1" t="n">
        <v>5628074158</v>
      </c>
      <c r="E49" s="1" t="n">
        <v>5628074158</v>
      </c>
      <c r="F49" s="1" t="n">
        <f aca="false">SUM(C49:E49)/3</f>
        <v>5628074158</v>
      </c>
      <c r="I49" s="1" t="s">
        <v>10</v>
      </c>
      <c r="J49" s="1" t="n">
        <v>5628074110</v>
      </c>
      <c r="K49" s="1" t="n">
        <v>5628074110</v>
      </c>
      <c r="L49" s="1" t="n">
        <v>5628074110</v>
      </c>
      <c r="M49" s="1" t="n">
        <f aca="false">SUM(J49:L49)/3</f>
        <v>5628074110</v>
      </c>
    </row>
    <row r="50" customFormat="false" ht="14.25" hidden="false" customHeight="false" outlineLevel="0" collapsed="false">
      <c r="B50" s="1" t="s">
        <v>16</v>
      </c>
      <c r="C50" s="1" t="n">
        <v>1500458</v>
      </c>
      <c r="D50" s="1" t="n">
        <v>1500458</v>
      </c>
      <c r="E50" s="1" t="n">
        <v>1500458</v>
      </c>
      <c r="F50" s="1" t="n">
        <f aca="false">SUM(C50:E50)/3</f>
        <v>1500458</v>
      </c>
      <c r="I50" s="1" t="s">
        <v>16</v>
      </c>
      <c r="J50" s="1" t="n">
        <v>1531852</v>
      </c>
      <c r="K50" s="1" t="n">
        <v>1531852</v>
      </c>
      <c r="L50" s="1" t="n">
        <v>1531852</v>
      </c>
      <c r="M50" s="1" t="n">
        <f aca="false">SUM(J50:L50)/3</f>
        <v>1531852</v>
      </c>
    </row>
    <row r="51" customFormat="false" ht="14.25" hidden="false" customHeight="false" outlineLevel="0" collapsed="false">
      <c r="B51" s="1" t="s">
        <v>12</v>
      </c>
      <c r="C51" s="1" t="n">
        <v>3080</v>
      </c>
      <c r="D51" s="1" t="n">
        <v>3080</v>
      </c>
      <c r="E51" s="1" t="n">
        <v>3080</v>
      </c>
      <c r="F51" s="1" t="n">
        <f aca="false">SUM(C51:E51)/3</f>
        <v>3080</v>
      </c>
      <c r="I51" s="1" t="s">
        <v>12</v>
      </c>
      <c r="J51" s="1" t="n">
        <v>2728</v>
      </c>
      <c r="K51" s="1" t="n">
        <v>2728</v>
      </c>
      <c r="L51" s="1" t="n">
        <v>2728</v>
      </c>
      <c r="M51" s="1" t="n">
        <f aca="false">SUM(J51:L51)/3</f>
        <v>2728</v>
      </c>
    </row>
    <row r="53" customFormat="false" ht="14.25" hidden="false" customHeight="false" outlineLevel="0" collapsed="false">
      <c r="B53" s="1" t="s">
        <v>9</v>
      </c>
      <c r="C53" s="1" t="n">
        <v>45000</v>
      </c>
      <c r="I53" s="1" t="s">
        <v>9</v>
      </c>
      <c r="J53" s="1" t="n">
        <v>45000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8103674158</v>
      </c>
      <c r="D55" s="1" t="n">
        <v>8103674158</v>
      </c>
      <c r="E55" s="1" t="n">
        <v>8103674158</v>
      </c>
      <c r="F55" s="1" t="n">
        <f aca="false">SUM(C55:E55)/3</f>
        <v>8103674158</v>
      </c>
      <c r="I55" s="1" t="s">
        <v>10</v>
      </c>
      <c r="J55" s="1" t="n">
        <v>8103674086</v>
      </c>
      <c r="K55" s="1" t="n">
        <v>8103674086</v>
      </c>
      <c r="L55" s="1" t="n">
        <v>8103674086</v>
      </c>
      <c r="M55" s="1" t="n">
        <f aca="false">SUM(J55:L55)/3</f>
        <v>8103674086</v>
      </c>
    </row>
    <row r="56" customFormat="false" ht="14.25" hidden="false" customHeight="false" outlineLevel="0" collapsed="false">
      <c r="B56" s="1" t="s">
        <v>16</v>
      </c>
      <c r="C56" s="1" t="n">
        <v>1830828</v>
      </c>
      <c r="D56" s="1" t="n">
        <v>1830828</v>
      </c>
      <c r="E56" s="1" t="n">
        <v>1830828</v>
      </c>
      <c r="F56" s="1" t="n">
        <f aca="false">SUM(C56:E56)/3</f>
        <v>1830828</v>
      </c>
      <c r="I56" s="1" t="s">
        <v>16</v>
      </c>
      <c r="J56" s="1" t="n">
        <v>1835980</v>
      </c>
      <c r="K56" s="1" t="n">
        <v>1835980</v>
      </c>
      <c r="L56" s="1" t="n">
        <v>1835980</v>
      </c>
      <c r="M56" s="1" t="n">
        <f aca="false">SUM(J56:L56)/3</f>
        <v>1835980</v>
      </c>
    </row>
    <row r="57" customFormat="false" ht="14.25" hidden="false" customHeight="false" outlineLevel="0" collapsed="false">
      <c r="B57" s="1" t="s">
        <v>12</v>
      </c>
      <c r="C57" s="1" t="n">
        <v>3080</v>
      </c>
      <c r="D57" s="1" t="n">
        <v>3080</v>
      </c>
      <c r="E57" s="1" t="n">
        <v>3080</v>
      </c>
      <c r="F57" s="1" t="n">
        <f aca="false">SUM(C57:E57)/3</f>
        <v>3080</v>
      </c>
      <c r="I57" s="1" t="s">
        <v>12</v>
      </c>
      <c r="J57" s="1" t="n">
        <v>3008</v>
      </c>
      <c r="K57" s="1" t="n">
        <v>3008</v>
      </c>
      <c r="L57" s="1" t="n">
        <v>3008</v>
      </c>
      <c r="M57" s="1" t="n">
        <f aca="false">SUM(J57:L57)/3</f>
        <v>3008</v>
      </c>
    </row>
    <row r="59" customFormat="false" ht="14.25" hidden="false" customHeight="false" outlineLevel="0" collapsed="false">
      <c r="B59" s="1" t="s">
        <v>9</v>
      </c>
      <c r="C59" s="1" t="n">
        <v>52500</v>
      </c>
      <c r="I59" s="1" t="s">
        <v>9</v>
      </c>
      <c r="J59" s="1" t="n">
        <v>52500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11029297374</v>
      </c>
      <c r="D61" s="1" t="n">
        <v>11029297374</v>
      </c>
      <c r="E61" s="1" t="n">
        <v>11029297374</v>
      </c>
      <c r="F61" s="1" t="n">
        <f aca="false">SUM(C61:E61)/3</f>
        <v>11029297374</v>
      </c>
      <c r="I61" s="1" t="s">
        <v>10</v>
      </c>
      <c r="J61" s="1" t="n">
        <v>11029273678</v>
      </c>
      <c r="K61" s="1" t="n">
        <v>11029273678</v>
      </c>
      <c r="L61" s="1" t="n">
        <v>11029273678</v>
      </c>
      <c r="M61" s="1" t="n">
        <f aca="false">SUM(J61:L61)/3</f>
        <v>11029273678</v>
      </c>
    </row>
    <row r="62" customFormat="false" ht="14.25" hidden="false" customHeight="false" outlineLevel="0" collapsed="false">
      <c r="B62" s="1" t="s">
        <v>16</v>
      </c>
      <c r="C62" s="1" t="n">
        <v>2100842</v>
      </c>
      <c r="D62" s="1" t="n">
        <v>2100842</v>
      </c>
      <c r="E62" s="1" t="n">
        <v>2100842</v>
      </c>
      <c r="F62" s="1" t="n">
        <f aca="false">SUM(C62:E62)/3</f>
        <v>2100842</v>
      </c>
      <c r="I62" s="1" t="s">
        <v>16</v>
      </c>
      <c r="J62" s="1" t="n">
        <v>2100138</v>
      </c>
      <c r="K62" s="1" t="n">
        <v>2100138</v>
      </c>
      <c r="L62" s="1" t="n">
        <v>2100138</v>
      </c>
      <c r="M62" s="1" t="n">
        <f aca="false">SUM(J62:L62)/3</f>
        <v>2100138</v>
      </c>
    </row>
    <row r="63" customFormat="false" ht="14.25" hidden="false" customHeight="false" outlineLevel="0" collapsed="false">
      <c r="B63" s="1" t="s">
        <v>12</v>
      </c>
      <c r="C63" s="1" t="n">
        <v>55496</v>
      </c>
      <c r="D63" s="1" t="n">
        <v>55496</v>
      </c>
      <c r="E63" s="1" t="n">
        <v>55496</v>
      </c>
      <c r="F63" s="1" t="n">
        <f aca="false">SUM(C63:E63)/3</f>
        <v>55496</v>
      </c>
      <c r="I63" s="1" t="s">
        <v>12</v>
      </c>
      <c r="J63" s="1" t="n">
        <v>2728</v>
      </c>
      <c r="K63" s="1" t="n">
        <v>2728</v>
      </c>
      <c r="L63" s="1" t="n">
        <v>2728</v>
      </c>
      <c r="M63" s="1" t="n">
        <f aca="false">SUM(J63:L63)/3</f>
        <v>2728</v>
      </c>
    </row>
    <row r="65" customFormat="false" ht="14.25" hidden="false" customHeight="false" outlineLevel="0" collapsed="false">
      <c r="B65" s="1" t="s">
        <v>9</v>
      </c>
      <c r="C65" s="1" t="n">
        <v>60000</v>
      </c>
      <c r="I65" s="1" t="s">
        <v>9</v>
      </c>
      <c r="J65" s="1" t="n">
        <v>60000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14404873942</v>
      </c>
      <c r="D67" s="1" t="n">
        <v>14404873942</v>
      </c>
      <c r="E67" s="1" t="n">
        <v>14404873942</v>
      </c>
      <c r="F67" s="1" t="n">
        <f aca="false">SUM(C67:E67)/3</f>
        <v>14404873942</v>
      </c>
      <c r="I67" s="1" t="s">
        <v>10</v>
      </c>
      <c r="J67" s="1" t="n">
        <v>14404874038</v>
      </c>
      <c r="K67" s="1" t="n">
        <v>14404874038</v>
      </c>
      <c r="L67" s="1" t="n">
        <v>14404874038</v>
      </c>
      <c r="M67" s="1" t="n">
        <f aca="false">SUM(J67:L67)/3</f>
        <v>14404874038</v>
      </c>
    </row>
    <row r="68" customFormat="false" ht="14.25" hidden="false" customHeight="false" outlineLevel="0" collapsed="false">
      <c r="B68" s="1" t="s">
        <v>16</v>
      </c>
      <c r="C68" s="1" t="n">
        <v>2459436</v>
      </c>
      <c r="D68" s="1" t="n">
        <v>2459436</v>
      </c>
      <c r="E68" s="1" t="n">
        <v>2459436</v>
      </c>
      <c r="F68" s="1" t="n">
        <f aca="false">SUM(C68:E68)/3</f>
        <v>2459436</v>
      </c>
      <c r="I68" s="1" t="s">
        <v>16</v>
      </c>
      <c r="J68" s="1" t="n">
        <v>2471276</v>
      </c>
      <c r="K68" s="1" t="n">
        <v>2471276</v>
      </c>
      <c r="L68" s="1" t="n">
        <v>2471276</v>
      </c>
      <c r="M68" s="1" t="n">
        <f aca="false">SUM(J68:L68)/3</f>
        <v>2471276</v>
      </c>
    </row>
    <row r="69" customFormat="false" ht="14.25" hidden="false" customHeight="false" outlineLevel="0" collapsed="false">
      <c r="B69" s="1" t="s">
        <v>12</v>
      </c>
      <c r="C69" s="1" t="n">
        <v>3080</v>
      </c>
      <c r="D69" s="1" t="n">
        <v>3080</v>
      </c>
      <c r="E69" s="1" t="n">
        <v>3080</v>
      </c>
      <c r="F69" s="1" t="n">
        <f aca="false">SUM(C69:E69)/3</f>
        <v>3080</v>
      </c>
      <c r="I69" s="1" t="s">
        <v>12</v>
      </c>
      <c r="J69" s="1" t="n">
        <v>3008</v>
      </c>
      <c r="K69" s="1" t="n">
        <v>3008</v>
      </c>
      <c r="L69" s="1" t="n">
        <v>3008</v>
      </c>
      <c r="M69" s="1" t="n">
        <f aca="false">SUM(J69:L69)/3</f>
        <v>3008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1"/>
  <sheetViews>
    <sheetView showFormulas="false" showGridLines="true" showRowColHeaders="true" showZeros="true" rightToLeft="false" tabSelected="false" showOutlineSymbols="true" defaultGridColor="true" view="normal" topLeftCell="N1" colorId="64" zoomScale="75" zoomScaleNormal="75" zoomScalePageLayoutView="100" workbookViewId="0">
      <selection pane="topLeft" activeCell="O58" activeCellId="0" sqref="O58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20" min="19" style="1" width="10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1.0795</v>
      </c>
      <c r="D3" s="1" t="n">
        <v>1.0733</v>
      </c>
      <c r="E3" s="1" t="n">
        <v>1.0784</v>
      </c>
      <c r="F3" s="1" t="n">
        <v>1.074</v>
      </c>
      <c r="G3" s="1" t="n">
        <v>1.0811</v>
      </c>
      <c r="H3" s="1" t="n">
        <v>1.0753</v>
      </c>
      <c r="I3" s="1" t="n">
        <v>1.0761</v>
      </c>
      <c r="J3" s="1" t="n">
        <v>1.0754</v>
      </c>
      <c r="K3" s="1" t="n">
        <v>1.0731</v>
      </c>
      <c r="L3" s="1" t="n">
        <v>1.0771</v>
      </c>
      <c r="M3" s="1" t="n">
        <v>1.0772</v>
      </c>
      <c r="N3" s="1" t="n">
        <v>1.0802</v>
      </c>
      <c r="O3" s="1" t="n">
        <f aca="false">MIN(C3:N3)</f>
        <v>1.0731</v>
      </c>
      <c r="P3" s="1" t="n">
        <f aca="false">MAX(C3:N3)</f>
        <v>1.0811</v>
      </c>
      <c r="Q3" s="1" t="n">
        <f aca="false">(SUM(C3:N3)-O3-P3)/10</f>
        <v>1.07665</v>
      </c>
      <c r="S3" s="1" t="n">
        <v>20000000</v>
      </c>
      <c r="T3" s="1" t="n">
        <v>14.6</v>
      </c>
      <c r="U3" s="1" t="n">
        <v>14.6</v>
      </c>
      <c r="V3" s="1" t="n">
        <v>14.6</v>
      </c>
      <c r="W3" s="1" t="n">
        <f aca="false">AVERAGE(T3:V3)</f>
        <v>14.6</v>
      </c>
    </row>
    <row r="4" customFormat="false" ht="14.25" hidden="false" customHeight="false" outlineLevel="0" collapsed="false">
      <c r="B4" s="1" t="n">
        <v>40000000</v>
      </c>
      <c r="C4" s="1" t="n">
        <v>2.1361</v>
      </c>
      <c r="D4" s="1" t="n">
        <v>2.151</v>
      </c>
      <c r="E4" s="1" t="n">
        <v>2.1486</v>
      </c>
      <c r="F4" s="1" t="n">
        <v>2.1499</v>
      </c>
      <c r="G4" s="1" t="n">
        <v>2.1654</v>
      </c>
      <c r="H4" s="1" t="n">
        <v>2.1464</v>
      </c>
      <c r="I4" s="1" t="n">
        <v>2.1458</v>
      </c>
      <c r="J4" s="1" t="n">
        <v>2.1827</v>
      </c>
      <c r="K4" s="1" t="n">
        <v>2.1449</v>
      </c>
      <c r="L4" s="1" t="n">
        <v>2.1613</v>
      </c>
      <c r="M4" s="1" t="n">
        <v>2.1474</v>
      </c>
      <c r="N4" s="1" t="n">
        <v>2.1452</v>
      </c>
      <c r="O4" s="1" t="n">
        <f aca="false">MIN(C4:N4)</f>
        <v>2.1361</v>
      </c>
      <c r="P4" s="1" t="n">
        <f aca="false">MAX(C4:N4)</f>
        <v>2.1827</v>
      </c>
      <c r="Q4" s="1" t="n">
        <f aca="false">(SUM(C4:N4)-O4-P4)/10</f>
        <v>2.15059</v>
      </c>
      <c r="S4" s="1" t="n">
        <v>40000000</v>
      </c>
      <c r="T4" s="1" t="n">
        <v>29.1</v>
      </c>
      <c r="U4" s="1" t="n">
        <v>29.1</v>
      </c>
      <c r="V4" s="1" t="n">
        <v>29.1</v>
      </c>
      <c r="W4" s="1" t="n">
        <f aca="false">AVERAGE(T4:V4)</f>
        <v>29.1</v>
      </c>
    </row>
    <row r="5" customFormat="false" ht="14.25" hidden="false" customHeight="false" outlineLevel="0" collapsed="false">
      <c r="B5" s="1" t="n">
        <v>60000000</v>
      </c>
      <c r="C5" s="1" t="n">
        <v>3.2032</v>
      </c>
      <c r="D5" s="1" t="n">
        <v>3.2347</v>
      </c>
      <c r="E5" s="1" t="n">
        <v>3.2095</v>
      </c>
      <c r="F5" s="1" t="n">
        <v>3.2064</v>
      </c>
      <c r="G5" s="1" t="n">
        <v>3.2257</v>
      </c>
      <c r="H5" s="1" t="n">
        <v>3.1966</v>
      </c>
      <c r="I5" s="1" t="n">
        <v>3.2088</v>
      </c>
      <c r="J5" s="1" t="n">
        <v>3.2087</v>
      </c>
      <c r="K5" s="1" t="n">
        <v>3.2308</v>
      </c>
      <c r="L5" s="1" t="n">
        <v>3.2329</v>
      </c>
      <c r="M5" s="1" t="n">
        <v>3.2209</v>
      </c>
      <c r="N5" s="1" t="n">
        <v>3.2154</v>
      </c>
      <c r="O5" s="1" t="n">
        <f aca="false">MIN(C5:N5)</f>
        <v>3.1966</v>
      </c>
      <c r="P5" s="1" t="n">
        <f aca="false">MAX(C5:N5)</f>
        <v>3.2347</v>
      </c>
      <c r="Q5" s="1" t="n">
        <f aca="false">(SUM(C5:N5)-O5-P5)/10</f>
        <v>3.21623</v>
      </c>
      <c r="S5" s="1" t="n">
        <v>60000000</v>
      </c>
      <c r="T5" s="1" t="n">
        <v>43.7</v>
      </c>
      <c r="U5" s="1" t="n">
        <v>43.7</v>
      </c>
      <c r="V5" s="1" t="n">
        <v>43.7</v>
      </c>
      <c r="W5" s="1" t="n">
        <f aca="false">AVERAGE(T5:V5)</f>
        <v>43.7</v>
      </c>
    </row>
    <row r="6" customFormat="false" ht="14.25" hidden="false" customHeight="false" outlineLevel="0" collapsed="false">
      <c r="B6" s="1" t="n">
        <v>80000000</v>
      </c>
      <c r="C6" s="1" t="n">
        <v>4.3145</v>
      </c>
      <c r="D6" s="1" t="n">
        <v>4.2801</v>
      </c>
      <c r="E6" s="1" t="n">
        <v>4.2859</v>
      </c>
      <c r="F6" s="1" t="n">
        <v>4.287</v>
      </c>
      <c r="G6" s="1" t="n">
        <v>4.312</v>
      </c>
      <c r="H6" s="1" t="n">
        <v>4.2789</v>
      </c>
      <c r="I6" s="1" t="n">
        <v>4.3092</v>
      </c>
      <c r="J6" s="1" t="n">
        <v>4.2864</v>
      </c>
      <c r="K6" s="1" t="n">
        <v>4.3073</v>
      </c>
      <c r="L6" s="1" t="n">
        <v>4.2724</v>
      </c>
      <c r="M6" s="1" t="n">
        <v>4.3148</v>
      </c>
      <c r="N6" s="1" t="n">
        <v>4.2839</v>
      </c>
      <c r="O6" s="1" t="n">
        <f aca="false">MIN(C6:N6)</f>
        <v>4.2724</v>
      </c>
      <c r="P6" s="1" t="n">
        <f aca="false">MAX(C6:N6)</f>
        <v>4.3148</v>
      </c>
      <c r="Q6" s="1" t="n">
        <f aca="false">(SUM(C6:N6)-O6-P6)/10</f>
        <v>4.29452</v>
      </c>
      <c r="S6" s="1" t="n">
        <v>80000000</v>
      </c>
      <c r="T6" s="1" t="n">
        <v>58.2</v>
      </c>
      <c r="U6" s="1" t="n">
        <v>58.3</v>
      </c>
      <c r="V6" s="1" t="n">
        <v>58.2</v>
      </c>
      <c r="W6" s="1" t="n">
        <f aca="false">AVERAGE(T6:V6)</f>
        <v>58.2333333333333</v>
      </c>
    </row>
    <row r="7" customFormat="false" ht="14.25" hidden="false" customHeight="false" outlineLevel="0" collapsed="false">
      <c r="B7" s="1" t="n">
        <v>100000000</v>
      </c>
      <c r="C7" s="1" t="n">
        <v>5.417</v>
      </c>
      <c r="D7" s="1" t="n">
        <v>5.3448</v>
      </c>
      <c r="E7" s="1" t="n">
        <v>5.4055</v>
      </c>
      <c r="F7" s="1" t="n">
        <v>5.3682</v>
      </c>
      <c r="G7" s="1" t="n">
        <v>5.3918</v>
      </c>
      <c r="H7" s="1" t="n">
        <v>5.328</v>
      </c>
      <c r="I7" s="1" t="n">
        <v>5.3965</v>
      </c>
      <c r="J7" s="1" t="n">
        <v>5.3527</v>
      </c>
      <c r="K7" s="1" t="n">
        <v>5.3632</v>
      </c>
      <c r="L7" s="1" t="n">
        <v>5.3699</v>
      </c>
      <c r="M7" s="1" t="n">
        <v>5.3786</v>
      </c>
      <c r="N7" s="1" t="n">
        <v>5.3726</v>
      </c>
      <c r="O7" s="1" t="n">
        <f aca="false">MIN(C7:N7)</f>
        <v>5.328</v>
      </c>
      <c r="P7" s="1" t="n">
        <f aca="false">MAX(C7:N7)</f>
        <v>5.417</v>
      </c>
      <c r="Q7" s="1" t="n">
        <f aca="false">(SUM(C7:N7)-O7-P7)/10</f>
        <v>5.37438</v>
      </c>
      <c r="S7" s="1" t="n">
        <v>100000000</v>
      </c>
      <c r="T7" s="1" t="n">
        <v>72.7</v>
      </c>
      <c r="U7" s="1" t="n">
        <v>72.7</v>
      </c>
      <c r="V7" s="1" t="n">
        <v>72.7</v>
      </c>
      <c r="W7" s="1" t="n">
        <f aca="false">AVERAGE(T7:V7)</f>
        <v>72.7</v>
      </c>
    </row>
    <row r="8" customFormat="false" ht="14.25" hidden="false" customHeight="false" outlineLevel="0" collapsed="false">
      <c r="B8" s="1" t="n">
        <v>120000000</v>
      </c>
      <c r="C8" s="1" t="n">
        <v>6.4326</v>
      </c>
      <c r="D8" s="1" t="n">
        <v>6.4227</v>
      </c>
      <c r="E8" s="1" t="n">
        <v>6.4221</v>
      </c>
      <c r="F8" s="1" t="n">
        <v>6.4727</v>
      </c>
      <c r="G8" s="1" t="n">
        <v>6.4015</v>
      </c>
      <c r="H8" s="1" t="n">
        <v>6.4267</v>
      </c>
      <c r="I8" s="1" t="n">
        <v>6.4284</v>
      </c>
      <c r="J8" s="1" t="n">
        <v>6.4701</v>
      </c>
      <c r="K8" s="1" t="n">
        <v>6.4301</v>
      </c>
      <c r="L8" s="1" t="n">
        <v>6.4139</v>
      </c>
      <c r="M8" s="1" t="n">
        <v>6.406</v>
      </c>
      <c r="N8" s="1" t="n">
        <v>6.3853</v>
      </c>
      <c r="O8" s="1" t="n">
        <f aca="false">MIN(C8:N8)</f>
        <v>6.3853</v>
      </c>
      <c r="P8" s="1" t="n">
        <f aca="false">MAX(C8:N8)</f>
        <v>6.4727</v>
      </c>
      <c r="Q8" s="1" t="n">
        <f aca="false">(SUM(C8:N8)-O8-P8)/10</f>
        <v>6.42541</v>
      </c>
      <c r="S8" s="1" t="n">
        <v>120000000</v>
      </c>
      <c r="T8" s="1" t="n">
        <v>87.4</v>
      </c>
      <c r="U8" s="1" t="n">
        <v>87.4</v>
      </c>
      <c r="V8" s="1" t="n">
        <v>87.4</v>
      </c>
      <c r="W8" s="1" t="n">
        <f aca="false">AVERAGE(T8:V8)</f>
        <v>87.4</v>
      </c>
    </row>
    <row r="9" customFormat="false" ht="14.25" hidden="false" customHeight="false" outlineLevel="0" collapsed="false">
      <c r="B9" s="1" t="n">
        <v>140000000</v>
      </c>
      <c r="S9" s="1" t="n">
        <v>140000000</v>
      </c>
      <c r="T9" s="1" t="n">
        <v>95.6</v>
      </c>
      <c r="U9" s="1" t="n">
        <v>95.6</v>
      </c>
      <c r="V9" s="1" t="n">
        <v>95.6</v>
      </c>
      <c r="W9" s="1" t="n">
        <f aca="false">AVERAGE(T9:V9)</f>
        <v>95.6</v>
      </c>
    </row>
    <row r="11" customFormat="false" ht="14.25" hidden="false" customHeight="false" outlineLevel="0" collapsed="false">
      <c r="A11" s="1" t="s">
        <v>7</v>
      </c>
      <c r="B11" s="1" t="s">
        <v>3</v>
      </c>
      <c r="C11" s="1" t="n">
        <v>1</v>
      </c>
      <c r="D11" s="1" t="n">
        <v>2</v>
      </c>
      <c r="E11" s="1" t="n">
        <v>3</v>
      </c>
      <c r="F11" s="1" t="n">
        <v>4</v>
      </c>
      <c r="G11" s="1" t="n">
        <v>5</v>
      </c>
      <c r="H11" s="1" t="n">
        <v>6</v>
      </c>
      <c r="I11" s="1" t="n">
        <v>7</v>
      </c>
      <c r="J11" s="1" t="n">
        <v>8</v>
      </c>
      <c r="K11" s="1" t="n">
        <v>9</v>
      </c>
      <c r="L11" s="1" t="n">
        <v>10</v>
      </c>
      <c r="M11" s="1" t="n">
        <v>11</v>
      </c>
      <c r="N11" s="1" t="n">
        <v>12</v>
      </c>
      <c r="O11" s="1" t="s">
        <v>4</v>
      </c>
      <c r="P11" s="1" t="s">
        <v>5</v>
      </c>
      <c r="Q11" s="1" t="s">
        <v>6</v>
      </c>
      <c r="S11" s="1" t="s">
        <v>3</v>
      </c>
      <c r="T11" s="1" t="n">
        <v>1</v>
      </c>
      <c r="U11" s="1" t="n">
        <v>2</v>
      </c>
      <c r="V11" s="1" t="n">
        <v>3</v>
      </c>
      <c r="W11" s="1" t="s">
        <v>6</v>
      </c>
    </row>
    <row r="12" customFormat="false" ht="14.25" hidden="false" customHeight="false" outlineLevel="0" collapsed="false">
      <c r="B12" s="1" t="n">
        <v>20000000</v>
      </c>
      <c r="C12" s="1" t="n">
        <v>0.263</v>
      </c>
      <c r="D12" s="1" t="n">
        <v>0.264</v>
      </c>
      <c r="E12" s="1" t="n">
        <v>0.264</v>
      </c>
      <c r="F12" s="1" t="n">
        <v>0.265</v>
      </c>
      <c r="G12" s="1" t="n">
        <v>0.263</v>
      </c>
      <c r="H12" s="1" t="n">
        <v>0.264</v>
      </c>
      <c r="I12" s="1" t="n">
        <v>0.264</v>
      </c>
      <c r="J12" s="1" t="n">
        <v>0.263</v>
      </c>
      <c r="K12" s="1" t="n">
        <v>0.265</v>
      </c>
      <c r="L12" s="1" t="n">
        <v>0.265</v>
      </c>
      <c r="M12" s="1" t="n">
        <v>0.264</v>
      </c>
      <c r="N12" s="1" t="n">
        <v>0.264</v>
      </c>
      <c r="O12" s="1" t="n">
        <f aca="false">MIN(C12:N12)</f>
        <v>0.263</v>
      </c>
      <c r="P12" s="1" t="n">
        <f aca="false">MAX(C12:N12)</f>
        <v>0.265</v>
      </c>
      <c r="Q12" s="1" t="n">
        <f aca="false">(SUM(C12:N12)-O12-P12)/10</f>
        <v>0.264</v>
      </c>
      <c r="S12" s="1" t="n">
        <v>20000000</v>
      </c>
      <c r="T12" s="1" t="n">
        <v>12</v>
      </c>
      <c r="U12" s="1" t="n">
        <v>12</v>
      </c>
      <c r="V12" s="1" t="n">
        <v>12</v>
      </c>
      <c r="W12" s="1" t="n">
        <f aca="false">AVERAGE(T12:V12)</f>
        <v>12</v>
      </c>
    </row>
    <row r="13" customFormat="false" ht="14.25" hidden="false" customHeight="false" outlineLevel="0" collapsed="false">
      <c r="B13" s="1" t="n">
        <v>40000000</v>
      </c>
      <c r="C13" s="1" t="n">
        <v>0.535</v>
      </c>
      <c r="D13" s="1" t="n">
        <v>0.526</v>
      </c>
      <c r="E13" s="1" t="n">
        <v>0.525</v>
      </c>
      <c r="F13" s="1" t="n">
        <v>0.524</v>
      </c>
      <c r="G13" s="1" t="n">
        <v>0.523</v>
      </c>
      <c r="H13" s="1" t="n">
        <v>0.525</v>
      </c>
      <c r="I13" s="1" t="n">
        <v>0.531</v>
      </c>
      <c r="J13" s="1" t="n">
        <v>0.53</v>
      </c>
      <c r="K13" s="1" t="n">
        <v>0.533</v>
      </c>
      <c r="L13" s="1" t="n">
        <v>0.524</v>
      </c>
      <c r="M13" s="1" t="n">
        <v>0.526</v>
      </c>
      <c r="N13" s="1" t="n">
        <v>0.523</v>
      </c>
      <c r="O13" s="1" t="n">
        <f aca="false">MIN(C13:N13)</f>
        <v>0.523</v>
      </c>
      <c r="P13" s="1" t="n">
        <f aca="false">MAX(C13:N13)</f>
        <v>0.535</v>
      </c>
      <c r="Q13" s="1" t="n">
        <f aca="false">(SUM(C13:N13)-O13-P13)/10</f>
        <v>0.5267</v>
      </c>
      <c r="S13" s="1" t="n">
        <v>40000000</v>
      </c>
      <c r="T13" s="1" t="n">
        <v>23.9</v>
      </c>
      <c r="U13" s="1" t="n">
        <v>23.9</v>
      </c>
      <c r="V13" s="1" t="n">
        <v>23.9</v>
      </c>
      <c r="W13" s="1" t="n">
        <f aca="false">AVERAGE(T13:V13)</f>
        <v>23.9</v>
      </c>
    </row>
    <row r="14" customFormat="false" ht="14.25" hidden="false" customHeight="false" outlineLevel="0" collapsed="false">
      <c r="B14" s="1" t="n">
        <v>60000000</v>
      </c>
      <c r="C14" s="1" t="n">
        <v>0.785</v>
      </c>
      <c r="D14" s="1" t="n">
        <v>0.795</v>
      </c>
      <c r="E14" s="1" t="n">
        <v>0.79</v>
      </c>
      <c r="F14" s="1" t="n">
        <v>0.799</v>
      </c>
      <c r="G14" s="1" t="n">
        <v>0.798</v>
      </c>
      <c r="H14" s="1" t="n">
        <v>0.795</v>
      </c>
      <c r="I14" s="1" t="n">
        <v>0.786</v>
      </c>
      <c r="J14" s="1" t="n">
        <v>0.786</v>
      </c>
      <c r="K14" s="1" t="n">
        <v>0.806</v>
      </c>
      <c r="L14" s="1" t="n">
        <v>0.785</v>
      </c>
      <c r="M14" s="1" t="n">
        <v>0.795</v>
      </c>
      <c r="N14" s="1" t="n">
        <v>0.79</v>
      </c>
      <c r="O14" s="1" t="n">
        <f aca="false">MIN(C14:N14)</f>
        <v>0.785</v>
      </c>
      <c r="P14" s="1" t="n">
        <f aca="false">MAX(C14:N14)</f>
        <v>0.806</v>
      </c>
      <c r="Q14" s="1" t="n">
        <f aca="false">(SUM(C14:N14)-O14-P14)/10</f>
        <v>0.7919</v>
      </c>
      <c r="S14" s="1" t="n">
        <v>60000000</v>
      </c>
      <c r="T14" s="1" t="n">
        <v>35.9</v>
      </c>
      <c r="U14" s="1" t="n">
        <v>35.9</v>
      </c>
      <c r="V14" s="1" t="n">
        <v>35.9</v>
      </c>
      <c r="W14" s="1" t="n">
        <f aca="false">AVERAGE(T14:V14)</f>
        <v>35.9</v>
      </c>
    </row>
    <row r="15" customFormat="false" ht="14.25" hidden="false" customHeight="false" outlineLevel="0" collapsed="false">
      <c r="B15" s="1" t="n">
        <v>80000000</v>
      </c>
      <c r="C15" s="1" t="n">
        <v>1.065</v>
      </c>
      <c r="D15" s="1" t="n">
        <v>1.041</v>
      </c>
      <c r="E15" s="1" t="n">
        <v>1.053</v>
      </c>
      <c r="F15" s="1" t="n">
        <v>1.062</v>
      </c>
      <c r="G15" s="1" t="n">
        <v>1.048</v>
      </c>
      <c r="H15" s="1" t="n">
        <v>1.065</v>
      </c>
      <c r="I15" s="1" t="n">
        <v>1.044</v>
      </c>
      <c r="J15" s="1" t="n">
        <v>1.045</v>
      </c>
      <c r="K15" s="1" t="n">
        <v>1.065</v>
      </c>
      <c r="L15" s="1" t="n">
        <v>1.046</v>
      </c>
      <c r="M15" s="1" t="n">
        <v>1.061</v>
      </c>
      <c r="N15" s="1" t="n">
        <v>1.066</v>
      </c>
      <c r="O15" s="1" t="n">
        <f aca="false">MIN(C15:N15)</f>
        <v>1.041</v>
      </c>
      <c r="P15" s="1" t="n">
        <f aca="false">MAX(C15:N15)</f>
        <v>1.066</v>
      </c>
      <c r="Q15" s="1" t="n">
        <f aca="false">(SUM(C15:N15)-O15-P15)/10</f>
        <v>1.0554</v>
      </c>
      <c r="S15" s="1" t="n">
        <v>80000000</v>
      </c>
      <c r="T15" s="1" t="n">
        <v>47.8</v>
      </c>
      <c r="U15" s="1" t="n">
        <v>47.8</v>
      </c>
      <c r="V15" s="1" t="n">
        <v>47.8</v>
      </c>
      <c r="W15" s="1" t="n">
        <f aca="false">AVERAGE(T15:V15)</f>
        <v>47.8</v>
      </c>
    </row>
    <row r="16" customFormat="false" ht="14.25" hidden="false" customHeight="false" outlineLevel="0" collapsed="false">
      <c r="B16" s="1" t="n">
        <v>100000000</v>
      </c>
      <c r="C16" s="1" t="n">
        <v>1.331</v>
      </c>
      <c r="D16" s="1" t="n">
        <v>1.334</v>
      </c>
      <c r="E16" s="1" t="n">
        <v>1.308</v>
      </c>
      <c r="F16" s="1" t="n">
        <v>1.333</v>
      </c>
      <c r="G16" s="1" t="n">
        <v>1.307</v>
      </c>
      <c r="H16" s="1" t="n">
        <v>1.326</v>
      </c>
      <c r="I16" s="1" t="n">
        <v>1.332</v>
      </c>
      <c r="J16" s="1" t="n">
        <v>1.304</v>
      </c>
      <c r="K16" s="1" t="n">
        <v>1.317</v>
      </c>
      <c r="L16" s="1" t="n">
        <v>1.368</v>
      </c>
      <c r="M16" s="1" t="n">
        <v>1.306</v>
      </c>
      <c r="N16" s="1" t="n">
        <v>1.308</v>
      </c>
      <c r="O16" s="1" t="n">
        <f aca="false">MIN(C16:N16)</f>
        <v>1.304</v>
      </c>
      <c r="P16" s="1" t="n">
        <f aca="false">MAX(C16:N16)</f>
        <v>1.368</v>
      </c>
      <c r="Q16" s="1" t="n">
        <f aca="false">(SUM(C16:N16)-O16-P16)/10</f>
        <v>1.3202</v>
      </c>
      <c r="S16" s="1" t="n">
        <v>100000000</v>
      </c>
      <c r="T16" s="1" t="n">
        <v>59.8</v>
      </c>
      <c r="U16" s="1" t="n">
        <v>59.8</v>
      </c>
      <c r="V16" s="1" t="n">
        <v>59.8</v>
      </c>
      <c r="W16" s="1" t="n">
        <f aca="false">AVERAGE(T16:V16)</f>
        <v>59.8</v>
      </c>
    </row>
    <row r="17" customFormat="false" ht="14.25" hidden="false" customHeight="false" outlineLevel="0" collapsed="false">
      <c r="B17" s="1" t="n">
        <v>120000000</v>
      </c>
      <c r="C17" s="1" t="n">
        <v>1.597</v>
      </c>
      <c r="D17" s="1" t="n">
        <v>1.566</v>
      </c>
      <c r="E17" s="1" t="n">
        <v>1.565</v>
      </c>
      <c r="F17" s="1" t="n">
        <v>1.591</v>
      </c>
      <c r="G17" s="1" t="n">
        <v>1.583</v>
      </c>
      <c r="H17" s="1" t="n">
        <v>1.598</v>
      </c>
      <c r="I17" s="1" t="n">
        <v>1.574</v>
      </c>
      <c r="J17" s="1" t="n">
        <v>1.606</v>
      </c>
      <c r="K17" s="1" t="n">
        <v>1.573</v>
      </c>
      <c r="L17" s="1" t="n">
        <v>1.594</v>
      </c>
      <c r="M17" s="1" t="n">
        <v>1.6</v>
      </c>
      <c r="N17" s="1" t="n">
        <v>1.597</v>
      </c>
      <c r="O17" s="1" t="n">
        <f aca="false">MIN(C17:N17)</f>
        <v>1.565</v>
      </c>
      <c r="P17" s="1" t="n">
        <f aca="false">MAX(C17:N17)</f>
        <v>1.606</v>
      </c>
      <c r="Q17" s="1" t="n">
        <f aca="false">(SUM(C17:N17)-O17-P17)/10</f>
        <v>1.5873</v>
      </c>
      <c r="S17" s="1" t="n">
        <v>120000000</v>
      </c>
      <c r="T17" s="1" t="n">
        <v>71.7</v>
      </c>
      <c r="U17" s="1" t="n">
        <v>71.7</v>
      </c>
      <c r="V17" s="1" t="n">
        <v>71.7</v>
      </c>
      <c r="W17" s="1" t="n">
        <f aca="false">AVERAGE(T17:V17)</f>
        <v>71.7</v>
      </c>
    </row>
    <row r="18" customFormat="false" ht="14.25" hidden="false" customHeight="false" outlineLevel="0" collapsed="false">
      <c r="B18" s="1" t="n">
        <v>140000000</v>
      </c>
      <c r="C18" s="1" t="n">
        <v>1.831</v>
      </c>
      <c r="D18" s="1" t="n">
        <v>1.835</v>
      </c>
      <c r="E18" s="1" t="n">
        <v>1.833</v>
      </c>
      <c r="F18" s="1" t="n">
        <v>1.87</v>
      </c>
      <c r="G18" s="1" t="n">
        <v>1.823</v>
      </c>
      <c r="H18" s="1" t="n">
        <v>1.832</v>
      </c>
      <c r="I18" s="1" t="n">
        <v>1.844</v>
      </c>
      <c r="J18" s="1" t="n">
        <v>1.855</v>
      </c>
      <c r="K18" s="1" t="n">
        <v>1.828</v>
      </c>
      <c r="L18" s="1" t="n">
        <v>1.859</v>
      </c>
      <c r="M18" s="1" t="n">
        <v>1.833</v>
      </c>
      <c r="N18" s="1" t="n">
        <v>1.862</v>
      </c>
      <c r="O18" s="1" t="n">
        <f aca="false">MIN(C18:N18)</f>
        <v>1.823</v>
      </c>
      <c r="P18" s="1" t="n">
        <f aca="false">MAX(C18:N18)</f>
        <v>1.87</v>
      </c>
      <c r="Q18" s="1" t="n">
        <f aca="false">(SUM(C18:N18)-O18-P18)/10</f>
        <v>1.8412</v>
      </c>
      <c r="S18" s="1" t="n">
        <v>140000000</v>
      </c>
      <c r="T18" s="1" t="n">
        <v>83.7</v>
      </c>
      <c r="U18" s="1" t="n">
        <v>83.7</v>
      </c>
      <c r="V18" s="1" t="n">
        <v>83.7</v>
      </c>
      <c r="W18" s="1" t="n">
        <f aca="false">AVERAGE(T18:V18)</f>
        <v>83.7</v>
      </c>
    </row>
    <row r="20" customFormat="false" ht="14.25" hidden="false" customHeight="false" outlineLevel="0" collapsed="false">
      <c r="A20" s="1" t="s">
        <v>8</v>
      </c>
    </row>
    <row r="21" customFormat="false" ht="14.25" hidden="false" customHeight="false" outlineLevel="0" collapsed="false">
      <c r="A21" s="1" t="s">
        <v>2</v>
      </c>
      <c r="B21" s="1" t="s">
        <v>9</v>
      </c>
      <c r="C21" s="1" t="n">
        <v>20000000</v>
      </c>
      <c r="H21" s="1" t="s">
        <v>17</v>
      </c>
    </row>
    <row r="22" customFormat="false" ht="14.25" hidden="false" customHeight="false" outlineLevel="0" collapsed="false">
      <c r="B22" s="1" t="s">
        <v>3</v>
      </c>
      <c r="C22" s="1" t="n">
        <v>1</v>
      </c>
      <c r="D22" s="1" t="n">
        <v>2</v>
      </c>
      <c r="E22" s="1" t="n">
        <v>3</v>
      </c>
      <c r="F22" s="1" t="s">
        <v>6</v>
      </c>
      <c r="M22" s="1" t="s">
        <v>6</v>
      </c>
      <c r="O22" s="1" t="s">
        <v>2</v>
      </c>
      <c r="P22" s="1" t="s">
        <v>9</v>
      </c>
      <c r="Q22" s="1" t="s">
        <v>10</v>
      </c>
      <c r="R22" s="1" t="s">
        <v>11</v>
      </c>
      <c r="S22" s="1" t="s">
        <v>12</v>
      </c>
      <c r="T22" s="1" t="s">
        <v>13</v>
      </c>
      <c r="U22" s="1" t="s">
        <v>14</v>
      </c>
      <c r="V22" s="1" t="s">
        <v>15</v>
      </c>
    </row>
    <row r="23" customFormat="false" ht="14.25" hidden="false" customHeight="false" outlineLevel="0" collapsed="false">
      <c r="B23" s="1" t="s">
        <v>10</v>
      </c>
      <c r="C23" s="1" t="n">
        <v>1511273419</v>
      </c>
      <c r="D23" s="1" t="n">
        <v>1511273419</v>
      </c>
      <c r="E23" s="1" t="n">
        <v>1511273419</v>
      </c>
      <c r="F23" s="1" t="n">
        <f aca="false">SUM(C23:E23)/3</f>
        <v>1511273419</v>
      </c>
      <c r="M23" s="1" t="n">
        <f aca="false">SUM(J23:L23)/3</f>
        <v>0</v>
      </c>
      <c r="P23" s="1" t="n">
        <v>20000000</v>
      </c>
      <c r="Q23" s="1" t="n">
        <f aca="false">F23</f>
        <v>1511273419</v>
      </c>
      <c r="R23" s="1" t="n">
        <f aca="false">F24</f>
        <v>795368421</v>
      </c>
      <c r="S23" s="1" t="n">
        <f aca="false">F25</f>
        <v>3200</v>
      </c>
      <c r="T23" s="1" t="n">
        <f aca="false">Q23+R23+S23</f>
        <v>2306645040</v>
      </c>
      <c r="U23" s="1" t="n">
        <f aca="false">W3</f>
        <v>14.6</v>
      </c>
      <c r="V23" s="4" t="n">
        <f aca="false">U23*(Constants!$A$2/100)*1024*1024*1024</f>
        <v>2570967423.3856</v>
      </c>
    </row>
    <row r="24" customFormat="false" ht="14.25" hidden="false" customHeight="false" outlineLevel="0" collapsed="false">
      <c r="B24" s="1" t="s">
        <v>16</v>
      </c>
      <c r="C24" s="1" t="n">
        <v>795368421</v>
      </c>
      <c r="D24" s="1" t="n">
        <v>795368421</v>
      </c>
      <c r="E24" s="1" t="n">
        <v>795368421</v>
      </c>
      <c r="F24" s="1" t="n">
        <f aca="false">SUM(C24:E24)/3</f>
        <v>795368421</v>
      </c>
      <c r="M24" s="1" t="n">
        <f aca="false">SUM(J24:L24)/3</f>
        <v>0</v>
      </c>
      <c r="P24" s="1" t="n">
        <v>40000000</v>
      </c>
      <c r="Q24" s="1" t="n">
        <f aca="false">F29</f>
        <v>3032745843</v>
      </c>
      <c r="R24" s="1" t="n">
        <f aca="false">F30</f>
        <v>1596143381</v>
      </c>
      <c r="S24" s="1" t="n">
        <f aca="false">F31</f>
        <v>3200</v>
      </c>
      <c r="T24" s="1" t="n">
        <f aca="false">Q24+R24+S24</f>
        <v>4628892424</v>
      </c>
      <c r="U24" s="1" t="n">
        <f aca="false">W4</f>
        <v>29.1</v>
      </c>
      <c r="V24" s="4" t="n">
        <f aca="false">U24*(Constants!$A$2/100)*1024*1024*1024</f>
        <v>5124325480.8576</v>
      </c>
    </row>
    <row r="25" customFormat="false" ht="14.25" hidden="false" customHeight="false" outlineLevel="0" collapsed="false">
      <c r="B25" s="1" t="s">
        <v>12</v>
      </c>
      <c r="C25" s="1" t="n">
        <v>3200</v>
      </c>
      <c r="D25" s="1" t="n">
        <v>3200</v>
      </c>
      <c r="E25" s="1" t="n">
        <v>3200</v>
      </c>
      <c r="F25" s="1" t="n">
        <f aca="false">SUM(C25:E25)/3</f>
        <v>3200</v>
      </c>
      <c r="M25" s="1" t="n">
        <f aca="false">SUM(J25:L25)/3</f>
        <v>0</v>
      </c>
      <c r="P25" s="1" t="n">
        <v>60000000</v>
      </c>
      <c r="Q25" s="1" t="n">
        <f aca="false">F35</f>
        <v>0</v>
      </c>
      <c r="R25" s="1" t="n">
        <f aca="false">F36</f>
        <v>0</v>
      </c>
      <c r="S25" s="1" t="n">
        <f aca="false">F37</f>
        <v>0</v>
      </c>
      <c r="T25" s="1" t="n">
        <f aca="false">Q25+R25+S25</f>
        <v>0</v>
      </c>
      <c r="U25" s="1" t="n">
        <f aca="false">W5</f>
        <v>43.7</v>
      </c>
      <c r="V25" s="4" t="n">
        <f aca="false">U25*(Constants!$A$2/100)*1024*1024*1024</f>
        <v>7695292904.2432</v>
      </c>
    </row>
    <row r="26" customFormat="false" ht="14.25" hidden="false" customHeight="false" outlineLevel="0" collapsed="false">
      <c r="P26" s="1" t="n">
        <v>80000000</v>
      </c>
      <c r="Q26" s="1" t="n">
        <f aca="false">F41</f>
        <v>0</v>
      </c>
      <c r="R26" s="1" t="n">
        <f aca="false">F42</f>
        <v>0</v>
      </c>
      <c r="S26" s="1" t="n">
        <f aca="false">F43</f>
        <v>0</v>
      </c>
      <c r="T26" s="1" t="n">
        <f aca="false">Q26+R26+S26</f>
        <v>0</v>
      </c>
      <c r="U26" s="1" t="n">
        <f aca="false">W6</f>
        <v>58.2333333333333</v>
      </c>
      <c r="V26" s="4" t="n">
        <f aca="false">U26*(Constants!$A$2/100)*1024*1024*1024</f>
        <v>10254520750.3531</v>
      </c>
    </row>
    <row r="27" customFormat="false" ht="14.25" hidden="false" customHeight="false" outlineLevel="0" collapsed="false">
      <c r="B27" s="1" t="s">
        <v>9</v>
      </c>
      <c r="C27" s="1" t="n">
        <v>40000000</v>
      </c>
      <c r="P27" s="1" t="n">
        <v>100000000</v>
      </c>
      <c r="Q27" s="1" t="n">
        <f aca="false">F47</f>
        <v>0</v>
      </c>
      <c r="R27" s="1" t="n">
        <f aca="false">F48</f>
        <v>0</v>
      </c>
      <c r="S27" s="1" t="n">
        <f aca="false">F49</f>
        <v>0</v>
      </c>
      <c r="T27" s="1" t="n">
        <f aca="false">Q27+R27+S27</f>
        <v>0</v>
      </c>
      <c r="U27" s="1" t="n">
        <f aca="false">W7</f>
        <v>72.7</v>
      </c>
      <c r="V27" s="4" t="n">
        <f aca="false">U27*(Constants!$A$2/100)*1024*1024*1024</f>
        <v>12802009019.1872</v>
      </c>
    </row>
    <row r="28" customFormat="false" ht="14.25" hidden="false" customHeight="false" outlineLevel="0" collapsed="false">
      <c r="B28" s="1" t="s">
        <v>3</v>
      </c>
      <c r="C28" s="1" t="n">
        <v>1</v>
      </c>
      <c r="D28" s="1" t="n">
        <v>2</v>
      </c>
      <c r="E28" s="1" t="n">
        <v>3</v>
      </c>
      <c r="F28" s="1" t="s">
        <v>6</v>
      </c>
      <c r="M28" s="1" t="s">
        <v>6</v>
      </c>
      <c r="P28" s="1" t="n">
        <v>120000000</v>
      </c>
      <c r="Q28" s="1" t="n">
        <f aca="false">F53</f>
        <v>0</v>
      </c>
      <c r="R28" s="1" t="n">
        <f aca="false">F54</f>
        <v>0</v>
      </c>
      <c r="S28" s="1" t="n">
        <f aca="false">F55</f>
        <v>0</v>
      </c>
      <c r="T28" s="1" t="n">
        <f aca="false">Q28+R28+S28</f>
        <v>0</v>
      </c>
      <c r="U28" s="1" t="n">
        <f aca="false">W8</f>
        <v>87.4</v>
      </c>
      <c r="V28" s="4" t="n">
        <f aca="false">U28*(Constants!$A$2/100)*1024*1024*1024</f>
        <v>15390585808.4864</v>
      </c>
    </row>
    <row r="29" customFormat="false" ht="14.25" hidden="false" customHeight="false" outlineLevel="0" collapsed="false">
      <c r="B29" s="1" t="s">
        <v>10</v>
      </c>
      <c r="C29" s="1" t="n">
        <v>3032745843</v>
      </c>
      <c r="D29" s="1" t="n">
        <v>3032745843</v>
      </c>
      <c r="E29" s="1" t="n">
        <v>3032745843</v>
      </c>
      <c r="F29" s="1" t="n">
        <f aca="false">SUM(C29:E29)/3</f>
        <v>3032745843</v>
      </c>
      <c r="M29" s="1" t="n">
        <f aca="false">SUM(J29:L29)/3</f>
        <v>0</v>
      </c>
      <c r="P29" s="1" t="n">
        <v>140000000</v>
      </c>
      <c r="Q29" s="1" t="n">
        <f aca="false">F59</f>
        <v>0</v>
      </c>
      <c r="R29" s="1" t="n">
        <f aca="false">F60</f>
        <v>0</v>
      </c>
      <c r="S29" s="1" t="n">
        <f aca="false">F61</f>
        <v>0</v>
      </c>
      <c r="T29" s="1" t="n">
        <f aca="false">Q29+R29+S29</f>
        <v>0</v>
      </c>
      <c r="U29" s="1" t="n">
        <f aca="false">W9</f>
        <v>95.6</v>
      </c>
      <c r="V29" s="4" t="n">
        <f aca="false">U29*(Constants!$A$2/100)*1024*1024*1024</f>
        <v>16834553813.4016</v>
      </c>
    </row>
    <row r="30" customFormat="false" ht="14.25" hidden="false" customHeight="false" outlineLevel="0" collapsed="false">
      <c r="B30" s="1" t="s">
        <v>16</v>
      </c>
      <c r="C30" s="1" t="n">
        <v>1596143381</v>
      </c>
      <c r="D30" s="1" t="n">
        <v>1596143381</v>
      </c>
      <c r="E30" s="1" t="n">
        <v>1596143381</v>
      </c>
      <c r="F30" s="1" t="n">
        <f aca="false">SUM(C30:E30)/3</f>
        <v>1596143381</v>
      </c>
      <c r="M30" s="1" t="n">
        <f aca="false">SUM(J30:L30)/3</f>
        <v>0</v>
      </c>
      <c r="V30" s="4"/>
    </row>
    <row r="31" customFormat="false" ht="14.25" hidden="false" customHeight="false" outlineLevel="0" collapsed="false">
      <c r="B31" s="1" t="s">
        <v>12</v>
      </c>
      <c r="C31" s="1" t="n">
        <v>3200</v>
      </c>
      <c r="D31" s="1" t="n">
        <v>3200</v>
      </c>
      <c r="E31" s="1" t="n">
        <v>3200</v>
      </c>
      <c r="F31" s="1" t="n">
        <f aca="false">SUM(C31:E31)/3</f>
        <v>3200</v>
      </c>
      <c r="M31" s="1" t="n">
        <f aca="false">SUM(J31:L31)/3</f>
        <v>0</v>
      </c>
      <c r="V31" s="4"/>
    </row>
    <row r="32" customFormat="false" ht="14.25" hidden="false" customHeight="false" outlineLevel="0" collapsed="false">
      <c r="O32" s="1" t="s">
        <v>7</v>
      </c>
      <c r="P32" s="1" t="s">
        <v>9</v>
      </c>
      <c r="Q32" s="1" t="s">
        <v>10</v>
      </c>
      <c r="R32" s="1" t="s">
        <v>11</v>
      </c>
      <c r="S32" s="1" t="s">
        <v>12</v>
      </c>
      <c r="T32" s="1" t="s">
        <v>13</v>
      </c>
      <c r="U32" s="1" t="s">
        <v>14</v>
      </c>
      <c r="V32" s="1" t="s">
        <v>15</v>
      </c>
    </row>
    <row r="33" customFormat="false" ht="14.25" hidden="false" customHeight="false" outlineLevel="0" collapsed="false">
      <c r="P33" s="1" t="n">
        <v>20000000</v>
      </c>
      <c r="Q33" s="1" t="n">
        <f aca="false">M23</f>
        <v>0</v>
      </c>
      <c r="R33" s="1" t="n">
        <f aca="false">M24</f>
        <v>0</v>
      </c>
      <c r="T33" s="1" t="n">
        <f aca="false">Q33+R33+S33</f>
        <v>0</v>
      </c>
      <c r="U33" s="1" t="n">
        <f aca="false">W12</f>
        <v>12</v>
      </c>
      <c r="V33" s="4" t="n">
        <f aca="false">U33*(Constants!$A$2/100)*1024*1024*1024</f>
        <v>2113123909.632</v>
      </c>
    </row>
    <row r="34" customFormat="false" ht="14.25" hidden="false" customHeight="false" outlineLevel="0" collapsed="false">
      <c r="F34" s="1" t="s">
        <v>6</v>
      </c>
      <c r="M34" s="1" t="s">
        <v>6</v>
      </c>
      <c r="P34" s="1" t="n">
        <v>40000000</v>
      </c>
      <c r="Q34" s="1" t="n">
        <f aca="false">M29</f>
        <v>0</v>
      </c>
      <c r="R34" s="1" t="n">
        <f aca="false">M30</f>
        <v>0</v>
      </c>
      <c r="T34" s="1" t="n">
        <f aca="false">Q34+R34+S34</f>
        <v>0</v>
      </c>
      <c r="U34" s="1" t="n">
        <f aca="false">W13</f>
        <v>23.9</v>
      </c>
      <c r="V34" s="4" t="n">
        <f aca="false">U34*(Constants!$A$2/100)*1024*1024*1024</f>
        <v>4208638453.3504</v>
      </c>
    </row>
    <row r="35" customFormat="false" ht="14.25" hidden="false" customHeight="false" outlineLevel="0" collapsed="false">
      <c r="F35" s="1" t="n">
        <f aca="false">SUM(C35:E35)/3</f>
        <v>0</v>
      </c>
      <c r="M35" s="1" t="n">
        <f aca="false">SUM(J35:L35)/3</f>
        <v>0</v>
      </c>
      <c r="P35" s="1" t="n">
        <v>60000000</v>
      </c>
      <c r="Q35" s="1" t="n">
        <f aca="false">M35</f>
        <v>0</v>
      </c>
      <c r="R35" s="1" t="n">
        <f aca="false">M36</f>
        <v>0</v>
      </c>
      <c r="T35" s="1" t="n">
        <f aca="false">Q35+R35+S35</f>
        <v>0</v>
      </c>
      <c r="U35" s="1" t="n">
        <f aca="false">W14</f>
        <v>35.9</v>
      </c>
      <c r="V35" s="4" t="n">
        <f aca="false">U35*(Constants!$A$2/100)*1024*1024*1024</f>
        <v>6321762362.9824</v>
      </c>
    </row>
    <row r="36" customFormat="false" ht="14.25" hidden="false" customHeight="false" outlineLevel="0" collapsed="false">
      <c r="F36" s="1" t="n">
        <f aca="false">SUM(C36:E36)/3</f>
        <v>0</v>
      </c>
      <c r="M36" s="1" t="n">
        <f aca="false">SUM(J36:L36)/3</f>
        <v>0</v>
      </c>
      <c r="P36" s="1" t="n">
        <v>80000000</v>
      </c>
      <c r="Q36" s="1" t="n">
        <f aca="false">M41</f>
        <v>0</v>
      </c>
      <c r="R36" s="1" t="n">
        <f aca="false">M42</f>
        <v>0</v>
      </c>
      <c r="T36" s="1" t="n">
        <f aca="false">Q36+R36+S36</f>
        <v>0</v>
      </c>
      <c r="U36" s="1" t="n">
        <f aca="false">W15</f>
        <v>47.8</v>
      </c>
      <c r="V36" s="4" t="n">
        <f aca="false">U36*(Constants!$A$2/100)*1024*1024*1024</f>
        <v>8417276906.7008</v>
      </c>
    </row>
    <row r="37" customFormat="false" ht="14.25" hidden="false" customHeight="false" outlineLevel="0" collapsed="false">
      <c r="F37" s="1" t="n">
        <f aca="false">SUM(C37:E37)/3</f>
        <v>0</v>
      </c>
      <c r="M37" s="1" t="n">
        <f aca="false">SUM(J37:L37)/3</f>
        <v>0</v>
      </c>
      <c r="P37" s="1" t="n">
        <v>100000000</v>
      </c>
      <c r="Q37" s="1" t="n">
        <f aca="false">M47</f>
        <v>0</v>
      </c>
      <c r="R37" s="1" t="n">
        <f aca="false">M48</f>
        <v>0</v>
      </c>
      <c r="T37" s="1" t="n">
        <f aca="false">Q37+R37+S37</f>
        <v>0</v>
      </c>
      <c r="U37" s="1" t="n">
        <f aca="false">W16</f>
        <v>59.8</v>
      </c>
      <c r="V37" s="4" t="n">
        <f aca="false">U37*(Constants!$A$2/100)*1024*1024*1024</f>
        <v>10530400816.3328</v>
      </c>
    </row>
    <row r="38" customFormat="false" ht="14.25" hidden="false" customHeight="false" outlineLevel="0" collapsed="false">
      <c r="P38" s="1" t="n">
        <v>120000000</v>
      </c>
      <c r="Q38" s="1" t="n">
        <f aca="false">M53</f>
        <v>0</v>
      </c>
      <c r="R38" s="1" t="n">
        <f aca="false">M54</f>
        <v>0</v>
      </c>
      <c r="T38" s="1" t="n">
        <f aca="false">Q38+R38+S38</f>
        <v>0</v>
      </c>
      <c r="U38" s="1" t="n">
        <f aca="false">W17</f>
        <v>71.7</v>
      </c>
      <c r="V38" s="4" t="n">
        <f aca="false">U38*(Constants!$A$2/100)*1024*1024*1024</f>
        <v>12625915360.0512</v>
      </c>
    </row>
    <row r="39" customFormat="false" ht="14.25" hidden="false" customHeight="false" outlineLevel="0" collapsed="false">
      <c r="P39" s="1" t="n">
        <v>140000000</v>
      </c>
      <c r="Q39" s="1" t="n">
        <f aca="false">M59</f>
        <v>0</v>
      </c>
      <c r="R39" s="1" t="n">
        <f aca="false">M60</f>
        <v>0</v>
      </c>
      <c r="T39" s="1" t="n">
        <f aca="false">Q39+R39+S39</f>
        <v>0</v>
      </c>
      <c r="U39" s="1" t="n">
        <f aca="false">W18</f>
        <v>83.7</v>
      </c>
      <c r="V39" s="4" t="n">
        <f aca="false">U39*(Constants!$A$2/100)*1024*1024*1024</f>
        <v>14739039269.6832</v>
      </c>
    </row>
    <row r="40" customFormat="false" ht="14.25" hidden="false" customHeight="false" outlineLevel="0" collapsed="false">
      <c r="F40" s="1" t="s">
        <v>6</v>
      </c>
      <c r="M40" s="1" t="s">
        <v>6</v>
      </c>
      <c r="V40" s="4"/>
    </row>
    <row r="41" customFormat="false" ht="14.25" hidden="false" customHeight="false" outlineLevel="0" collapsed="false">
      <c r="F41" s="1" t="n">
        <f aca="false">SUM(C41:E41)/3</f>
        <v>0</v>
      </c>
      <c r="M41" s="1" t="n">
        <f aca="false">SUM(J41:L41)/3</f>
        <v>0</v>
      </c>
    </row>
    <row r="42" customFormat="false" ht="14.25" hidden="false" customHeight="false" outlineLevel="0" collapsed="false">
      <c r="F42" s="1" t="n">
        <f aca="false">SUM(C42:E42)/3</f>
        <v>0</v>
      </c>
      <c r="M42" s="1" t="n">
        <f aca="false">SUM(J42:L42)/3</f>
        <v>0</v>
      </c>
    </row>
    <row r="43" customFormat="false" ht="14.25" hidden="false" customHeight="false" outlineLevel="0" collapsed="false">
      <c r="F43" s="1" t="n">
        <f aca="false">SUM(C43:E43)/3</f>
        <v>0</v>
      </c>
      <c r="M43" s="1" t="n">
        <f aca="false">SUM(J43:L43)/3</f>
        <v>0</v>
      </c>
    </row>
    <row r="46" customFormat="false" ht="14.25" hidden="false" customHeight="false" outlineLevel="0" collapsed="false">
      <c r="F46" s="1" t="s">
        <v>6</v>
      </c>
      <c r="M46" s="1" t="s">
        <v>6</v>
      </c>
    </row>
    <row r="47" customFormat="false" ht="14.25" hidden="false" customHeight="false" outlineLevel="0" collapsed="false">
      <c r="F47" s="1" t="n">
        <f aca="false">SUM(C47:E47)/3</f>
        <v>0</v>
      </c>
      <c r="M47" s="1" t="n">
        <f aca="false">SUM(J47:L47)/3</f>
        <v>0</v>
      </c>
    </row>
    <row r="48" customFormat="false" ht="14.25" hidden="false" customHeight="false" outlineLevel="0" collapsed="false">
      <c r="F48" s="1" t="n">
        <f aca="false">SUM(C48:E48)/3</f>
        <v>0</v>
      </c>
      <c r="M48" s="1" t="n">
        <f aca="false">SUM(J48:L48)/3</f>
        <v>0</v>
      </c>
    </row>
    <row r="49" customFormat="false" ht="14.25" hidden="false" customHeight="false" outlineLevel="0" collapsed="false">
      <c r="F49" s="1" t="n">
        <f aca="false">SUM(C49:E49)/3</f>
        <v>0</v>
      </c>
      <c r="M49" s="1" t="n">
        <f aca="false">SUM(J49:L49)/3</f>
        <v>0</v>
      </c>
    </row>
    <row r="52" customFormat="false" ht="14.25" hidden="false" customHeight="false" outlineLevel="0" collapsed="false">
      <c r="F52" s="1" t="s">
        <v>6</v>
      </c>
      <c r="M52" s="1" t="s">
        <v>6</v>
      </c>
    </row>
    <row r="53" customFormat="false" ht="14.25" hidden="false" customHeight="false" outlineLevel="0" collapsed="false">
      <c r="F53" s="1" t="n">
        <f aca="false">SUM(C53:E53)/3</f>
        <v>0</v>
      </c>
      <c r="M53" s="1" t="n">
        <f aca="false">SUM(J53:L53)/3</f>
        <v>0</v>
      </c>
    </row>
    <row r="54" customFormat="false" ht="14.25" hidden="false" customHeight="false" outlineLevel="0" collapsed="false">
      <c r="F54" s="1" t="n">
        <f aca="false">SUM(C54:E54)/3</f>
        <v>0</v>
      </c>
      <c r="M54" s="1" t="n">
        <f aca="false">SUM(J54:L54)/3</f>
        <v>0</v>
      </c>
    </row>
    <row r="55" customFormat="false" ht="14.25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8" customFormat="false" ht="14.25" hidden="false" customHeight="false" outlineLevel="0" collapsed="false">
      <c r="F58" s="1" t="s">
        <v>6</v>
      </c>
      <c r="M58" s="1" t="s">
        <v>6</v>
      </c>
    </row>
    <row r="59" customFormat="false" ht="14.25" hidden="false" customHeight="false" outlineLevel="0" collapsed="false">
      <c r="F59" s="1" t="n">
        <f aca="false">SUM(C59:E59)/3</f>
        <v>0</v>
      </c>
      <c r="M59" s="1" t="n">
        <f aca="false">SUM(J59:L59)/3</f>
        <v>0</v>
      </c>
    </row>
    <row r="60" customFormat="false" ht="14.25" hidden="false" customHeight="false" outlineLevel="0" collapsed="false">
      <c r="F60" s="1" t="n">
        <f aca="false">SUM(C60:E60)/3</f>
        <v>0</v>
      </c>
      <c r="M60" s="1" t="n">
        <f aca="false">SUM(J60:L60)/3</f>
        <v>0</v>
      </c>
    </row>
    <row r="61" customFormat="false" ht="14.25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2020-11-23T11:11:58Z</dcterms:created>
  <dc:creator/>
  <dc:description/>
  <dc:language>en-US</dc:language>
  <cp:lastModifiedBy/>
  <dcterms:modified xsi:type="dcterms:W3CDTF">2021-01-03T22:45:13Z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