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CB193DA0-6412-4D78-AE79-9AEBA86E2AB1}" xr6:coauthVersionLast="46" xr6:coauthVersionMax="46" xr10:uidLastSave="{00000000-0000-0000-0000-000000000000}"/>
  <bookViews>
    <workbookView xWindow="-108" yWindow="-108" windowWidth="23256" windowHeight="11964" xr2:uid="{6B583061-8CCE-48C2-A899-3291AA3A1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D10" i="1"/>
  <c r="C10" i="1"/>
  <c r="E10" i="1" s="1"/>
  <c r="E14" i="1"/>
  <c r="F14" i="1"/>
  <c r="G14" i="1"/>
  <c r="I14" i="1"/>
  <c r="H14" i="1"/>
  <c r="C9" i="1"/>
  <c r="C8" i="1"/>
  <c r="F15" i="1"/>
  <c r="E15" i="1"/>
  <c r="D9" i="1"/>
  <c r="D8" i="1"/>
  <c r="G15" i="1" l="1"/>
  <c r="H15" i="1" s="1"/>
  <c r="E9" i="1"/>
  <c r="E8" i="1"/>
  <c r="I15" i="1" l="1"/>
  <c r="J15" i="1" s="1"/>
</calcChain>
</file>

<file path=xl/sharedStrings.xml><?xml version="1.0" encoding="utf-8"?>
<sst xmlns="http://schemas.openxmlformats.org/spreadsheetml/2006/main" count="27" uniqueCount="27">
  <si>
    <t>lit_id_litigio</t>
  </si>
  <si>
    <t>id_organization</t>
  </si>
  <si>
    <t>col1</t>
  </si>
  <si>
    <t>col2</t>
  </si>
  <si>
    <t>col3</t>
  </si>
  <si>
    <t>col4</t>
  </si>
  <si>
    <t>m4sll_pedido_det</t>
  </si>
  <si>
    <t>secuencia?</t>
  </si>
  <si>
    <t>m4sll_doc_litigios</t>
  </si>
  <si>
    <t>CantCols</t>
  </si>
  <si>
    <t>m4sll_lit_seguimie</t>
  </si>
  <si>
    <t>nombretablaOLD</t>
  </si>
  <si>
    <t>nombretablaNEW</t>
  </si>
  <si>
    <t>pksOLD</t>
  </si>
  <si>
    <t>pksNEW</t>
  </si>
  <si>
    <t>Comando</t>
  </si>
  <si>
    <t>dol_secuencia, lit_id_litigio, id_organization</t>
  </si>
  <si>
    <t>index</t>
  </si>
  <si>
    <t>lit_id_litigio,tpe_id_pedido,id_organization,pde_secuencia</t>
  </si>
  <si>
    <t>lit_id_litigio,id_organization,lis_secuencia</t>
  </si>
  <si>
    <t>m4sll_litigios</t>
  </si>
  <si>
    <t>clean and process</t>
  </si>
  <si>
    <t>final concat</t>
  </si>
  <si>
    <t>Concatenar columnas independientemente de cual esté completa</t>
  </si>
  <si>
    <t>lit_id_litigio,id_organization</t>
  </si>
  <si>
    <t>Templates</t>
  </si>
  <si>
    <t>Generar comando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</si>
</sst>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2" fillId="0" borderId="1" xfId="0" applyFont="1" applyBorder="1"/>
    <xf numFmtId="0" fontId="3" fillId="0" borderId="0" xfId="0" quotePrefix="1" applyFont="1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B1:J15"/>
  <sheetViews>
    <sheetView tabSelected="1" workbookViewId="0">
      <selection activeCell="K15" sqref="K15"/>
    </sheetView>
  </sheetViews>
  <sheetFormatPr defaultRowHeight="14.4" x14ac:dyDescent="0.3"/>
  <cols>
    <col min="3" max="3" width="15.6640625" bestFit="1" customWidth="1"/>
    <col min="4" max="4" width="9.88671875" customWidth="1"/>
    <col min="5" max="5" width="8.21875" bestFit="1" customWidth="1"/>
    <col min="6" max="6" width="15.5546875" bestFit="1" customWidth="1"/>
    <col min="7" max="7" width="17.44140625" customWidth="1"/>
    <col min="8" max="8" width="16.21875" customWidth="1"/>
    <col min="9" max="9" width="13.6640625" bestFit="1" customWidth="1"/>
    <col min="10" max="10" width="13.109375" bestFit="1" customWidth="1"/>
    <col min="11" max="11" width="9.88671875" bestFit="1" customWidth="1"/>
    <col min="12" max="12" width="49" customWidth="1"/>
  </cols>
  <sheetData>
    <row r="1" spans="2:10" x14ac:dyDescent="0.3">
      <c r="B1" s="4"/>
    </row>
    <row r="2" spans="2:10" x14ac:dyDescent="0.3">
      <c r="C2" t="s">
        <v>23</v>
      </c>
    </row>
    <row r="3" spans="2:10" x14ac:dyDescent="0.3">
      <c r="C3" s="3" t="s">
        <v>2</v>
      </c>
      <c r="D3" s="3" t="s">
        <v>3</v>
      </c>
      <c r="E3" s="3" t="s">
        <v>4</v>
      </c>
      <c r="F3" s="3" t="s">
        <v>5</v>
      </c>
      <c r="G3" s="3" t="s">
        <v>21</v>
      </c>
      <c r="H3" s="2" t="s">
        <v>22</v>
      </c>
    </row>
    <row r="4" spans="2:10" x14ac:dyDescent="0.3">
      <c r="C4" s="5" t="s">
        <v>0</v>
      </c>
      <c r="D4" s="5"/>
      <c r="E4" s="5" t="s">
        <v>1</v>
      </c>
      <c r="F4" s="5"/>
      <c r="G4" s="1" t="str">
        <f>LOWER(SUBSTITUTE(IF(NOT(ISBLANK(C4)),C4&amp;",","")&amp;IF(NOT(ISBLANK(D4)),D4&amp;",","")&amp;IF(NOT(ISBLANK(E4)),E4&amp;",","")&amp;IF(NOT(ISBLANK(F4)),F4&amp;",","")," ",""))</f>
        <v>lit_id_litigio,id_organization,</v>
      </c>
      <c r="H4" s="1" t="str">
        <f>LEFT(G4,LEN(G4)-1)</f>
        <v>lit_id_litigio,id_organization</v>
      </c>
    </row>
    <row r="6" spans="2:10" x14ac:dyDescent="0.3">
      <c r="C6" t="s">
        <v>25</v>
      </c>
    </row>
    <row r="7" spans="2:10" x14ac:dyDescent="0.3">
      <c r="C7" s="2" t="s">
        <v>9</v>
      </c>
      <c r="D7" s="3" t="s">
        <v>7</v>
      </c>
      <c r="E7" s="3" t="s">
        <v>17</v>
      </c>
      <c r="F7" s="2" t="s">
        <v>11</v>
      </c>
      <c r="G7" s="2" t="s">
        <v>13</v>
      </c>
    </row>
    <row r="8" spans="2:10" x14ac:dyDescent="0.3">
      <c r="C8" s="1">
        <f>LEN(G8)-LEN(SUBSTITUTE(G8,",",""))+1</f>
        <v>4</v>
      </c>
      <c r="D8" s="1" t="b">
        <f>ISNUMBER(SEARCH("secuencia",G8))</f>
        <v>1</v>
      </c>
      <c r="E8" s="1" t="str">
        <f>C8&amp;D8</f>
        <v>4TRUE</v>
      </c>
      <c r="F8" s="5" t="s">
        <v>6</v>
      </c>
      <c r="G8" s="5" t="s">
        <v>18</v>
      </c>
    </row>
    <row r="9" spans="2:10" x14ac:dyDescent="0.3">
      <c r="C9" s="1">
        <f>LEN(G9)-LEN(SUBSTITUTE(G9,",",""))+1</f>
        <v>3</v>
      </c>
      <c r="D9" s="1" t="b">
        <f>ISNUMBER(SEARCH("secuencia",G9))</f>
        <v>1</v>
      </c>
      <c r="E9" s="1" t="str">
        <f>C9&amp;D9</f>
        <v>3TRUE</v>
      </c>
      <c r="F9" s="5" t="s">
        <v>10</v>
      </c>
      <c r="G9" s="5" t="s">
        <v>19</v>
      </c>
    </row>
    <row r="10" spans="2:10" x14ac:dyDescent="0.3">
      <c r="C10" s="1">
        <f>LEN(G10)-LEN(SUBSTITUTE(G10,",",""))+1</f>
        <v>2</v>
      </c>
      <c r="D10" s="1" t="b">
        <f>ISNUMBER(SEARCH("secuencia",G10))</f>
        <v>0</v>
      </c>
      <c r="E10" s="1" t="str">
        <f>C10&amp;D10</f>
        <v>2FALSE</v>
      </c>
      <c r="F10" s="5" t="s">
        <v>20</v>
      </c>
      <c r="G10" s="5" t="s">
        <v>24</v>
      </c>
    </row>
    <row r="13" spans="2:10" x14ac:dyDescent="0.3">
      <c r="C13" t="s">
        <v>26</v>
      </c>
    </row>
    <row r="14" spans="2:10" x14ac:dyDescent="0.3">
      <c r="C14" s="2" t="s">
        <v>12</v>
      </c>
      <c r="D14" s="3" t="s">
        <v>14</v>
      </c>
      <c r="E14" s="3" t="str">
        <f>C7</f>
        <v>CantCols</v>
      </c>
      <c r="F14" s="2" t="str">
        <f>D7</f>
        <v>secuencia?</v>
      </c>
      <c r="G14" s="3" t="str">
        <f>E7</f>
        <v>index</v>
      </c>
      <c r="H14" s="3" t="str">
        <f>F7</f>
        <v>nombretablaOLD</v>
      </c>
      <c r="I14" s="3" t="str">
        <f>G7</f>
        <v>pksOLD</v>
      </c>
      <c r="J14" s="2" t="s">
        <v>15</v>
      </c>
    </row>
    <row r="15" spans="2:10" x14ac:dyDescent="0.3">
      <c r="C15" s="5" t="s">
        <v>8</v>
      </c>
      <c r="D15" s="5" t="s">
        <v>16</v>
      </c>
      <c r="E15" s="1">
        <f>LEN(D15)-LEN(SUBSTITUTE(D15,",",""))+1</f>
        <v>3</v>
      </c>
      <c r="F15" s="1" t="b">
        <f>ISNUMBER(SEARCH("secuencia",LOWER(D15)))</f>
        <v>1</v>
      </c>
      <c r="G15" s="1" t="str">
        <f>E15&amp;F15</f>
        <v>3TRUE</v>
      </c>
      <c r="H15" s="1" t="str">
        <f>+VLOOKUP(G15,E7:G12,2,FALSE)</f>
        <v>m4sll_lit_seguimie</v>
      </c>
      <c r="I15" s="1" t="str">
        <f>+VLOOKUP(G15,E7:G9,3,FALSE)</f>
        <v>lit_id_litigio,id_organization,lis_secuencia</v>
      </c>
      <c r="J15" s="1" t="str">
        <f>LOWER("python generarentidades.py "&amp;C15&amp;" "&amp;SUBSTITUTE(D15," ","")&amp;" "&amp;H15&amp;" "&amp;I15)</f>
        <v>python generarentidades.py m4sll_doc_litigios dol_secuencia,lit_id_litigio,id_organization m4sll_lit_seguimie lit_id_litigio,id_organization,lis_secuencia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2021-03-26T17:39:25Z</dcterms:modified>
</cp:coreProperties>
</file>