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<sst xmlns="http://schemas.openxmlformats.org/spreadsheetml/2006/main" count="22" uniqueCount="22">
  <si>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Confidence interval for difference of two means; independent samples, variances unknown but assumed to be equal</t>
  </si>
  <si>
    <t xml:space="preserve">Apples example</t>
  </si>
  <si>
    <t xml:space="preserve">Background</t>
  </si>
  <si>
    <t xml:space="preserve">You have the same datasets from the lesson.</t>
  </si>
  <si>
    <t xml:space="preserve">Task 1</t>
  </si>
  <si>
    <t xml:space="preserve">Calculate the 90% confidence interval</t>
  </si>
  <si>
    <t xml:space="preserve">Task 2</t>
  </si>
  <si>
    <t xml:space="preserve">Compare the result with the 95% confidence interval from the lesson</t>
  </si>
  <si>
    <t xml:space="preserve">NY apples</t>
  </si>
  <si>
    <t xml:space="preserve">LA apples</t>
  </si>
  <si>
    <t xml:space="preserve">NY</t>
  </si>
  <si>
    <t xml:space="preserve">LA</t>
  </si>
  <si>
    <t xml:space="preserve">Confidence intervals</t>
  </si>
  <si>
    <t xml:space="preserve">Sample mean</t>
  </si>
  <si>
    <t xml:space="preserve">Sample std</t>
  </si>
  <si>
    <t xml:space="preserve">T</t>
  </si>
  <si>
    <t xml:space="preserve">CI low</t>
  </si>
  <si>
    <t xml:space="preserve">CI high</t>
  </si>
  <si>
    <t xml:space="preserve">Sample size</t>
  </si>
  <si>
    <t xml:space="preserve">Pooled variance</t>
  </si>
  <si>
    <t xml:space="preserve">Pooled std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</si>
  <si>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16,0.05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</si>
</sst>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0%"/>
    <numFmt numFmtId="167" formatCode="0.00"/>
    <numFmt numFmtId="168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89"/>
    <col collapsed="false" customWidth="true" hidden="false" outlineLevel="0" max="4" min="3" style="1" width="8.89"/>
    <col collapsed="false" customWidth="true" hidden="false" outlineLevel="0" max="5" min="5" style="1" width="13.66"/>
    <col collapsed="false" customWidth="true" hidden="false" outlineLevel="0" max="7" min="6" style="1" width="6.01"/>
    <col collapsed="false" customWidth="true" hidden="false" outlineLevel="0" max="9" min="8" style="1" width="8.89"/>
    <col collapsed="false" customWidth="true" hidden="false" outlineLevel="0" max="10" min="10" style="1" width="5.89"/>
    <col collapsed="false" customWidth="true" hidden="false" outlineLevel="0" max="11" min="11" style="1" width="6.44"/>
    <col collapsed="false" customWidth="true" hidden="false" outlineLevel="0" max="1025" min="12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8" customFormat="false" ht="12.8" hidden="false" customHeight="false" outlineLevel="0" collapsed="false"/>
    <row r="9" customFormat="false" ht="12.8" hidden="false" customHeight="false" outlineLevel="0" collapsed="false">
      <c r="B9" s="4" t="s">
        <v>8</v>
      </c>
      <c r="C9" s="4" t="s">
        <v>9</v>
      </c>
      <c r="E9" s="4"/>
      <c r="F9" s="4" t="s">
        <v>10</v>
      </c>
      <c r="G9" s="4" t="s">
        <v>11</v>
      </c>
      <c r="I9" s="3" t="s">
        <v>12</v>
      </c>
      <c r="L9" s="5"/>
      <c r="M9" s="5"/>
      <c r="N9" s="5"/>
    </row>
    <row r="10" customFormat="false" ht="12.8" hidden="false" customHeight="false" outlineLevel="0" collapsed="false">
      <c r="B10" s="6" t="n">
        <v>3.8</v>
      </c>
      <c r="C10" s="6" t="n">
        <v>3.02</v>
      </c>
      <c r="E10" s="3" t="s">
        <v>13</v>
      </c>
      <c r="F10" s="6" t="n">
        <f aca="false">AVERAGE(B10:B19)</f>
        <v>3.941</v>
      </c>
      <c r="G10" s="6" t="n">
        <f aca="false">AVERAGE(C10:C17)</f>
        <v>3.245</v>
      </c>
      <c r="L10" s="5"/>
      <c r="M10" s="5"/>
      <c r="N10" s="5"/>
    </row>
    <row r="11" customFormat="false" ht="12.8" hidden="false" customHeight="false" outlineLevel="0" collapsed="false">
      <c r="B11" s="6" t="n">
        <v>3.76</v>
      </c>
      <c r="C11" s="6" t="n">
        <v>3.22</v>
      </c>
      <c r="E11" s="3" t="s">
        <v>14</v>
      </c>
      <c r="F11" s="6" t="n">
        <f aca="false">_xlfn.STDEV.S(B10:B19)</f>
        <v>0.183935375124586</v>
      </c>
      <c r="G11" s="6" t="n">
        <f aca="false">_xlfn.STDEV.S(C10:C17)</f>
        <v>0.267901901022424</v>
      </c>
      <c r="I11" s="4" t="s">
        <v>15</v>
      </c>
      <c r="J11" s="4" t="s">
        <v>16</v>
      </c>
      <c r="K11" s="4" t="s">
        <v>17</v>
      </c>
      <c r="L11" s="5"/>
      <c r="M11" s="5"/>
      <c r="N11" s="5"/>
    </row>
    <row r="12" customFormat="false" ht="12.8" hidden="false" customHeight="false" outlineLevel="0" collapsed="false">
      <c r="B12" s="6" t="n">
        <v>3.87</v>
      </c>
      <c r="C12" s="6" t="n">
        <v>3.24</v>
      </c>
      <c r="E12" s="7" t="s">
        <v>18</v>
      </c>
      <c r="F12" s="8" t="n">
        <v>10</v>
      </c>
      <c r="G12" s="8" t="n">
        <v>8</v>
      </c>
      <c r="I12" s="9" t="n">
        <v>0.95</v>
      </c>
      <c r="J12" s="10" t="n">
        <f aca="false">($F$10-$G$10)-$F$17*SQRT($F$14/$F$12+$F$14/$G$12)</f>
        <v>0.510012963837361</v>
      </c>
      <c r="K12" s="10" t="n">
        <f aca="false">($F$10-$G$10)+$F$17*SQRT($F$14/$F$12+$F$14/$G$12)</f>
        <v>0.881987036162638</v>
      </c>
      <c r="L12" s="5"/>
      <c r="M12" s="5"/>
      <c r="N12" s="5"/>
    </row>
    <row r="13" customFormat="false" ht="12.8" hidden="false" customHeight="false" outlineLevel="0" collapsed="false">
      <c r="B13" s="6" t="n">
        <v>3.99</v>
      </c>
      <c r="C13" s="6" t="n">
        <v>3.02</v>
      </c>
      <c r="L13" s="5"/>
      <c r="M13" s="5"/>
      <c r="N13" s="5"/>
    </row>
    <row r="14" customFormat="false" ht="12.8" hidden="false" customHeight="false" outlineLevel="0" collapsed="false">
      <c r="B14" s="6" t="n">
        <v>4.02</v>
      </c>
      <c r="C14" s="6" t="n">
        <v>3.06</v>
      </c>
      <c r="E14" s="3" t="s">
        <v>19</v>
      </c>
      <c r="F14" s="11" t="n">
        <f aca="false">(F11*F11*9+G11*G11*7)/16</f>
        <v>0.050430625</v>
      </c>
      <c r="L14" s="5"/>
      <c r="M14" s="5"/>
      <c r="N14" s="5"/>
    </row>
    <row r="15" customFormat="false" ht="12.8" hidden="false" customHeight="false" outlineLevel="0" collapsed="false">
      <c r="B15" s="6" t="n">
        <v>4.25</v>
      </c>
      <c r="C15" s="6" t="n">
        <v>3.15</v>
      </c>
      <c r="E15" s="3" t="s">
        <v>20</v>
      </c>
      <c r="F15" s="11" t="n">
        <f aca="false">SQRT(F14)</f>
        <v>0.224567640144345</v>
      </c>
      <c r="L15" s="5"/>
      <c r="M15" s="5"/>
      <c r="N15" s="5"/>
    </row>
    <row r="16" customFormat="false" ht="12.8" hidden="false" customHeight="false" outlineLevel="0" collapsed="false">
      <c r="B16" s="6" t="n">
        <v>4.13</v>
      </c>
      <c r="C16" s="6" t="n">
        <v>3.81</v>
      </c>
      <c r="E16" s="3"/>
      <c r="L16" s="5"/>
      <c r="M16" s="5"/>
      <c r="N16" s="5"/>
    </row>
    <row r="17" customFormat="false" ht="14.15" hidden="false" customHeight="false" outlineLevel="0" collapsed="false">
      <c r="B17" s="6" t="n">
        <v>3.98</v>
      </c>
      <c r="C17" s="6" t="n">
        <v>3.44</v>
      </c>
      <c r="E17" s="3" t="s">
        <v>21</v>
      </c>
      <c r="F17" s="12" t="n">
        <v>1.746</v>
      </c>
      <c r="L17" s="5"/>
      <c r="M17" s="5"/>
      <c r="N17" s="5"/>
    </row>
    <row r="18" customFormat="false" ht="11.4" hidden="false" customHeight="false" outlineLevel="0" collapsed="false">
      <c r="B18" s="6" t="n">
        <v>3.99</v>
      </c>
      <c r="C18" s="6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1.4" hidden="false" customHeight="false" outlineLevel="0" collapsed="false">
      <c r="B19" s="10" t="n">
        <v>3.62</v>
      </c>
      <c r="C1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2019-01-10T17:25:25Z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