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ocuments\Election Prediction Model\Previous Election Data\Candidate Data\2014 Predictions\"/>
    </mc:Choice>
  </mc:AlternateContent>
  <bookViews>
    <workbookView xWindow="0" yWindow="0" windowWidth="19560" windowHeight="8340"/>
  </bookViews>
  <sheets>
    <sheet name="Order 1 Interaction" sheetId="1" r:id="rId1"/>
  </sheets>
  <calcPr calcId="0"/>
</workbook>
</file>

<file path=xl/calcChain.xml><?xml version="1.0" encoding="utf-8"?>
<calcChain xmlns="http://schemas.openxmlformats.org/spreadsheetml/2006/main">
  <c r="V240" i="1" l="1" a="1"/>
  <c r="V240" i="1" s="1"/>
  <c r="Q240" i="1"/>
  <c r="V252" i="1" a="1"/>
  <c r="V252" i="1" s="1"/>
  <c r="Q252" i="1"/>
  <c r="V8" i="1" a="1"/>
  <c r="V8" i="1" s="1"/>
  <c r="Q8" i="1"/>
  <c r="V16" i="1" a="1"/>
  <c r="V16" i="1" s="1"/>
  <c r="Q16" i="1"/>
  <c r="V25" i="1" a="1"/>
  <c r="V25" i="1" s="1"/>
  <c r="Q25" i="1"/>
  <c r="V31" i="1" a="1"/>
  <c r="V31" i="1" s="1"/>
  <c r="Q31" i="1"/>
  <c r="V35" i="1" a="1"/>
  <c r="V35" i="1" s="1"/>
  <c r="Q35" i="1"/>
  <c r="V42" i="1" a="1"/>
  <c r="V42" i="1" s="1"/>
  <c r="Q42" i="1"/>
  <c r="V48" i="1" a="1"/>
  <c r="V48" i="1" s="1"/>
  <c r="Q48" i="1"/>
  <c r="V53" i="1" a="1"/>
  <c r="V53" i="1" s="1"/>
  <c r="Q53" i="1"/>
  <c r="V60" i="1" a="1"/>
  <c r="V60" i="1" s="1"/>
  <c r="Q60" i="1"/>
  <c r="V65" i="1" a="1"/>
  <c r="V65" i="1" s="1"/>
  <c r="Q65" i="1"/>
  <c r="V71" i="1" a="1"/>
  <c r="V71" i="1" s="1"/>
  <c r="Q71" i="1"/>
  <c r="V79" i="1" a="1"/>
  <c r="V79" i="1" s="1"/>
  <c r="Q79" i="1"/>
  <c r="V86" i="1" a="1"/>
  <c r="V86" i="1" s="1"/>
  <c r="Q86" i="1"/>
  <c r="V97" i="1" a="1"/>
  <c r="V97" i="1" s="1"/>
  <c r="Q97" i="1"/>
  <c r="V104" i="1" a="1"/>
  <c r="V104" i="1" s="1"/>
  <c r="Q104" i="1"/>
  <c r="V109" i="1" a="1"/>
  <c r="V109" i="1" s="1"/>
  <c r="Q109" i="1"/>
  <c r="V116" i="1" a="1"/>
  <c r="V116" i="1" s="1"/>
  <c r="Q116" i="1"/>
  <c r="V122" i="1" a="1"/>
  <c r="V122" i="1" s="1"/>
  <c r="Q122" i="1"/>
  <c r="V132" i="1" a="1"/>
  <c r="V132" i="1" s="1"/>
  <c r="Q132" i="1"/>
  <c r="V150" i="1" a="1"/>
  <c r="V150" i="1" s="1"/>
  <c r="Q150" i="1"/>
  <c r="V155" i="1" a="1"/>
  <c r="V155" i="1" s="1"/>
  <c r="Q155" i="1"/>
  <c r="V159" i="1" a="1"/>
  <c r="V159" i="1" s="1"/>
  <c r="Q159" i="1"/>
  <c r="V163" i="1" a="1"/>
  <c r="V163" i="1" s="1"/>
  <c r="Q163" i="1"/>
  <c r="V174" i="1" a="1"/>
  <c r="V174" i="1" s="1"/>
  <c r="Q174" i="1"/>
  <c r="V181" i="1" a="1"/>
  <c r="V181" i="1" s="1"/>
  <c r="Q181" i="1"/>
  <c r="V186" i="1" a="1"/>
  <c r="V186" i="1" s="1"/>
  <c r="Q186" i="1"/>
  <c r="V195" i="1" a="1"/>
  <c r="V195" i="1" s="1"/>
  <c r="Q195" i="1"/>
  <c r="V200" i="1" a="1"/>
  <c r="V200" i="1" s="1"/>
  <c r="Q200" i="1"/>
  <c r="V204" i="1" a="1"/>
  <c r="V204" i="1" s="1"/>
  <c r="Q204" i="1"/>
  <c r="V210" i="1" a="1"/>
  <c r="V210" i="1" s="1"/>
  <c r="Q210" i="1"/>
  <c r="V216" i="1" a="1"/>
  <c r="V216" i="1" s="1"/>
  <c r="Q216" i="1"/>
  <c r="V222" i="1" a="1"/>
  <c r="V222" i="1" s="1"/>
  <c r="Q222" i="1"/>
  <c r="V229" i="1" a="1"/>
  <c r="V229" i="1" s="1"/>
  <c r="Q229" i="1"/>
  <c r="V235" i="1" a="1"/>
  <c r="V235" i="1" s="1"/>
  <c r="Q235" i="1"/>
  <c r="V239" i="1" a="1"/>
  <c r="V239" i="1" s="1"/>
  <c r="Q239" i="1"/>
  <c r="V251" i="1" a="1"/>
  <c r="V251" i="1" s="1"/>
  <c r="Q251" i="1"/>
  <c r="V270" i="1" a="1"/>
  <c r="V270" i="1" s="1"/>
  <c r="Q270" i="1"/>
  <c r="V277" i="1" a="1"/>
  <c r="V277" i="1" s="1"/>
  <c r="Q277" i="1"/>
  <c r="V283" i="1" a="1"/>
  <c r="V283" i="1" s="1"/>
  <c r="Q283" i="1"/>
  <c r="V289" i="1" a="1"/>
  <c r="V289" i="1" s="1"/>
  <c r="Q289" i="1"/>
  <c r="V295" i="1" a="1"/>
  <c r="V295" i="1" s="1"/>
  <c r="Q295" i="1"/>
  <c r="V303" i="1" a="1"/>
  <c r="V303" i="1" s="1"/>
  <c r="Q303" i="1"/>
  <c r="V314" i="1" a="1"/>
  <c r="V314" i="1" s="1"/>
  <c r="Q314" i="1"/>
  <c r="V320" i="1" a="1"/>
  <c r="V320" i="1" s="1"/>
  <c r="Q320" i="1"/>
  <c r="V338" i="1" a="1"/>
  <c r="V338" i="1" s="1"/>
  <c r="Q338" i="1"/>
  <c r="V343" i="1" a="1"/>
  <c r="V343" i="1" s="1"/>
  <c r="Q343" i="1"/>
  <c r="V349" i="1" a="1"/>
  <c r="V349" i="1" s="1"/>
  <c r="Q349" i="1"/>
  <c r="V356" i="1" a="1"/>
  <c r="V356" i="1" s="1"/>
  <c r="Q356" i="1"/>
  <c r="V359" i="1" a="1"/>
  <c r="V359" i="1" s="1"/>
  <c r="Q359" i="1"/>
  <c r="V364" i="1" a="1"/>
  <c r="V364" i="1" s="1"/>
  <c r="Q364" i="1"/>
  <c r="V370" i="1" a="1"/>
  <c r="V370" i="1" s="1"/>
  <c r="Q370" i="1"/>
  <c r="V169" i="1" a="1"/>
  <c r="V169" i="1" s="1"/>
  <c r="Q169" i="1"/>
  <c r="V168" i="1" a="1"/>
  <c r="V168" i="1" s="1"/>
  <c r="Q168" i="1"/>
  <c r="V167" i="1" a="1"/>
  <c r="V167" i="1" s="1"/>
  <c r="Q167" i="1"/>
  <c r="V166" i="1" a="1"/>
  <c r="V166" i="1" s="1"/>
  <c r="Q166" i="1"/>
  <c r="V165" i="1" a="1"/>
  <c r="V165" i="1" s="1"/>
  <c r="Q165" i="1"/>
  <c r="V164" i="1" a="1"/>
  <c r="V164" i="1" s="1"/>
  <c r="Q164" i="1"/>
  <c r="V310" i="1" a="1"/>
  <c r="V310" i="1" s="1"/>
  <c r="Q310" i="1"/>
  <c r="V309" i="1" a="1"/>
  <c r="V309" i="1" s="1"/>
  <c r="Q309" i="1"/>
  <c r="V308" i="1" a="1"/>
  <c r="V308" i="1" s="1"/>
  <c r="Q308" i="1"/>
  <c r="V307" i="1" a="1"/>
  <c r="V307" i="1" s="1"/>
  <c r="Q307" i="1"/>
  <c r="V306" i="1" a="1"/>
  <c r="V306" i="1" s="1"/>
  <c r="Q306" i="1"/>
  <c r="V305" i="1" a="1"/>
  <c r="V305" i="1" s="1"/>
  <c r="Q305" i="1"/>
  <c r="V304" i="1" a="1"/>
  <c r="V304" i="1" s="1"/>
  <c r="Q304" i="1"/>
  <c r="V7" i="1" a="1"/>
  <c r="V7" i="1" s="1"/>
  <c r="Q7" i="1"/>
  <c r="V6" i="1" a="1"/>
  <c r="V6" i="1" s="1"/>
  <c r="Q6" i="1"/>
  <c r="V15" i="1" a="1"/>
  <c r="V15" i="1" s="1"/>
  <c r="Q15" i="1"/>
  <c r="V21" i="1" a="1"/>
  <c r="V21" i="1" s="1"/>
  <c r="Q21" i="1"/>
  <c r="V30" i="1" a="1"/>
  <c r="V30" i="1" s="1"/>
  <c r="Q30" i="1"/>
  <c r="V47" i="1" a="1"/>
  <c r="V47" i="1" s="1"/>
  <c r="Q47" i="1"/>
  <c r="V59" i="1" a="1"/>
  <c r="V59" i="1" s="1"/>
  <c r="Q59" i="1"/>
  <c r="V58" i="1" a="1"/>
  <c r="V58" i="1" s="1"/>
  <c r="Q58" i="1"/>
  <c r="V70" i="1" a="1"/>
  <c r="V70" i="1" s="1"/>
  <c r="Q70" i="1"/>
  <c r="V91" i="1" a="1"/>
  <c r="V91" i="1" s="1"/>
  <c r="Q91" i="1"/>
  <c r="V90" i="1" a="1"/>
  <c r="V90" i="1" s="1"/>
  <c r="Q90" i="1"/>
  <c r="V96" i="1" a="1"/>
  <c r="V96" i="1" s="1"/>
  <c r="Q96" i="1"/>
  <c r="V103" i="1" a="1"/>
  <c r="V103" i="1" s="1"/>
  <c r="Q103" i="1"/>
  <c r="V115" i="1" a="1"/>
  <c r="V115" i="1" s="1"/>
  <c r="Q115" i="1"/>
  <c r="V127" i="1" a="1"/>
  <c r="V127" i="1" s="1"/>
  <c r="Q127" i="1"/>
  <c r="V136" i="1"/>
  <c r="V136" i="1" a="1"/>
  <c r="Q136" i="1"/>
  <c r="V142" i="1" a="1"/>
  <c r="V142" i="1" s="1"/>
  <c r="Q142" i="1"/>
  <c r="V149" i="1" a="1"/>
  <c r="V149" i="1" s="1"/>
  <c r="Q149" i="1"/>
  <c r="V148" i="1" a="1"/>
  <c r="V148" i="1" s="1"/>
  <c r="Q148" i="1"/>
  <c r="V154" i="1"/>
  <c r="V154" i="1" a="1"/>
  <c r="Q154" i="1"/>
  <c r="V180" i="1" a="1"/>
  <c r="V180" i="1" s="1"/>
  <c r="Q180" i="1"/>
  <c r="V191" i="1" a="1"/>
  <c r="V191" i="1" s="1"/>
  <c r="Q191" i="1"/>
  <c r="V209" i="1" a="1"/>
  <c r="V209" i="1" s="1"/>
  <c r="Q209" i="1"/>
  <c r="V215" i="1" a="1"/>
  <c r="V215" i="1" s="1"/>
  <c r="Q215" i="1"/>
  <c r="V221" i="1" a="1"/>
  <c r="V221" i="1" s="1"/>
  <c r="Q221" i="1"/>
  <c r="V228" i="1" a="1"/>
  <c r="V228" i="1" s="1"/>
  <c r="Q228" i="1"/>
  <c r="V234" i="1"/>
  <c r="V234" i="1" a="1"/>
  <c r="Q234" i="1"/>
  <c r="V244" i="1" a="1"/>
  <c r="V244" i="1" s="1"/>
  <c r="Q244" i="1"/>
  <c r="V250" i="1" a="1"/>
  <c r="V250" i="1" s="1"/>
  <c r="Q250" i="1"/>
  <c r="V249" i="1" a="1"/>
  <c r="V249" i="1" s="1"/>
  <c r="Q249" i="1"/>
  <c r="V258" i="1" a="1"/>
  <c r="V258" i="1" s="1"/>
  <c r="Q258" i="1"/>
  <c r="V263" i="1" a="1"/>
  <c r="V263" i="1" s="1"/>
  <c r="Q263" i="1"/>
  <c r="V269" i="1" a="1"/>
  <c r="V269" i="1" s="1"/>
  <c r="Q269" i="1"/>
  <c r="V268" i="1" a="1"/>
  <c r="V268" i="1" s="1"/>
  <c r="Q268" i="1"/>
  <c r="V288" i="1"/>
  <c r="V288" i="1" a="1"/>
  <c r="Q288" i="1"/>
  <c r="V302" i="1" a="1"/>
  <c r="V302" i="1" s="1"/>
  <c r="Q302" i="1"/>
  <c r="V319" i="1" a="1"/>
  <c r="V319" i="1" s="1"/>
  <c r="Q319" i="1"/>
  <c r="V326" i="1" a="1"/>
  <c r="V326" i="1" s="1"/>
  <c r="Q326" i="1"/>
  <c r="V325" i="1" a="1"/>
  <c r="V325" i="1" s="1"/>
  <c r="Q325" i="1"/>
  <c r="V331" i="1" a="1"/>
  <c r="V331" i="1" s="1"/>
  <c r="Q331" i="1"/>
  <c r="V330" i="1" a="1"/>
  <c r="V330" i="1" s="1"/>
  <c r="Q330" i="1"/>
  <c r="V337" i="1" a="1"/>
  <c r="V337" i="1" s="1"/>
  <c r="Q337" i="1"/>
  <c r="V348" i="1" a="1"/>
  <c r="V348" i="1" s="1"/>
  <c r="Q348" i="1"/>
  <c r="V369" i="1" a="1"/>
  <c r="V369" i="1" s="1"/>
  <c r="Q369" i="1"/>
  <c r="V3" i="1" a="1"/>
  <c r="V3" i="1" s="1"/>
  <c r="Q3" i="1"/>
  <c r="V5" i="1" a="1"/>
  <c r="V5" i="1" s="1"/>
  <c r="Q5" i="1"/>
  <c r="V2" i="1" a="1"/>
  <c r="V2" i="1" s="1"/>
  <c r="Q2" i="1"/>
  <c r="V4" i="1" a="1"/>
  <c r="V4" i="1" s="1"/>
  <c r="Q4" i="1"/>
  <c r="V14" i="1" a="1"/>
  <c r="V14" i="1" s="1"/>
  <c r="Q14" i="1"/>
  <c r="V13" i="1" a="1"/>
  <c r="V13" i="1" s="1"/>
  <c r="Q13" i="1"/>
  <c r="V12" i="1" a="1"/>
  <c r="V12" i="1" s="1"/>
  <c r="Q12" i="1"/>
  <c r="V11" i="1" a="1"/>
  <c r="V11" i="1" s="1"/>
  <c r="Q11" i="1"/>
  <c r="V10" i="1" a="1"/>
  <c r="V10" i="1" s="1"/>
  <c r="Q10" i="1"/>
  <c r="V9" i="1" a="1"/>
  <c r="V9" i="1" s="1"/>
  <c r="Q9" i="1"/>
  <c r="V20" i="1" a="1"/>
  <c r="V20" i="1" s="1"/>
  <c r="Q20" i="1"/>
  <c r="V19" i="1" a="1"/>
  <c r="V19" i="1" s="1"/>
  <c r="Q19" i="1"/>
  <c r="V18" i="1" a="1"/>
  <c r="V18" i="1" s="1"/>
  <c r="Q18" i="1"/>
  <c r="V17" i="1" a="1"/>
  <c r="V17" i="1" s="1"/>
  <c r="Q17" i="1"/>
  <c r="V23" i="1" a="1"/>
  <c r="V23" i="1" s="1"/>
  <c r="Q23" i="1"/>
  <c r="V22" i="1" a="1"/>
  <c r="V22" i="1" s="1"/>
  <c r="Q22" i="1"/>
  <c r="V24" i="1" a="1"/>
  <c r="V24" i="1" s="1"/>
  <c r="Q24" i="1"/>
  <c r="V29" i="1" a="1"/>
  <c r="V29" i="1" s="1"/>
  <c r="Q29" i="1"/>
  <c r="V28" i="1" a="1"/>
  <c r="V28" i="1" s="1"/>
  <c r="Q28" i="1"/>
  <c r="V27" i="1" a="1"/>
  <c r="V27" i="1" s="1"/>
  <c r="Q27" i="1"/>
  <c r="V26" i="1" a="1"/>
  <c r="V26" i="1" s="1"/>
  <c r="Q26" i="1"/>
  <c r="V34" i="1" a="1"/>
  <c r="V34" i="1" s="1"/>
  <c r="Q34" i="1"/>
  <c r="V33" i="1" a="1"/>
  <c r="V33" i="1" s="1"/>
  <c r="Q33" i="1"/>
  <c r="V32" i="1" a="1"/>
  <c r="V32" i="1" s="1"/>
  <c r="Q32" i="1"/>
  <c r="V41" i="1" a="1"/>
  <c r="V41" i="1" s="1"/>
  <c r="Q41" i="1"/>
  <c r="V40" i="1" a="1"/>
  <c r="V40" i="1" s="1"/>
  <c r="Q40" i="1"/>
  <c r="V39" i="1" a="1"/>
  <c r="V39" i="1" s="1"/>
  <c r="Q39" i="1"/>
  <c r="V38" i="1" a="1"/>
  <c r="V38" i="1" s="1"/>
  <c r="Q38" i="1"/>
  <c r="V37" i="1" a="1"/>
  <c r="V37" i="1" s="1"/>
  <c r="Q37" i="1"/>
  <c r="V36" i="1" a="1"/>
  <c r="V36" i="1" s="1"/>
  <c r="Q36" i="1"/>
  <c r="V46" i="1" a="1"/>
  <c r="V46" i="1" s="1"/>
  <c r="Q46" i="1"/>
  <c r="V45" i="1" a="1"/>
  <c r="V45" i="1" s="1"/>
  <c r="Q45" i="1"/>
  <c r="V44" i="1" a="1"/>
  <c r="V44" i="1" s="1"/>
  <c r="Q44" i="1"/>
  <c r="V43" i="1" a="1"/>
  <c r="V43" i="1" s="1"/>
  <c r="Q43" i="1"/>
  <c r="V52" i="1" a="1"/>
  <c r="V52" i="1" s="1"/>
  <c r="Q52" i="1"/>
  <c r="V51" i="1" a="1"/>
  <c r="V51" i="1" s="1"/>
  <c r="Q51" i="1"/>
  <c r="V50" i="1" a="1"/>
  <c r="V50" i="1" s="1"/>
  <c r="Q50" i="1"/>
  <c r="V49" i="1" a="1"/>
  <c r="V49" i="1" s="1"/>
  <c r="Q49" i="1"/>
  <c r="V57" i="1" a="1"/>
  <c r="V57" i="1" s="1"/>
  <c r="Q57" i="1"/>
  <c r="V56" i="1" a="1"/>
  <c r="V56" i="1" s="1"/>
  <c r="Q56" i="1"/>
  <c r="V55" i="1" a="1"/>
  <c r="V55" i="1" s="1"/>
  <c r="Q55" i="1"/>
  <c r="V54" i="1" a="1"/>
  <c r="V54" i="1" s="1"/>
  <c r="Q54" i="1"/>
  <c r="V64" i="1" a="1"/>
  <c r="V64" i="1" s="1"/>
  <c r="Q64" i="1"/>
  <c r="V63" i="1" a="1"/>
  <c r="V63" i="1" s="1"/>
  <c r="Q63" i="1"/>
  <c r="V62" i="1" a="1"/>
  <c r="V62" i="1" s="1"/>
  <c r="Q62" i="1"/>
  <c r="V61" i="1" a="1"/>
  <c r="V61" i="1" s="1"/>
  <c r="Q61" i="1"/>
  <c r="V69" i="1" a="1"/>
  <c r="V69" i="1" s="1"/>
  <c r="Q69" i="1"/>
  <c r="V68" i="1" a="1"/>
  <c r="V68" i="1" s="1"/>
  <c r="Q68" i="1"/>
  <c r="V67" i="1" a="1"/>
  <c r="V67" i="1" s="1"/>
  <c r="Q67" i="1"/>
  <c r="V66" i="1" a="1"/>
  <c r="V66" i="1" s="1"/>
  <c r="Q66" i="1"/>
  <c r="V78" i="1" a="1"/>
  <c r="V78" i="1" s="1"/>
  <c r="Q78" i="1"/>
  <c r="V77" i="1" a="1"/>
  <c r="V77" i="1" s="1"/>
  <c r="Q77" i="1"/>
  <c r="V76" i="1" a="1"/>
  <c r="V76" i="1" s="1"/>
  <c r="Q76" i="1"/>
  <c r="V75" i="1" a="1"/>
  <c r="V75" i="1" s="1"/>
  <c r="Q75" i="1"/>
  <c r="V74" i="1" a="1"/>
  <c r="V74" i="1" s="1"/>
  <c r="Q74" i="1"/>
  <c r="V73" i="1" a="1"/>
  <c r="V73" i="1" s="1"/>
  <c r="Q73" i="1"/>
  <c r="V72" i="1" a="1"/>
  <c r="V72" i="1" s="1"/>
  <c r="Q72" i="1"/>
  <c r="R72" i="1" s="1"/>
  <c r="T72" i="1" s="1"/>
  <c r="V85" i="1" a="1"/>
  <c r="V85" i="1" s="1"/>
  <c r="Q85" i="1"/>
  <c r="V84" i="1" a="1"/>
  <c r="V84" i="1" s="1"/>
  <c r="Q84" i="1"/>
  <c r="V83" i="1" a="1"/>
  <c r="V83" i="1" s="1"/>
  <c r="Q83" i="1"/>
  <c r="V82" i="1" a="1"/>
  <c r="V82" i="1" s="1"/>
  <c r="Q82" i="1"/>
  <c r="V81" i="1" a="1"/>
  <c r="V81" i="1" s="1"/>
  <c r="Q81" i="1"/>
  <c r="V80" i="1" a="1"/>
  <c r="V80" i="1" s="1"/>
  <c r="Q80" i="1"/>
  <c r="R82" i="1" s="1"/>
  <c r="T82" i="1" s="1"/>
  <c r="V89" i="1" a="1"/>
  <c r="V89" i="1" s="1"/>
  <c r="Q89" i="1"/>
  <c r="V88" i="1" a="1"/>
  <c r="V88" i="1" s="1"/>
  <c r="Q88" i="1"/>
  <c r="V87" i="1" a="1"/>
  <c r="V87" i="1" s="1"/>
  <c r="Q87" i="1"/>
  <c r="V95" i="1" a="1"/>
  <c r="V95" i="1" s="1"/>
  <c r="Q95" i="1"/>
  <c r="V94" i="1" a="1"/>
  <c r="V94" i="1" s="1"/>
  <c r="Q94" i="1"/>
  <c r="V93" i="1" a="1"/>
  <c r="V93" i="1" s="1"/>
  <c r="Q93" i="1"/>
  <c r="V92" i="1" a="1"/>
  <c r="V92" i="1" s="1"/>
  <c r="Q92" i="1"/>
  <c r="V102" i="1" a="1"/>
  <c r="V102" i="1" s="1"/>
  <c r="Q102" i="1"/>
  <c r="V101" i="1" a="1"/>
  <c r="V101" i="1" s="1"/>
  <c r="Q101" i="1"/>
  <c r="V100" i="1" a="1"/>
  <c r="V100" i="1" s="1"/>
  <c r="Q100" i="1"/>
  <c r="V99" i="1" a="1"/>
  <c r="V99" i="1" s="1"/>
  <c r="Q99" i="1"/>
  <c r="V98" i="1" a="1"/>
  <c r="V98" i="1" s="1"/>
  <c r="Q98" i="1"/>
  <c r="V108" i="1" a="1"/>
  <c r="V108" i="1" s="1"/>
  <c r="Q108" i="1"/>
  <c r="V107" i="1" a="1"/>
  <c r="V107" i="1" s="1"/>
  <c r="Q107" i="1"/>
  <c r="V106" i="1" a="1"/>
  <c r="V106" i="1" s="1"/>
  <c r="Q106" i="1"/>
  <c r="V105" i="1" a="1"/>
  <c r="V105" i="1" s="1"/>
  <c r="Q105" i="1"/>
  <c r="V114" i="1" a="1"/>
  <c r="V114" i="1" s="1"/>
  <c r="Q114" i="1"/>
  <c r="V113" i="1" a="1"/>
  <c r="V113" i="1" s="1"/>
  <c r="Q113" i="1"/>
  <c r="V112" i="1" a="1"/>
  <c r="V112" i="1" s="1"/>
  <c r="Q112" i="1"/>
  <c r="V111" i="1" a="1"/>
  <c r="V111" i="1" s="1"/>
  <c r="Q111" i="1"/>
  <c r="V110" i="1" a="1"/>
  <c r="V110" i="1" s="1"/>
  <c r="Q110" i="1"/>
  <c r="V121" i="1" a="1"/>
  <c r="V121" i="1" s="1"/>
  <c r="Q121" i="1"/>
  <c r="V120" i="1" a="1"/>
  <c r="V120" i="1" s="1"/>
  <c r="Q120" i="1"/>
  <c r="V119" i="1" a="1"/>
  <c r="V119" i="1" s="1"/>
  <c r="Q119" i="1"/>
  <c r="V118" i="1" a="1"/>
  <c r="V118" i="1" s="1"/>
  <c r="Q118" i="1"/>
  <c r="V117" i="1" a="1"/>
  <c r="V117" i="1" s="1"/>
  <c r="Q117" i="1"/>
  <c r="V126" i="1" a="1"/>
  <c r="V126" i="1" s="1"/>
  <c r="Q126" i="1"/>
  <c r="V125" i="1" a="1"/>
  <c r="V125" i="1" s="1"/>
  <c r="Q125" i="1"/>
  <c r="V124" i="1" a="1"/>
  <c r="V124" i="1" s="1"/>
  <c r="Q124" i="1"/>
  <c r="V123" i="1" a="1"/>
  <c r="V123" i="1" s="1"/>
  <c r="Q123" i="1"/>
  <c r="V131" i="1" a="1"/>
  <c r="V131" i="1" s="1"/>
  <c r="Q131" i="1"/>
  <c r="V130" i="1" a="1"/>
  <c r="V130" i="1" s="1"/>
  <c r="Q130" i="1"/>
  <c r="V129" i="1" a="1"/>
  <c r="V129" i="1" s="1"/>
  <c r="Q129" i="1"/>
  <c r="V128" i="1" a="1"/>
  <c r="V128" i="1" s="1"/>
  <c r="Q128" i="1"/>
  <c r="V135" i="1" a="1"/>
  <c r="V135" i="1" s="1"/>
  <c r="Q135" i="1"/>
  <c r="V134" i="1" a="1"/>
  <c r="V134" i="1" s="1"/>
  <c r="Q134" i="1"/>
  <c r="V133" i="1" a="1"/>
  <c r="V133" i="1" s="1"/>
  <c r="Q133" i="1"/>
  <c r="V138" i="1" a="1"/>
  <c r="V138" i="1" s="1"/>
  <c r="Q138" i="1"/>
  <c r="V137" i="1" a="1"/>
  <c r="V137" i="1" s="1"/>
  <c r="Q137" i="1"/>
  <c r="V141" i="1" a="1"/>
  <c r="V141" i="1" s="1"/>
  <c r="Q141" i="1"/>
  <c r="V140" i="1" a="1"/>
  <c r="V140" i="1" s="1"/>
  <c r="Q140" i="1"/>
  <c r="V139" i="1" a="1"/>
  <c r="V139" i="1" s="1"/>
  <c r="Q139" i="1"/>
  <c r="V147" i="1" a="1"/>
  <c r="V147" i="1" s="1"/>
  <c r="Q147" i="1"/>
  <c r="V146" i="1" a="1"/>
  <c r="V146" i="1" s="1"/>
  <c r="Q146" i="1"/>
  <c r="V145" i="1" a="1"/>
  <c r="V145" i="1" s="1"/>
  <c r="Q145" i="1"/>
  <c r="V144" i="1" a="1"/>
  <c r="V144" i="1" s="1"/>
  <c r="Q144" i="1"/>
  <c r="V143" i="1" a="1"/>
  <c r="V143" i="1" s="1"/>
  <c r="Q143" i="1"/>
  <c r="V153" i="1" a="1"/>
  <c r="V153" i="1" s="1"/>
  <c r="Q153" i="1"/>
  <c r="V152" i="1" a="1"/>
  <c r="V152" i="1" s="1"/>
  <c r="Q152" i="1"/>
  <c r="V151" i="1" a="1"/>
  <c r="V151" i="1" s="1"/>
  <c r="Q151" i="1"/>
  <c r="V158" i="1" a="1"/>
  <c r="V158" i="1" s="1"/>
  <c r="Q158" i="1"/>
  <c r="V157" i="1" a="1"/>
  <c r="V157" i="1" s="1"/>
  <c r="Q157" i="1"/>
  <c r="V156" i="1" a="1"/>
  <c r="V156" i="1" s="1"/>
  <c r="Q156" i="1"/>
  <c r="R156" i="1" s="1"/>
  <c r="T156" i="1" s="1"/>
  <c r="V162" i="1" a="1"/>
  <c r="V162" i="1" s="1"/>
  <c r="Q162" i="1"/>
  <c r="V161" i="1" a="1"/>
  <c r="V161" i="1" s="1"/>
  <c r="Q161" i="1"/>
  <c r="V160" i="1" a="1"/>
  <c r="V160" i="1" s="1"/>
  <c r="Q160" i="1"/>
  <c r="V173" i="1" a="1"/>
  <c r="V173" i="1" s="1"/>
  <c r="Q173" i="1"/>
  <c r="V172" i="1" a="1"/>
  <c r="V172" i="1" s="1"/>
  <c r="Q172" i="1"/>
  <c r="V171" i="1" a="1"/>
  <c r="V171" i="1" s="1"/>
  <c r="Q171" i="1"/>
  <c r="V170" i="1" a="1"/>
  <c r="V170" i="1" s="1"/>
  <c r="Q170" i="1"/>
  <c r="V179" i="1" a="1"/>
  <c r="V179" i="1" s="1"/>
  <c r="Q179" i="1"/>
  <c r="V178" i="1" a="1"/>
  <c r="V178" i="1" s="1"/>
  <c r="Q178" i="1"/>
  <c r="V177" i="1" a="1"/>
  <c r="V177" i="1" s="1"/>
  <c r="Q177" i="1"/>
  <c r="V176" i="1" a="1"/>
  <c r="V176" i="1" s="1"/>
  <c r="Q176" i="1"/>
  <c r="V175" i="1" a="1"/>
  <c r="V175" i="1" s="1"/>
  <c r="Q175" i="1"/>
  <c r="V185" i="1" a="1"/>
  <c r="V185" i="1" s="1"/>
  <c r="Q185" i="1"/>
  <c r="V184" i="1" a="1"/>
  <c r="V184" i="1" s="1"/>
  <c r="Q184" i="1"/>
  <c r="V183" i="1" a="1"/>
  <c r="V183" i="1" s="1"/>
  <c r="Q183" i="1"/>
  <c r="R184" i="1" s="1"/>
  <c r="T184" i="1" s="1"/>
  <c r="V182" i="1" a="1"/>
  <c r="V182" i="1" s="1"/>
  <c r="Q182" i="1"/>
  <c r="V190" i="1" a="1"/>
  <c r="V190" i="1" s="1"/>
  <c r="Q190" i="1"/>
  <c r="V189" i="1" a="1"/>
  <c r="V189" i="1" s="1"/>
  <c r="Q189" i="1"/>
  <c r="V188" i="1" a="1"/>
  <c r="V188" i="1" s="1"/>
  <c r="Q188" i="1"/>
  <c r="V187" i="1" a="1"/>
  <c r="V187" i="1" s="1"/>
  <c r="Q187" i="1"/>
  <c r="V194" i="1" a="1"/>
  <c r="V194" i="1" s="1"/>
  <c r="Q194" i="1"/>
  <c r="V193" i="1" a="1"/>
  <c r="V193" i="1" s="1"/>
  <c r="Q193" i="1"/>
  <c r="V192" i="1" a="1"/>
  <c r="V192" i="1" s="1"/>
  <c r="Q192" i="1"/>
  <c r="V199" i="1" a="1"/>
  <c r="V199" i="1" s="1"/>
  <c r="Q199" i="1"/>
  <c r="V198" i="1" a="1"/>
  <c r="V198" i="1" s="1"/>
  <c r="Q198" i="1"/>
  <c r="V197" i="1" a="1"/>
  <c r="V197" i="1" s="1"/>
  <c r="Q197" i="1"/>
  <c r="V196" i="1" a="1"/>
  <c r="V196" i="1" s="1"/>
  <c r="Q196" i="1"/>
  <c r="V202" i="1" a="1"/>
  <c r="V202" i="1" s="1"/>
  <c r="Q202" i="1"/>
  <c r="V201" i="1" a="1"/>
  <c r="V201" i="1" s="1"/>
  <c r="Q201" i="1"/>
  <c r="V203" i="1" a="1"/>
  <c r="V203" i="1" s="1"/>
  <c r="Q203" i="1"/>
  <c r="V208" i="1" a="1"/>
  <c r="V208" i="1" s="1"/>
  <c r="Q208" i="1"/>
  <c r="V207" i="1" a="1"/>
  <c r="V207" i="1" s="1"/>
  <c r="Q207" i="1"/>
  <c r="V206" i="1" a="1"/>
  <c r="V206" i="1" s="1"/>
  <c r="Q206" i="1"/>
  <c r="V205" i="1" a="1"/>
  <c r="V205" i="1" s="1"/>
  <c r="Q205" i="1"/>
  <c r="V214" i="1" a="1"/>
  <c r="V214" i="1" s="1"/>
  <c r="Q214" i="1"/>
  <c r="V213" i="1" a="1"/>
  <c r="V213" i="1" s="1"/>
  <c r="Q213" i="1"/>
  <c r="V212" i="1" a="1"/>
  <c r="V212" i="1" s="1"/>
  <c r="Q212" i="1"/>
  <c r="V211" i="1" a="1"/>
  <c r="V211" i="1" s="1"/>
  <c r="Q211" i="1"/>
  <c r="V220" i="1" a="1"/>
  <c r="V220" i="1" s="1"/>
  <c r="Q220" i="1"/>
  <c r="V219" i="1" a="1"/>
  <c r="V219" i="1" s="1"/>
  <c r="Q219" i="1"/>
  <c r="V218" i="1" a="1"/>
  <c r="V218" i="1" s="1"/>
  <c r="Q218" i="1"/>
  <c r="V217" i="1" a="1"/>
  <c r="V217" i="1" s="1"/>
  <c r="Q217" i="1"/>
  <c r="V227" i="1" a="1"/>
  <c r="V227" i="1" s="1"/>
  <c r="Q227" i="1"/>
  <c r="V226" i="1" a="1"/>
  <c r="V226" i="1" s="1"/>
  <c r="Q226" i="1"/>
  <c r="V225" i="1" a="1"/>
  <c r="V225" i="1" s="1"/>
  <c r="Q225" i="1"/>
  <c r="V224" i="1" a="1"/>
  <c r="V224" i="1" s="1"/>
  <c r="Q224" i="1"/>
  <c r="V223" i="1" a="1"/>
  <c r="V223" i="1" s="1"/>
  <c r="Q223" i="1"/>
  <c r="V233" i="1" a="1"/>
  <c r="V233" i="1" s="1"/>
  <c r="Q233" i="1"/>
  <c r="V232" i="1" a="1"/>
  <c r="V232" i="1" s="1"/>
  <c r="Q232" i="1"/>
  <c r="V231" i="1" a="1"/>
  <c r="V231" i="1" s="1"/>
  <c r="Q231" i="1"/>
  <c r="V230" i="1" a="1"/>
  <c r="V230" i="1" s="1"/>
  <c r="Q230" i="1"/>
  <c r="R233" i="1" s="1"/>
  <c r="T233" i="1" s="1"/>
  <c r="V238" i="1" a="1"/>
  <c r="V238" i="1" s="1"/>
  <c r="Q238" i="1"/>
  <c r="V237" i="1" a="1"/>
  <c r="V237" i="1" s="1"/>
  <c r="Q237" i="1"/>
  <c r="V236" i="1" a="1"/>
  <c r="V236" i="1" s="1"/>
  <c r="Q236" i="1"/>
  <c r="V243" i="1" a="1"/>
  <c r="V243" i="1" s="1"/>
  <c r="Q243" i="1"/>
  <c r="V242" i="1" a="1"/>
  <c r="V242" i="1" s="1"/>
  <c r="Q242" i="1"/>
  <c r="V241" i="1" a="1"/>
  <c r="V241" i="1" s="1"/>
  <c r="Q241" i="1"/>
  <c r="V248" i="1" a="1"/>
  <c r="V248" i="1" s="1"/>
  <c r="Q248" i="1"/>
  <c r="V247" i="1" a="1"/>
  <c r="V247" i="1" s="1"/>
  <c r="Q247" i="1"/>
  <c r="V246" i="1" a="1"/>
  <c r="V246" i="1" s="1"/>
  <c r="Q246" i="1"/>
  <c r="V245" i="1" a="1"/>
  <c r="V245" i="1" s="1"/>
  <c r="Q245" i="1"/>
  <c r="V257" i="1" a="1"/>
  <c r="V257" i="1" s="1"/>
  <c r="Q257" i="1"/>
  <c r="V256" i="1" a="1"/>
  <c r="V256" i="1" s="1"/>
  <c r="Q256" i="1"/>
  <c r="V255" i="1" a="1"/>
  <c r="V255" i="1" s="1"/>
  <c r="Q255" i="1"/>
  <c r="V254" i="1" a="1"/>
  <c r="V254" i="1" s="1"/>
  <c r="Q254" i="1"/>
  <c r="V253" i="1" a="1"/>
  <c r="V253" i="1" s="1"/>
  <c r="Q253" i="1"/>
  <c r="V262" i="1" a="1"/>
  <c r="V262" i="1" s="1"/>
  <c r="Q262" i="1"/>
  <c r="V261" i="1" a="1"/>
  <c r="V261" i="1" s="1"/>
  <c r="Q261" i="1"/>
  <c r="V260" i="1" a="1"/>
  <c r="V260" i="1" s="1"/>
  <c r="Q260" i="1"/>
  <c r="V259" i="1" a="1"/>
  <c r="V259" i="1" s="1"/>
  <c r="Q259" i="1"/>
  <c r="V267" i="1" a="1"/>
  <c r="V267" i="1" s="1"/>
  <c r="Q267" i="1"/>
  <c r="V266" i="1" a="1"/>
  <c r="V266" i="1" s="1"/>
  <c r="Q266" i="1"/>
  <c r="V265" i="1" a="1"/>
  <c r="V265" i="1" s="1"/>
  <c r="Q265" i="1"/>
  <c r="V264" i="1" a="1"/>
  <c r="V264" i="1" s="1"/>
  <c r="Q264" i="1"/>
  <c r="V276" i="1" a="1"/>
  <c r="V276" i="1" s="1"/>
  <c r="Q276" i="1"/>
  <c r="V275" i="1" a="1"/>
  <c r="V275" i="1" s="1"/>
  <c r="Q275" i="1"/>
  <c r="V274" i="1" a="1"/>
  <c r="V274" i="1" s="1"/>
  <c r="Q274" i="1"/>
  <c r="V273" i="1" a="1"/>
  <c r="V273" i="1" s="1"/>
  <c r="Q273" i="1"/>
  <c r="V272" i="1" a="1"/>
  <c r="V272" i="1" s="1"/>
  <c r="Q272" i="1"/>
  <c r="V271" i="1" a="1"/>
  <c r="V271" i="1" s="1"/>
  <c r="Q271" i="1"/>
  <c r="V282" i="1" a="1"/>
  <c r="V282" i="1" s="1"/>
  <c r="Q282" i="1"/>
  <c r="V281" i="1" a="1"/>
  <c r="V281" i="1" s="1"/>
  <c r="Q281" i="1"/>
  <c r="V280" i="1" a="1"/>
  <c r="V280" i="1" s="1"/>
  <c r="Q280" i="1"/>
  <c r="V279" i="1" a="1"/>
  <c r="V279" i="1" s="1"/>
  <c r="Q279" i="1"/>
  <c r="V278" i="1" a="1"/>
  <c r="V278" i="1" s="1"/>
  <c r="Q278" i="1"/>
  <c r="V287" i="1" a="1"/>
  <c r="V287" i="1" s="1"/>
  <c r="Q287" i="1"/>
  <c r="V286" i="1" a="1"/>
  <c r="V286" i="1" s="1"/>
  <c r="Q286" i="1"/>
  <c r="V285" i="1" a="1"/>
  <c r="V285" i="1" s="1"/>
  <c r="Q285" i="1"/>
  <c r="V284" i="1" a="1"/>
  <c r="V284" i="1" s="1"/>
  <c r="Q284" i="1"/>
  <c r="V294" i="1" a="1"/>
  <c r="V294" i="1" s="1"/>
  <c r="Q294" i="1"/>
  <c r="V293" i="1" a="1"/>
  <c r="V293" i="1" s="1"/>
  <c r="Q293" i="1"/>
  <c r="V292" i="1" a="1"/>
  <c r="V292" i="1" s="1"/>
  <c r="Q292" i="1"/>
  <c r="V291" i="1" a="1"/>
  <c r="V291" i="1" s="1"/>
  <c r="Q291" i="1"/>
  <c r="V290" i="1" a="1"/>
  <c r="V290" i="1" s="1"/>
  <c r="Q290" i="1"/>
  <c r="V301" i="1" a="1"/>
  <c r="V301" i="1" s="1"/>
  <c r="Q301" i="1"/>
  <c r="V300" i="1" a="1"/>
  <c r="V300" i="1" s="1"/>
  <c r="Q300" i="1"/>
  <c r="V299" i="1" a="1"/>
  <c r="V299" i="1" s="1"/>
  <c r="Q299" i="1"/>
  <c r="V298" i="1" a="1"/>
  <c r="V298" i="1" s="1"/>
  <c r="Q298" i="1"/>
  <c r="V297" i="1" a="1"/>
  <c r="V297" i="1" s="1"/>
  <c r="Q297" i="1"/>
  <c r="V296" i="1" a="1"/>
  <c r="V296" i="1" s="1"/>
  <c r="Q296" i="1"/>
  <c r="V313" i="1" a="1"/>
  <c r="V313" i="1" s="1"/>
  <c r="Q313" i="1"/>
  <c r="V312" i="1" a="1"/>
  <c r="V312" i="1" s="1"/>
  <c r="Q312" i="1"/>
  <c r="V311" i="1" a="1"/>
  <c r="V311" i="1" s="1"/>
  <c r="Q311" i="1"/>
  <c r="V318" i="1" a="1"/>
  <c r="V318" i="1" s="1"/>
  <c r="Q318" i="1"/>
  <c r="V317" i="1" a="1"/>
  <c r="V317" i="1" s="1"/>
  <c r="Q317" i="1"/>
  <c r="V316" i="1" a="1"/>
  <c r="V316" i="1" s="1"/>
  <c r="Q316" i="1"/>
  <c r="V315" i="1" a="1"/>
  <c r="V315" i="1" s="1"/>
  <c r="Q315" i="1"/>
  <c r="V324" i="1" a="1"/>
  <c r="V324" i="1" s="1"/>
  <c r="Q324" i="1"/>
  <c r="V323" i="1" a="1"/>
  <c r="V323" i="1" s="1"/>
  <c r="Q323" i="1"/>
  <c r="V322" i="1" a="1"/>
  <c r="V322" i="1" s="1"/>
  <c r="Q322" i="1"/>
  <c r="V321" i="1" a="1"/>
  <c r="V321" i="1" s="1"/>
  <c r="Q321" i="1"/>
  <c r="V329" i="1" a="1"/>
  <c r="V329" i="1" s="1"/>
  <c r="Q329" i="1"/>
  <c r="V328" i="1" a="1"/>
  <c r="V328" i="1" s="1"/>
  <c r="Q328" i="1"/>
  <c r="V327" i="1" a="1"/>
  <c r="V327" i="1" s="1"/>
  <c r="Q327" i="1"/>
  <c r="V336" i="1" a="1"/>
  <c r="V336" i="1" s="1"/>
  <c r="Q336" i="1"/>
  <c r="V335" i="1" a="1"/>
  <c r="V335" i="1" s="1"/>
  <c r="Q335" i="1"/>
  <c r="V334" i="1" a="1"/>
  <c r="V334" i="1" s="1"/>
  <c r="Q334" i="1"/>
  <c r="V333" i="1" a="1"/>
  <c r="V333" i="1" s="1"/>
  <c r="Q333" i="1"/>
  <c r="V332" i="1" a="1"/>
  <c r="V332" i="1" s="1"/>
  <c r="Q332" i="1"/>
  <c r="V342" i="1" a="1"/>
  <c r="V342" i="1" s="1"/>
  <c r="Q342" i="1"/>
  <c r="V341" i="1" a="1"/>
  <c r="V341" i="1" s="1"/>
  <c r="Q341" i="1"/>
  <c r="V340" i="1" a="1"/>
  <c r="V340" i="1" s="1"/>
  <c r="Q340" i="1"/>
  <c r="V339" i="1" a="1"/>
  <c r="V339" i="1" s="1"/>
  <c r="Q339" i="1"/>
  <c r="V347" i="1" a="1"/>
  <c r="V347" i="1" s="1"/>
  <c r="Q347" i="1"/>
  <c r="V346" i="1" a="1"/>
  <c r="V346" i="1" s="1"/>
  <c r="Q346" i="1"/>
  <c r="V345" i="1" a="1"/>
  <c r="V345" i="1" s="1"/>
  <c r="Q345" i="1"/>
  <c r="V344" i="1" a="1"/>
  <c r="V344" i="1" s="1"/>
  <c r="Q344" i="1"/>
  <c r="V355" i="1" a="1"/>
  <c r="V355" i="1" s="1"/>
  <c r="Q355" i="1"/>
  <c r="V354" i="1" a="1"/>
  <c r="V354" i="1" s="1"/>
  <c r="Q354" i="1"/>
  <c r="V353" i="1" a="1"/>
  <c r="V353" i="1" s="1"/>
  <c r="Q353" i="1"/>
  <c r="V352" i="1" a="1"/>
  <c r="V352" i="1" s="1"/>
  <c r="Q352" i="1"/>
  <c r="V351" i="1" a="1"/>
  <c r="V351" i="1" s="1"/>
  <c r="Q351" i="1"/>
  <c r="V350" i="1" a="1"/>
  <c r="V350" i="1" s="1"/>
  <c r="Q350" i="1"/>
  <c r="V358" i="1" a="1"/>
  <c r="V358" i="1" s="1"/>
  <c r="Q358" i="1"/>
  <c r="V357" i="1" a="1"/>
  <c r="V357" i="1" s="1"/>
  <c r="Q357" i="1"/>
  <c r="V363" i="1" a="1"/>
  <c r="V363" i="1" s="1"/>
  <c r="Q363" i="1"/>
  <c r="V362" i="1" a="1"/>
  <c r="V362" i="1" s="1"/>
  <c r="Q362" i="1"/>
  <c r="V361" i="1" a="1"/>
  <c r="V361" i="1" s="1"/>
  <c r="Q361" i="1"/>
  <c r="V360" i="1" a="1"/>
  <c r="V360" i="1" s="1"/>
  <c r="Q360" i="1"/>
  <c r="V368" i="1" a="1"/>
  <c r="V368" i="1" s="1"/>
  <c r="Q368" i="1"/>
  <c r="V367" i="1"/>
  <c r="V367" i="1" a="1"/>
  <c r="Q367" i="1"/>
  <c r="V366" i="1" a="1"/>
  <c r="V366" i="1" s="1"/>
  <c r="Q366" i="1"/>
  <c r="V365" i="1" a="1"/>
  <c r="V365" i="1" s="1"/>
  <c r="Q365" i="1"/>
  <c r="R276" i="1" l="1"/>
  <c r="T276" i="1" s="1"/>
  <c r="R146" i="1"/>
  <c r="T146" i="1" s="1"/>
  <c r="R126" i="1"/>
  <c r="R89" i="1"/>
  <c r="R220" i="1"/>
  <c r="T220" i="1" s="1"/>
  <c r="R214" i="1"/>
  <c r="T214" i="1" s="1"/>
  <c r="R208" i="1"/>
  <c r="T208" i="1" s="1"/>
  <c r="R201" i="1"/>
  <c r="T201" i="1" s="1"/>
  <c r="R188" i="1"/>
  <c r="T188" i="1" s="1"/>
  <c r="R176" i="1"/>
  <c r="T176" i="1" s="1"/>
  <c r="R318" i="1"/>
  <c r="T318" i="1" s="1"/>
  <c r="R313" i="1"/>
  <c r="T313" i="1" s="1"/>
  <c r="R298" i="1"/>
  <c r="T298" i="1" s="1"/>
  <c r="R283" i="1"/>
  <c r="R264" i="1"/>
  <c r="T264" i="1" s="1"/>
  <c r="R259" i="1"/>
  <c r="T259" i="1" s="1"/>
  <c r="R257" i="1"/>
  <c r="T257" i="1" s="1"/>
  <c r="R244" i="1"/>
  <c r="R236" i="1"/>
  <c r="T236" i="1" s="1"/>
  <c r="R55" i="1"/>
  <c r="T55" i="1" s="1"/>
  <c r="R107" i="1"/>
  <c r="T107" i="1" s="1"/>
  <c r="R273" i="1"/>
  <c r="T273" i="1" s="1"/>
  <c r="R275" i="1"/>
  <c r="T275" i="1" s="1"/>
  <c r="R247" i="1"/>
  <c r="T247" i="1" s="1"/>
  <c r="R230" i="1"/>
  <c r="T230" i="1" s="1"/>
  <c r="R187" i="1"/>
  <c r="T187" i="1" s="1"/>
  <c r="R183" i="1"/>
  <c r="T183" i="1" s="1"/>
  <c r="R177" i="1"/>
  <c r="T177" i="1" s="1"/>
  <c r="R179" i="1"/>
  <c r="T179" i="1" s="1"/>
  <c r="R172" i="1"/>
  <c r="T172" i="1" s="1"/>
  <c r="R173" i="1"/>
  <c r="T173" i="1" s="1"/>
  <c r="R162" i="1"/>
  <c r="T162" i="1" s="1"/>
  <c r="R105" i="1"/>
  <c r="R93" i="1"/>
  <c r="T93" i="1" s="1"/>
  <c r="R301" i="1"/>
  <c r="T301" i="1" s="1"/>
  <c r="R227" i="1"/>
  <c r="T227" i="1" s="1"/>
  <c r="R226" i="1"/>
  <c r="T226" i="1" s="1"/>
  <c r="R219" i="1"/>
  <c r="T219" i="1" s="1"/>
  <c r="R211" i="1"/>
  <c r="T211" i="1" s="1"/>
  <c r="R205" i="1"/>
  <c r="T205" i="1" s="1"/>
  <c r="R203" i="1"/>
  <c r="T203" i="1" s="1"/>
  <c r="R198" i="1"/>
  <c r="T198" i="1" s="1"/>
  <c r="R199" i="1"/>
  <c r="T199" i="1" s="1"/>
  <c r="R194" i="1"/>
  <c r="T194" i="1" s="1"/>
  <c r="R182" i="1"/>
  <c r="T182" i="1" s="1"/>
  <c r="R158" i="1"/>
  <c r="T158" i="1" s="1"/>
  <c r="R153" i="1"/>
  <c r="T153" i="1" s="1"/>
  <c r="R143" i="1"/>
  <c r="T143" i="1" s="1"/>
  <c r="R141" i="1"/>
  <c r="T141" i="1" s="1"/>
  <c r="R128" i="1"/>
  <c r="T128" i="1" s="1"/>
  <c r="R117" i="1"/>
  <c r="T117" i="1" s="1"/>
  <c r="R67" i="1"/>
  <c r="T67" i="1" s="1"/>
  <c r="R63" i="1"/>
  <c r="R300" i="1"/>
  <c r="T300" i="1" s="1"/>
  <c r="R367" i="1"/>
  <c r="S367" i="1" s="1"/>
  <c r="R327" i="1"/>
  <c r="T327" i="1" s="1"/>
  <c r="R321" i="1"/>
  <c r="T321" i="1" s="1"/>
  <c r="R324" i="1"/>
  <c r="R315" i="1"/>
  <c r="T315" i="1" s="1"/>
  <c r="R271" i="1"/>
  <c r="T271" i="1" s="1"/>
  <c r="R267" i="1"/>
  <c r="T267" i="1" s="1"/>
  <c r="R262" i="1"/>
  <c r="T262" i="1" s="1"/>
  <c r="R256" i="1"/>
  <c r="T256" i="1" s="1"/>
  <c r="R237" i="1"/>
  <c r="T237" i="1" s="1"/>
  <c r="R189" i="1"/>
  <c r="T189" i="1" s="1"/>
  <c r="R175" i="1"/>
  <c r="T175" i="1" s="1"/>
  <c r="R100" i="1"/>
  <c r="T100" i="1" s="1"/>
  <c r="R50" i="1"/>
  <c r="T50" i="1" s="1"/>
  <c r="R44" i="1"/>
  <c r="T44" i="1" s="1"/>
  <c r="R37" i="1"/>
  <c r="T37" i="1" s="1"/>
  <c r="R290" i="1"/>
  <c r="T290" i="1" s="1"/>
  <c r="R294" i="1"/>
  <c r="T294" i="1" s="1"/>
  <c r="R328" i="1"/>
  <c r="R296" i="1"/>
  <c r="T296" i="1" s="1"/>
  <c r="R286" i="1"/>
  <c r="T286" i="1" s="1"/>
  <c r="R287" i="1"/>
  <c r="T287" i="1" s="1"/>
  <c r="R285" i="1"/>
  <c r="T285" i="1" s="1"/>
  <c r="R284" i="1"/>
  <c r="T284" i="1" s="1"/>
  <c r="R329" i="1"/>
  <c r="S329" i="1" s="1"/>
  <c r="R293" i="1"/>
  <c r="T293" i="1" s="1"/>
  <c r="R292" i="1"/>
  <c r="T292" i="1" s="1"/>
  <c r="R261" i="1"/>
  <c r="T261" i="1" s="1"/>
  <c r="R242" i="1"/>
  <c r="T242" i="1" s="1"/>
  <c r="R213" i="1"/>
  <c r="T213" i="1" s="1"/>
  <c r="R207" i="1"/>
  <c r="T207" i="1" s="1"/>
  <c r="R140" i="1"/>
  <c r="T140" i="1" s="1"/>
  <c r="R323" i="1"/>
  <c r="T323" i="1" s="1"/>
  <c r="R317" i="1"/>
  <c r="T317" i="1" s="1"/>
  <c r="R299" i="1"/>
  <c r="T299" i="1" s="1"/>
  <c r="R291" i="1"/>
  <c r="T291" i="1" s="1"/>
  <c r="R278" i="1"/>
  <c r="T278" i="1" s="1"/>
  <c r="R282" i="1"/>
  <c r="T282" i="1" s="1"/>
  <c r="R274" i="1"/>
  <c r="T274" i="1" s="1"/>
  <c r="R265" i="1"/>
  <c r="T265" i="1" s="1"/>
  <c r="R260" i="1"/>
  <c r="T260" i="1" s="1"/>
  <c r="R254" i="1"/>
  <c r="T254" i="1" s="1"/>
  <c r="R245" i="1"/>
  <c r="T245" i="1" s="1"/>
  <c r="R241" i="1"/>
  <c r="T241" i="1" s="1"/>
  <c r="R232" i="1"/>
  <c r="T232" i="1" s="1"/>
  <c r="R225" i="1"/>
  <c r="T225" i="1" s="1"/>
  <c r="R218" i="1"/>
  <c r="T218" i="1" s="1"/>
  <c r="R212" i="1"/>
  <c r="T212" i="1" s="1"/>
  <c r="R206" i="1"/>
  <c r="T206" i="1" s="1"/>
  <c r="R190" i="1"/>
  <c r="T190" i="1" s="1"/>
  <c r="R185" i="1"/>
  <c r="T185" i="1" s="1"/>
  <c r="R178" i="1"/>
  <c r="T178" i="1" s="1"/>
  <c r="R151" i="1"/>
  <c r="T151" i="1" s="1"/>
  <c r="R144" i="1"/>
  <c r="T144" i="1" s="1"/>
  <c r="R139" i="1"/>
  <c r="T139" i="1" s="1"/>
  <c r="R120" i="1"/>
  <c r="R106" i="1"/>
  <c r="S106" i="1" s="1"/>
  <c r="R85" i="1"/>
  <c r="T85" i="1" s="1"/>
  <c r="R56" i="1"/>
  <c r="S56" i="1" s="1"/>
  <c r="R266" i="1"/>
  <c r="T266" i="1" s="1"/>
  <c r="R246" i="1"/>
  <c r="T246" i="1" s="1"/>
  <c r="R238" i="1"/>
  <c r="T238" i="1" s="1"/>
  <c r="R145" i="1"/>
  <c r="T145" i="1" s="1"/>
  <c r="R316" i="1"/>
  <c r="T316" i="1" s="1"/>
  <c r="R281" i="1"/>
  <c r="T281" i="1" s="1"/>
  <c r="R253" i="1"/>
  <c r="T253" i="1" s="1"/>
  <c r="R248" i="1"/>
  <c r="T248" i="1" s="1"/>
  <c r="R231" i="1"/>
  <c r="T231" i="1" s="1"/>
  <c r="R217" i="1"/>
  <c r="T217" i="1" s="1"/>
  <c r="R200" i="1"/>
  <c r="T200" i="1" s="1"/>
  <c r="R197" i="1"/>
  <c r="T197" i="1" s="1"/>
  <c r="R195" i="1"/>
  <c r="T195" i="1" s="1"/>
  <c r="R193" i="1"/>
  <c r="T193" i="1" s="1"/>
  <c r="R174" i="1"/>
  <c r="T174" i="1" s="1"/>
  <c r="R171" i="1"/>
  <c r="T171" i="1" s="1"/>
  <c r="R147" i="1"/>
  <c r="T147" i="1" s="1"/>
  <c r="R123" i="1"/>
  <c r="T123" i="1" s="1"/>
  <c r="R99" i="1"/>
  <c r="S99" i="1" s="1"/>
  <c r="R80" i="1"/>
  <c r="T80" i="1" s="1"/>
  <c r="R53" i="1"/>
  <c r="T53" i="1" s="1"/>
  <c r="R279" i="1"/>
  <c r="T279" i="1" s="1"/>
  <c r="R255" i="1"/>
  <c r="T255" i="1" s="1"/>
  <c r="R202" i="1"/>
  <c r="T202" i="1" s="1"/>
  <c r="R152" i="1"/>
  <c r="T152" i="1" s="1"/>
  <c r="R138" i="1"/>
  <c r="T138" i="1" s="1"/>
  <c r="R322" i="1"/>
  <c r="T322" i="1" s="1"/>
  <c r="R314" i="1"/>
  <c r="S314" i="1" s="1"/>
  <c r="R312" i="1"/>
  <c r="T312" i="1" s="1"/>
  <c r="R224" i="1"/>
  <c r="T224" i="1" s="1"/>
  <c r="R163" i="1"/>
  <c r="T163" i="1" s="1"/>
  <c r="R161" i="1"/>
  <c r="T161" i="1" s="1"/>
  <c r="R136" i="1"/>
  <c r="R365" i="1"/>
  <c r="S365" i="1" s="1"/>
  <c r="R311" i="1"/>
  <c r="T311" i="1" s="1"/>
  <c r="R297" i="1"/>
  <c r="T297" i="1" s="1"/>
  <c r="R280" i="1"/>
  <c r="T280" i="1" s="1"/>
  <c r="R272" i="1"/>
  <c r="T272" i="1" s="1"/>
  <c r="R243" i="1"/>
  <c r="T243" i="1" s="1"/>
  <c r="R223" i="1"/>
  <c r="T223" i="1" s="1"/>
  <c r="R196" i="1"/>
  <c r="T196" i="1" s="1"/>
  <c r="R192" i="1"/>
  <c r="T192" i="1" s="1"/>
  <c r="R170" i="1"/>
  <c r="T170" i="1" s="1"/>
  <c r="R160" i="1"/>
  <c r="T160" i="1" s="1"/>
  <c r="R159" i="1"/>
  <c r="R157" i="1"/>
  <c r="T157" i="1" s="1"/>
  <c r="R137" i="1"/>
  <c r="T137" i="1" s="1"/>
  <c r="R131" i="1"/>
  <c r="T131" i="1" s="1"/>
  <c r="R98" i="1"/>
  <c r="R94" i="1"/>
  <c r="S94" i="1" s="1"/>
  <c r="R88" i="1"/>
  <c r="T88" i="1" s="1"/>
  <c r="R76" i="1"/>
  <c r="T76" i="1" s="1"/>
  <c r="R68" i="1"/>
  <c r="S68" i="1" s="1"/>
  <c r="R62" i="1"/>
  <c r="T62" i="1" s="1"/>
  <c r="R45" i="1"/>
  <c r="T45" i="1" s="1"/>
  <c r="T328" i="1"/>
  <c r="S328" i="1"/>
  <c r="T329" i="1"/>
  <c r="T120" i="1"/>
  <c r="S120" i="1"/>
  <c r="T106" i="1"/>
  <c r="T56" i="1"/>
  <c r="T105" i="1"/>
  <c r="S105" i="1"/>
  <c r="T324" i="1"/>
  <c r="S324" i="1"/>
  <c r="T98" i="1"/>
  <c r="S98" i="1"/>
  <c r="S76" i="1"/>
  <c r="T68" i="1"/>
  <c r="T367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T126" i="1"/>
  <c r="S126" i="1"/>
  <c r="T89" i="1"/>
  <c r="S89" i="1"/>
  <c r="T63" i="1"/>
  <c r="S63" i="1"/>
  <c r="R121" i="1"/>
  <c r="R115" i="1"/>
  <c r="R116" i="1"/>
  <c r="R113" i="1"/>
  <c r="R370" i="1"/>
  <c r="R369" i="1"/>
  <c r="R368" i="1"/>
  <c r="R326" i="1"/>
  <c r="R325" i="1"/>
  <c r="R320" i="1"/>
  <c r="R319" i="1"/>
  <c r="S318" i="1"/>
  <c r="S296" i="1"/>
  <c r="S298" i="1"/>
  <c r="S300" i="1"/>
  <c r="S290" i="1"/>
  <c r="S292" i="1"/>
  <c r="R289" i="1"/>
  <c r="R288" i="1"/>
  <c r="S285" i="1"/>
  <c r="T283" i="1"/>
  <c r="S283" i="1"/>
  <c r="S281" i="1"/>
  <c r="S273" i="1"/>
  <c r="S275" i="1"/>
  <c r="S264" i="1"/>
  <c r="S266" i="1"/>
  <c r="S261" i="1"/>
  <c r="S257" i="1"/>
  <c r="R252" i="1"/>
  <c r="R251" i="1"/>
  <c r="R250" i="1"/>
  <c r="R249" i="1"/>
  <c r="T244" i="1"/>
  <c r="S244" i="1"/>
  <c r="S242" i="1"/>
  <c r="S236" i="1"/>
  <c r="R234" i="1"/>
  <c r="R235" i="1"/>
  <c r="S231" i="1"/>
  <c r="S233" i="1"/>
  <c r="R228" i="1"/>
  <c r="R229" i="1"/>
  <c r="S224" i="1"/>
  <c r="S226" i="1"/>
  <c r="S219" i="1"/>
  <c r="S211" i="1"/>
  <c r="S205" i="1"/>
  <c r="S203" i="1"/>
  <c r="S199" i="1"/>
  <c r="S195" i="1"/>
  <c r="S193" i="1"/>
  <c r="S187" i="1"/>
  <c r="S189" i="1"/>
  <c r="S182" i="1"/>
  <c r="S184" i="1"/>
  <c r="S175" i="1"/>
  <c r="S179" i="1"/>
  <c r="S173" i="1"/>
  <c r="S156" i="1"/>
  <c r="S158" i="1"/>
  <c r="R154" i="1"/>
  <c r="R155" i="1"/>
  <c r="S152" i="1"/>
  <c r="R142" i="1"/>
  <c r="S140" i="1"/>
  <c r="S138" i="1"/>
  <c r="R133" i="1"/>
  <c r="S128" i="1"/>
  <c r="R129" i="1"/>
  <c r="S123" i="1"/>
  <c r="R124" i="1"/>
  <c r="S117" i="1"/>
  <c r="R118" i="1"/>
  <c r="R110" i="1"/>
  <c r="R114" i="1"/>
  <c r="S107" i="1"/>
  <c r="R108" i="1"/>
  <c r="S100" i="1"/>
  <c r="R101" i="1"/>
  <c r="S93" i="1"/>
  <c r="S82" i="1"/>
  <c r="R83" i="1"/>
  <c r="S72" i="1"/>
  <c r="R73" i="1"/>
  <c r="R77" i="1"/>
  <c r="R51" i="1"/>
  <c r="S44" i="1"/>
  <c r="S37" i="1"/>
  <c r="R130" i="1"/>
  <c r="R125" i="1"/>
  <c r="R111" i="1"/>
  <c r="R102" i="1"/>
  <c r="R96" i="1"/>
  <c r="R97" i="1"/>
  <c r="R95" i="1"/>
  <c r="R91" i="1"/>
  <c r="R90" i="1"/>
  <c r="R84" i="1"/>
  <c r="R74" i="1"/>
  <c r="R78" i="1"/>
  <c r="R71" i="1"/>
  <c r="R70" i="1"/>
  <c r="R69" i="1"/>
  <c r="R65" i="1"/>
  <c r="R64" i="1"/>
  <c r="R59" i="1"/>
  <c r="R58" i="1"/>
  <c r="R60" i="1"/>
  <c r="R57" i="1"/>
  <c r="S53" i="1"/>
  <c r="R52" i="1"/>
  <c r="R48" i="1"/>
  <c r="R47" i="1"/>
  <c r="R46" i="1"/>
  <c r="R42" i="1"/>
  <c r="R41" i="1"/>
  <c r="R40" i="1"/>
  <c r="R39" i="1"/>
  <c r="R38" i="1"/>
  <c r="R134" i="1"/>
  <c r="R119" i="1"/>
  <c r="R366" i="1"/>
  <c r="R331" i="1"/>
  <c r="R330" i="1"/>
  <c r="S321" i="1"/>
  <c r="S323" i="1"/>
  <c r="S315" i="1"/>
  <c r="S313" i="1"/>
  <c r="R303" i="1"/>
  <c r="R302" i="1"/>
  <c r="S299" i="1"/>
  <c r="S301" i="1"/>
  <c r="R295" i="1"/>
  <c r="S284" i="1"/>
  <c r="S286" i="1"/>
  <c r="S278" i="1"/>
  <c r="S280" i="1"/>
  <c r="R277" i="1"/>
  <c r="S274" i="1"/>
  <c r="S276" i="1"/>
  <c r="R269" i="1"/>
  <c r="R268" i="1"/>
  <c r="R270" i="1"/>
  <c r="S265" i="1"/>
  <c r="S267" i="1"/>
  <c r="R263" i="1"/>
  <c r="S262" i="1"/>
  <c r="R258" i="1"/>
  <c r="S256" i="1"/>
  <c r="S245" i="1"/>
  <c r="S247" i="1"/>
  <c r="R240" i="1"/>
  <c r="R239" i="1"/>
  <c r="S237" i="1"/>
  <c r="S230" i="1"/>
  <c r="S232" i="1"/>
  <c r="S227" i="1"/>
  <c r="R222" i="1"/>
  <c r="R221" i="1"/>
  <c r="S218" i="1"/>
  <c r="S220" i="1"/>
  <c r="R216" i="1"/>
  <c r="R215" i="1"/>
  <c r="S214" i="1"/>
  <c r="R209" i="1"/>
  <c r="R210" i="1"/>
  <c r="S208" i="1"/>
  <c r="R204" i="1"/>
  <c r="S201" i="1"/>
  <c r="S198" i="1"/>
  <c r="S192" i="1"/>
  <c r="R191" i="1"/>
  <c r="S188" i="1"/>
  <c r="S190" i="1"/>
  <c r="R186" i="1"/>
  <c r="S183" i="1"/>
  <c r="S185" i="1"/>
  <c r="R180" i="1"/>
  <c r="R181" i="1"/>
  <c r="S176" i="1"/>
  <c r="S178" i="1"/>
  <c r="S172" i="1"/>
  <c r="S162" i="1"/>
  <c r="T159" i="1"/>
  <c r="S159" i="1"/>
  <c r="S153" i="1"/>
  <c r="R150" i="1"/>
  <c r="R149" i="1"/>
  <c r="R148" i="1"/>
  <c r="S146" i="1"/>
  <c r="S139" i="1"/>
  <c r="S141" i="1"/>
  <c r="R135" i="1"/>
  <c r="R112" i="1"/>
  <c r="R92" i="1"/>
  <c r="R87" i="1"/>
  <c r="R81" i="1"/>
  <c r="R75" i="1"/>
  <c r="R66" i="1"/>
  <c r="R61" i="1"/>
  <c r="R54" i="1"/>
  <c r="R49" i="1"/>
  <c r="R43" i="1"/>
  <c r="R36" i="1"/>
  <c r="T136" i="1"/>
  <c r="S136" i="1"/>
  <c r="R35" i="1"/>
  <c r="R34" i="1"/>
  <c r="R33" i="1"/>
  <c r="R32" i="1"/>
  <c r="R132" i="1"/>
  <c r="R127" i="1"/>
  <c r="R122" i="1"/>
  <c r="R109" i="1"/>
  <c r="R104" i="1"/>
  <c r="R103" i="1"/>
  <c r="R86" i="1"/>
  <c r="R79" i="1"/>
  <c r="R21" i="1"/>
  <c r="R20" i="1"/>
  <c r="R19" i="1"/>
  <c r="R18" i="1"/>
  <c r="R17" i="1"/>
  <c r="R31" i="1"/>
  <c r="R30" i="1"/>
  <c r="R29" i="1"/>
  <c r="R26" i="1"/>
  <c r="R27" i="1"/>
  <c r="R28" i="1"/>
  <c r="R25" i="1"/>
  <c r="R23" i="1"/>
  <c r="R22" i="1"/>
  <c r="R24" i="1"/>
  <c r="R15" i="1"/>
  <c r="R14" i="1"/>
  <c r="R13" i="1"/>
  <c r="R12" i="1"/>
  <c r="R11" i="1"/>
  <c r="R10" i="1"/>
  <c r="R9" i="1"/>
  <c r="R16" i="1"/>
  <c r="R8" i="1"/>
  <c r="R7" i="1"/>
  <c r="R6" i="1"/>
  <c r="R3" i="1"/>
  <c r="R5" i="1"/>
  <c r="R2" i="1"/>
  <c r="R4" i="1"/>
  <c r="R310" i="1"/>
  <c r="R309" i="1"/>
  <c r="R308" i="1"/>
  <c r="R307" i="1"/>
  <c r="R306" i="1"/>
  <c r="R305" i="1"/>
  <c r="R304" i="1"/>
  <c r="R169" i="1"/>
  <c r="R168" i="1"/>
  <c r="R167" i="1"/>
  <c r="R166" i="1"/>
  <c r="R165" i="1"/>
  <c r="R164" i="1"/>
  <c r="S253" i="1" l="1"/>
  <c r="S322" i="1"/>
  <c r="S293" i="1"/>
  <c r="S174" i="1"/>
  <c r="T314" i="1"/>
  <c r="T99" i="1"/>
  <c r="S85" i="1"/>
  <c r="S327" i="1"/>
  <c r="S50" i="1"/>
  <c r="S88" i="1"/>
  <c r="S163" i="1"/>
  <c r="S238" i="1"/>
  <c r="S137" i="1"/>
  <c r="S144" i="1"/>
  <c r="S194" i="1"/>
  <c r="S254" i="1"/>
  <c r="S282" i="1"/>
  <c r="S317" i="1"/>
  <c r="S55" i="1"/>
  <c r="S213" i="1"/>
  <c r="S259" i="1"/>
  <c r="T94" i="1"/>
  <c r="T365" i="1"/>
  <c r="S170" i="1"/>
  <c r="S67" i="1"/>
  <c r="S143" i="1"/>
  <c r="S177" i="1"/>
  <c r="S255" i="1"/>
  <c r="S271" i="1"/>
  <c r="S287" i="1"/>
  <c r="S294" i="1"/>
  <c r="S45" i="1"/>
  <c r="S297" i="1"/>
  <c r="S161" i="1"/>
  <c r="S171" i="1"/>
  <c r="S207" i="1"/>
  <c r="S131" i="1"/>
  <c r="S160" i="1"/>
  <c r="S145" i="1"/>
  <c r="S197" i="1"/>
  <c r="S80" i="1"/>
  <c r="S223" i="1"/>
  <c r="S202" i="1"/>
  <c r="S248" i="1"/>
  <c r="S151" i="1"/>
  <c r="S243" i="1"/>
  <c r="S260" i="1"/>
  <c r="S62" i="1"/>
  <c r="S200" i="1"/>
  <c r="S246" i="1"/>
  <c r="S279" i="1"/>
  <c r="S157" i="1"/>
  <c r="S196" i="1"/>
  <c r="S206" i="1"/>
  <c r="S212" i="1"/>
  <c r="S225" i="1"/>
  <c r="S241" i="1"/>
  <c r="S272" i="1"/>
  <c r="S291" i="1"/>
  <c r="S311" i="1"/>
  <c r="S147" i="1"/>
  <c r="S217" i="1"/>
  <c r="S312" i="1"/>
  <c r="S316" i="1"/>
  <c r="U240" i="1" a="1"/>
  <c r="U240" i="1" s="1"/>
  <c r="W240" i="1" s="1"/>
  <c r="T305" i="1"/>
  <c r="S305" i="1"/>
  <c r="T8" i="1"/>
  <c r="S8" i="1"/>
  <c r="T25" i="1"/>
  <c r="S25" i="1"/>
  <c r="S18" i="1"/>
  <c r="T18" i="1"/>
  <c r="T49" i="1"/>
  <c r="S49" i="1"/>
  <c r="T75" i="1"/>
  <c r="S75" i="1"/>
  <c r="T112" i="1"/>
  <c r="S112" i="1"/>
  <c r="T150" i="1"/>
  <c r="S150" i="1"/>
  <c r="T181" i="1"/>
  <c r="S181" i="1"/>
  <c r="T186" i="1"/>
  <c r="S186" i="1"/>
  <c r="T210" i="1"/>
  <c r="S210" i="1"/>
  <c r="T215" i="1"/>
  <c r="S215" i="1"/>
  <c r="T221" i="1"/>
  <c r="S221" i="1"/>
  <c r="T239" i="1"/>
  <c r="S239" i="1"/>
  <c r="T258" i="1"/>
  <c r="S258" i="1"/>
  <c r="T269" i="1"/>
  <c r="S269" i="1"/>
  <c r="T277" i="1"/>
  <c r="S277" i="1"/>
  <c r="T295" i="1"/>
  <c r="S295" i="1"/>
  <c r="T302" i="1"/>
  <c r="S302" i="1"/>
  <c r="T330" i="1"/>
  <c r="S330" i="1"/>
  <c r="T134" i="1"/>
  <c r="S134" i="1"/>
  <c r="T41" i="1"/>
  <c r="S41" i="1"/>
  <c r="T48" i="1"/>
  <c r="S48" i="1"/>
  <c r="T57" i="1"/>
  <c r="S57" i="1"/>
  <c r="T64" i="1"/>
  <c r="S64" i="1"/>
  <c r="T71" i="1"/>
  <c r="S71" i="1"/>
  <c r="T90" i="1"/>
  <c r="S90" i="1"/>
  <c r="T96" i="1"/>
  <c r="S96" i="1"/>
  <c r="T130" i="1"/>
  <c r="S130" i="1"/>
  <c r="T77" i="1"/>
  <c r="S77" i="1"/>
  <c r="T110" i="1"/>
  <c r="S110" i="1"/>
  <c r="T154" i="1"/>
  <c r="S154" i="1"/>
  <c r="T250" i="1"/>
  <c r="S250" i="1"/>
  <c r="T289" i="1"/>
  <c r="S289" i="1"/>
  <c r="T319" i="1"/>
  <c r="S319" i="1"/>
  <c r="T368" i="1"/>
  <c r="S368" i="1"/>
  <c r="T116" i="1"/>
  <c r="S116" i="1"/>
  <c r="T333" i="1"/>
  <c r="S333" i="1"/>
  <c r="T337" i="1"/>
  <c r="S337" i="1"/>
  <c r="T341" i="1"/>
  <c r="S341" i="1"/>
  <c r="T345" i="1"/>
  <c r="S345" i="1"/>
  <c r="T349" i="1"/>
  <c r="S349" i="1"/>
  <c r="T353" i="1"/>
  <c r="S353" i="1"/>
  <c r="T357" i="1"/>
  <c r="S357" i="1"/>
  <c r="T361" i="1"/>
  <c r="S361" i="1"/>
  <c r="U351" i="1" a="1"/>
  <c r="U351" i="1" s="1"/>
  <c r="W351" i="1" s="1"/>
  <c r="U339" i="1" a="1"/>
  <c r="U339" i="1" s="1"/>
  <c r="W339" i="1" s="1"/>
  <c r="U332" i="1" a="1"/>
  <c r="U332" i="1" s="1"/>
  <c r="W332" i="1" s="1"/>
  <c r="U336" i="1" a="1"/>
  <c r="U336" i="1" s="1"/>
  <c r="W336" i="1" s="1"/>
  <c r="U358" i="1" a="1"/>
  <c r="U358" i="1" s="1"/>
  <c r="W358" i="1" s="1"/>
  <c r="U368" i="1" a="1"/>
  <c r="U368" i="1" s="1"/>
  <c r="W368" i="1" s="1"/>
  <c r="U366" i="1" a="1"/>
  <c r="U366" i="1" s="1"/>
  <c r="W366" i="1" s="1"/>
  <c r="U291" i="1" a="1"/>
  <c r="U291" i="1" s="1"/>
  <c r="W291" i="1" s="1"/>
  <c r="U274" i="1" a="1"/>
  <c r="U274" i="1" s="1"/>
  <c r="W274" i="1" s="1"/>
  <c r="U245" i="1" a="1"/>
  <c r="U245" i="1" s="1"/>
  <c r="W245" i="1" s="1"/>
  <c r="U225" i="1" a="1"/>
  <c r="U225" i="1" s="1"/>
  <c r="W225" i="1" s="1"/>
  <c r="U198" i="1" a="1"/>
  <c r="U198" i="1" s="1"/>
  <c r="W198" i="1" s="1"/>
  <c r="U160" i="1" a="1"/>
  <c r="U160" i="1" s="1"/>
  <c r="W160" i="1" s="1"/>
  <c r="U137" i="1" a="1"/>
  <c r="U137" i="1" s="1"/>
  <c r="W137" i="1" s="1"/>
  <c r="U120" i="1" a="1"/>
  <c r="U120" i="1" s="1"/>
  <c r="W120" i="1" s="1"/>
  <c r="U365" i="1" a="1"/>
  <c r="U365" i="1" s="1"/>
  <c r="W365" i="1" s="1"/>
  <c r="U318" i="1" a="1"/>
  <c r="U318" i="1" s="1"/>
  <c r="W318" i="1" s="1"/>
  <c r="U285" i="1" a="1"/>
  <c r="U285" i="1" s="1"/>
  <c r="W285" i="1" s="1"/>
  <c r="U271" i="1" a="1"/>
  <c r="U271" i="1" s="1"/>
  <c r="W271" i="1" s="1"/>
  <c r="U255" i="1" a="1"/>
  <c r="U255" i="1" s="1"/>
  <c r="W255" i="1" s="1"/>
  <c r="U233" i="1" a="1"/>
  <c r="U233" i="1" s="1"/>
  <c r="W233" i="1" s="1"/>
  <c r="U205" i="1" a="1"/>
  <c r="U205" i="1" s="1"/>
  <c r="W205" i="1" s="1"/>
  <c r="U199" i="1" a="1"/>
  <c r="U199" i="1" s="1"/>
  <c r="W199" i="1" s="1"/>
  <c r="U179" i="1" a="1"/>
  <c r="U179" i="1" s="1"/>
  <c r="W179" i="1" s="1"/>
  <c r="U147" i="1" a="1"/>
  <c r="U147" i="1" s="1"/>
  <c r="W147" i="1" s="1"/>
  <c r="U129" i="1" a="1"/>
  <c r="U129" i="1" s="1"/>
  <c r="W129" i="1" s="1"/>
  <c r="U113" i="1" a="1"/>
  <c r="U113" i="1" s="1"/>
  <c r="W113" i="1" s="1"/>
  <c r="U93" i="1" a="1"/>
  <c r="U93" i="1" s="1"/>
  <c r="W93" i="1" s="1"/>
  <c r="U82" i="1" a="1"/>
  <c r="U82" i="1" s="1"/>
  <c r="W82" i="1" s="1"/>
  <c r="U76" i="1" a="1"/>
  <c r="U76" i="1" s="1"/>
  <c r="W76" i="1" s="1"/>
  <c r="U62" i="1" a="1"/>
  <c r="U62" i="1" s="1"/>
  <c r="W62" i="1" s="1"/>
  <c r="U50" i="1" a="1"/>
  <c r="U50" i="1" s="1"/>
  <c r="W50" i="1" s="1"/>
  <c r="U324" i="1" a="1"/>
  <c r="U324" i="1" s="1"/>
  <c r="W324" i="1" s="1"/>
  <c r="U292" i="1" a="1"/>
  <c r="U292" i="1" s="1"/>
  <c r="W292" i="1" s="1"/>
  <c r="U253" i="1" a="1"/>
  <c r="U253" i="1" s="1"/>
  <c r="W253" i="1" s="1"/>
  <c r="U231" i="1" a="1"/>
  <c r="U231" i="1" s="1"/>
  <c r="W231" i="1" s="1"/>
  <c r="U203" i="1" a="1"/>
  <c r="U203" i="1" s="1"/>
  <c r="W203" i="1" s="1"/>
  <c r="U177" i="1" a="1"/>
  <c r="U177" i="1" s="1"/>
  <c r="W177" i="1" s="1"/>
  <c r="U152" i="1" a="1"/>
  <c r="U152" i="1" s="1"/>
  <c r="W152" i="1" s="1"/>
  <c r="U118" i="1" a="1"/>
  <c r="U118" i="1" s="1"/>
  <c r="W118" i="1" s="1"/>
  <c r="U313" i="1" a="1"/>
  <c r="U313" i="1" s="1"/>
  <c r="W313" i="1" s="1"/>
  <c r="U284" i="1" a="1"/>
  <c r="U284" i="1" s="1"/>
  <c r="W284" i="1" s="1"/>
  <c r="U265" i="1" a="1"/>
  <c r="U265" i="1" s="1"/>
  <c r="W265" i="1" s="1"/>
  <c r="U241" i="1" a="1"/>
  <c r="U241" i="1" s="1"/>
  <c r="W241" i="1" s="1"/>
  <c r="U220" i="1" a="1"/>
  <c r="U220" i="1" s="1"/>
  <c r="W220" i="1" s="1"/>
  <c r="U196" i="1" a="1"/>
  <c r="U196" i="1" s="1"/>
  <c r="W196" i="1" s="1"/>
  <c r="U190" i="1" a="1"/>
  <c r="U190" i="1" s="1"/>
  <c r="W190" i="1" s="1"/>
  <c r="U162" i="1" a="1"/>
  <c r="U162" i="1" s="1"/>
  <c r="W162" i="1" s="1"/>
  <c r="U141" i="1" a="1"/>
  <c r="U141" i="1" s="1"/>
  <c r="W141" i="1" s="1"/>
  <c r="U119" i="1" a="1"/>
  <c r="U119" i="1" s="1"/>
  <c r="W119" i="1" s="1"/>
  <c r="U102" i="1" a="1"/>
  <c r="U102" i="1" s="1"/>
  <c r="W102" i="1" s="1"/>
  <c r="U80" i="1" a="1"/>
  <c r="U80" i="1" s="1"/>
  <c r="W80" i="1" s="1"/>
  <c r="U74" i="1" a="1"/>
  <c r="U74" i="1" s="1"/>
  <c r="W74" i="1" s="1"/>
  <c r="U69" i="1" a="1"/>
  <c r="U69" i="1" s="1"/>
  <c r="W69" i="1" s="1"/>
  <c r="U57" i="1" a="1"/>
  <c r="U57" i="1" s="1"/>
  <c r="W57" i="1" s="1"/>
  <c r="U46" i="1" a="1"/>
  <c r="U46" i="1" s="1"/>
  <c r="W46" i="1" s="1"/>
  <c r="U40" i="1" a="1"/>
  <c r="U40" i="1" s="1"/>
  <c r="W40" i="1" s="1"/>
  <c r="U34" i="1" a="1"/>
  <c r="U34" i="1" s="1"/>
  <c r="W34" i="1" s="1"/>
  <c r="U24" i="1" a="1"/>
  <c r="U24" i="1" s="1"/>
  <c r="W24" i="1" s="1"/>
  <c r="U22" i="1" a="1"/>
  <c r="U22" i="1" s="1"/>
  <c r="W22" i="1" s="1"/>
  <c r="U11" i="1" a="1"/>
  <c r="U11" i="1" s="1"/>
  <c r="W11" i="1" s="1"/>
  <c r="U369" i="1" a="1"/>
  <c r="U369" i="1" s="1"/>
  <c r="W369" i="1" s="1"/>
  <c r="U302" i="1" a="1"/>
  <c r="U302" i="1" s="1"/>
  <c r="W302" i="1" s="1"/>
  <c r="U244" i="1" a="1"/>
  <c r="U244" i="1" s="1"/>
  <c r="W244" i="1" s="1"/>
  <c r="U154" i="1" a="1"/>
  <c r="U154" i="1" s="1"/>
  <c r="W154" i="1" s="1"/>
  <c r="U96" i="1" a="1"/>
  <c r="U96" i="1" s="1"/>
  <c r="W96" i="1" s="1"/>
  <c r="U21" i="1" a="1"/>
  <c r="U21" i="1" s="1"/>
  <c r="W21" i="1" s="1"/>
  <c r="U309" i="1" a="1"/>
  <c r="U309" i="1" s="1"/>
  <c r="W309" i="1" s="1"/>
  <c r="U314" i="1" a="1"/>
  <c r="U314" i="1" s="1"/>
  <c r="W314" i="1" s="1"/>
  <c r="U168" i="1" a="1"/>
  <c r="U168" i="1" s="1"/>
  <c r="W168" i="1" s="1"/>
  <c r="U20" i="1" a="1"/>
  <c r="U20" i="1" s="1"/>
  <c r="W20" i="1" s="1"/>
  <c r="U2" i="1" a="1"/>
  <c r="U2" i="1" s="1"/>
  <c r="W2" i="1" s="1"/>
  <c r="U325" i="1" a="1"/>
  <c r="U325" i="1" s="1"/>
  <c r="W325" i="1" s="1"/>
  <c r="U258" i="1" a="1"/>
  <c r="U258" i="1" s="1"/>
  <c r="W258" i="1" s="1"/>
  <c r="U209" i="1" a="1"/>
  <c r="U209" i="1" s="1"/>
  <c r="W209" i="1" s="1"/>
  <c r="U127" i="1" a="1"/>
  <c r="U127" i="1" s="1"/>
  <c r="W127" i="1" s="1"/>
  <c r="U59" i="1" a="1"/>
  <c r="U59" i="1" s="1"/>
  <c r="W59" i="1" s="1"/>
  <c r="U305" i="1" a="1"/>
  <c r="U305" i="1" s="1"/>
  <c r="W305" i="1" s="1"/>
  <c r="U349" i="1" a="1"/>
  <c r="U349" i="1" s="1"/>
  <c r="W349" i="1" s="1"/>
  <c r="U359" i="1" a="1"/>
  <c r="U359" i="1" s="1"/>
  <c r="W359" i="1" s="1"/>
  <c r="U277" i="1" a="1"/>
  <c r="U277" i="1" s="1"/>
  <c r="W277" i="1" s="1"/>
  <c r="U210" i="1" a="1"/>
  <c r="U210" i="1" s="1"/>
  <c r="W210" i="1" s="1"/>
  <c r="U159" i="1" a="1"/>
  <c r="U159" i="1" s="1"/>
  <c r="W159" i="1" s="1"/>
  <c r="U97" i="1" a="1"/>
  <c r="U97" i="1" s="1"/>
  <c r="W97" i="1" s="1"/>
  <c r="U42" i="1" a="1"/>
  <c r="U42" i="1" s="1"/>
  <c r="W42" i="1" s="1"/>
  <c r="U229" i="1" a="1"/>
  <c r="U229" i="1" s="1"/>
  <c r="W229" i="1" s="1"/>
  <c r="U181" i="1" a="1"/>
  <c r="U181" i="1" s="1"/>
  <c r="W181" i="1" s="1"/>
  <c r="U116" i="1" a="1"/>
  <c r="U116" i="1" s="1"/>
  <c r="W116" i="1" s="1"/>
  <c r="U60" i="1" a="1"/>
  <c r="U60" i="1" s="1"/>
  <c r="W60" i="1" s="1"/>
  <c r="U8" i="1" a="1"/>
  <c r="U8" i="1" s="1"/>
  <c r="W8" i="1" s="1"/>
  <c r="T167" i="1"/>
  <c r="S167" i="1"/>
  <c r="T109" i="1"/>
  <c r="S109" i="1"/>
  <c r="T306" i="1"/>
  <c r="S306" i="1"/>
  <c r="T16" i="1"/>
  <c r="S16" i="1"/>
  <c r="S28" i="1"/>
  <c r="T28" i="1"/>
  <c r="T33" i="1"/>
  <c r="S33" i="1"/>
  <c r="T81" i="1"/>
  <c r="S81" i="1"/>
  <c r="T180" i="1"/>
  <c r="S180" i="1"/>
  <c r="T204" i="1"/>
  <c r="S204" i="1"/>
  <c r="T216" i="1"/>
  <c r="S216" i="1"/>
  <c r="T303" i="1"/>
  <c r="S303" i="1"/>
  <c r="T38" i="1"/>
  <c r="S38" i="1"/>
  <c r="T60" i="1"/>
  <c r="S60" i="1"/>
  <c r="T78" i="1"/>
  <c r="S78" i="1"/>
  <c r="T102" i="1"/>
  <c r="S102" i="1"/>
  <c r="T73" i="1"/>
  <c r="S73" i="1"/>
  <c r="T108" i="1"/>
  <c r="S108" i="1"/>
  <c r="T118" i="1"/>
  <c r="S118" i="1"/>
  <c r="T129" i="1"/>
  <c r="S129" i="1"/>
  <c r="T251" i="1"/>
  <c r="S251" i="1"/>
  <c r="T320" i="1"/>
  <c r="S320" i="1"/>
  <c r="T369" i="1"/>
  <c r="S369" i="1"/>
  <c r="T115" i="1"/>
  <c r="S115" i="1"/>
  <c r="T334" i="1"/>
  <c r="S334" i="1"/>
  <c r="T338" i="1"/>
  <c r="S338" i="1"/>
  <c r="T342" i="1"/>
  <c r="S342" i="1"/>
  <c r="T346" i="1"/>
  <c r="S346" i="1"/>
  <c r="T350" i="1"/>
  <c r="S350" i="1"/>
  <c r="T354" i="1"/>
  <c r="S354" i="1"/>
  <c r="T358" i="1"/>
  <c r="S358" i="1"/>
  <c r="T362" i="1"/>
  <c r="S362" i="1"/>
  <c r="U357" i="1" a="1"/>
  <c r="U357" i="1" s="1"/>
  <c r="W357" i="1" s="1"/>
  <c r="U321" i="1" a="1"/>
  <c r="U321" i="1" s="1"/>
  <c r="W321" i="1" s="1"/>
  <c r="U354" i="1" a="1"/>
  <c r="U354" i="1" s="1"/>
  <c r="W354" i="1" s="1"/>
  <c r="U340" i="1" a="1"/>
  <c r="U340" i="1" s="1"/>
  <c r="W340" i="1" s="1"/>
  <c r="U333" i="1" a="1"/>
  <c r="U333" i="1" s="1"/>
  <c r="W333" i="1" s="1"/>
  <c r="U327" i="1" a="1"/>
  <c r="U327" i="1" s="1"/>
  <c r="W327" i="1" s="1"/>
  <c r="U353" i="1" a="1"/>
  <c r="U353" i="1" s="1"/>
  <c r="W353" i="1" s="1"/>
  <c r="U362" i="1" a="1"/>
  <c r="U362" i="1" s="1"/>
  <c r="W362" i="1" s="1"/>
  <c r="U323" i="1" a="1"/>
  <c r="U323" i="1" s="1"/>
  <c r="W323" i="1" s="1"/>
  <c r="U286" i="1" a="1"/>
  <c r="U286" i="1" s="1"/>
  <c r="W286" i="1" s="1"/>
  <c r="U267" i="1" a="1"/>
  <c r="U267" i="1" s="1"/>
  <c r="W267" i="1" s="1"/>
  <c r="U243" i="1" a="1"/>
  <c r="U243" i="1" s="1"/>
  <c r="W243" i="1" s="1"/>
  <c r="U218" i="1" a="1"/>
  <c r="U218" i="1" s="1"/>
  <c r="W218" i="1" s="1"/>
  <c r="U185" i="1" a="1"/>
  <c r="U185" i="1" s="1"/>
  <c r="W185" i="1" s="1"/>
  <c r="U157" i="1" a="1"/>
  <c r="U157" i="1" s="1"/>
  <c r="W157" i="1" s="1"/>
  <c r="U135" i="1" a="1"/>
  <c r="U135" i="1" s="1"/>
  <c r="W135" i="1" s="1"/>
  <c r="U112" i="1" a="1"/>
  <c r="U112" i="1" s="1"/>
  <c r="W112" i="1" s="1"/>
  <c r="U329" i="1" a="1"/>
  <c r="U329" i="1" s="1"/>
  <c r="W329" i="1" s="1"/>
  <c r="U298" i="1" a="1"/>
  <c r="U298" i="1" s="1"/>
  <c r="W298" i="1" s="1"/>
  <c r="U287" i="1" a="1"/>
  <c r="U287" i="1" s="1"/>
  <c r="W287" i="1" s="1"/>
  <c r="U275" i="1" a="1"/>
  <c r="U275" i="1" s="1"/>
  <c r="W275" i="1" s="1"/>
  <c r="U246" i="1" a="1"/>
  <c r="U246" i="1" s="1"/>
  <c r="W246" i="1" s="1"/>
  <c r="U226" i="1" a="1"/>
  <c r="U226" i="1" s="1"/>
  <c r="W226" i="1" s="1"/>
  <c r="U207" i="1" a="1"/>
  <c r="U207" i="1" s="1"/>
  <c r="W207" i="1" s="1"/>
  <c r="U187" i="1" a="1"/>
  <c r="U187" i="1" s="1"/>
  <c r="W187" i="1" s="1"/>
  <c r="U161" i="1" a="1"/>
  <c r="U161" i="1" s="1"/>
  <c r="W161" i="1" s="1"/>
  <c r="U140" i="1" a="1"/>
  <c r="U140" i="1" s="1"/>
  <c r="W140" i="1" s="1"/>
  <c r="U124" i="1" a="1"/>
  <c r="U124" i="1" s="1"/>
  <c r="W124" i="1" s="1"/>
  <c r="U108" i="1" a="1"/>
  <c r="U108" i="1" s="1"/>
  <c r="W108" i="1" s="1"/>
  <c r="U94" i="1" a="1"/>
  <c r="U94" i="1" s="1"/>
  <c r="W94" i="1" s="1"/>
  <c r="U83" i="1" a="1"/>
  <c r="U83" i="1" s="1"/>
  <c r="W83" i="1" s="1"/>
  <c r="U77" i="1" a="1"/>
  <c r="U77" i="1" s="1"/>
  <c r="W77" i="1" s="1"/>
  <c r="U63" i="1" a="1"/>
  <c r="U63" i="1" s="1"/>
  <c r="W63" i="1" s="1"/>
  <c r="U51" i="1" a="1"/>
  <c r="U51" i="1" s="1"/>
  <c r="W51" i="1" s="1"/>
  <c r="U312" i="1" a="1"/>
  <c r="U312" i="1" s="1"/>
  <c r="W312" i="1" s="1"/>
  <c r="U273" i="1" a="1"/>
  <c r="U273" i="1" s="1"/>
  <c r="W273" i="1" s="1"/>
  <c r="U257" i="1" a="1"/>
  <c r="U257" i="1" s="1"/>
  <c r="W257" i="1" s="1"/>
  <c r="U224" i="1" a="1"/>
  <c r="U224" i="1" s="1"/>
  <c r="W224" i="1" s="1"/>
  <c r="U193" i="1" a="1"/>
  <c r="U193" i="1" s="1"/>
  <c r="W193" i="1" s="1"/>
  <c r="U171" i="1" a="1"/>
  <c r="U171" i="1" s="1"/>
  <c r="W171" i="1" s="1"/>
  <c r="U145" i="1" a="1"/>
  <c r="U145" i="1" s="1"/>
  <c r="W145" i="1" s="1"/>
  <c r="U121" i="1" a="1"/>
  <c r="U121" i="1" s="1"/>
  <c r="W121" i="1" s="1"/>
  <c r="U367" i="1" a="1"/>
  <c r="U367" i="1" s="1"/>
  <c r="W367" i="1" s="1"/>
  <c r="U297" i="1" a="1"/>
  <c r="U297" i="1" s="1"/>
  <c r="W297" i="1" s="1"/>
  <c r="U278" i="1" a="1"/>
  <c r="U278" i="1" s="1"/>
  <c r="W278" i="1" s="1"/>
  <c r="U260" i="1" a="1"/>
  <c r="U260" i="1" s="1"/>
  <c r="W260" i="1" s="1"/>
  <c r="U237" i="1" a="1"/>
  <c r="U237" i="1" s="1"/>
  <c r="W237" i="1" s="1"/>
  <c r="U206" i="1" a="1"/>
  <c r="U206" i="1" s="1"/>
  <c r="W206" i="1" s="1"/>
  <c r="U192" i="1" a="1"/>
  <c r="U192" i="1" s="1"/>
  <c r="W192" i="1" s="1"/>
  <c r="U183" i="1" a="1"/>
  <c r="U183" i="1" s="1"/>
  <c r="W183" i="1" s="1"/>
  <c r="U151" i="1" a="1"/>
  <c r="U151" i="1" s="1"/>
  <c r="W151" i="1" s="1"/>
  <c r="U134" i="1" a="1"/>
  <c r="U134" i="1" s="1"/>
  <c r="W134" i="1" s="1"/>
  <c r="U111" i="1" a="1"/>
  <c r="U111" i="1" s="1"/>
  <c r="W111" i="1" s="1"/>
  <c r="U92" i="1" a="1"/>
  <c r="U92" i="1" s="1"/>
  <c r="W92" i="1" s="1"/>
  <c r="U81" i="1" a="1"/>
  <c r="U81" i="1" s="1"/>
  <c r="W81" i="1" s="1"/>
  <c r="U75" i="1" a="1"/>
  <c r="U75" i="1" s="1"/>
  <c r="W75" i="1" s="1"/>
  <c r="U61" i="1" a="1"/>
  <c r="U61" i="1" s="1"/>
  <c r="W61" i="1" s="1"/>
  <c r="U49" i="1" a="1"/>
  <c r="U49" i="1" s="1"/>
  <c r="W49" i="1" s="1"/>
  <c r="U36" i="1" a="1"/>
  <c r="U36" i="1" s="1"/>
  <c r="W36" i="1" s="1"/>
  <c r="U41" i="1" a="1"/>
  <c r="U41" i="1" s="1"/>
  <c r="W41" i="1" s="1"/>
  <c r="U26" i="1" a="1"/>
  <c r="U26" i="1" s="1"/>
  <c r="W26" i="1" s="1"/>
  <c r="U23" i="1" a="1"/>
  <c r="U23" i="1" s="1"/>
  <c r="W23" i="1" s="1"/>
  <c r="U17" i="1" a="1"/>
  <c r="U17" i="1" s="1"/>
  <c r="W17" i="1" s="1"/>
  <c r="U13" i="1" a="1"/>
  <c r="U13" i="1" s="1"/>
  <c r="W13" i="1" s="1"/>
  <c r="U337" i="1" a="1"/>
  <c r="U337" i="1" s="1"/>
  <c r="W337" i="1" s="1"/>
  <c r="U268" i="1" a="1"/>
  <c r="U268" i="1" s="1"/>
  <c r="W268" i="1" s="1"/>
  <c r="U228" i="1" a="1"/>
  <c r="U228" i="1" s="1"/>
  <c r="W228" i="1" s="1"/>
  <c r="U149" i="1" a="1"/>
  <c r="U149" i="1" s="1"/>
  <c r="W149" i="1" s="1"/>
  <c r="U91" i="1" a="1"/>
  <c r="U91" i="1" s="1"/>
  <c r="W91" i="1" s="1"/>
  <c r="U6" i="1" a="1"/>
  <c r="U6" i="1" s="1"/>
  <c r="W6" i="1" s="1"/>
  <c r="U167" i="1" a="1"/>
  <c r="U167" i="1" s="1"/>
  <c r="W167" i="1" s="1"/>
  <c r="U289" i="1" a="1"/>
  <c r="U289" i="1" s="1"/>
  <c r="W289" i="1" s="1"/>
  <c r="U356" i="1" a="1"/>
  <c r="U356" i="1" s="1"/>
  <c r="W356" i="1" s="1"/>
  <c r="U10" i="1" a="1"/>
  <c r="U10" i="1" s="1"/>
  <c r="W10" i="1" s="1"/>
  <c r="U3" i="1" a="1"/>
  <c r="U3" i="1" s="1"/>
  <c r="W3" i="1" s="1"/>
  <c r="U319" i="1" a="1"/>
  <c r="U319" i="1" s="1"/>
  <c r="W319" i="1" s="1"/>
  <c r="U250" i="1" a="1"/>
  <c r="U250" i="1" s="1"/>
  <c r="W250" i="1" s="1"/>
  <c r="U180" i="1" a="1"/>
  <c r="U180" i="1" s="1"/>
  <c r="W180" i="1" s="1"/>
  <c r="U103" i="1" a="1"/>
  <c r="U103" i="1" s="1"/>
  <c r="W103" i="1" s="1"/>
  <c r="U30" i="1" a="1"/>
  <c r="U30" i="1" s="1"/>
  <c r="W30" i="1" s="1"/>
  <c r="U310" i="1" a="1"/>
  <c r="U310" i="1" s="1"/>
  <c r="W310" i="1" s="1"/>
  <c r="U308" i="1" a="1"/>
  <c r="U308" i="1" s="1"/>
  <c r="W308" i="1" s="1"/>
  <c r="U320" i="1" a="1"/>
  <c r="U320" i="1" s="1"/>
  <c r="W320" i="1" s="1"/>
  <c r="U239" i="1" a="1"/>
  <c r="U239" i="1" s="1"/>
  <c r="W239" i="1" s="1"/>
  <c r="U195" i="1" a="1"/>
  <c r="U195" i="1" s="1"/>
  <c r="W195" i="1" s="1"/>
  <c r="U132" i="1" a="1"/>
  <c r="U132" i="1" s="1"/>
  <c r="W132" i="1" s="1"/>
  <c r="U71" i="1" a="1"/>
  <c r="U71" i="1" s="1"/>
  <c r="W71" i="1" s="1"/>
  <c r="U25" i="1" a="1"/>
  <c r="U25" i="1" s="1"/>
  <c r="W25" i="1" s="1"/>
  <c r="U222" i="1" a="1"/>
  <c r="U222" i="1" s="1"/>
  <c r="W222" i="1" s="1"/>
  <c r="U174" i="1" a="1"/>
  <c r="U174" i="1" s="1"/>
  <c r="W174" i="1" s="1"/>
  <c r="U109" i="1" a="1"/>
  <c r="U109" i="1" s="1"/>
  <c r="W109" i="1" s="1"/>
  <c r="U53" i="1" a="1"/>
  <c r="U53" i="1" s="1"/>
  <c r="W53" i="1" s="1"/>
  <c r="T309" i="1"/>
  <c r="S309" i="1"/>
  <c r="T11" i="1"/>
  <c r="S11" i="1"/>
  <c r="T29" i="1"/>
  <c r="S29" i="1"/>
  <c r="T32" i="1"/>
  <c r="S32" i="1"/>
  <c r="T164" i="1"/>
  <c r="S164" i="1"/>
  <c r="T310" i="1"/>
  <c r="S310" i="1"/>
  <c r="T12" i="1"/>
  <c r="S12" i="1"/>
  <c r="T30" i="1"/>
  <c r="S30" i="1"/>
  <c r="T86" i="1"/>
  <c r="S86" i="1"/>
  <c r="T54" i="1"/>
  <c r="S54" i="1"/>
  <c r="T135" i="1"/>
  <c r="S135" i="1"/>
  <c r="T209" i="1"/>
  <c r="S209" i="1"/>
  <c r="T222" i="1"/>
  <c r="S222" i="1"/>
  <c r="T240" i="1"/>
  <c r="S240" i="1"/>
  <c r="T331" i="1"/>
  <c r="S331" i="1"/>
  <c r="T42" i="1"/>
  <c r="S42" i="1"/>
  <c r="T52" i="1"/>
  <c r="S52" i="1"/>
  <c r="T65" i="1"/>
  <c r="S65" i="1"/>
  <c r="T91" i="1"/>
  <c r="S91" i="1"/>
  <c r="S165" i="1"/>
  <c r="T165" i="1"/>
  <c r="T169" i="1"/>
  <c r="S169" i="1"/>
  <c r="T307" i="1"/>
  <c r="S307" i="1"/>
  <c r="T4" i="1"/>
  <c r="S4" i="1"/>
  <c r="T6" i="1"/>
  <c r="S6" i="1"/>
  <c r="T9" i="1"/>
  <c r="S9" i="1"/>
  <c r="T13" i="1"/>
  <c r="S13" i="1"/>
  <c r="T22" i="1"/>
  <c r="S22" i="1"/>
  <c r="S27" i="1"/>
  <c r="T27" i="1"/>
  <c r="T31" i="1"/>
  <c r="S31" i="1"/>
  <c r="S20" i="1"/>
  <c r="T20" i="1"/>
  <c r="T103" i="1"/>
  <c r="S103" i="1"/>
  <c r="T127" i="1"/>
  <c r="S127" i="1"/>
  <c r="S34" i="1"/>
  <c r="T34" i="1"/>
  <c r="T36" i="1"/>
  <c r="S36" i="1"/>
  <c r="T61" i="1"/>
  <c r="S61" i="1"/>
  <c r="T87" i="1"/>
  <c r="S87" i="1"/>
  <c r="T148" i="1"/>
  <c r="S148" i="1"/>
  <c r="T270" i="1"/>
  <c r="S270" i="1"/>
  <c r="T366" i="1"/>
  <c r="S366" i="1"/>
  <c r="T39" i="1"/>
  <c r="S39" i="1"/>
  <c r="T46" i="1"/>
  <c r="S46" i="1"/>
  <c r="T58" i="1"/>
  <c r="S58" i="1"/>
  <c r="T69" i="1"/>
  <c r="S69" i="1"/>
  <c r="T74" i="1"/>
  <c r="S74" i="1"/>
  <c r="T95" i="1"/>
  <c r="S95" i="1"/>
  <c r="T111" i="1"/>
  <c r="S111" i="1"/>
  <c r="T142" i="1"/>
  <c r="S142" i="1"/>
  <c r="T229" i="1"/>
  <c r="S229" i="1"/>
  <c r="T235" i="1"/>
  <c r="S235" i="1"/>
  <c r="T252" i="1"/>
  <c r="S252" i="1"/>
  <c r="T325" i="1"/>
  <c r="S325" i="1"/>
  <c r="T370" i="1"/>
  <c r="S370" i="1"/>
  <c r="T121" i="1"/>
  <c r="S121" i="1"/>
  <c r="T335" i="1"/>
  <c r="S335" i="1"/>
  <c r="T339" i="1"/>
  <c r="S339" i="1"/>
  <c r="T343" i="1"/>
  <c r="S343" i="1"/>
  <c r="T347" i="1"/>
  <c r="S347" i="1"/>
  <c r="T351" i="1"/>
  <c r="S351" i="1"/>
  <c r="T355" i="1"/>
  <c r="S355" i="1"/>
  <c r="T359" i="1"/>
  <c r="S359" i="1"/>
  <c r="T363" i="1"/>
  <c r="S363" i="1"/>
  <c r="U352" i="1" a="1"/>
  <c r="U352" i="1" s="1"/>
  <c r="W352" i="1" s="1"/>
  <c r="U360" i="1" a="1"/>
  <c r="U360" i="1" s="1"/>
  <c r="W360" i="1" s="1"/>
  <c r="U346" i="1" a="1"/>
  <c r="U346" i="1" s="1"/>
  <c r="W346" i="1" s="1"/>
  <c r="U341" i="1" a="1"/>
  <c r="U341" i="1" s="1"/>
  <c r="W341" i="1" s="1"/>
  <c r="U334" i="1" a="1"/>
  <c r="U334" i="1" s="1"/>
  <c r="W334" i="1" s="1"/>
  <c r="U328" i="1" a="1"/>
  <c r="U328" i="1" s="1"/>
  <c r="W328" i="1" s="1"/>
  <c r="U345" i="1" a="1"/>
  <c r="U345" i="1" s="1"/>
  <c r="W345" i="1" s="1"/>
  <c r="U350" i="1" a="1"/>
  <c r="U350" i="1" s="1"/>
  <c r="W350" i="1" s="1"/>
  <c r="U311" i="1" a="1"/>
  <c r="U311" i="1" s="1"/>
  <c r="W311" i="1" s="1"/>
  <c r="U280" i="1" a="1"/>
  <c r="U280" i="1" s="1"/>
  <c r="W280" i="1" s="1"/>
  <c r="U262" i="1" a="1"/>
  <c r="U262" i="1" s="1"/>
  <c r="W262" i="1" s="1"/>
  <c r="U230" i="1" a="1"/>
  <c r="U230" i="1" s="1"/>
  <c r="W230" i="1" s="1"/>
  <c r="U212" i="1" a="1"/>
  <c r="U212" i="1" s="1"/>
  <c r="W212" i="1" s="1"/>
  <c r="U176" i="1" a="1"/>
  <c r="U176" i="1" s="1"/>
  <c r="W176" i="1" s="1"/>
  <c r="U144" i="1" a="1"/>
  <c r="U144" i="1" s="1"/>
  <c r="W144" i="1" s="1"/>
  <c r="U130" i="1" a="1"/>
  <c r="U130" i="1" s="1"/>
  <c r="W130" i="1" s="1"/>
  <c r="U105" i="1" a="1"/>
  <c r="U105" i="1" s="1"/>
  <c r="W105" i="1" s="1"/>
  <c r="U322" i="1" a="1"/>
  <c r="U322" i="1" s="1"/>
  <c r="W322" i="1" s="1"/>
  <c r="U290" i="1" a="1"/>
  <c r="U290" i="1" s="1"/>
  <c r="W290" i="1" s="1"/>
  <c r="U279" i="1" a="1"/>
  <c r="U279" i="1" s="1"/>
  <c r="W279" i="1" s="1"/>
  <c r="U266" i="1" a="1"/>
  <c r="U266" i="1" s="1"/>
  <c r="W266" i="1" s="1"/>
  <c r="U242" i="1" a="1"/>
  <c r="U242" i="1" s="1"/>
  <c r="W242" i="1" s="1"/>
  <c r="U217" i="1" a="1"/>
  <c r="U217" i="1" s="1"/>
  <c r="W217" i="1" s="1"/>
  <c r="U202" i="1" a="1"/>
  <c r="U202" i="1" s="1"/>
  <c r="W202" i="1" s="1"/>
  <c r="U182" i="1" a="1"/>
  <c r="U182" i="1" s="1"/>
  <c r="W182" i="1" s="1"/>
  <c r="U158" i="1" a="1"/>
  <c r="U158" i="1" s="1"/>
  <c r="W158" i="1" s="1"/>
  <c r="U138" i="1" a="1"/>
  <c r="U138" i="1" s="1"/>
  <c r="W138" i="1" s="1"/>
  <c r="U117" i="1" a="1"/>
  <c r="U117" i="1" s="1"/>
  <c r="W117" i="1" s="1"/>
  <c r="U100" i="1" a="1"/>
  <c r="U100" i="1" s="1"/>
  <c r="W100" i="1" s="1"/>
  <c r="U88" i="1" a="1"/>
  <c r="U88" i="1" s="1"/>
  <c r="W88" i="1" s="1"/>
  <c r="U72" i="1" a="1"/>
  <c r="U72" i="1" s="1"/>
  <c r="W72" i="1" s="1"/>
  <c r="U67" i="1" a="1"/>
  <c r="U67" i="1" s="1"/>
  <c r="W67" i="1" s="1"/>
  <c r="U55" i="1" a="1"/>
  <c r="U55" i="1" s="1"/>
  <c r="W55" i="1" s="1"/>
  <c r="U44" i="1" a="1"/>
  <c r="U44" i="1" s="1"/>
  <c r="W44" i="1" s="1"/>
  <c r="U296" i="1" a="1"/>
  <c r="U296" i="1" s="1"/>
  <c r="W296" i="1" s="1"/>
  <c r="U264" i="1" a="1"/>
  <c r="U264" i="1" s="1"/>
  <c r="W264" i="1" s="1"/>
  <c r="U248" i="1" a="1"/>
  <c r="U248" i="1" s="1"/>
  <c r="W248" i="1" s="1"/>
  <c r="U211" i="1" a="1"/>
  <c r="U211" i="1" s="1"/>
  <c r="W211" i="1" s="1"/>
  <c r="U189" i="1" a="1"/>
  <c r="U189" i="1" s="1"/>
  <c r="W189" i="1" s="1"/>
  <c r="U173" i="1" a="1"/>
  <c r="U173" i="1" s="1"/>
  <c r="W173" i="1" s="1"/>
  <c r="U133" i="1" a="1"/>
  <c r="U133" i="1" s="1"/>
  <c r="W133" i="1" s="1"/>
  <c r="U114" i="1" a="1"/>
  <c r="U114" i="1" s="1"/>
  <c r="W114" i="1" s="1"/>
  <c r="U39" i="1" a="1"/>
  <c r="U39" i="1" s="1"/>
  <c r="W39" i="1" s="1"/>
  <c r="U301" i="1" a="1"/>
  <c r="U301" i="1" s="1"/>
  <c r="W301" i="1" s="1"/>
  <c r="U282" i="1" a="1"/>
  <c r="U282" i="1" s="1"/>
  <c r="W282" i="1" s="1"/>
  <c r="U256" i="1" a="1"/>
  <c r="U256" i="1" s="1"/>
  <c r="W256" i="1" s="1"/>
  <c r="U223" i="1" a="1"/>
  <c r="U223" i="1" s="1"/>
  <c r="W223" i="1" s="1"/>
  <c r="U208" i="1" a="1"/>
  <c r="U208" i="1" s="1"/>
  <c r="W208" i="1" s="1"/>
  <c r="U194" i="1" a="1"/>
  <c r="U194" i="1" s="1"/>
  <c r="W194" i="1" s="1"/>
  <c r="U178" i="1" a="1"/>
  <c r="U178" i="1" s="1"/>
  <c r="W178" i="1" s="1"/>
  <c r="U153" i="1" a="1"/>
  <c r="U153" i="1" s="1"/>
  <c r="W153" i="1" s="1"/>
  <c r="U131" i="1" a="1"/>
  <c r="U131" i="1" s="1"/>
  <c r="W131" i="1" s="1"/>
  <c r="U106" i="1" a="1"/>
  <c r="U106" i="1" s="1"/>
  <c r="W106" i="1" s="1"/>
  <c r="U95" i="1" a="1"/>
  <c r="U95" i="1" s="1"/>
  <c r="W95" i="1" s="1"/>
  <c r="U84" i="1" a="1"/>
  <c r="U84" i="1" s="1"/>
  <c r="W84" i="1" s="1"/>
  <c r="U78" i="1" a="1"/>
  <c r="U78" i="1" s="1"/>
  <c r="W78" i="1" s="1"/>
  <c r="U64" i="1" a="1"/>
  <c r="U64" i="1" s="1"/>
  <c r="W64" i="1" s="1"/>
  <c r="U52" i="1" a="1"/>
  <c r="U52" i="1" s="1"/>
  <c r="W52" i="1" s="1"/>
  <c r="U38" i="1" a="1"/>
  <c r="U38" i="1" s="1"/>
  <c r="W38" i="1" s="1"/>
  <c r="U32" i="1" a="1"/>
  <c r="U32" i="1" s="1"/>
  <c r="W32" i="1" s="1"/>
  <c r="U27" i="1" a="1"/>
  <c r="U27" i="1" s="1"/>
  <c r="W27" i="1" s="1"/>
  <c r="U18" i="1" a="1"/>
  <c r="U18" i="1" s="1"/>
  <c r="W18" i="1" s="1"/>
  <c r="U19" i="1" a="1"/>
  <c r="U19" i="1" s="1"/>
  <c r="W19" i="1" s="1"/>
  <c r="U4" i="1" a="1"/>
  <c r="U4" i="1" s="1"/>
  <c r="W4" i="1" s="1"/>
  <c r="U331" i="1" a="1"/>
  <c r="U331" i="1" s="1"/>
  <c r="W331" i="1" s="1"/>
  <c r="U263" i="1" a="1"/>
  <c r="U263" i="1" s="1"/>
  <c r="W263" i="1" s="1"/>
  <c r="U215" i="1" a="1"/>
  <c r="U215" i="1" s="1"/>
  <c r="W215" i="1" s="1"/>
  <c r="U136" i="1" a="1"/>
  <c r="U136" i="1" s="1"/>
  <c r="W136" i="1" s="1"/>
  <c r="U58" i="1" a="1"/>
  <c r="U58" i="1" s="1"/>
  <c r="W58" i="1" s="1"/>
  <c r="U304" i="1" a="1"/>
  <c r="U304" i="1" s="1"/>
  <c r="W304" i="1" s="1"/>
  <c r="U370" i="1" a="1"/>
  <c r="U370" i="1" s="1"/>
  <c r="W370" i="1" s="1"/>
  <c r="U307" i="1" a="1"/>
  <c r="U307" i="1" s="1"/>
  <c r="W307" i="1" s="1"/>
  <c r="U338" i="1" a="1"/>
  <c r="U338" i="1" s="1"/>
  <c r="W338" i="1" s="1"/>
  <c r="U12" i="1" a="1"/>
  <c r="U12" i="1" s="1"/>
  <c r="W12" i="1" s="1"/>
  <c r="U348" i="1" a="1"/>
  <c r="U348" i="1" s="1"/>
  <c r="W348" i="1" s="1"/>
  <c r="U288" i="1" a="1"/>
  <c r="U288" i="1" s="1"/>
  <c r="W288" i="1" s="1"/>
  <c r="U234" i="1" a="1"/>
  <c r="U234" i="1" s="1"/>
  <c r="W234" i="1" s="1"/>
  <c r="U148" i="1" a="1"/>
  <c r="U148" i="1" s="1"/>
  <c r="W148" i="1" s="1"/>
  <c r="U90" i="1" a="1"/>
  <c r="U90" i="1" s="1"/>
  <c r="W90" i="1" s="1"/>
  <c r="U15" i="1" a="1"/>
  <c r="U15" i="1" s="1"/>
  <c r="W15" i="1" s="1"/>
  <c r="U166" i="1" a="1"/>
  <c r="U166" i="1" s="1"/>
  <c r="W166" i="1" s="1"/>
  <c r="U164" i="1" a="1"/>
  <c r="U164" i="1" s="1"/>
  <c r="W164" i="1" s="1"/>
  <c r="U303" i="1" a="1"/>
  <c r="U303" i="1" s="1"/>
  <c r="W303" i="1" s="1"/>
  <c r="U235" i="1" a="1"/>
  <c r="U235" i="1" s="1"/>
  <c r="W235" i="1" s="1"/>
  <c r="U186" i="1" a="1"/>
  <c r="U186" i="1" s="1"/>
  <c r="W186" i="1" s="1"/>
  <c r="U122" i="1" a="1"/>
  <c r="U122" i="1" s="1"/>
  <c r="W122" i="1" s="1"/>
  <c r="U65" i="1" a="1"/>
  <c r="U65" i="1" s="1"/>
  <c r="W65" i="1" s="1"/>
  <c r="U270" i="1" a="1"/>
  <c r="U270" i="1" s="1"/>
  <c r="W270" i="1" s="1"/>
  <c r="U204" i="1" a="1"/>
  <c r="U204" i="1" s="1"/>
  <c r="W204" i="1" s="1"/>
  <c r="U155" i="1" a="1"/>
  <c r="U155" i="1" s="1"/>
  <c r="W155" i="1" s="1"/>
  <c r="U86" i="1" a="1"/>
  <c r="U86" i="1" s="1"/>
  <c r="W86" i="1" s="1"/>
  <c r="U35" i="1" a="1"/>
  <c r="U35" i="1" s="1"/>
  <c r="W35" i="1" s="1"/>
  <c r="U16" i="1" a="1"/>
  <c r="U16" i="1" s="1"/>
  <c r="W16" i="1" s="1"/>
  <c r="T5" i="1"/>
  <c r="S5" i="1"/>
  <c r="T15" i="1"/>
  <c r="S15" i="1"/>
  <c r="T79" i="1"/>
  <c r="S79" i="1"/>
  <c r="T168" i="1"/>
  <c r="S168" i="1"/>
  <c r="T3" i="1"/>
  <c r="S3" i="1"/>
  <c r="S24" i="1"/>
  <c r="T24" i="1"/>
  <c r="T19" i="1"/>
  <c r="S19" i="1"/>
  <c r="T122" i="1"/>
  <c r="S122" i="1"/>
  <c r="T166" i="1"/>
  <c r="S166" i="1"/>
  <c r="T304" i="1"/>
  <c r="S304" i="1"/>
  <c r="T308" i="1"/>
  <c r="S308" i="1"/>
  <c r="T2" i="1"/>
  <c r="S2" i="1"/>
  <c r="T7" i="1"/>
  <c r="S7" i="1"/>
  <c r="S10" i="1"/>
  <c r="T10" i="1"/>
  <c r="T14" i="1"/>
  <c r="S14" i="1"/>
  <c r="S23" i="1"/>
  <c r="T23" i="1"/>
  <c r="S26" i="1"/>
  <c r="T26" i="1"/>
  <c r="T17" i="1"/>
  <c r="S17" i="1"/>
  <c r="T21" i="1"/>
  <c r="S21" i="1"/>
  <c r="T104" i="1"/>
  <c r="S104" i="1"/>
  <c r="T132" i="1"/>
  <c r="S132" i="1"/>
  <c r="T35" i="1"/>
  <c r="S35" i="1"/>
  <c r="T43" i="1"/>
  <c r="S43" i="1"/>
  <c r="T66" i="1"/>
  <c r="S66" i="1"/>
  <c r="T92" i="1"/>
  <c r="S92" i="1"/>
  <c r="T149" i="1"/>
  <c r="S149" i="1"/>
  <c r="T191" i="1"/>
  <c r="S191" i="1"/>
  <c r="T263" i="1"/>
  <c r="S263" i="1"/>
  <c r="T268" i="1"/>
  <c r="S268" i="1"/>
  <c r="T119" i="1"/>
  <c r="S119" i="1"/>
  <c r="T40" i="1"/>
  <c r="S40" i="1"/>
  <c r="T47" i="1"/>
  <c r="S47" i="1"/>
  <c r="T59" i="1"/>
  <c r="S59" i="1"/>
  <c r="T70" i="1"/>
  <c r="S70" i="1"/>
  <c r="T84" i="1"/>
  <c r="S84" i="1"/>
  <c r="T97" i="1"/>
  <c r="S97" i="1"/>
  <c r="T125" i="1"/>
  <c r="S125" i="1"/>
  <c r="T51" i="1"/>
  <c r="S51" i="1"/>
  <c r="T83" i="1"/>
  <c r="S83" i="1"/>
  <c r="T101" i="1"/>
  <c r="S101" i="1"/>
  <c r="T114" i="1"/>
  <c r="S114" i="1"/>
  <c r="T124" i="1"/>
  <c r="S124" i="1"/>
  <c r="T133" i="1"/>
  <c r="S133" i="1"/>
  <c r="T155" i="1"/>
  <c r="S155" i="1"/>
  <c r="T228" i="1"/>
  <c r="S228" i="1"/>
  <c r="T234" i="1"/>
  <c r="S234" i="1"/>
  <c r="T249" i="1"/>
  <c r="S249" i="1"/>
  <c r="T288" i="1"/>
  <c r="S288" i="1"/>
  <c r="T326" i="1"/>
  <c r="S326" i="1"/>
  <c r="T113" i="1"/>
  <c r="S113" i="1"/>
  <c r="T332" i="1"/>
  <c r="S332" i="1"/>
  <c r="T336" i="1"/>
  <c r="S336" i="1"/>
  <c r="T340" i="1"/>
  <c r="S340" i="1"/>
  <c r="T344" i="1"/>
  <c r="S344" i="1"/>
  <c r="T348" i="1"/>
  <c r="S348" i="1"/>
  <c r="T352" i="1"/>
  <c r="S352" i="1"/>
  <c r="S356" i="1"/>
  <c r="T356" i="1"/>
  <c r="T360" i="1"/>
  <c r="S360" i="1"/>
  <c r="T364" i="1"/>
  <c r="S364" i="1"/>
  <c r="U344" i="1" a="1"/>
  <c r="U344" i="1" s="1"/>
  <c r="W344" i="1" s="1"/>
  <c r="U363" i="1" a="1"/>
  <c r="U363" i="1" s="1"/>
  <c r="W363" i="1" s="1"/>
  <c r="U347" i="1" a="1"/>
  <c r="U347" i="1" s="1"/>
  <c r="W347" i="1" s="1"/>
  <c r="U342" i="1" a="1"/>
  <c r="U342" i="1" s="1"/>
  <c r="W342" i="1" s="1"/>
  <c r="U335" i="1" a="1"/>
  <c r="U335" i="1" s="1"/>
  <c r="W335" i="1" s="1"/>
  <c r="U361" i="1" a="1"/>
  <c r="U361" i="1" s="1"/>
  <c r="W361" i="1" s="1"/>
  <c r="U315" i="1" a="1"/>
  <c r="U315" i="1" s="1"/>
  <c r="W315" i="1" s="1"/>
  <c r="U355" i="1" a="1"/>
  <c r="U355" i="1" s="1"/>
  <c r="W355" i="1" s="1"/>
  <c r="U299" i="1" a="1"/>
  <c r="U299" i="1" s="1"/>
  <c r="W299" i="1" s="1"/>
  <c r="U272" i="1" a="1"/>
  <c r="U272" i="1" s="1"/>
  <c r="W272" i="1" s="1"/>
  <c r="U254" i="1" a="1"/>
  <c r="U254" i="1" s="1"/>
  <c r="W254" i="1" s="1"/>
  <c r="U232" i="1" a="1"/>
  <c r="U232" i="1" s="1"/>
  <c r="W232" i="1" s="1"/>
  <c r="U214" i="1" a="1"/>
  <c r="U214" i="1" s="1"/>
  <c r="W214" i="1" s="1"/>
  <c r="U170" i="1" a="1"/>
  <c r="U170" i="1" s="1"/>
  <c r="W170" i="1" s="1"/>
  <c r="U139" i="1" a="1"/>
  <c r="U139" i="1" s="1"/>
  <c r="W139" i="1" s="1"/>
  <c r="U125" i="1" a="1"/>
  <c r="U125" i="1" s="1"/>
  <c r="W125" i="1" s="1"/>
  <c r="U99" i="1" a="1"/>
  <c r="U99" i="1" s="1"/>
  <c r="W99" i="1" s="1"/>
  <c r="U316" i="1" a="1"/>
  <c r="U316" i="1" s="1"/>
  <c r="W316" i="1" s="1"/>
  <c r="U294" i="1" a="1"/>
  <c r="U294" i="1" s="1"/>
  <c r="W294" i="1" s="1"/>
  <c r="U281" i="1" a="1"/>
  <c r="U281" i="1" s="1"/>
  <c r="W281" i="1" s="1"/>
  <c r="U261" i="1" a="1"/>
  <c r="U261" i="1" s="1"/>
  <c r="W261" i="1" s="1"/>
  <c r="U238" i="1" a="1"/>
  <c r="U238" i="1" s="1"/>
  <c r="W238" i="1" s="1"/>
  <c r="U219" i="1" a="1"/>
  <c r="U219" i="1" s="1"/>
  <c r="W219" i="1" s="1"/>
  <c r="U197" i="1" a="1"/>
  <c r="U197" i="1" s="1"/>
  <c r="W197" i="1" s="1"/>
  <c r="U175" i="1" a="1"/>
  <c r="U175" i="1" s="1"/>
  <c r="W175" i="1" s="1"/>
  <c r="U143" i="1" a="1"/>
  <c r="U143" i="1" s="1"/>
  <c r="W143" i="1" s="1"/>
  <c r="U128" i="1" a="1"/>
  <c r="U128" i="1" s="1"/>
  <c r="W128" i="1" s="1"/>
  <c r="U110" i="1" a="1"/>
  <c r="U110" i="1" s="1"/>
  <c r="W110" i="1" s="1"/>
  <c r="U101" i="1" a="1"/>
  <c r="U101" i="1" s="1"/>
  <c r="W101" i="1" s="1"/>
  <c r="U89" i="1" a="1"/>
  <c r="U89" i="1" s="1"/>
  <c r="W89" i="1" s="1"/>
  <c r="U73" i="1" a="1"/>
  <c r="U73" i="1" s="1"/>
  <c r="W73" i="1" s="1"/>
  <c r="U68" i="1" a="1"/>
  <c r="U68" i="1" s="1"/>
  <c r="W68" i="1" s="1"/>
  <c r="U56" i="1" a="1"/>
  <c r="U56" i="1" s="1"/>
  <c r="W56" i="1" s="1"/>
  <c r="U45" i="1" a="1"/>
  <c r="U45" i="1" s="1"/>
  <c r="W45" i="1" s="1"/>
  <c r="U300" i="1" a="1"/>
  <c r="U300" i="1" s="1"/>
  <c r="W300" i="1" s="1"/>
  <c r="U259" i="1" a="1"/>
  <c r="U259" i="1" s="1"/>
  <c r="W259" i="1" s="1"/>
  <c r="U236" i="1" a="1"/>
  <c r="U236" i="1" s="1"/>
  <c r="W236" i="1" s="1"/>
  <c r="U213" i="1" a="1"/>
  <c r="U213" i="1" s="1"/>
  <c r="W213" i="1" s="1"/>
  <c r="U184" i="1" a="1"/>
  <c r="U184" i="1" s="1"/>
  <c r="W184" i="1" s="1"/>
  <c r="U156" i="1" a="1"/>
  <c r="U156" i="1" s="1"/>
  <c r="W156" i="1" s="1"/>
  <c r="U123" i="1" a="1"/>
  <c r="U123" i="1" s="1"/>
  <c r="W123" i="1" s="1"/>
  <c r="U107" i="1" a="1"/>
  <c r="U107" i="1" s="1"/>
  <c r="W107" i="1" s="1"/>
  <c r="U317" i="1" a="1"/>
  <c r="U317" i="1" s="1"/>
  <c r="W317" i="1" s="1"/>
  <c r="U293" i="1" a="1"/>
  <c r="U293" i="1" s="1"/>
  <c r="W293" i="1" s="1"/>
  <c r="U276" i="1" a="1"/>
  <c r="U276" i="1" s="1"/>
  <c r="W276" i="1" s="1"/>
  <c r="U247" i="1" a="1"/>
  <c r="U247" i="1" s="1"/>
  <c r="W247" i="1" s="1"/>
  <c r="U227" i="1" a="1"/>
  <c r="U227" i="1" s="1"/>
  <c r="W227" i="1" s="1"/>
  <c r="U201" i="1" a="1"/>
  <c r="U201" i="1" s="1"/>
  <c r="W201" i="1" s="1"/>
  <c r="U188" i="1" a="1"/>
  <c r="U188" i="1" s="1"/>
  <c r="W188" i="1" s="1"/>
  <c r="U172" i="1" a="1"/>
  <c r="U172" i="1" s="1"/>
  <c r="W172" i="1" s="1"/>
  <c r="U146" i="1" a="1"/>
  <c r="U146" i="1" s="1"/>
  <c r="W146" i="1" s="1"/>
  <c r="U126" i="1" a="1"/>
  <c r="U126" i="1" s="1"/>
  <c r="W126" i="1" s="1"/>
  <c r="U98" i="1" a="1"/>
  <c r="U98" i="1" s="1"/>
  <c r="W98" i="1" s="1"/>
  <c r="U87" i="1" a="1"/>
  <c r="U87" i="1" s="1"/>
  <c r="W87" i="1" s="1"/>
  <c r="U85" i="1" a="1"/>
  <c r="U85" i="1" s="1"/>
  <c r="W85" i="1" s="1"/>
  <c r="U66" i="1" a="1"/>
  <c r="U66" i="1" s="1"/>
  <c r="W66" i="1" s="1"/>
  <c r="U54" i="1" a="1"/>
  <c r="U54" i="1" s="1"/>
  <c r="W54" i="1" s="1"/>
  <c r="U43" i="1" a="1"/>
  <c r="U43" i="1" s="1"/>
  <c r="W43" i="1" s="1"/>
  <c r="U37" i="1" a="1"/>
  <c r="U37" i="1" s="1"/>
  <c r="W37" i="1" s="1"/>
  <c r="U33" i="1" a="1"/>
  <c r="U33" i="1" s="1"/>
  <c r="W33" i="1" s="1"/>
  <c r="U28" i="1" a="1"/>
  <c r="U28" i="1" s="1"/>
  <c r="W28" i="1" s="1"/>
  <c r="U29" i="1" a="1"/>
  <c r="U29" i="1" s="1"/>
  <c r="W29" i="1" s="1"/>
  <c r="U9" i="1" a="1"/>
  <c r="U9" i="1" s="1"/>
  <c r="W9" i="1" s="1"/>
  <c r="U5" i="1" a="1"/>
  <c r="U5" i="1" s="1"/>
  <c r="W5" i="1" s="1"/>
  <c r="U326" i="1" a="1"/>
  <c r="U326" i="1" s="1"/>
  <c r="W326" i="1" s="1"/>
  <c r="U249" i="1" a="1"/>
  <c r="U249" i="1" s="1"/>
  <c r="W249" i="1" s="1"/>
  <c r="U191" i="1" a="1"/>
  <c r="U191" i="1" s="1"/>
  <c r="W191" i="1" s="1"/>
  <c r="U115" i="1" a="1"/>
  <c r="U115" i="1" s="1"/>
  <c r="W115" i="1" s="1"/>
  <c r="U47" i="1" a="1"/>
  <c r="U47" i="1" s="1"/>
  <c r="W47" i="1" s="1"/>
  <c r="U306" i="1" a="1"/>
  <c r="U306" i="1" s="1"/>
  <c r="W306" i="1" s="1"/>
  <c r="U343" i="1" a="1"/>
  <c r="U343" i="1" s="1"/>
  <c r="W343" i="1" s="1"/>
  <c r="U165" i="1" a="1"/>
  <c r="U165" i="1" s="1"/>
  <c r="W165" i="1" s="1"/>
  <c r="U295" i="1" a="1"/>
  <c r="U295" i="1" s="1"/>
  <c r="W295" i="1" s="1"/>
  <c r="U14" i="1" a="1"/>
  <c r="U14" i="1" s="1"/>
  <c r="W14" i="1" s="1"/>
  <c r="U330" i="1" a="1"/>
  <c r="U330" i="1" s="1"/>
  <c r="W330" i="1" s="1"/>
  <c r="U269" i="1" a="1"/>
  <c r="U269" i="1" s="1"/>
  <c r="W269" i="1" s="1"/>
  <c r="U221" i="1" a="1"/>
  <c r="U221" i="1" s="1"/>
  <c r="W221" i="1" s="1"/>
  <c r="U142" i="1" a="1"/>
  <c r="U142" i="1" s="1"/>
  <c r="W142" i="1" s="1"/>
  <c r="U70" i="1" a="1"/>
  <c r="U70" i="1" s="1"/>
  <c r="W70" i="1" s="1"/>
  <c r="U7" i="1" a="1"/>
  <c r="U7" i="1" s="1"/>
  <c r="W7" i="1" s="1"/>
  <c r="U364" i="1" a="1"/>
  <c r="U364" i="1" s="1"/>
  <c r="W364" i="1" s="1"/>
  <c r="U169" i="1" a="1"/>
  <c r="U169" i="1" s="1"/>
  <c r="W169" i="1" s="1"/>
  <c r="U283" i="1" a="1"/>
  <c r="U283" i="1" s="1"/>
  <c r="W283" i="1" s="1"/>
  <c r="U216" i="1" a="1"/>
  <c r="U216" i="1" s="1"/>
  <c r="W216" i="1" s="1"/>
  <c r="U163" i="1" a="1"/>
  <c r="U163" i="1" s="1"/>
  <c r="W163" i="1" s="1"/>
  <c r="U104" i="1" a="1"/>
  <c r="U104" i="1" s="1"/>
  <c r="W104" i="1" s="1"/>
  <c r="U48" i="1" a="1"/>
  <c r="U48" i="1" s="1"/>
  <c r="W48" i="1" s="1"/>
  <c r="U251" i="1" a="1"/>
  <c r="U251" i="1" s="1"/>
  <c r="W251" i="1" s="1"/>
  <c r="U200" i="1" a="1"/>
  <c r="U200" i="1" s="1"/>
  <c r="W200" i="1" s="1"/>
  <c r="U150" i="1" a="1"/>
  <c r="U150" i="1" s="1"/>
  <c r="W150" i="1" s="1"/>
  <c r="U79" i="1" a="1"/>
  <c r="U79" i="1" s="1"/>
  <c r="W79" i="1" s="1"/>
  <c r="U31" i="1" a="1"/>
  <c r="U31" i="1" s="1"/>
  <c r="W31" i="1" s="1"/>
  <c r="U252" i="1" a="1"/>
  <c r="U252" i="1" s="1"/>
  <c r="W252" i="1" s="1"/>
  <c r="Z1" i="1" l="1"/>
  <c r="Z2" i="1"/>
  <c r="Z3" i="1"/>
  <c r="Z4" i="1" s="1"/>
</calcChain>
</file>

<file path=xl/sharedStrings.xml><?xml version="1.0" encoding="utf-8"?>
<sst xmlns="http://schemas.openxmlformats.org/spreadsheetml/2006/main" count="1901" uniqueCount="476">
  <si>
    <t>Candidate</t>
  </si>
  <si>
    <t>Party</t>
  </si>
  <si>
    <t>Year</t>
  </si>
  <si>
    <t>Electorate</t>
  </si>
  <si>
    <t>Candidate Vote</t>
  </si>
  <si>
    <t>Party Vote Electorate</t>
  </si>
  <si>
    <t>Vote to Use</t>
  </si>
  <si>
    <t>Candidate Previous Vote</t>
  </si>
  <si>
    <t>Previous Candidate Vote electorate</t>
  </si>
  <si>
    <t>Same Candidate</t>
  </si>
  <si>
    <t>Same Electorate</t>
  </si>
  <si>
    <t>Same Party</t>
  </si>
  <si>
    <t>Incumbent</t>
  </si>
  <si>
    <t>No Candidate Run Last Election</t>
  </si>
  <si>
    <t>Mixer</t>
  </si>
  <si>
    <t>Pred</t>
  </si>
  <si>
    <t>ROCHE, Denise</t>
  </si>
  <si>
    <t>Green Party</t>
  </si>
  <si>
    <t>Auckland Central</t>
  </si>
  <si>
    <t>ARDERN, Jacinda</t>
  </si>
  <si>
    <t>Labour Party</t>
  </si>
  <si>
    <t>KAYE, Nikki</t>
  </si>
  <si>
    <t>National Party</t>
  </si>
  <si>
    <t>KOVALENKO, Dasha</t>
  </si>
  <si>
    <t>ACT</t>
  </si>
  <si>
    <t>NA</t>
  </si>
  <si>
    <t>DOLMAN, Raymond</t>
  </si>
  <si>
    <t>New Zealand First Party</t>
  </si>
  <si>
    <t>Bay of Plenty</t>
  </si>
  <si>
    <t>WILSON, Clare</t>
  </si>
  <si>
    <t>MULLER, Todd</t>
  </si>
  <si>
    <t>RICKARD, Ben</t>
  </si>
  <si>
    <t>United Future</t>
  </si>
  <si>
    <t>ROSS, Jami-Lee</t>
  </si>
  <si>
    <t>Botany</t>
  </si>
  <si>
    <t>MAMEDOV, Tofik</t>
  </si>
  <si>
    <t>SEVERIN, Toni</t>
  </si>
  <si>
    <t>Christchurch Central</t>
  </si>
  <si>
    <t>MOORHOUSE, David</t>
  </si>
  <si>
    <t>WAGNER, Nicky</t>
  </si>
  <si>
    <t>MILNE, Tony</t>
  </si>
  <si>
    <t>DAVIDSON, Lenis</t>
  </si>
  <si>
    <t>Maori Party</t>
  </si>
  <si>
    <t>ABRAHAM, George</t>
  </si>
  <si>
    <t>MATHERS, Mojo</t>
  </si>
  <si>
    <t>Christchurch East</t>
  </si>
  <si>
    <t>HAYES, Jo</t>
  </si>
  <si>
    <t>WILLIAMS, Poto</t>
  </si>
  <si>
    <t>PARK, Sam</t>
  </si>
  <si>
    <t>NICOLSON, Don</t>
  </si>
  <si>
    <t>Clutha-Southland</t>
  </si>
  <si>
    <t>GOLDSMITH, Rachael</t>
  </si>
  <si>
    <t>CRAIG, Liz</t>
  </si>
  <si>
    <t>BARCLAY, Todd</t>
  </si>
  <si>
    <t>DELAHUNTY, Catherine</t>
  </si>
  <si>
    <t>Coromandel</t>
  </si>
  <si>
    <t>SIMPSON, Scott</t>
  </si>
  <si>
    <t>OLSEN, David Edward</t>
  </si>
  <si>
    <t>POSCHL, Korbinian</t>
  </si>
  <si>
    <t>ERTEL, Grant</t>
  </si>
  <si>
    <t>TUREI, Metiria</t>
  </si>
  <si>
    <t>Dunedin North</t>
  </si>
  <si>
    <t>WOODHOUSE, Michael</t>
  </si>
  <si>
    <t>CLARK, David</t>
  </si>
  <si>
    <t>NICHOLLS, Colin</t>
  </si>
  <si>
    <t>Dunedin South</t>
  </si>
  <si>
    <t>GALLAGHER, Shane</t>
  </si>
  <si>
    <t>CURRAN, Clare</t>
  </si>
  <si>
    <t>WALKER, Hamish</t>
  </si>
  <si>
    <t>MACKEY, Moana</t>
  </si>
  <si>
    <t>East Coast</t>
  </si>
  <si>
    <t>TOLLEY, Anne</t>
  </si>
  <si>
    <t>MACLEAN, Gavin</t>
  </si>
  <si>
    <t>TAKOKO, Mere</t>
  </si>
  <si>
    <t>MOORE, Teresa</t>
  </si>
  <si>
    <t>East Coast Bays</t>
  </si>
  <si>
    <t>McCULLY, Murray</t>
  </si>
  <si>
    <t>MILNER-WHITE, Greg</t>
  </si>
  <si>
    <t>BENNETT, David</t>
  </si>
  <si>
    <t>Hamilton East</t>
  </si>
  <si>
    <t>SMITH, Ron</t>
  </si>
  <si>
    <t>SERVIAN, Mark</t>
  </si>
  <si>
    <t>ALLEN, Cliff</t>
  </si>
  <si>
    <t>TAURIMA, Richard</t>
  </si>
  <si>
    <t>TODD, Quentin</t>
  </si>
  <si>
    <t>GUDGEON, Bill</t>
  </si>
  <si>
    <t>Hamilton West</t>
  </si>
  <si>
    <t>MORONEY, Sue</t>
  </si>
  <si>
    <t>MACINDOE, Tim</t>
  </si>
  <si>
    <t>MUTI, Sara</t>
  </si>
  <si>
    <t>TE AO, Richard</t>
  </si>
  <si>
    <t>GRAHAM, Kennedy</t>
  </si>
  <si>
    <t>Helensville</t>
  </si>
  <si>
    <t>KEY, John</t>
  </si>
  <si>
    <t>PIRRIE, Phelan</t>
  </si>
  <si>
    <t>HADDOCK, Corie Jon</t>
  </si>
  <si>
    <t>PHILLIPS, Thomas T T</t>
  </si>
  <si>
    <t>Hunua</t>
  </si>
  <si>
    <t>CUMMINGS, Ian</t>
  </si>
  <si>
    <t>WILLIAMS, Arena</t>
  </si>
  <si>
    <t>BAYLY, Andrew</t>
  </si>
  <si>
    <t>REEVES, Jon</t>
  </si>
  <si>
    <t>WALKER, Holly</t>
  </si>
  <si>
    <t>Hutt South</t>
  </si>
  <si>
    <t>MALLARD, Trevor</t>
  </si>
  <si>
    <t>O'SULLIVAN, Grae</t>
  </si>
  <si>
    <t>BISHOP, Chris</t>
  </si>
  <si>
    <t>PARORO, Mataroa</t>
  </si>
  <si>
    <t>STONYER, Dave</t>
  </si>
  <si>
    <t>VEALE, Gareth</t>
  </si>
  <si>
    <t>Ilam</t>
  </si>
  <si>
    <t>KELCHER, John</t>
  </si>
  <si>
    <t>BROWNLEE, Gerry</t>
  </si>
  <si>
    <t>DANN, James Macbeth</t>
  </si>
  <si>
    <t>KENNEDY, David</t>
  </si>
  <si>
    <t>Invercargill</t>
  </si>
  <si>
    <t>SOPER, Lesley</t>
  </si>
  <si>
    <t>DOWIE, Sarah</t>
  </si>
  <si>
    <t>BOND, Ria</t>
  </si>
  <si>
    <t>EVANS, Richard</t>
  </si>
  <si>
    <t>Kaikoura</t>
  </si>
  <si>
    <t>BROWNING, Steffan</t>
  </si>
  <si>
    <t>WALKER, Janette</t>
  </si>
  <si>
    <t>SMITH, Stuart</t>
  </si>
  <si>
    <t>CAMPBELL, Steve</t>
  </si>
  <si>
    <t>SEPULONI, Carmel</t>
  </si>
  <si>
    <t>Kelston</t>
  </si>
  <si>
    <t>HAYCOCK, Bruce</t>
  </si>
  <si>
    <t>IRWIN, Ruth</t>
  </si>
  <si>
    <t>PENK, Christopher</t>
  </si>
  <si>
    <t>LOGIE, Jan</t>
  </si>
  <si>
    <t>Mana</t>
  </si>
  <si>
    <t>PARATA, Hekia</t>
  </si>
  <si>
    <t>FAAFOI, Kris</t>
  </si>
  <si>
    <t>SIO, Sua William</t>
  </si>
  <si>
    <t>Mangere</t>
  </si>
  <si>
    <t>STRICKSON-PUA, Muamua Sofi</t>
  </si>
  <si>
    <t>TURNER, Misa Fia</t>
  </si>
  <si>
    <t>BAKSHI, Kanwaljit Singh</t>
  </si>
  <si>
    <t>Manukau East</t>
  </si>
  <si>
    <t>PERINPANAYAGAM, Umesh</t>
  </si>
  <si>
    <t>SALESA, Jenny</t>
  </si>
  <si>
    <t>LOLE-TAYLOR, Asenati</t>
  </si>
  <si>
    <t>HALL, John</t>
  </si>
  <si>
    <t>Manurewa</t>
  </si>
  <si>
    <t>WALL, Louisa Hareruia</t>
  </si>
  <si>
    <t>TUPOU, Trish</t>
  </si>
  <si>
    <t>BHANA, Raewyn</t>
  </si>
  <si>
    <t>BROWN, Simeon</t>
  </si>
  <si>
    <t>MOCKRIDGE, Bryan</t>
  </si>
  <si>
    <t>Maungakiekie</t>
  </si>
  <si>
    <t>LECKINGER, Richard</t>
  </si>
  <si>
    <t>BEAUMONT, Carol</t>
  </si>
  <si>
    <t>LOTU-IIGA, Peseta Sam</t>
  </si>
  <si>
    <t>ELLEY, Jeanette</t>
  </si>
  <si>
    <t>Mt Albert</t>
  </si>
  <si>
    <t>LEE, Melissa</t>
  </si>
  <si>
    <t>SHEARER, David</t>
  </si>
  <si>
    <t>FERGUSSON, Tommy</t>
  </si>
  <si>
    <t>BINDRA, Mahesh</t>
  </si>
  <si>
    <t>Mt Roskill</t>
  </si>
  <si>
    <t>GOFF, Phil</t>
  </si>
  <si>
    <t>COATES, Barry</t>
  </si>
  <si>
    <t>PARMAR, Parmjeet</t>
  </si>
  <si>
    <t>BAILEY, Paul</t>
  </si>
  <si>
    <t>Napier</t>
  </si>
  <si>
    <t>NASH, Stuart</t>
  </si>
  <si>
    <t>WALFORD, Wayne</t>
  </si>
  <si>
    <t>HUFFLETT, Paul</t>
  </si>
  <si>
    <t>Nelson</t>
  </si>
  <si>
    <t>STREET, Maryan</t>
  </si>
  <si>
    <t>SMITH, Nick</t>
  </si>
  <si>
    <t>ROBERTSON, Colin</t>
  </si>
  <si>
    <t>GROSER, Tim</t>
  </si>
  <si>
    <t>New Lynn</t>
  </si>
  <si>
    <t>CUNLIFFE, David</t>
  </si>
  <si>
    <t>ROGERS, Daniel</t>
  </si>
  <si>
    <t>LITTLE, Andrew</t>
  </si>
  <si>
    <t>New Plymouth</t>
  </si>
  <si>
    <t>YOUNG, Jonathan</t>
  </si>
  <si>
    <t>GRAY, James</t>
  </si>
  <si>
    <t>ROBERTS, Sarah</t>
  </si>
  <si>
    <t>KEARNEY, Nick</t>
  </si>
  <si>
    <t>North Shore</t>
  </si>
  <si>
    <t>STANSFIELD, Brett</t>
  </si>
  <si>
    <t>BARRY, Maggie</t>
  </si>
  <si>
    <t>SZABA, Claire</t>
  </si>
  <si>
    <t>LIGHT, Damian</t>
  </si>
  <si>
    <t>Northcote</t>
  </si>
  <si>
    <t>KRONFELD, Tim</t>
  </si>
  <si>
    <t>HILLS, Richard</t>
  </si>
  <si>
    <t>COLEMAN, Jonathan</t>
  </si>
  <si>
    <t>SMITHSON, Anne-Elise</t>
  </si>
  <si>
    <t>CLENDON, David</t>
  </si>
  <si>
    <t>Northland</t>
  </si>
  <si>
    <t>SABIN, Mike</t>
  </si>
  <si>
    <t>NELSON, Craig</t>
  </si>
  <si>
    <t>PRIME, Willow-Jean</t>
  </si>
  <si>
    <t>GUY, Nathan</t>
  </si>
  <si>
    <t>Otaki</t>
  </si>
  <si>
    <t>DREW, Maddy</t>
  </si>
  <si>
    <t>McCANN, Rob</t>
  </si>
  <si>
    <t>WILLIAMSON, Maurice</t>
  </si>
  <si>
    <t>Pakuranga</t>
  </si>
  <si>
    <t>WHYTE, Jamie</t>
  </si>
  <si>
    <t>KIRKER, Barry</t>
  </si>
  <si>
    <t>LEES-GALLOWAY, Iain</t>
  </si>
  <si>
    <t>Palmerston North</t>
  </si>
  <si>
    <t>NAYLOR, Jono</t>
  </si>
  <si>
    <t>BALL, Darroch</t>
  </si>
  <si>
    <t>THOMPSON, John</t>
  </si>
  <si>
    <t>Papakura</t>
  </si>
  <si>
    <t>CONROY, Caroline</t>
  </si>
  <si>
    <t>CATCHPOLE, Brent</t>
  </si>
  <si>
    <t>MIKA, Jerome</t>
  </si>
  <si>
    <t>COLLINS, Judith</t>
  </si>
  <si>
    <t>RUSSELL, Geoff</t>
  </si>
  <si>
    <t>Port Hills</t>
  </si>
  <si>
    <t>O'ROURKE, Denis</t>
  </si>
  <si>
    <t>SAGE, Eugenie</t>
  </si>
  <si>
    <t>DYSON, Ruth</t>
  </si>
  <si>
    <t>KORAKO, Nuk</t>
  </si>
  <si>
    <t>CORBETT, Tom</t>
  </si>
  <si>
    <t>Rangitata</t>
  </si>
  <si>
    <t>GOODHEW, Jo</t>
  </si>
  <si>
    <t>GIBSON, Steven</t>
  </si>
  <si>
    <t>McKELVIE, Ian</t>
  </si>
  <si>
    <t>Rangitikei</t>
  </si>
  <si>
    <t>WILSON, Neil</t>
  </si>
  <si>
    <t>RUSSELL, Deborah</t>
  </si>
  <si>
    <t>RUDZKI, Romuald Edward John</t>
  </si>
  <si>
    <t>HIPKINS, Chris</t>
  </si>
  <si>
    <t>Rimutaka</t>
  </si>
  <si>
    <t>RUTHVEN, Susanne</t>
  </si>
  <si>
    <t>HOLDEN, Lewis</t>
  </si>
  <si>
    <t>HUNT, Aaron</t>
  </si>
  <si>
    <t>HOULBROOKE, Beth</t>
  </si>
  <si>
    <t>Rodney</t>
  </si>
  <si>
    <t>MARTIN, Tracey</t>
  </si>
  <si>
    <t>MITCHELL, Mark</t>
  </si>
  <si>
    <t>McALL, Malcolm</t>
  </si>
  <si>
    <t>BOLT, Eric</t>
  </si>
  <si>
    <t>EUSOFF, Sultan</t>
  </si>
  <si>
    <t>Rongotai</t>
  </si>
  <si>
    <t>PIERSON, Brent</t>
  </si>
  <si>
    <t>NORMAN, Russel</t>
  </si>
  <si>
    <t>FINLAYSON, Christopher</t>
  </si>
  <si>
    <t>KING, Annette</t>
  </si>
  <si>
    <t>TABUTEAU, Fletcher</t>
  </si>
  <si>
    <t>Rotorua</t>
  </si>
  <si>
    <t>McCLAY, Todd</t>
  </si>
  <si>
    <t>RUSSELL, Lyall</t>
  </si>
  <si>
    <t>COFFEY, Tamati Gerald</t>
  </si>
  <si>
    <t>WOODS, Bill</t>
  </si>
  <si>
    <t>Selwyn</t>
  </si>
  <si>
    <t>ADAMS, Amy</t>
  </si>
  <si>
    <t>GILBERT, Paul</t>
  </si>
  <si>
    <t>HILL, Peter Selwyn</t>
  </si>
  <si>
    <t>DICKSON, Gordon John</t>
  </si>
  <si>
    <t>WU, Chao-Fu</t>
  </si>
  <si>
    <t>Tamaki</t>
  </si>
  <si>
    <t>O'CONNOR, Simon</t>
  </si>
  <si>
    <t>MILNE, Mike</t>
  </si>
  <si>
    <t>SIGGAARD, Dorthe</t>
  </si>
  <si>
    <t>MOORE, Robert</t>
  </si>
  <si>
    <t>Taranaki-King Country</t>
  </si>
  <si>
    <t>GAYLOR, Penny</t>
  </si>
  <si>
    <t>KURIGER, Barbara</t>
  </si>
  <si>
    <t>SIMMONS, Alan</t>
  </si>
  <si>
    <t>Taupo</t>
  </si>
  <si>
    <t>PERRY, Edwin</t>
  </si>
  <si>
    <t>UPSTON, Louise</t>
  </si>
  <si>
    <t>ROBINSON, Dave</t>
  </si>
  <si>
    <t>STRANGE, Jamie</t>
  </si>
  <si>
    <t>WINITANA, Claire</t>
  </si>
  <si>
    <t>McLEAN, Ian</t>
  </si>
  <si>
    <t>Tauranga</t>
  </si>
  <si>
    <t>BRIDGES, Simon</t>
  </si>
  <si>
    <t>PEDERSEN, Stuart</t>
  </si>
  <si>
    <t>JONES, Rachel</t>
  </si>
  <si>
    <t>OHIA-GATE, Verna</t>
  </si>
  <si>
    <t>MITCHELL, Clayton</t>
  </si>
  <si>
    <t>MAXWELL, James</t>
  </si>
  <si>
    <t>STEWART, Gary</t>
  </si>
  <si>
    <t>Te Atatu</t>
  </si>
  <si>
    <t>TWYFORD, Phil</t>
  </si>
  <si>
    <t>FLETCHER, Stephen</t>
  </si>
  <si>
    <t>NGARO, Alfred</t>
  </si>
  <si>
    <t>FOSS, Craig</t>
  </si>
  <si>
    <t>Tukituki</t>
  </si>
  <si>
    <t>LENNOX, Duncan</t>
  </si>
  <si>
    <t>PERLEY, Chris</t>
  </si>
  <si>
    <t>LORCK, Anna</t>
  </si>
  <si>
    <t>BENNETT, Paula</t>
  </si>
  <si>
    <t>Upper Harbour</t>
  </si>
  <si>
    <t>BERRY, Stephen</t>
  </si>
  <si>
    <t>MAYNE, Nicholas</t>
  </si>
  <si>
    <t>RETZLAFF, Hermann</t>
  </si>
  <si>
    <t>STEWART, Barbara</t>
  </si>
  <si>
    <t>Waikato</t>
  </si>
  <si>
    <t>TISCH, Lindsay</t>
  </si>
  <si>
    <t>BURROW, Mike</t>
  </si>
  <si>
    <t>GREER, Christine</t>
  </si>
  <si>
    <t>PROSSER, Richard Ivor</t>
  </si>
  <si>
    <t>Waimakariri</t>
  </si>
  <si>
    <t>COSGROVE, Clayton</t>
  </si>
  <si>
    <t>HUNT, Reuben</t>
  </si>
  <si>
    <t>DOOCEY, Matt</t>
  </si>
  <si>
    <t>ATKINSON, Shane</t>
  </si>
  <si>
    <t>Wairarapa</t>
  </si>
  <si>
    <t>HART, John</t>
  </si>
  <si>
    <t>McANULTY, Kieran</t>
  </si>
  <si>
    <t>SMITH, Ra</t>
  </si>
  <si>
    <t>SCOTT, Alastair</t>
  </si>
  <si>
    <t>MARK, Ron</t>
  </si>
  <si>
    <t>COUTTS, Sue</t>
  </si>
  <si>
    <t>Waitaki</t>
  </si>
  <si>
    <t>DEAN, Jacqui</t>
  </si>
  <si>
    <t>ALEXANDER, Glenda</t>
  </si>
  <si>
    <t>BARR, Hugh</t>
  </si>
  <si>
    <t>Wellington Central</t>
  </si>
  <si>
    <t>SHAW, James</t>
  </si>
  <si>
    <t>FOSTER-BELL, Paul</t>
  </si>
  <si>
    <t>ROBERTSON, Grant</t>
  </si>
  <si>
    <t>HAGUE, Kevin</t>
  </si>
  <si>
    <t>West Coast-Tasman</t>
  </si>
  <si>
    <t>O'CONNOR, Damien Peter</t>
  </si>
  <si>
    <t>PUGH, Maureen</t>
  </si>
  <si>
    <t>DAVIDSON, Alan</t>
  </si>
  <si>
    <t>Whanganui</t>
  </si>
  <si>
    <t>McDOUALL, Hamish</t>
  </si>
  <si>
    <t>BORROWS, Chester</t>
  </si>
  <si>
    <t>TUAINE, Nancy</t>
  </si>
  <si>
    <t>GRIEVE, Robin</t>
  </si>
  <si>
    <t>Whangarei</t>
  </si>
  <si>
    <t>PARAONE, Pita</t>
  </si>
  <si>
    <t>DOHERTY, Paul</t>
  </si>
  <si>
    <t>ELLIS, Kelly</t>
  </si>
  <si>
    <t>KAIPO, Anaru</t>
  </si>
  <si>
    <t>RETI, Shane</t>
  </si>
  <si>
    <t>WESLEY, Richard</t>
  </si>
  <si>
    <t>Wigram</t>
  </si>
  <si>
    <t>WOODS, Megan</t>
  </si>
  <si>
    <t>GRIEVE, Shaun</t>
  </si>
  <si>
    <t>VARLEY, Karl</t>
  </si>
  <si>
    <t>PIERARD, Miriam</t>
  </si>
  <si>
    <t>Internet MANA</t>
  </si>
  <si>
    <t>MATAKI, Tania</t>
  </si>
  <si>
    <t>PAKINGA, Hiria</t>
  </si>
  <si>
    <t>DALEY, Jonathan</t>
  </si>
  <si>
    <t>Conservative Party</t>
  </si>
  <si>
    <t>STEWART, Rob</t>
  </si>
  <si>
    <t>KERR, Cindy</t>
  </si>
  <si>
    <t>LEPINE, Andrew</t>
  </si>
  <si>
    <t>SALMON, Patrick</t>
  </si>
  <si>
    <t>CALVER, Ray</t>
  </si>
  <si>
    <t>HARRE, Laila</t>
  </si>
  <si>
    <t>BALLANTINE, Beverley</t>
  </si>
  <si>
    <t>WAKEFIELD, Benita</t>
  </si>
  <si>
    <t>STORR, Laura</t>
  </si>
  <si>
    <t>HUDSON, Howard</t>
  </si>
  <si>
    <t>DEGIA-PALA, Anne</t>
  </si>
  <si>
    <t>WOOLSTON, Jason</t>
  </si>
  <si>
    <t>BARRY, Roy</t>
  </si>
  <si>
    <t>TRINDER, Joe</t>
  </si>
  <si>
    <t>DAINTY, Yvonne</t>
  </si>
  <si>
    <t>FINAU, Sitaleki</t>
  </si>
  <si>
    <t>CAROLAN, Joe</t>
  </si>
  <si>
    <t>MINTO, John</t>
  </si>
  <si>
    <t>STORR, Angela</t>
  </si>
  <si>
    <t>HO, Gil</t>
  </si>
  <si>
    <t>FARVID, Pani</t>
  </si>
  <si>
    <t>FOWLER, Roger</t>
  </si>
  <si>
    <t>KENDALL, Ann</t>
  </si>
  <si>
    <t>BROSNAN, Chris</t>
  </si>
  <si>
    <t>VITALI, Oliver</t>
  </si>
  <si>
    <t>LYNCH, Philip Michael</t>
  </si>
  <si>
    <t>PARETUTANGANUI-TAMATI, Ariana</t>
  </si>
  <si>
    <t>GARDYNE, Sheryl</t>
  </si>
  <si>
    <t>GIBSON, Lisa</t>
  </si>
  <si>
    <t>AISH, Edward</t>
  </si>
  <si>
    <t>KEINZLEY, Grant</t>
  </si>
  <si>
    <t>YONG, Chris</t>
  </si>
  <si>
    <t>NGATA, Makelesi</t>
  </si>
  <si>
    <t>TE HAU, Hinurewa</t>
  </si>
  <si>
    <t>RERITI-CROFTS, Aroha</t>
  </si>
  <si>
    <t>VALENTINE, Callum</t>
  </si>
  <si>
    <t>MacINTYRE, Kim</t>
  </si>
  <si>
    <t>CURRIN, David</t>
  </si>
  <si>
    <t>McCLINTOCK, Lois</t>
  </si>
  <si>
    <t>PHILLIPS, Te Whe</t>
  </si>
  <si>
    <t>O'DEA, Patrick</t>
  </si>
  <si>
    <t>Epsom</t>
  </si>
  <si>
    <t>SEYMOUR, David</t>
  </si>
  <si>
    <t>GENTER, Julie Anne</t>
  </si>
  <si>
    <t>GOLDSMITH, Paul</t>
  </si>
  <si>
    <t>RANKIN, Christine</t>
  </si>
  <si>
    <t>WOOD, Michael Philip</t>
  </si>
  <si>
    <t>LYON, Cliff</t>
  </si>
  <si>
    <t>WOODLEY, Tane</t>
  </si>
  <si>
    <t>Ohariu</t>
  </si>
  <si>
    <t>DUNNE, Peter</t>
  </si>
  <si>
    <t>FITZPATRICK, Sean Daniel Thomas</t>
  </si>
  <si>
    <t>BRUNNER, Michael</t>
  </si>
  <si>
    <t>ANDERSEN, Virginia</t>
  </si>
  <si>
    <t>HUDSON, Brett</t>
  </si>
  <si>
    <t>MONAHAN, Regan</t>
  </si>
  <si>
    <t>CUNLIFFE, Deborah</t>
  </si>
  <si>
    <t>YOUNG, Paul</t>
  </si>
  <si>
    <t>COOKE, Michael</t>
  </si>
  <si>
    <t>BAKER, Leighton</t>
  </si>
  <si>
    <t>ASHTON, Lachie</t>
  </si>
  <si>
    <t>WALKDEN, David</t>
  </si>
  <si>
    <t>DRAYSON, Rick</t>
  </si>
  <si>
    <t>CRAIG, Colin</t>
  </si>
  <si>
    <t>DAY, Katrina</t>
  </si>
  <si>
    <t>McKENNA, Tony</t>
  </si>
  <si>
    <t>DOUGHERTY, Deborah</t>
  </si>
  <si>
    <t>HUDSON, Neville</t>
  </si>
  <si>
    <t>COPELAND, Gordon</t>
  </si>
  <si>
    <t>STRINGER, John</t>
  </si>
  <si>
    <t>SOMMER, Paul</t>
  </si>
  <si>
    <t>SAAFI, Edward</t>
  </si>
  <si>
    <t>TAUKOLO, Vili M</t>
  </si>
  <si>
    <t>IKILEI, Elliot Ewen Pasione</t>
  </si>
  <si>
    <t>SIMPSON, Litia</t>
  </si>
  <si>
    <t>JOHNSON, Jeffrey</t>
  </si>
  <si>
    <t>DAVIE, Paul</t>
  </si>
  <si>
    <t>McVICAR, Garth</t>
  </si>
  <si>
    <t>GREEN, John</t>
  </si>
  <si>
    <t>TAYLOR, Steve</t>
  </si>
  <si>
    <t>PERKIN, Melissa</t>
  </si>
  <si>
    <t>WEBSTER, Matthew James</t>
  </si>
  <si>
    <t>TAYLOR, Mel</t>
  </si>
  <si>
    <t>LOVELOCK, Anne</t>
  </si>
  <si>
    <t>CRAIG, Andrew</t>
  </si>
  <si>
    <t>PEARCE, Mark</t>
  </si>
  <si>
    <t>STITT, Kevin</t>
  </si>
  <si>
    <t>BROWN, Roy</t>
  </si>
  <si>
    <t>HEYNS, Anton</t>
  </si>
  <si>
    <t>WELSH, Bruce</t>
  </si>
  <si>
    <t>DAVIDSON, Michael</t>
  </si>
  <si>
    <t>CLIBBORN, Roger</t>
  </si>
  <si>
    <t>MOUNTAIN, Danny</t>
  </si>
  <si>
    <t>GEDGE, Lance</t>
  </si>
  <si>
    <t>HESLOP, Nathaniel</t>
  </si>
  <si>
    <t>O'ROURKE, Paddy</t>
  </si>
  <si>
    <t>JENKINSON, Stephen</t>
  </si>
  <si>
    <t>BLAIR, Callum</t>
  </si>
  <si>
    <t>DOBBS, Brian</t>
  </si>
  <si>
    <t>PRICE, Benjamin</t>
  </si>
  <si>
    <t>REID, Brent Allan</t>
  </si>
  <si>
    <t>AUBREY, Donald</t>
  </si>
  <si>
    <t>HOOPER, Brian</t>
  </si>
  <si>
    <t>HOLLEY, Claire Margaret</t>
  </si>
  <si>
    <t>NIGHTINGALE, Don</t>
  </si>
  <si>
    <t>PETERS, Mark</t>
  </si>
  <si>
    <t>SAMI, Roshni</t>
  </si>
  <si>
    <t>PAPALI'I, James</t>
  </si>
  <si>
    <t>Pred Adj1</t>
  </si>
  <si>
    <t>Pred Adj2</t>
  </si>
  <si>
    <t>MAD</t>
  </si>
  <si>
    <t>E^2</t>
  </si>
  <si>
    <t>Pred Winner</t>
  </si>
  <si>
    <t>Actual Winner</t>
  </si>
  <si>
    <t>RMSEP</t>
  </si>
  <si>
    <t>Pred Correct</t>
  </si>
  <si>
    <t>%</t>
  </si>
  <si>
    <t>Wrong?</t>
  </si>
  <si>
    <t>Missed Seats:</t>
  </si>
  <si>
    <t>West Coat</t>
  </si>
  <si>
    <t>Reason</t>
  </si>
  <si>
    <t>Just missed it (gave lab reasonable chance though)</t>
  </si>
  <si>
    <t>Straight missed</t>
  </si>
  <si>
    <t>Conservative draw on Nat Support + Other breaks Labour</t>
  </si>
  <si>
    <t>Green tactical + 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</si>
</sst>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tabSelected="1" workbookViewId="0">
      <selection activeCell="Z9" sqref="Z9"/>
    </sheetView>
  </sheetViews>
  <sheetFormatPr defaultRowHeight="15" x14ac:dyDescent="0.25"/>
  <cols>
    <col min="6" max="15" width="0" hidden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459</v>
      </c>
      <c r="R1" t="s">
        <v>460</v>
      </c>
      <c r="S1" t="s">
        <v>461</v>
      </c>
      <c r="T1" t="s">
        <v>462</v>
      </c>
      <c r="U1" t="s">
        <v>463</v>
      </c>
      <c r="V1" t="s">
        <v>464</v>
      </c>
      <c r="W1" t="s">
        <v>468</v>
      </c>
      <c r="Y1" t="s">
        <v>465</v>
      </c>
      <c r="Z1">
        <f>SQRT(AVERAGE(T2:T370))</f>
        <v>3.7765698853343604E-2</v>
      </c>
    </row>
    <row r="2" spans="1:26" x14ac:dyDescent="0.25">
      <c r="A2" t="s">
        <v>342</v>
      </c>
      <c r="B2" t="s">
        <v>20</v>
      </c>
      <c r="C2">
        <v>2014</v>
      </c>
      <c r="D2" t="s">
        <v>341</v>
      </c>
      <c r="E2">
        <v>0.48944317900000001</v>
      </c>
      <c r="F2">
        <v>0.28670000000000001</v>
      </c>
      <c r="G2">
        <v>0.45111528000000001</v>
      </c>
      <c r="H2">
        <v>0.45111528000000001</v>
      </c>
      <c r="I2">
        <v>0.45111528000000001</v>
      </c>
      <c r="J2" t="b">
        <v>1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P2">
        <v>0.41535072694236802</v>
      </c>
      <c r="Q2">
        <f>IF(P2&lt;0,0,P2)</f>
        <v>0.41535072694236802</v>
      </c>
      <c r="R2">
        <f>IF(SUMIF(D$2:D$370,D2,Q$2:Q$370)&gt;1,Q2/SUMIF(D$2:D$370,D2,Q$2:Q$370),Q2)</f>
        <v>0.41535072694236802</v>
      </c>
      <c r="S2">
        <f>ABS(R2-E2)</f>
        <v>7.4092452057631986E-2</v>
      </c>
      <c r="T2">
        <f>(R2-E2)^2</f>
        <v>5.4896914519124941E-3</v>
      </c>
      <c r="U2" t="b">
        <f t="array" ref="U2">IF(MAX(IF(D$2:D$370=D2,R$2:R$370))=R2,TRUE,FALSE)</f>
        <v>0</v>
      </c>
      <c r="V2" t="b">
        <f t="array" ref="V2">IF(MAX(IF(D$2:D$370=D2,E$2:E$370))=E2,TRUE,FALSE)</f>
        <v>1</v>
      </c>
      <c r="W2" t="str">
        <f>IF(U2=V2,"NO","YES")</f>
        <v>YES</v>
      </c>
      <c r="Y2" t="s">
        <v>461</v>
      </c>
      <c r="Z2">
        <f>AVERAGE(S2:S370)</f>
        <v>2.3566219164027787E-2</v>
      </c>
    </row>
    <row r="3" spans="1:26" x14ac:dyDescent="0.25">
      <c r="A3" t="s">
        <v>344</v>
      </c>
      <c r="B3" t="s">
        <v>22</v>
      </c>
      <c r="C3">
        <v>2014</v>
      </c>
      <c r="D3" t="s">
        <v>341</v>
      </c>
      <c r="E3">
        <v>0.37714758799999998</v>
      </c>
      <c r="F3">
        <v>0.42909999999999998</v>
      </c>
      <c r="G3">
        <v>0.40306441500000001</v>
      </c>
      <c r="H3" t="s">
        <v>25</v>
      </c>
      <c r="I3">
        <v>0.40306441500000001</v>
      </c>
      <c r="J3" t="b">
        <v>0</v>
      </c>
      <c r="K3" t="s">
        <v>25</v>
      </c>
      <c r="L3" t="s">
        <v>25</v>
      </c>
      <c r="M3" t="b">
        <v>0</v>
      </c>
      <c r="N3" t="b">
        <v>0</v>
      </c>
      <c r="O3" t="b">
        <v>0</v>
      </c>
      <c r="P3">
        <v>0.42728771633482998</v>
      </c>
      <c r="Q3">
        <f>IF(P3&lt;0,0,P3)</f>
        <v>0.42728771633482998</v>
      </c>
      <c r="R3">
        <f>IF(SUMIF(D$2:D$370,D3,Q$2:Q$370)&gt;1,Q3/SUMIF(D$2:D$370,D3,Q$2:Q$370),Q3)</f>
        <v>0.42728771633482998</v>
      </c>
      <c r="S3">
        <f>ABS(R3-E3)</f>
        <v>5.0140128334830003E-2</v>
      </c>
      <c r="T3">
        <f>(R3-E3)^2</f>
        <v>2.5140324694332226E-3</v>
      </c>
      <c r="U3" t="b">
        <f t="array" ref="U3">IF(MAX(IF(D$2:D$370=D3,R$2:R$370))=R3,TRUE,FALSE)</f>
        <v>1</v>
      </c>
      <c r="V3" t="b">
        <f t="array" ref="V3">IF(MAX(IF(D$2:D$370=D3,E$2:E$370))=E3,TRUE,FALSE)</f>
        <v>0</v>
      </c>
      <c r="W3" t="str">
        <f>IF(U3=V3,"NO","YES")</f>
        <v>YES</v>
      </c>
      <c r="Y3" t="s">
        <v>466</v>
      </c>
      <c r="Z3">
        <f>COUNTIFS(U2:U370,TRUE,V2:V370,TRUE)</f>
        <v>60</v>
      </c>
    </row>
    <row r="4" spans="1:26" x14ac:dyDescent="0.25">
      <c r="A4" t="s">
        <v>340</v>
      </c>
      <c r="B4" t="s">
        <v>17</v>
      </c>
      <c r="C4">
        <v>2014</v>
      </c>
      <c r="D4" t="s">
        <v>341</v>
      </c>
      <c r="E4">
        <v>7.8348167999999996E-2</v>
      </c>
      <c r="F4">
        <v>0.12820000000000001</v>
      </c>
      <c r="G4">
        <v>7.7652700000000005E-2</v>
      </c>
      <c r="H4">
        <v>7.7652700000000005E-2</v>
      </c>
      <c r="I4">
        <v>7.7652700000000005E-2</v>
      </c>
      <c r="J4" t="b">
        <v>1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>
        <v>9.7063374710379596E-2</v>
      </c>
      <c r="Q4">
        <f>IF(P4&lt;0,0,P4)</f>
        <v>9.7063374710379596E-2</v>
      </c>
      <c r="R4">
        <f>IF(SUMIF(D$2:D$370,D4,Q$2:Q$370)&gt;1,Q4/SUMIF(D$2:D$370,D4,Q$2:Q$370),Q4)</f>
        <v>9.7063374710379596E-2</v>
      </c>
      <c r="S4">
        <f>ABS(R4-E4)</f>
        <v>1.87152067103796E-2</v>
      </c>
      <c r="T4">
        <f>(R4-E4)^2</f>
        <v>3.5025896221223761E-4</v>
      </c>
      <c r="U4" t="b">
        <f t="array" ref="U4">IF(MAX(IF(D$2:D$370=D4,R$2:R$370))=R4,TRUE,FALSE)</f>
        <v>0</v>
      </c>
      <c r="V4" t="b">
        <f t="array" ref="V4">IF(MAX(IF(D$2:D$370=D4,E$2:E$370))=E4,TRUE,FALSE)</f>
        <v>0</v>
      </c>
      <c r="W4" t="str">
        <f>IF(U4=V4,"NO","YES")</f>
        <v>NO</v>
      </c>
      <c r="Y4" t="s">
        <v>467</v>
      </c>
      <c r="Z4">
        <f>Z3/64</f>
        <v>0.9375</v>
      </c>
    </row>
    <row r="5" spans="1:26" x14ac:dyDescent="0.25">
      <c r="A5" t="s">
        <v>343</v>
      </c>
      <c r="B5" t="s">
        <v>24</v>
      </c>
      <c r="C5">
        <v>2014</v>
      </c>
      <c r="D5" t="s">
        <v>341</v>
      </c>
      <c r="E5">
        <v>1.0763817E-2</v>
      </c>
      <c r="F5">
        <v>1.04E-2</v>
      </c>
      <c r="G5">
        <v>1.0279605000000001E-2</v>
      </c>
      <c r="H5" t="s">
        <v>25</v>
      </c>
      <c r="I5">
        <v>1.0279605000000001E-2</v>
      </c>
      <c r="J5" t="b">
        <v>0</v>
      </c>
      <c r="K5" t="s">
        <v>25</v>
      </c>
      <c r="L5" t="s">
        <v>25</v>
      </c>
      <c r="M5" t="b">
        <v>0</v>
      </c>
      <c r="N5" t="b">
        <v>0</v>
      </c>
      <c r="O5" t="b">
        <v>0</v>
      </c>
      <c r="P5">
        <v>-3.0993117377237302E-3</v>
      </c>
      <c r="Q5">
        <f>IF(P5&lt;0,0,P5)</f>
        <v>0</v>
      </c>
      <c r="R5">
        <f>IF(SUMIF(D$2:D$370,D5,Q$2:Q$370)&gt;1,Q5/SUMIF(D$2:D$370,D5,Q$2:Q$370),Q5)</f>
        <v>0</v>
      </c>
      <c r="S5">
        <f>ABS(R5-E5)</f>
        <v>1.0763817E-2</v>
      </c>
      <c r="T5">
        <f>(R5-E5)^2</f>
        <v>1.15859756409489E-4</v>
      </c>
      <c r="U5" t="b">
        <f t="array" ref="U5">IF(MAX(IF(D$2:D$370=D5,R$2:R$370))=R5,TRUE,FALSE)</f>
        <v>0</v>
      </c>
      <c r="V5" t="b">
        <f t="array" ref="V5">IF(MAX(IF(D$2:D$370=D5,E$2:E$370))=E5,TRUE,FALSE)</f>
        <v>0</v>
      </c>
      <c r="W5" t="str">
        <f>IF(U5=V5,"NO","YES")</f>
        <v>NO</v>
      </c>
    </row>
    <row r="6" spans="1:26" x14ac:dyDescent="0.25">
      <c r="A6" t="s">
        <v>389</v>
      </c>
      <c r="B6" t="s">
        <v>346</v>
      </c>
      <c r="C6">
        <v>2014</v>
      </c>
      <c r="D6" t="s">
        <v>341</v>
      </c>
      <c r="E6">
        <v>7.1413789999999998E-3</v>
      </c>
      <c r="F6">
        <v>7.6E-3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b">
        <v>0</v>
      </c>
      <c r="N6" t="b">
        <v>1</v>
      </c>
      <c r="O6" t="b">
        <v>0</v>
      </c>
      <c r="P6">
        <v>1.05045341126108E-2</v>
      </c>
      <c r="Q6">
        <f>IF(P6&lt;0,0,P6)</f>
        <v>1.05045341126108E-2</v>
      </c>
      <c r="R6">
        <f>IF(SUMIF(D$2:D$370,D6,Q$2:Q$370)&gt;1,Q6/SUMIF(D$2:D$370,D6,Q$2:Q$370),Q6)</f>
        <v>1.05045341126108E-2</v>
      </c>
      <c r="S6">
        <f>ABS(R6-E6)</f>
        <v>3.3631551126108005E-3</v>
      </c>
      <c r="T6">
        <f>(R6-E6)^2</f>
        <v>1.1310812311480166E-5</v>
      </c>
      <c r="U6" t="b">
        <f t="array" ref="U6">IF(MAX(IF(D$2:D$370=D6,R$2:R$370))=R6,TRUE,FALSE)</f>
        <v>0</v>
      </c>
      <c r="V6" t="b">
        <f t="array" ref="V6">IF(MAX(IF(D$2:D$370=D6,E$2:E$370))=E6,TRUE,FALSE)</f>
        <v>0</v>
      </c>
      <c r="W6" t="str">
        <f>IF(U6=V6,"NO","YES")</f>
        <v>NO</v>
      </c>
      <c r="Y6" t="s">
        <v>469</v>
      </c>
      <c r="Z6" t="s">
        <v>471</v>
      </c>
    </row>
    <row r="7" spans="1:26" x14ac:dyDescent="0.25">
      <c r="A7" t="s">
        <v>390</v>
      </c>
      <c r="B7" t="s">
        <v>42</v>
      </c>
      <c r="C7">
        <v>2014</v>
      </c>
      <c r="D7" t="s">
        <v>341</v>
      </c>
      <c r="E7">
        <v>4.13993E-3</v>
      </c>
      <c r="F7">
        <v>4.7000000000000002E-3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b">
        <v>0</v>
      </c>
      <c r="N7" t="b">
        <v>1</v>
      </c>
      <c r="O7" t="b">
        <v>0</v>
      </c>
      <c r="P7">
        <v>8.7582244443023798E-3</v>
      </c>
      <c r="Q7">
        <f>IF(P7&lt;0,0,P7)</f>
        <v>8.7582244443023798E-3</v>
      </c>
      <c r="R7">
        <f>IF(SUMIF(D$2:D$370,D7,Q$2:Q$370)&gt;1,Q7/SUMIF(D$2:D$370,D7,Q$2:Q$370),Q7)</f>
        <v>8.7582244443023798E-3</v>
      </c>
      <c r="S7">
        <f>ABS(R7-E7)</f>
        <v>4.6182944443023798E-3</v>
      </c>
      <c r="T7">
        <f>(R7-E7)^2</f>
        <v>2.1328643574274229E-5</v>
      </c>
      <c r="U7" t="b">
        <f t="array" ref="U7">IF(MAX(IF(D$2:D$370=D7,R$2:R$370))=R7,TRUE,FALSE)</f>
        <v>0</v>
      </c>
      <c r="V7" t="b">
        <f t="array" ref="V7">IF(MAX(IF(D$2:D$370=D7,E$2:E$370))=E7,TRUE,FALSE)</f>
        <v>0</v>
      </c>
      <c r="W7" t="str">
        <f>IF(U7=V7,"NO","YES")</f>
        <v>NO</v>
      </c>
      <c r="Y7" t="s">
        <v>165</v>
      </c>
      <c r="Z7" t="s">
        <v>474</v>
      </c>
    </row>
    <row r="8" spans="1:26" x14ac:dyDescent="0.25">
      <c r="A8" t="s">
        <v>456</v>
      </c>
      <c r="B8" t="s">
        <v>350</v>
      </c>
      <c r="C8">
        <v>2014</v>
      </c>
      <c r="D8" t="s">
        <v>341</v>
      </c>
      <c r="E8">
        <v>2.8565514E-2</v>
      </c>
      <c r="F8">
        <v>3.61E-2</v>
      </c>
      <c r="G8">
        <v>2.5119867000000001E-2</v>
      </c>
      <c r="H8">
        <v>2.5119867000000001E-2</v>
      </c>
      <c r="I8">
        <v>2.5119867000000001E-2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>
        <v>2.41744356678253E-2</v>
      </c>
      <c r="Q8">
        <f>IF(P8&lt;0,0,P8)</f>
        <v>2.41744356678253E-2</v>
      </c>
      <c r="R8">
        <f>IF(SUMIF(D$2:D$370,D8,Q$2:Q$370)&gt;1,Q8/SUMIF(D$2:D$370,D8,Q$2:Q$370),Q8)</f>
        <v>2.41744356678253E-2</v>
      </c>
      <c r="S8">
        <f>ABS(R8-E8)</f>
        <v>4.3910783321747006E-3</v>
      </c>
      <c r="T8">
        <f>(R8-E8)^2</f>
        <v>1.9281568919294149E-5</v>
      </c>
      <c r="U8" t="b">
        <f t="array" ref="U8">IF(MAX(IF(D$2:D$370=D8,R$2:R$370))=R8,TRUE,FALSE)</f>
        <v>0</v>
      </c>
      <c r="V8" t="b">
        <f t="array" ref="V8">IF(MAX(IF(D$2:D$370=D8,E$2:E$370))=E8,TRUE,FALSE)</f>
        <v>0</v>
      </c>
      <c r="W8" t="str">
        <f>IF(U8=V8,"NO","YES")</f>
        <v>NO</v>
      </c>
      <c r="Y8" t="s">
        <v>217</v>
      </c>
      <c r="Z8" t="s">
        <v>475</v>
      </c>
    </row>
    <row r="9" spans="1:26" x14ac:dyDescent="0.25">
      <c r="A9" t="s">
        <v>333</v>
      </c>
      <c r="B9" t="s">
        <v>24</v>
      </c>
      <c r="C9">
        <v>2014</v>
      </c>
      <c r="D9" t="s">
        <v>334</v>
      </c>
      <c r="E9">
        <v>7.8627590000000004E-3</v>
      </c>
      <c r="F9">
        <v>5.5999999999999999E-3</v>
      </c>
      <c r="G9">
        <v>9.9640470000000002E-3</v>
      </c>
      <c r="H9">
        <v>9.9640470000000002E-3</v>
      </c>
      <c r="I9">
        <v>9.9640470000000002E-3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>
        <v>-6.2661107337769299E-3</v>
      </c>
      <c r="Q9">
        <f>IF(P9&lt;0,0,P9)</f>
        <v>0</v>
      </c>
      <c r="R9">
        <f>IF(SUMIF(D$2:D$370,D9,Q$2:Q$370)&gt;1,Q9/SUMIF(D$2:D$370,D9,Q$2:Q$370),Q9)</f>
        <v>0</v>
      </c>
      <c r="S9">
        <f>ABS(R9-E9)</f>
        <v>7.8627590000000004E-3</v>
      </c>
      <c r="T9">
        <f>(R9-E9)^2</f>
        <v>6.1822979092081003E-5</v>
      </c>
      <c r="U9" t="b">
        <f t="array" ref="U9">IF(MAX(IF(D$2:D$370=D9,R$2:R$370))=R9,TRUE,FALSE)</f>
        <v>0</v>
      </c>
      <c r="V9" t="b">
        <f t="array" ref="V9">IF(MAX(IF(D$2:D$370=D9,E$2:E$370))=E9,TRUE,FALSE)</f>
        <v>0</v>
      </c>
      <c r="W9" t="str">
        <f>IF(U9=V9,"NO","YES")</f>
        <v>NO</v>
      </c>
      <c r="Y9" t="s">
        <v>470</v>
      </c>
      <c r="Z9" t="s">
        <v>473</v>
      </c>
    </row>
    <row r="10" spans="1:26" x14ac:dyDescent="0.25">
      <c r="A10" t="s">
        <v>335</v>
      </c>
      <c r="B10" t="s">
        <v>27</v>
      </c>
      <c r="C10">
        <v>2014</v>
      </c>
      <c r="D10" t="s">
        <v>334</v>
      </c>
      <c r="E10">
        <v>8.1384662999999996E-2</v>
      </c>
      <c r="F10">
        <v>0.13400000000000001</v>
      </c>
      <c r="G10">
        <v>4.4581407000000003E-2</v>
      </c>
      <c r="H10">
        <v>4.4581407000000003E-2</v>
      </c>
      <c r="I10">
        <v>4.4581407000000003E-2</v>
      </c>
      <c r="J10" t="b">
        <v>1</v>
      </c>
      <c r="K10" t="b">
        <v>1</v>
      </c>
      <c r="L10" t="b">
        <v>1</v>
      </c>
      <c r="M10" t="b">
        <v>0</v>
      </c>
      <c r="N10" t="b">
        <v>0</v>
      </c>
      <c r="O10" t="b">
        <v>0</v>
      </c>
      <c r="P10">
        <v>0.10782327669156</v>
      </c>
      <c r="Q10">
        <f>IF(P10&lt;0,0,P10)</f>
        <v>0.10782327669156</v>
      </c>
      <c r="R10">
        <f>IF(SUMIF(D$2:D$370,D10,Q$2:Q$370)&gt;1,Q10/SUMIF(D$2:D$370,D10,Q$2:Q$370),Q10)</f>
        <v>0.10782327669156</v>
      </c>
      <c r="S10">
        <f>ABS(R10-E10)</f>
        <v>2.6438613691560003E-2</v>
      </c>
      <c r="T10">
        <f>(R10-E10)^2</f>
        <v>6.9900029393154411E-4</v>
      </c>
      <c r="U10" t="b">
        <f t="array" ref="U10">IF(MAX(IF(D$2:D$370=D10,R$2:R$370))=R10,TRUE,FALSE)</f>
        <v>0</v>
      </c>
      <c r="V10" t="b">
        <f t="array" ref="V10">IF(MAX(IF(D$2:D$370=D10,E$2:E$370))=E10,TRUE,FALSE)</f>
        <v>0</v>
      </c>
      <c r="W10" t="str">
        <f>IF(U10=V10,"NO","YES")</f>
        <v>NO</v>
      </c>
      <c r="Y10" t="s">
        <v>341</v>
      </c>
      <c r="Z10" t="s">
        <v>472</v>
      </c>
    </row>
    <row r="11" spans="1:26" x14ac:dyDescent="0.25">
      <c r="A11" t="s">
        <v>336</v>
      </c>
      <c r="B11" t="s">
        <v>17</v>
      </c>
      <c r="C11">
        <v>2014</v>
      </c>
      <c r="D11" t="s">
        <v>334</v>
      </c>
      <c r="E11">
        <v>8.7409373999999998E-2</v>
      </c>
      <c r="F11">
        <v>9.8000000000000004E-2</v>
      </c>
      <c r="G11">
        <v>8.8341036999999997E-2</v>
      </c>
      <c r="H11" t="s">
        <v>25</v>
      </c>
      <c r="I11">
        <v>8.8341036999999997E-2</v>
      </c>
      <c r="J11" t="b">
        <v>0</v>
      </c>
      <c r="K11" t="s">
        <v>25</v>
      </c>
      <c r="L11" t="s">
        <v>25</v>
      </c>
      <c r="M11" t="b">
        <v>0</v>
      </c>
      <c r="N11" t="b">
        <v>0</v>
      </c>
      <c r="O11" t="b">
        <v>0</v>
      </c>
      <c r="P11">
        <v>8.7132487944809503E-2</v>
      </c>
      <c r="Q11">
        <f>IF(P11&lt;0,0,P11)</f>
        <v>8.7132487944809503E-2</v>
      </c>
      <c r="R11">
        <f>IF(SUMIF(D$2:D$370,D11,Q$2:Q$370)&gt;1,Q11/SUMIF(D$2:D$370,D11,Q$2:Q$370),Q11)</f>
        <v>8.7132487944809503E-2</v>
      </c>
      <c r="S11">
        <f>ABS(R11-E11)</f>
        <v>2.7688605519049503E-4</v>
      </c>
      <c r="T11">
        <f>(R11-E11)^2</f>
        <v>7.6665887558953859E-8</v>
      </c>
      <c r="U11" t="b">
        <f t="array" ref="U11">IF(MAX(IF(D$2:D$370=D11,R$2:R$370))=R11,TRUE,FALSE)</f>
        <v>0</v>
      </c>
      <c r="V11" t="b">
        <f t="array" ref="V11">IF(MAX(IF(D$2:D$370=D11,E$2:E$370))=E11,TRUE,FALSE)</f>
        <v>0</v>
      </c>
      <c r="W11" t="str">
        <f>IF(U11=V11,"NO","YES")</f>
        <v>NO</v>
      </c>
    </row>
    <row r="12" spans="1:26" x14ac:dyDescent="0.25">
      <c r="A12" t="s">
        <v>337</v>
      </c>
      <c r="B12" t="s">
        <v>20</v>
      </c>
      <c r="C12">
        <v>2014</v>
      </c>
      <c r="D12" t="s">
        <v>334</v>
      </c>
      <c r="E12">
        <v>0.19187174500000001</v>
      </c>
      <c r="F12">
        <v>0.17849999999999999</v>
      </c>
      <c r="G12">
        <v>0.22444786899999999</v>
      </c>
      <c r="H12" t="s">
        <v>25</v>
      </c>
      <c r="I12">
        <v>0.22444786899999999</v>
      </c>
      <c r="J12" t="b">
        <v>0</v>
      </c>
      <c r="K12" t="s">
        <v>25</v>
      </c>
      <c r="L12" t="s">
        <v>25</v>
      </c>
      <c r="M12" t="b">
        <v>0</v>
      </c>
      <c r="N12" t="b">
        <v>0</v>
      </c>
      <c r="O12" t="b">
        <v>0</v>
      </c>
      <c r="P12">
        <v>0.20285398316124101</v>
      </c>
      <c r="Q12">
        <f>IF(P12&lt;0,0,P12)</f>
        <v>0.20285398316124101</v>
      </c>
      <c r="R12">
        <f>IF(SUMIF(D$2:D$370,D12,Q$2:Q$370)&gt;1,Q12/SUMIF(D$2:D$370,D12,Q$2:Q$370),Q12)</f>
        <v>0.20285398316124101</v>
      </c>
      <c r="S12">
        <f>ABS(R12-E12)</f>
        <v>1.0982238161240998E-2</v>
      </c>
      <c r="T12">
        <f>(R12-E12)^2</f>
        <v>1.2060955503021806E-4</v>
      </c>
      <c r="U12" t="b">
        <f t="array" ref="U12">IF(MAX(IF(D$2:D$370=D12,R$2:R$370))=R12,TRUE,FALSE)</f>
        <v>0</v>
      </c>
      <c r="V12" t="b">
        <f t="array" ref="V12">IF(MAX(IF(D$2:D$370=D12,E$2:E$370))=E12,TRUE,FALSE)</f>
        <v>0</v>
      </c>
      <c r="W12" t="str">
        <f>IF(U12=V12,"NO","YES")</f>
        <v>NO</v>
      </c>
    </row>
    <row r="13" spans="1:26" x14ac:dyDescent="0.25">
      <c r="A13" t="s">
        <v>338</v>
      </c>
      <c r="B13" t="s">
        <v>42</v>
      </c>
      <c r="C13">
        <v>2014</v>
      </c>
      <c r="D13" t="s">
        <v>334</v>
      </c>
      <c r="E13">
        <v>8.2712140000000007E-3</v>
      </c>
      <c r="F13">
        <v>5.3E-3</v>
      </c>
      <c r="G13">
        <v>1.1318382E-2</v>
      </c>
      <c r="H13" t="s">
        <v>25</v>
      </c>
      <c r="I13">
        <v>1.1318382E-2</v>
      </c>
      <c r="J13" t="b">
        <v>0</v>
      </c>
      <c r="K13" t="s">
        <v>25</v>
      </c>
      <c r="L13" t="s">
        <v>25</v>
      </c>
      <c r="M13" t="b">
        <v>0</v>
      </c>
      <c r="N13" t="b">
        <v>0</v>
      </c>
      <c r="O13" t="b">
        <v>0</v>
      </c>
      <c r="P13" s="1">
        <v>4.8846137441207696E-6</v>
      </c>
      <c r="Q13">
        <f>IF(P13&lt;0,0,P13)</f>
        <v>4.8846137441207696E-6</v>
      </c>
      <c r="R13">
        <f>IF(SUMIF(D$2:D$370,D13,Q$2:Q$370)&gt;1,Q13/SUMIF(D$2:D$370,D13,Q$2:Q$370),Q13)</f>
        <v>4.8846137441207696E-6</v>
      </c>
      <c r="S13">
        <f>ABS(R13-E13)</f>
        <v>8.2663293862558791E-3</v>
      </c>
      <c r="T13">
        <f>(R13-E13)^2</f>
        <v>6.8332201522077504E-5</v>
      </c>
      <c r="U13" t="b">
        <f t="array" ref="U13">IF(MAX(IF(D$2:D$370=D13,R$2:R$370))=R13,TRUE,FALSE)</f>
        <v>0</v>
      </c>
      <c r="V13" t="b">
        <f t="array" ref="V13">IF(MAX(IF(D$2:D$370=D13,E$2:E$370))=E13,TRUE,FALSE)</f>
        <v>0</v>
      </c>
      <c r="W13" t="str">
        <f>IF(U13=V13,"NO","YES")</f>
        <v>NO</v>
      </c>
    </row>
    <row r="14" spans="1:26" x14ac:dyDescent="0.25">
      <c r="A14" t="s">
        <v>339</v>
      </c>
      <c r="B14" t="s">
        <v>22</v>
      </c>
      <c r="C14">
        <v>2014</v>
      </c>
      <c r="D14" t="s">
        <v>334</v>
      </c>
      <c r="E14">
        <v>0.55580516700000004</v>
      </c>
      <c r="F14">
        <v>0.50239999999999996</v>
      </c>
      <c r="G14">
        <v>0.59178222899999999</v>
      </c>
      <c r="H14" t="s">
        <v>25</v>
      </c>
      <c r="I14">
        <v>0.59178222899999999</v>
      </c>
      <c r="J14" t="b">
        <v>0</v>
      </c>
      <c r="K14" t="s">
        <v>25</v>
      </c>
      <c r="L14" t="s">
        <v>25</v>
      </c>
      <c r="M14" t="b">
        <v>0</v>
      </c>
      <c r="N14" t="b">
        <v>0</v>
      </c>
      <c r="O14" t="b">
        <v>0</v>
      </c>
      <c r="P14">
        <v>0.53285236043796402</v>
      </c>
      <c r="Q14">
        <f>IF(P14&lt;0,0,P14)</f>
        <v>0.53285236043796402</v>
      </c>
      <c r="R14">
        <f>IF(SUMIF(D$2:D$370,D14,Q$2:Q$370)&gt;1,Q14/SUMIF(D$2:D$370,D14,Q$2:Q$370),Q14)</f>
        <v>0.53285236043796402</v>
      </c>
      <c r="S14">
        <f>ABS(R14-E14)</f>
        <v>2.2952806562036021E-2</v>
      </c>
      <c r="T14">
        <f>(R14-E14)^2</f>
        <v>5.2683132907424383E-4</v>
      </c>
      <c r="U14" t="b">
        <f t="array" ref="U14">IF(MAX(IF(D$2:D$370=D14,R$2:R$370))=R14,TRUE,FALSE)</f>
        <v>1</v>
      </c>
      <c r="V14" t="b">
        <f t="array" ref="V14">IF(MAX(IF(D$2:D$370=D14,E$2:E$370))=E14,TRUE,FALSE)</f>
        <v>1</v>
      </c>
      <c r="W14" t="str">
        <f>IF(U14=V14,"NO","YES")</f>
        <v>NO</v>
      </c>
    </row>
    <row r="15" spans="1:26" x14ac:dyDescent="0.25">
      <c r="A15" t="s">
        <v>388</v>
      </c>
      <c r="B15" t="s">
        <v>346</v>
      </c>
      <c r="C15">
        <v>2014</v>
      </c>
      <c r="D15" t="s">
        <v>334</v>
      </c>
      <c r="E15">
        <v>9.3944649999999994E-3</v>
      </c>
      <c r="F15">
        <v>1.0500000000000001E-2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b">
        <v>0</v>
      </c>
      <c r="N15" t="b">
        <v>1</v>
      </c>
      <c r="O15" t="b">
        <v>0</v>
      </c>
      <c r="P15">
        <v>1.2259180258126201E-2</v>
      </c>
      <c r="Q15">
        <f>IF(P15&lt;0,0,P15)</f>
        <v>1.2259180258126201E-2</v>
      </c>
      <c r="R15">
        <f>IF(SUMIF(D$2:D$370,D15,Q$2:Q$370)&gt;1,Q15/SUMIF(D$2:D$370,D15,Q$2:Q$370),Q15)</f>
        <v>1.2259180258126201E-2</v>
      </c>
      <c r="S15">
        <f>ABS(R15-E15)</f>
        <v>2.8647152581262013E-3</v>
      </c>
      <c r="T15">
        <f>(R15-E15)^2</f>
        <v>8.2065935101410673E-6</v>
      </c>
      <c r="U15" t="b">
        <f t="array" ref="U15">IF(MAX(IF(D$2:D$370=D15,R$2:R$370))=R15,TRUE,FALSE)</f>
        <v>0</v>
      </c>
      <c r="V15" t="b">
        <f t="array" ref="V15">IF(MAX(IF(D$2:D$370=D15,E$2:E$370))=E15,TRUE,FALSE)</f>
        <v>0</v>
      </c>
      <c r="W15" t="str">
        <f>IF(U15=V15,"NO","YES")</f>
        <v>NO</v>
      </c>
    </row>
    <row r="16" spans="1:26" x14ac:dyDescent="0.25">
      <c r="A16" t="s">
        <v>455</v>
      </c>
      <c r="B16" t="s">
        <v>350</v>
      </c>
      <c r="C16">
        <v>2014</v>
      </c>
      <c r="D16" t="s">
        <v>334</v>
      </c>
      <c r="E16">
        <v>2.7162259000000001E-2</v>
      </c>
      <c r="F16">
        <v>5.2299999999999999E-2</v>
      </c>
      <c r="G16">
        <v>3.3795582999999997E-2</v>
      </c>
      <c r="H16" t="s">
        <v>25</v>
      </c>
      <c r="I16">
        <v>3.3795582999999997E-2</v>
      </c>
      <c r="J16" t="b">
        <v>0</v>
      </c>
      <c r="K16" t="s">
        <v>25</v>
      </c>
      <c r="L16" t="s">
        <v>25</v>
      </c>
      <c r="M16" t="b">
        <v>0</v>
      </c>
      <c r="N16" t="b">
        <v>0</v>
      </c>
      <c r="O16" t="b">
        <v>0</v>
      </c>
      <c r="P16">
        <v>3.7406349164343503E-2</v>
      </c>
      <c r="Q16">
        <f>IF(P16&lt;0,0,P16)</f>
        <v>3.7406349164343503E-2</v>
      </c>
      <c r="R16">
        <f>IF(SUMIF(D$2:D$370,D16,Q$2:Q$370)&gt;1,Q16/SUMIF(D$2:D$370,D16,Q$2:Q$370),Q16)</f>
        <v>3.7406349164343503E-2</v>
      </c>
      <c r="S16">
        <f>ABS(R16-E16)</f>
        <v>1.0244090164343501E-2</v>
      </c>
      <c r="T16">
        <f>(R16-E16)^2</f>
        <v>1.0494138329519926E-4</v>
      </c>
      <c r="U16" t="b">
        <f t="array" ref="U16">IF(MAX(IF(D$2:D$370=D16,R$2:R$370))=R16,TRUE,FALSE)</f>
        <v>0</v>
      </c>
      <c r="V16" t="b">
        <f t="array" ref="V16">IF(MAX(IF(D$2:D$370=D16,E$2:E$370))=E16,TRUE,FALSE)</f>
        <v>0</v>
      </c>
      <c r="W16" t="str">
        <f>IF(U16=V16,"NO","YES")</f>
        <v>NO</v>
      </c>
    </row>
    <row r="17" spans="1:23" x14ac:dyDescent="0.25">
      <c r="A17" t="s">
        <v>328</v>
      </c>
      <c r="B17" t="s">
        <v>24</v>
      </c>
      <c r="C17">
        <v>2014</v>
      </c>
      <c r="D17" t="s">
        <v>329</v>
      </c>
      <c r="E17">
        <v>7.2375130000000001E-3</v>
      </c>
      <c r="F17">
        <v>4.7000000000000002E-3</v>
      </c>
      <c r="G17">
        <v>4.322322E-3</v>
      </c>
      <c r="H17">
        <v>4.322322E-3</v>
      </c>
      <c r="I17">
        <v>4.322322E-3</v>
      </c>
      <c r="J17" t="b">
        <v>1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>
        <v>-8.6656785907112798E-3</v>
      </c>
      <c r="Q17">
        <f>IF(P17&lt;0,0,P17)</f>
        <v>0</v>
      </c>
      <c r="R17">
        <f>IF(SUMIF(D$2:D$370,D17,Q$2:Q$370)&gt;1,Q17/SUMIF(D$2:D$370,D17,Q$2:Q$370),Q17)</f>
        <v>0</v>
      </c>
      <c r="S17">
        <f>ABS(R17-E17)</f>
        <v>7.2375130000000001E-3</v>
      </c>
      <c r="T17">
        <f>(R17-E17)^2</f>
        <v>5.2381594425169005E-5</v>
      </c>
      <c r="U17" t="b">
        <f t="array" ref="U17">IF(MAX(IF(D$2:D$370=D17,R$2:R$370))=R17,TRUE,FALSE)</f>
        <v>0</v>
      </c>
      <c r="V17" t="b">
        <f t="array" ref="V17">IF(MAX(IF(D$2:D$370=D17,E$2:E$370))=E17,TRUE,FALSE)</f>
        <v>0</v>
      </c>
      <c r="W17" t="str">
        <f>IF(U17=V17,"NO","YES")</f>
        <v>NO</v>
      </c>
    </row>
    <row r="18" spans="1:23" x14ac:dyDescent="0.25">
      <c r="A18" t="s">
        <v>330</v>
      </c>
      <c r="B18" t="s">
        <v>20</v>
      </c>
      <c r="C18">
        <v>2014</v>
      </c>
      <c r="D18" t="s">
        <v>329</v>
      </c>
      <c r="E18">
        <v>0.407237513</v>
      </c>
      <c r="F18">
        <v>0.25530000000000003</v>
      </c>
      <c r="G18">
        <v>0.37511577600000001</v>
      </c>
      <c r="H18">
        <v>0.37511577600000001</v>
      </c>
      <c r="I18">
        <v>0.37511577600000001</v>
      </c>
      <c r="J18" t="b">
        <v>1</v>
      </c>
      <c r="K18" t="b">
        <v>1</v>
      </c>
      <c r="L18" t="b">
        <v>1</v>
      </c>
      <c r="M18" t="b">
        <v>0</v>
      </c>
      <c r="N18" t="b">
        <v>0</v>
      </c>
      <c r="O18" t="b">
        <v>0</v>
      </c>
      <c r="P18">
        <v>0.30024210113891298</v>
      </c>
      <c r="Q18">
        <f>IF(P18&lt;0,0,P18)</f>
        <v>0.30024210113891298</v>
      </c>
      <c r="R18">
        <f>IF(SUMIF(D$2:D$370,D18,Q$2:Q$370)&gt;1,Q18/SUMIF(D$2:D$370,D18,Q$2:Q$370),Q18)</f>
        <v>0.30024210113891298</v>
      </c>
      <c r="S18">
        <f>ABS(R18-E18)</f>
        <v>0.10699541186108702</v>
      </c>
      <c r="T18">
        <f>(R18-E18)^2</f>
        <v>1.144801815932364E-2</v>
      </c>
      <c r="U18" t="b">
        <f t="array" ref="U18">IF(MAX(IF(D$2:D$370=D18,R$2:R$370))=R18,TRUE,FALSE)</f>
        <v>0</v>
      </c>
      <c r="V18" t="b">
        <f t="array" ref="V18">IF(MAX(IF(D$2:D$370=D18,E$2:E$370))=E18,TRUE,FALSE)</f>
        <v>0</v>
      </c>
      <c r="W18" t="str">
        <f>IF(U18=V18,"NO","YES")</f>
        <v>NO</v>
      </c>
    </row>
    <row r="19" spans="1:23" x14ac:dyDescent="0.25">
      <c r="A19" t="s">
        <v>331</v>
      </c>
      <c r="B19" t="s">
        <v>22</v>
      </c>
      <c r="C19">
        <v>2014</v>
      </c>
      <c r="D19" t="s">
        <v>329</v>
      </c>
      <c r="E19">
        <v>0.53690112099999998</v>
      </c>
      <c r="F19">
        <v>0.4728</v>
      </c>
      <c r="G19">
        <v>0.53689410299999996</v>
      </c>
      <c r="H19">
        <v>0.53689410299999996</v>
      </c>
      <c r="I19">
        <v>0.53689410299999996</v>
      </c>
      <c r="J19" t="b">
        <v>1</v>
      </c>
      <c r="K19" t="b">
        <v>1</v>
      </c>
      <c r="L19" t="b">
        <v>1</v>
      </c>
      <c r="M19" t="b">
        <v>1</v>
      </c>
      <c r="N19" t="b">
        <v>0</v>
      </c>
      <c r="O19" t="b">
        <v>0</v>
      </c>
      <c r="P19">
        <v>0.56786643816913296</v>
      </c>
      <c r="Q19">
        <f>IF(P19&lt;0,0,P19)</f>
        <v>0.56786643816913296</v>
      </c>
      <c r="R19">
        <f>IF(SUMIF(D$2:D$370,D19,Q$2:Q$370)&gt;1,Q19/SUMIF(D$2:D$370,D19,Q$2:Q$370),Q19)</f>
        <v>0.56786643816913296</v>
      </c>
      <c r="S19">
        <f>ABS(R19-E19)</f>
        <v>3.0965317169132978E-2</v>
      </c>
      <c r="T19">
        <f>(R19-E19)^2</f>
        <v>9.5885086738500152E-4</v>
      </c>
      <c r="U19" t="b">
        <f t="array" ref="U19">IF(MAX(IF(D$2:D$370=D19,R$2:R$370))=R19,TRUE,FALSE)</f>
        <v>1</v>
      </c>
      <c r="V19" t="b">
        <f t="array" ref="V19">IF(MAX(IF(D$2:D$370=D19,E$2:E$370))=E19,TRUE,FALSE)</f>
        <v>1</v>
      </c>
      <c r="W19" t="str">
        <f>IF(U19=V19,"NO","YES")</f>
        <v>NO</v>
      </c>
    </row>
    <row r="20" spans="1:23" x14ac:dyDescent="0.25">
      <c r="A20" t="s">
        <v>332</v>
      </c>
      <c r="B20" t="s">
        <v>42</v>
      </c>
      <c r="C20">
        <v>2014</v>
      </c>
      <c r="D20" t="s">
        <v>329</v>
      </c>
      <c r="E20">
        <v>1.7533129000000001E-2</v>
      </c>
      <c r="F20">
        <v>5.7999999999999996E-3</v>
      </c>
      <c r="G20">
        <v>1.3424882000000001E-2</v>
      </c>
      <c r="H20" t="s">
        <v>25</v>
      </c>
      <c r="I20">
        <v>1.3424882000000001E-2</v>
      </c>
      <c r="J20" t="b">
        <v>0</v>
      </c>
      <c r="K20" t="s">
        <v>25</v>
      </c>
      <c r="L20" t="s">
        <v>25</v>
      </c>
      <c r="M20" t="b">
        <v>0</v>
      </c>
      <c r="N20" t="b">
        <v>0</v>
      </c>
      <c r="O20" t="b">
        <v>0</v>
      </c>
      <c r="P20">
        <v>1.8694943576344301E-3</v>
      </c>
      <c r="Q20">
        <f>IF(P20&lt;0,0,P20)</f>
        <v>1.8694943576344301E-3</v>
      </c>
      <c r="R20">
        <f>IF(SUMIF(D$2:D$370,D20,Q$2:Q$370)&gt;1,Q20/SUMIF(D$2:D$370,D20,Q$2:Q$370),Q20)</f>
        <v>1.8694943576344301E-3</v>
      </c>
      <c r="S20">
        <f>ABS(R20-E20)</f>
        <v>1.5663634642365573E-2</v>
      </c>
      <c r="T20">
        <f>(R20-E20)^2</f>
        <v>2.4534945020951486E-4</v>
      </c>
      <c r="U20" t="b">
        <f t="array" ref="U20">IF(MAX(IF(D$2:D$370=D20,R$2:R$370))=R20,TRUE,FALSE)</f>
        <v>0</v>
      </c>
      <c r="V20" t="b">
        <f t="array" ref="V20">IF(MAX(IF(D$2:D$370=D20,E$2:E$370))=E20,TRUE,FALSE)</f>
        <v>0</v>
      </c>
      <c r="W20" t="str">
        <f>IF(U20=V20,"NO","YES")</f>
        <v>NO</v>
      </c>
    </row>
    <row r="21" spans="1:23" x14ac:dyDescent="0.25">
      <c r="A21" t="s">
        <v>387</v>
      </c>
      <c r="B21" t="s">
        <v>350</v>
      </c>
      <c r="C21">
        <v>2014</v>
      </c>
      <c r="D21" t="s">
        <v>329</v>
      </c>
      <c r="E21">
        <v>2.5076452999999999E-2</v>
      </c>
      <c r="F21">
        <v>5.0200000000000002E-2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b">
        <v>0</v>
      </c>
      <c r="N21" t="b">
        <v>1</v>
      </c>
      <c r="O21" t="b">
        <v>0</v>
      </c>
      <c r="P21">
        <v>3.7117898358496999E-2</v>
      </c>
      <c r="Q21">
        <f>IF(P21&lt;0,0,P21)</f>
        <v>3.7117898358496999E-2</v>
      </c>
      <c r="R21">
        <f>IF(SUMIF(D$2:D$370,D21,Q$2:Q$370)&gt;1,Q21/SUMIF(D$2:D$370,D21,Q$2:Q$370),Q21)</f>
        <v>3.7117898358496999E-2</v>
      </c>
      <c r="S21">
        <f>ABS(R21-E21)</f>
        <v>1.2041445358497001E-2</v>
      </c>
      <c r="T21">
        <f>(R21-E21)^2</f>
        <v>1.4499640632166896E-4</v>
      </c>
      <c r="U21" t="b">
        <f t="array" ref="U21">IF(MAX(IF(D$2:D$370=D21,R$2:R$370))=R21,TRUE,FALSE)</f>
        <v>0</v>
      </c>
      <c r="V21" t="b">
        <f t="array" ref="V21">IF(MAX(IF(D$2:D$370=D21,E$2:E$370))=E21,TRUE,FALSE)</f>
        <v>0</v>
      </c>
      <c r="W21" t="str">
        <f>IF(U21=V21,"NO","YES")</f>
        <v>NO</v>
      </c>
    </row>
    <row r="22" spans="1:23" x14ac:dyDescent="0.25">
      <c r="A22" t="s">
        <v>326</v>
      </c>
      <c r="B22" t="s">
        <v>20</v>
      </c>
      <c r="C22">
        <v>2014</v>
      </c>
      <c r="D22" t="s">
        <v>325</v>
      </c>
      <c r="E22">
        <v>0.47286979499999998</v>
      </c>
      <c r="F22">
        <v>0.23530000000000001</v>
      </c>
      <c r="G22">
        <v>0.47519260400000002</v>
      </c>
      <c r="H22">
        <v>0.47519260400000002</v>
      </c>
      <c r="I22">
        <v>0.47519260400000002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  <c r="P22">
        <v>0.39063875108144103</v>
      </c>
      <c r="Q22">
        <f>IF(P22&lt;0,0,P22)</f>
        <v>0.39063875108144103</v>
      </c>
      <c r="R22">
        <f>IF(SUMIF(D$2:D$370,D22,Q$2:Q$370)&gt;1,Q22/SUMIF(D$2:D$370,D22,Q$2:Q$370),Q22)</f>
        <v>0.39063875108144103</v>
      </c>
      <c r="S22">
        <f>ABS(R22-E22)</f>
        <v>8.2231043918558955E-2</v>
      </c>
      <c r="T22">
        <f>(R22-E22)^2</f>
        <v>6.7619445839359714E-3</v>
      </c>
      <c r="U22" t="b">
        <f t="array" ref="U22">IF(MAX(IF(D$2:D$370=D22,R$2:R$370))=R22,TRUE,FALSE)</f>
        <v>0</v>
      </c>
      <c r="V22" t="b">
        <f t="array" ref="V22">IF(MAX(IF(D$2:D$370=D22,E$2:E$370))=E22,TRUE,FALSE)</f>
        <v>1</v>
      </c>
      <c r="W22" t="str">
        <f>IF(U22=V22,"NO","YES")</f>
        <v>YES</v>
      </c>
    </row>
    <row r="23" spans="1:23" x14ac:dyDescent="0.25">
      <c r="A23" t="s">
        <v>327</v>
      </c>
      <c r="B23" t="s">
        <v>22</v>
      </c>
      <c r="C23">
        <v>2014</v>
      </c>
      <c r="D23" t="s">
        <v>325</v>
      </c>
      <c r="E23">
        <v>0.35732464600000002</v>
      </c>
      <c r="F23">
        <v>0.44779999999999998</v>
      </c>
      <c r="G23">
        <v>0.39856188999999997</v>
      </c>
      <c r="H23" t="s">
        <v>25</v>
      </c>
      <c r="I23">
        <v>0.39856188999999997</v>
      </c>
      <c r="J23" t="b">
        <v>0</v>
      </c>
      <c r="K23" t="s">
        <v>25</v>
      </c>
      <c r="L23" t="s">
        <v>25</v>
      </c>
      <c r="M23" t="b">
        <v>0</v>
      </c>
      <c r="N23" t="b">
        <v>0</v>
      </c>
      <c r="O23" t="b">
        <v>0</v>
      </c>
      <c r="P23">
        <v>0.43723884701802901</v>
      </c>
      <c r="Q23">
        <f>IF(P23&lt;0,0,P23)</f>
        <v>0.43723884701802901</v>
      </c>
      <c r="R23">
        <f>IF(SUMIF(D$2:D$370,D23,Q$2:Q$370)&gt;1,Q23/SUMIF(D$2:D$370,D23,Q$2:Q$370),Q23)</f>
        <v>0.43723884701802901</v>
      </c>
      <c r="S23">
        <f>ABS(R23-E23)</f>
        <v>7.9914201018028985E-2</v>
      </c>
      <c r="T23">
        <f>(R23-E23)^2</f>
        <v>6.3862795243499453E-3</v>
      </c>
      <c r="U23" t="b">
        <f t="array" ref="U23">IF(MAX(IF(D$2:D$370=D23,R$2:R$370))=R23,TRUE,FALSE)</f>
        <v>1</v>
      </c>
      <c r="V23" t="b">
        <f t="array" ref="V23">IF(MAX(IF(D$2:D$370=D23,E$2:E$370))=E23,TRUE,FALSE)</f>
        <v>0</v>
      </c>
      <c r="W23" t="str">
        <f>IF(U23=V23,"NO","YES")</f>
        <v>YES</v>
      </c>
    </row>
    <row r="24" spans="1:23" x14ac:dyDescent="0.25">
      <c r="A24" t="s">
        <v>324</v>
      </c>
      <c r="B24" t="s">
        <v>17</v>
      </c>
      <c r="C24">
        <v>2014</v>
      </c>
      <c r="D24" t="s">
        <v>325</v>
      </c>
      <c r="E24">
        <v>6.7392854000000002E-2</v>
      </c>
      <c r="F24">
        <v>0.12989999999999999</v>
      </c>
      <c r="G24">
        <v>6.3995890999999999E-2</v>
      </c>
      <c r="H24">
        <v>6.3995890999999999E-2</v>
      </c>
      <c r="I24">
        <v>6.3995890999999999E-2</v>
      </c>
      <c r="J24" t="b">
        <v>1</v>
      </c>
      <c r="K24" t="b">
        <v>1</v>
      </c>
      <c r="L24" t="b">
        <v>1</v>
      </c>
      <c r="M24" t="b">
        <v>0</v>
      </c>
      <c r="N24" t="b">
        <v>0</v>
      </c>
      <c r="O24" t="b">
        <v>0</v>
      </c>
      <c r="P24">
        <v>9.3354650789312502E-2</v>
      </c>
      <c r="Q24">
        <f>IF(P24&lt;0,0,P24)</f>
        <v>9.3354650789312502E-2</v>
      </c>
      <c r="R24">
        <f>IF(SUMIF(D$2:D$370,D24,Q$2:Q$370)&gt;1,Q24/SUMIF(D$2:D$370,D24,Q$2:Q$370),Q24)</f>
        <v>9.3354650789312502E-2</v>
      </c>
      <c r="S24">
        <f>ABS(R24-E24)</f>
        <v>2.59617967893125E-2</v>
      </c>
      <c r="T24">
        <f>(R24-E24)^2</f>
        <v>6.7401489252955679E-4</v>
      </c>
      <c r="U24" t="b">
        <f t="array" ref="U24">IF(MAX(IF(D$2:D$370=D24,R$2:R$370))=R24,TRUE,FALSE)</f>
        <v>0</v>
      </c>
      <c r="V24" t="b">
        <f t="array" ref="V24">IF(MAX(IF(D$2:D$370=D24,E$2:E$370))=E24,TRUE,FALSE)</f>
        <v>0</v>
      </c>
      <c r="W24" t="str">
        <f>IF(U24=V24,"NO","YES")</f>
        <v>NO</v>
      </c>
    </row>
    <row r="25" spans="1:23" x14ac:dyDescent="0.25">
      <c r="A25" t="s">
        <v>454</v>
      </c>
      <c r="B25" t="s">
        <v>350</v>
      </c>
      <c r="C25">
        <v>2014</v>
      </c>
      <c r="D25" t="s">
        <v>325</v>
      </c>
      <c r="E25">
        <v>2.9115341999999999E-2</v>
      </c>
      <c r="F25">
        <v>5.1200000000000002E-2</v>
      </c>
      <c r="G25">
        <v>1.8798150999999999E-2</v>
      </c>
      <c r="H25">
        <v>1.8798150999999999E-2</v>
      </c>
      <c r="I25">
        <v>1.8798150999999999E-2</v>
      </c>
      <c r="J25" t="b">
        <v>1</v>
      </c>
      <c r="K25" t="b">
        <v>1</v>
      </c>
      <c r="L25" t="b">
        <v>1</v>
      </c>
      <c r="M25" t="b">
        <v>0</v>
      </c>
      <c r="N25" t="b">
        <v>0</v>
      </c>
      <c r="O25" t="b">
        <v>0</v>
      </c>
      <c r="P25">
        <v>3.1857973835382802E-2</v>
      </c>
      <c r="Q25">
        <f>IF(P25&lt;0,0,P25)</f>
        <v>3.1857973835382802E-2</v>
      </c>
      <c r="R25">
        <f>IF(SUMIF(D$2:D$370,D25,Q$2:Q$370)&gt;1,Q25/SUMIF(D$2:D$370,D25,Q$2:Q$370),Q25)</f>
        <v>3.1857973835382802E-2</v>
      </c>
      <c r="S25">
        <f>ABS(R25-E25)</f>
        <v>2.7426318353828034E-3</v>
      </c>
      <c r="T25">
        <f>(R25-E25)^2</f>
        <v>7.5220293844552446E-6</v>
      </c>
      <c r="U25" t="b">
        <f t="array" ref="U25">IF(MAX(IF(D$2:D$370=D25,R$2:R$370))=R25,TRUE,FALSE)</f>
        <v>0</v>
      </c>
      <c r="V25" t="b">
        <f t="array" ref="V25">IF(MAX(IF(D$2:D$370=D25,E$2:E$370))=E25,TRUE,FALSE)</f>
        <v>0</v>
      </c>
      <c r="W25" t="str">
        <f>IF(U25=V25,"NO","YES")</f>
        <v>NO</v>
      </c>
    </row>
    <row r="26" spans="1:23" x14ac:dyDescent="0.25">
      <c r="A26" t="s">
        <v>319</v>
      </c>
      <c r="B26" t="s">
        <v>27</v>
      </c>
      <c r="C26">
        <v>2014</v>
      </c>
      <c r="D26" t="s">
        <v>320</v>
      </c>
      <c r="E26">
        <v>1.5210688999999999E-2</v>
      </c>
      <c r="F26">
        <v>3.5799999999999998E-2</v>
      </c>
      <c r="G26">
        <v>7.3226070000000001E-3</v>
      </c>
      <c r="H26">
        <v>9.0788529999999996E-3</v>
      </c>
      <c r="I26">
        <v>7.3226070000000001E-3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>
        <v>3.5194436318101599E-3</v>
      </c>
      <c r="Q26">
        <f>IF(P26&lt;0,0,P26)</f>
        <v>3.5194436318101599E-3</v>
      </c>
      <c r="R26">
        <f>IF(SUMIF(D$2:D$370,D26,Q$2:Q$370)&gt;1,Q26/SUMIF(D$2:D$370,D26,Q$2:Q$370),Q26)</f>
        <v>3.5194436318101599E-3</v>
      </c>
      <c r="S26">
        <f>ABS(R26-E26)</f>
        <v>1.1691245368189839E-2</v>
      </c>
      <c r="T26">
        <f>(R26-E26)^2</f>
        <v>1.3668521825922037E-4</v>
      </c>
      <c r="U26" t="b">
        <f t="array" ref="U26">IF(MAX(IF(D$2:D$370=D26,R$2:R$370))=R26,TRUE,FALSE)</f>
        <v>0</v>
      </c>
      <c r="V26" t="b">
        <f t="array" ref="V26">IF(MAX(IF(D$2:D$370=D26,E$2:E$370))=E26,TRUE,FALSE)</f>
        <v>0</v>
      </c>
      <c r="W26" t="str">
        <f>IF(U26=V26,"NO","YES")</f>
        <v>NO</v>
      </c>
    </row>
    <row r="27" spans="1:23" x14ac:dyDescent="0.25">
      <c r="A27" t="s">
        <v>321</v>
      </c>
      <c r="B27" t="s">
        <v>17</v>
      </c>
      <c r="C27">
        <v>2014</v>
      </c>
      <c r="D27" t="s">
        <v>320</v>
      </c>
      <c r="E27">
        <v>0.13329907499999999</v>
      </c>
      <c r="F27">
        <v>0.29580000000000001</v>
      </c>
      <c r="G27">
        <v>0.136344884</v>
      </c>
      <c r="H27">
        <v>0.136344884</v>
      </c>
      <c r="I27">
        <v>0.136344884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  <c r="P27">
        <v>0.16112455223007</v>
      </c>
      <c r="Q27">
        <f>IF(P27&lt;0,0,P27)</f>
        <v>0.16112455223007</v>
      </c>
      <c r="R27">
        <f>IF(SUMIF(D$2:D$370,D27,Q$2:Q$370)&gt;1,Q27/SUMIF(D$2:D$370,D27,Q$2:Q$370),Q27)</f>
        <v>0.16112455223007</v>
      </c>
      <c r="S27">
        <f>ABS(R27-E27)</f>
        <v>2.7825477230070006E-2</v>
      </c>
      <c r="T27">
        <f>(R27-E27)^2</f>
        <v>7.7425718308114441E-4</v>
      </c>
      <c r="U27" t="b">
        <f t="array" ref="U27">IF(MAX(IF(D$2:D$370=D27,R$2:R$370))=R27,TRUE,FALSE)</f>
        <v>0</v>
      </c>
      <c r="V27" t="b">
        <f t="array" ref="V27">IF(MAX(IF(D$2:D$370=D27,E$2:E$370))=E27,TRUE,FALSE)</f>
        <v>0</v>
      </c>
      <c r="W27" t="str">
        <f>IF(U27=V27,"NO","YES")</f>
        <v>NO</v>
      </c>
    </row>
    <row r="28" spans="1:23" x14ac:dyDescent="0.25">
      <c r="A28" t="s">
        <v>322</v>
      </c>
      <c r="B28" t="s">
        <v>22</v>
      </c>
      <c r="C28">
        <v>2014</v>
      </c>
      <c r="D28" t="s">
        <v>320</v>
      </c>
      <c r="E28">
        <v>0.30308324800000003</v>
      </c>
      <c r="F28">
        <v>0.37640000000000001</v>
      </c>
      <c r="G28">
        <v>0.32508250799999999</v>
      </c>
      <c r="H28">
        <v>0.32508250799999999</v>
      </c>
      <c r="I28">
        <v>0.32508250799999999</v>
      </c>
      <c r="J28" t="b">
        <v>1</v>
      </c>
      <c r="K28" t="b">
        <v>1</v>
      </c>
      <c r="L28" t="b">
        <v>1</v>
      </c>
      <c r="M28" t="b">
        <v>0</v>
      </c>
      <c r="N28" t="b">
        <v>0</v>
      </c>
      <c r="O28" t="b">
        <v>0</v>
      </c>
      <c r="P28">
        <v>0.36979550909379</v>
      </c>
      <c r="Q28">
        <f>IF(P28&lt;0,0,P28)</f>
        <v>0.36979550909379</v>
      </c>
      <c r="R28">
        <f>IF(SUMIF(D$2:D$370,D28,Q$2:Q$370)&gt;1,Q28/SUMIF(D$2:D$370,D28,Q$2:Q$370),Q28)</f>
        <v>0.36979550909379</v>
      </c>
      <c r="S28">
        <f>ABS(R28-E28)</f>
        <v>6.6712261093789971E-2</v>
      </c>
      <c r="T28">
        <f>(R28-E28)^2</f>
        <v>4.4505257802460027E-3</v>
      </c>
      <c r="U28" t="b">
        <f t="array" ref="U28">IF(MAX(IF(D$2:D$370=D28,R$2:R$370))=R28,TRUE,FALSE)</f>
        <v>0</v>
      </c>
      <c r="V28" t="b">
        <f t="array" ref="V28">IF(MAX(IF(D$2:D$370=D28,E$2:E$370))=E28,TRUE,FALSE)</f>
        <v>0</v>
      </c>
      <c r="W28" t="str">
        <f>IF(U28=V28,"NO","YES")</f>
        <v>NO</v>
      </c>
    </row>
    <row r="29" spans="1:23" x14ac:dyDescent="0.25">
      <c r="A29" t="s">
        <v>323</v>
      </c>
      <c r="B29" t="s">
        <v>20</v>
      </c>
      <c r="C29">
        <v>2014</v>
      </c>
      <c r="D29" t="s">
        <v>320</v>
      </c>
      <c r="E29">
        <v>0.52024665999999997</v>
      </c>
      <c r="F29">
        <v>0.2384</v>
      </c>
      <c r="G29">
        <v>0.491542904</v>
      </c>
      <c r="H29">
        <v>0.491542904</v>
      </c>
      <c r="I29">
        <v>0.491542904</v>
      </c>
      <c r="J29" t="b">
        <v>1</v>
      </c>
      <c r="K29" t="b">
        <v>1</v>
      </c>
      <c r="L29" t="b">
        <v>1</v>
      </c>
      <c r="M29" t="b">
        <v>1</v>
      </c>
      <c r="N29" t="b">
        <v>0</v>
      </c>
      <c r="O29" t="b">
        <v>0</v>
      </c>
      <c r="P29">
        <v>0.39788661921990698</v>
      </c>
      <c r="Q29">
        <f>IF(P29&lt;0,0,P29)</f>
        <v>0.39788661921990698</v>
      </c>
      <c r="R29">
        <f>IF(SUMIF(D$2:D$370,D29,Q$2:Q$370)&gt;1,Q29/SUMIF(D$2:D$370,D29,Q$2:Q$370),Q29)</f>
        <v>0.39788661921990698</v>
      </c>
      <c r="S29">
        <f>ABS(R29-E29)</f>
        <v>0.12236004078009299</v>
      </c>
      <c r="T29">
        <f>(R29-E29)^2</f>
        <v>1.4971979579706021E-2</v>
      </c>
      <c r="U29" t="b">
        <f t="array" ref="U29">IF(MAX(IF(D$2:D$370=D29,R$2:R$370))=R29,TRUE,FALSE)</f>
        <v>1</v>
      </c>
      <c r="V29" t="b">
        <f t="array" ref="V29">IF(MAX(IF(D$2:D$370=D29,E$2:E$370))=E29,TRUE,FALSE)</f>
        <v>1</v>
      </c>
      <c r="W29" t="str">
        <f>IF(U29=V29,"NO","YES")</f>
        <v>NO</v>
      </c>
    </row>
    <row r="30" spans="1:23" x14ac:dyDescent="0.25">
      <c r="A30" t="s">
        <v>386</v>
      </c>
      <c r="B30" t="s">
        <v>346</v>
      </c>
      <c r="C30">
        <v>2014</v>
      </c>
      <c r="D30" t="s">
        <v>320</v>
      </c>
      <c r="E30">
        <v>5.652621E-3</v>
      </c>
      <c r="F30">
        <v>1.4800000000000001E-2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b">
        <v>0</v>
      </c>
      <c r="N30" t="b">
        <v>1</v>
      </c>
      <c r="O30" t="b">
        <v>0</v>
      </c>
      <c r="P30">
        <v>1.48762416257528E-2</v>
      </c>
      <c r="Q30">
        <f>IF(P30&lt;0,0,P30)</f>
        <v>1.48762416257528E-2</v>
      </c>
      <c r="R30">
        <f>IF(SUMIF(D$2:D$370,D30,Q$2:Q$370)&gt;1,Q30/SUMIF(D$2:D$370,D30,Q$2:Q$370),Q30)</f>
        <v>1.48762416257528E-2</v>
      </c>
      <c r="S30">
        <f>ABS(R30-E30)</f>
        <v>9.2236206257528004E-3</v>
      </c>
      <c r="T30">
        <f>(R30-E30)^2</f>
        <v>8.5075177447812474E-5</v>
      </c>
      <c r="U30" t="b">
        <f t="array" ref="U30">IF(MAX(IF(D$2:D$370=D30,R$2:R$370))=R30,TRUE,FALSE)</f>
        <v>0</v>
      </c>
      <c r="V30" t="b">
        <f t="array" ref="V30">IF(MAX(IF(D$2:D$370=D30,E$2:E$370))=E30,TRUE,FALSE)</f>
        <v>0</v>
      </c>
      <c r="W30" t="str">
        <f>IF(U30=V30,"NO","YES")</f>
        <v>NO</v>
      </c>
    </row>
    <row r="31" spans="1:23" x14ac:dyDescent="0.25">
      <c r="A31" t="s">
        <v>453</v>
      </c>
      <c r="B31" t="s">
        <v>350</v>
      </c>
      <c r="C31">
        <v>2014</v>
      </c>
      <c r="D31" t="s">
        <v>320</v>
      </c>
      <c r="E31">
        <v>8.0164439999999993E-3</v>
      </c>
      <c r="F31">
        <v>1.5100000000000001E-2</v>
      </c>
      <c r="G31">
        <v>6.1881189999999997E-3</v>
      </c>
      <c r="H31" t="s">
        <v>25</v>
      </c>
      <c r="I31">
        <v>6.1881189999999997E-3</v>
      </c>
      <c r="J31" t="b">
        <v>0</v>
      </c>
      <c r="K31" t="s">
        <v>25</v>
      </c>
      <c r="L31" t="s">
        <v>25</v>
      </c>
      <c r="M31" t="b">
        <v>0</v>
      </c>
      <c r="N31" t="b">
        <v>0</v>
      </c>
      <c r="O31" t="b">
        <v>0</v>
      </c>
      <c r="P31">
        <v>4.5101370291227199E-3</v>
      </c>
      <c r="Q31">
        <f>IF(P31&lt;0,0,P31)</f>
        <v>4.5101370291227199E-3</v>
      </c>
      <c r="R31">
        <f>IF(SUMIF(D$2:D$370,D31,Q$2:Q$370)&gt;1,Q31/SUMIF(D$2:D$370,D31,Q$2:Q$370),Q31)</f>
        <v>4.5101370291227199E-3</v>
      </c>
      <c r="S31">
        <f>ABS(R31-E31)</f>
        <v>3.5063069708772794E-3</v>
      </c>
      <c r="T31">
        <f>(R31-E31)^2</f>
        <v>1.2294188574022602E-5</v>
      </c>
      <c r="U31" t="b">
        <f t="array" ref="U31">IF(MAX(IF(D$2:D$370=D31,R$2:R$370))=R31,TRUE,FALSE)</f>
        <v>0</v>
      </c>
      <c r="V31" t="b">
        <f t="array" ref="V31">IF(MAX(IF(D$2:D$370=D31,E$2:E$370))=E31,TRUE,FALSE)</f>
        <v>0</v>
      </c>
      <c r="W31" t="str">
        <f>IF(U31=V31,"NO","YES")</f>
        <v>NO</v>
      </c>
    </row>
    <row r="32" spans="1:23" x14ac:dyDescent="0.25">
      <c r="A32" t="s">
        <v>315</v>
      </c>
      <c r="B32" t="s">
        <v>17</v>
      </c>
      <c r="C32">
        <v>2014</v>
      </c>
      <c r="D32" t="s">
        <v>316</v>
      </c>
      <c r="E32">
        <v>0.12520408199999999</v>
      </c>
      <c r="F32">
        <v>0.1106</v>
      </c>
      <c r="G32">
        <v>0.101358304</v>
      </c>
      <c r="H32">
        <v>0.101358304</v>
      </c>
      <c r="I32">
        <v>0.101358304</v>
      </c>
      <c r="J32" t="b">
        <v>1</v>
      </c>
      <c r="K32" t="b">
        <v>1</v>
      </c>
      <c r="L32" t="b">
        <v>1</v>
      </c>
      <c r="M32" t="b">
        <v>0</v>
      </c>
      <c r="N32" t="b">
        <v>0</v>
      </c>
      <c r="O32" t="b">
        <v>0</v>
      </c>
      <c r="P32">
        <v>9.7120351274286407E-2</v>
      </c>
      <c r="Q32">
        <f>IF(P32&lt;0,0,P32)</f>
        <v>9.7120351274286407E-2</v>
      </c>
      <c r="R32">
        <f>IF(SUMIF(D$2:D$370,D32,Q$2:Q$370)&gt;1,Q32/SUMIF(D$2:D$370,D32,Q$2:Q$370),Q32)</f>
        <v>9.7120351274286407E-2</v>
      </c>
      <c r="S32">
        <f>ABS(R32-E32)</f>
        <v>2.8083730725713588E-2</v>
      </c>
      <c r="T32">
        <f>(R32-E32)^2</f>
        <v>7.8869593147438944E-4</v>
      </c>
      <c r="U32" t="b">
        <f t="array" ref="U32">IF(MAX(IF(D$2:D$370=D32,R$2:R$370))=R32,TRUE,FALSE)</f>
        <v>0</v>
      </c>
      <c r="V32" t="b">
        <f t="array" ref="V32">IF(MAX(IF(D$2:D$370=D32,E$2:E$370))=E32,TRUE,FALSE)</f>
        <v>0</v>
      </c>
      <c r="W32" t="str">
        <f>IF(U32=V32,"NO","YES")</f>
        <v>NO</v>
      </c>
    </row>
    <row r="33" spans="1:23" x14ac:dyDescent="0.25">
      <c r="A33" t="s">
        <v>317</v>
      </c>
      <c r="B33" t="s">
        <v>22</v>
      </c>
      <c r="C33">
        <v>2014</v>
      </c>
      <c r="D33" t="s">
        <v>316</v>
      </c>
      <c r="E33">
        <v>0.62979591800000001</v>
      </c>
      <c r="F33">
        <v>0.5716</v>
      </c>
      <c r="G33">
        <v>0.61452973899999996</v>
      </c>
      <c r="H33">
        <v>0.61452973899999996</v>
      </c>
      <c r="I33">
        <v>0.61452973899999996</v>
      </c>
      <c r="J33" t="b">
        <v>1</v>
      </c>
      <c r="K33" t="b">
        <v>1</v>
      </c>
      <c r="L33" t="b">
        <v>1</v>
      </c>
      <c r="M33" t="b">
        <v>1</v>
      </c>
      <c r="N33" t="b">
        <v>0</v>
      </c>
      <c r="O33" t="b">
        <v>0</v>
      </c>
      <c r="P33">
        <v>0.65261410558899202</v>
      </c>
      <c r="Q33">
        <f>IF(P33&lt;0,0,P33)</f>
        <v>0.65261410558899202</v>
      </c>
      <c r="R33">
        <f>IF(SUMIF(D$2:D$370,D33,Q$2:Q$370)&gt;1,Q33/SUMIF(D$2:D$370,D33,Q$2:Q$370),Q33)</f>
        <v>0.65261410558899202</v>
      </c>
      <c r="S33">
        <f>ABS(R33-E33)</f>
        <v>2.2818187588992012E-2</v>
      </c>
      <c r="T33">
        <f>(R33-E33)^2</f>
        <v>5.206696848464291E-4</v>
      </c>
      <c r="U33" t="b">
        <f t="array" ref="U33">IF(MAX(IF(D$2:D$370=D33,R$2:R$370))=R33,TRUE,FALSE)</f>
        <v>1</v>
      </c>
      <c r="V33" t="b">
        <f t="array" ref="V33">IF(MAX(IF(D$2:D$370=D33,E$2:E$370))=E33,TRUE,FALSE)</f>
        <v>1</v>
      </c>
      <c r="W33" t="str">
        <f>IF(U33=V33,"NO","YES")</f>
        <v>NO</v>
      </c>
    </row>
    <row r="34" spans="1:23" x14ac:dyDescent="0.25">
      <c r="A34" t="s">
        <v>318</v>
      </c>
      <c r="B34" t="s">
        <v>20</v>
      </c>
      <c r="C34">
        <v>2014</v>
      </c>
      <c r="D34" t="s">
        <v>316</v>
      </c>
      <c r="E34">
        <v>0.20214285700000001</v>
      </c>
      <c r="F34">
        <v>0.1807</v>
      </c>
      <c r="G34">
        <v>0.24017287500000001</v>
      </c>
      <c r="H34" t="s">
        <v>25</v>
      </c>
      <c r="I34">
        <v>0.24017287500000001</v>
      </c>
      <c r="J34" t="b">
        <v>0</v>
      </c>
      <c r="K34" t="s">
        <v>25</v>
      </c>
      <c r="L34" t="s">
        <v>25</v>
      </c>
      <c r="M34" t="b">
        <v>0</v>
      </c>
      <c r="N34" t="b">
        <v>0</v>
      </c>
      <c r="O34" t="b">
        <v>0</v>
      </c>
      <c r="P34">
        <v>0.20933485368144</v>
      </c>
      <c r="Q34">
        <f>IF(P34&lt;0,0,P34)</f>
        <v>0.20933485368144</v>
      </c>
      <c r="R34">
        <f>IF(SUMIF(D$2:D$370,D34,Q$2:Q$370)&gt;1,Q34/SUMIF(D$2:D$370,D34,Q$2:Q$370),Q34)</f>
        <v>0.20933485368144</v>
      </c>
      <c r="S34">
        <f>ABS(R34-E34)</f>
        <v>7.1919966814399938E-3</v>
      </c>
      <c r="T34">
        <f>(R34-E34)^2</f>
        <v>5.1724816265843886E-5</v>
      </c>
      <c r="U34" t="b">
        <f t="array" ref="U34">IF(MAX(IF(D$2:D$370=D34,R$2:R$370))=R34,TRUE,FALSE)</f>
        <v>0</v>
      </c>
      <c r="V34" t="b">
        <f t="array" ref="V34">IF(MAX(IF(D$2:D$370=D34,E$2:E$370))=E34,TRUE,FALSE)</f>
        <v>0</v>
      </c>
      <c r="W34" t="str">
        <f>IF(U34=V34,"NO","YES")</f>
        <v>NO</v>
      </c>
    </row>
    <row r="35" spans="1:23" x14ac:dyDescent="0.25">
      <c r="A35" t="s">
        <v>452</v>
      </c>
      <c r="B35" t="s">
        <v>350</v>
      </c>
      <c r="C35">
        <v>2014</v>
      </c>
      <c r="D35" t="s">
        <v>316</v>
      </c>
      <c r="E35">
        <v>3.6326531000000002E-2</v>
      </c>
      <c r="F35">
        <v>4.3900000000000002E-2</v>
      </c>
      <c r="G35">
        <v>2.0065856999999999E-2</v>
      </c>
      <c r="H35" t="s">
        <v>25</v>
      </c>
      <c r="I35">
        <v>2.0065856999999999E-2</v>
      </c>
      <c r="J35" t="b">
        <v>0</v>
      </c>
      <c r="K35" t="s">
        <v>25</v>
      </c>
      <c r="L35" t="s">
        <v>25</v>
      </c>
      <c r="M35" t="b">
        <v>0</v>
      </c>
      <c r="N35" t="b">
        <v>0</v>
      </c>
      <c r="O35" t="b">
        <v>0</v>
      </c>
      <c r="P35">
        <v>2.7568419264062199E-2</v>
      </c>
      <c r="Q35">
        <f>IF(P35&lt;0,0,P35)</f>
        <v>2.7568419264062199E-2</v>
      </c>
      <c r="R35">
        <f>IF(SUMIF(D$2:D$370,D35,Q$2:Q$370)&gt;1,Q35/SUMIF(D$2:D$370,D35,Q$2:Q$370),Q35)</f>
        <v>2.7568419264062199E-2</v>
      </c>
      <c r="S35">
        <f>ABS(R35-E35)</f>
        <v>8.7581117359378027E-3</v>
      </c>
      <c r="T35">
        <f>(R35-E35)^2</f>
        <v>7.6704521179171478E-5</v>
      </c>
      <c r="U35" t="b">
        <f t="array" ref="U35">IF(MAX(IF(D$2:D$370=D35,R$2:R$370))=R35,TRUE,FALSE)</f>
        <v>0</v>
      </c>
      <c r="V35" t="b">
        <f t="array" ref="V35">IF(MAX(IF(D$2:D$370=D35,E$2:E$370))=E35,TRUE,FALSE)</f>
        <v>0</v>
      </c>
      <c r="W35" t="str">
        <f>IF(U35=V35,"NO","YES")</f>
        <v>NO</v>
      </c>
    </row>
    <row r="36" spans="1:23" x14ac:dyDescent="0.25">
      <c r="A36" t="s">
        <v>308</v>
      </c>
      <c r="B36" t="s">
        <v>24</v>
      </c>
      <c r="C36">
        <v>2014</v>
      </c>
      <c r="D36" t="s">
        <v>309</v>
      </c>
      <c r="E36">
        <v>2.4370429999999998E-3</v>
      </c>
      <c r="F36">
        <v>3.3E-3</v>
      </c>
      <c r="G36">
        <v>1.0397172E-2</v>
      </c>
      <c r="H36">
        <v>1.0397172E-2</v>
      </c>
      <c r="I36">
        <v>1.0397172E-2</v>
      </c>
      <c r="J36" t="b">
        <v>1</v>
      </c>
      <c r="K36" t="b">
        <v>1</v>
      </c>
      <c r="L36" t="b">
        <v>1</v>
      </c>
      <c r="M36" t="b">
        <v>0</v>
      </c>
      <c r="N36" t="b">
        <v>0</v>
      </c>
      <c r="O36" t="b">
        <v>0</v>
      </c>
      <c r="P36">
        <v>-7.5986983879453096E-3</v>
      </c>
      <c r="Q36">
        <f>IF(P36&lt;0,0,P36)</f>
        <v>0</v>
      </c>
      <c r="R36">
        <f>IF(SUMIF(D$2:D$370,D36,Q$2:Q$370)&gt;1,Q36/SUMIF(D$2:D$370,D36,Q$2:Q$370),Q36)</f>
        <v>0</v>
      </c>
      <c r="S36">
        <f>ABS(R36-E36)</f>
        <v>2.4370429999999998E-3</v>
      </c>
      <c r="T36">
        <f>(R36-E36)^2</f>
        <v>5.9391785838489995E-6</v>
      </c>
      <c r="U36" t="b">
        <f t="array" ref="U36">IF(MAX(IF(D$2:D$370=D36,R$2:R$370))=R36,TRUE,FALSE)</f>
        <v>0</v>
      </c>
      <c r="V36" t="b">
        <f t="array" ref="V36">IF(MAX(IF(D$2:D$370=D36,E$2:E$370))=E36,TRUE,FALSE)</f>
        <v>0</v>
      </c>
      <c r="W36" t="str">
        <f>IF(U36=V36,"NO","YES")</f>
        <v>NO</v>
      </c>
    </row>
    <row r="37" spans="1:23" x14ac:dyDescent="0.25">
      <c r="A37" t="s">
        <v>310</v>
      </c>
      <c r="B37" t="s">
        <v>17</v>
      </c>
      <c r="C37">
        <v>2014</v>
      </c>
      <c r="D37" t="s">
        <v>309</v>
      </c>
      <c r="E37">
        <v>4.2343622999999997E-2</v>
      </c>
      <c r="F37">
        <v>8.3799999999999999E-2</v>
      </c>
      <c r="G37">
        <v>8.4113120999999999E-2</v>
      </c>
      <c r="H37" t="s">
        <v>25</v>
      </c>
      <c r="I37">
        <v>8.4113120999999999E-2</v>
      </c>
      <c r="J37" t="b">
        <v>0</v>
      </c>
      <c r="K37" t="s">
        <v>25</v>
      </c>
      <c r="L37" t="s">
        <v>25</v>
      </c>
      <c r="M37" t="b">
        <v>0</v>
      </c>
      <c r="N37" t="b">
        <v>0</v>
      </c>
      <c r="O37" t="b">
        <v>0</v>
      </c>
      <c r="P37">
        <v>7.8916564191521404E-2</v>
      </c>
      <c r="Q37">
        <f>IF(P37&lt;0,0,P37)</f>
        <v>7.8916564191521404E-2</v>
      </c>
      <c r="R37">
        <f>IF(SUMIF(D$2:D$370,D37,Q$2:Q$370)&gt;1,Q37/SUMIF(D$2:D$370,D37,Q$2:Q$370),Q37)</f>
        <v>7.8916564191521404E-2</v>
      </c>
      <c r="S37">
        <f>ABS(R37-E37)</f>
        <v>3.6572941191521408E-2</v>
      </c>
      <c r="T37">
        <f>(R37-E37)^2</f>
        <v>1.3375800273984833E-3</v>
      </c>
      <c r="U37" t="b">
        <f t="array" ref="U37">IF(MAX(IF(D$2:D$370=D37,R$2:R$370))=R37,TRUE,FALSE)</f>
        <v>0</v>
      </c>
      <c r="V37" t="b">
        <f t="array" ref="V37">IF(MAX(IF(D$2:D$370=D37,E$2:E$370))=E37,TRUE,FALSE)</f>
        <v>0</v>
      </c>
      <c r="W37" t="str">
        <f>IF(U37=V37,"NO","YES")</f>
        <v>NO</v>
      </c>
    </row>
    <row r="38" spans="1:23" x14ac:dyDescent="0.25">
      <c r="A38" t="s">
        <v>311</v>
      </c>
      <c r="B38" t="s">
        <v>20</v>
      </c>
      <c r="C38">
        <v>2014</v>
      </c>
      <c r="D38" t="s">
        <v>309</v>
      </c>
      <c r="E38">
        <v>0.255787977</v>
      </c>
      <c r="F38">
        <v>0.20619999999999999</v>
      </c>
      <c r="G38">
        <v>0.316385943</v>
      </c>
      <c r="H38" t="s">
        <v>25</v>
      </c>
      <c r="I38">
        <v>0.316385943</v>
      </c>
      <c r="J38" t="b">
        <v>0</v>
      </c>
      <c r="K38" t="s">
        <v>25</v>
      </c>
      <c r="L38" t="s">
        <v>25</v>
      </c>
      <c r="M38" t="b">
        <v>0</v>
      </c>
      <c r="N38" t="b">
        <v>0</v>
      </c>
      <c r="O38" t="b">
        <v>0</v>
      </c>
      <c r="P38">
        <v>0.25015891407980601</v>
      </c>
      <c r="Q38">
        <f>IF(P38&lt;0,0,P38)</f>
        <v>0.25015891407980601</v>
      </c>
      <c r="R38">
        <f>IF(SUMIF(D$2:D$370,D38,Q$2:Q$370)&gt;1,Q38/SUMIF(D$2:D$370,D38,Q$2:Q$370),Q38)</f>
        <v>0.25015891407980601</v>
      </c>
      <c r="S38">
        <f>ABS(R38-E38)</f>
        <v>5.6290629201939946E-3</v>
      </c>
      <c r="T38">
        <f>(R38-E38)^2</f>
        <v>3.1686349359502944E-5</v>
      </c>
      <c r="U38" t="b">
        <f t="array" ref="U38">IF(MAX(IF(D$2:D$370=D38,R$2:R$370))=R38,TRUE,FALSE)</f>
        <v>0</v>
      </c>
      <c r="V38" t="b">
        <f t="array" ref="V38">IF(MAX(IF(D$2:D$370=D38,E$2:E$370))=E38,TRUE,FALSE)</f>
        <v>0</v>
      </c>
      <c r="W38" t="str">
        <f>IF(U38=V38,"NO","YES")</f>
        <v>NO</v>
      </c>
    </row>
    <row r="39" spans="1:23" x14ac:dyDescent="0.25">
      <c r="A39" t="s">
        <v>312</v>
      </c>
      <c r="B39" t="s">
        <v>42</v>
      </c>
      <c r="C39">
        <v>2014</v>
      </c>
      <c r="D39" t="s">
        <v>309</v>
      </c>
      <c r="E39">
        <v>4.8740859999999997E-3</v>
      </c>
      <c r="F39">
        <v>5.5999999999999999E-3</v>
      </c>
      <c r="G39">
        <v>9.2175339999999995E-3</v>
      </c>
      <c r="H39" t="s">
        <v>25</v>
      </c>
      <c r="I39">
        <v>9.2175339999999995E-3</v>
      </c>
      <c r="J39" t="b">
        <v>0</v>
      </c>
      <c r="K39" t="s">
        <v>25</v>
      </c>
      <c r="L39" t="s">
        <v>25</v>
      </c>
      <c r="M39" t="b">
        <v>0</v>
      </c>
      <c r="N39" t="b">
        <v>0</v>
      </c>
      <c r="O39" t="b">
        <v>0</v>
      </c>
      <c r="P39" s="1">
        <v>2.6695255384270298E-5</v>
      </c>
      <c r="Q39">
        <f>IF(P39&lt;0,0,P39)</f>
        <v>2.6695255384270298E-5</v>
      </c>
      <c r="R39">
        <f>IF(SUMIF(D$2:D$370,D39,Q$2:Q$370)&gt;1,Q39/SUMIF(D$2:D$370,D39,Q$2:Q$370),Q39)</f>
        <v>2.6695255384270298E-5</v>
      </c>
      <c r="S39">
        <f>ABS(R39-E39)</f>
        <v>4.8473907446157294E-3</v>
      </c>
      <c r="T39">
        <f>(R39-E39)^2</f>
        <v>2.3497197030986235E-5</v>
      </c>
      <c r="U39" t="b">
        <f t="array" ref="U39">IF(MAX(IF(D$2:D$370=D39,R$2:R$370))=R39,TRUE,FALSE)</f>
        <v>0</v>
      </c>
      <c r="V39" t="b">
        <f t="array" ref="V39">IF(MAX(IF(D$2:D$370=D39,E$2:E$370))=E39,TRUE,FALSE)</f>
        <v>0</v>
      </c>
      <c r="W39" t="str">
        <f>IF(U39=V39,"NO","YES")</f>
        <v>NO</v>
      </c>
    </row>
    <row r="40" spans="1:23" x14ac:dyDescent="0.25">
      <c r="A40" t="s">
        <v>313</v>
      </c>
      <c r="B40" t="s">
        <v>22</v>
      </c>
      <c r="C40">
        <v>2014</v>
      </c>
      <c r="D40" t="s">
        <v>309</v>
      </c>
      <c r="E40">
        <v>0.43897238</v>
      </c>
      <c r="F40">
        <v>0.52480000000000004</v>
      </c>
      <c r="G40">
        <v>0.52640881699999997</v>
      </c>
      <c r="H40" t="s">
        <v>25</v>
      </c>
      <c r="I40">
        <v>0.52640881699999997</v>
      </c>
      <c r="J40" t="b">
        <v>0</v>
      </c>
      <c r="K40" t="s">
        <v>25</v>
      </c>
      <c r="L40" t="s">
        <v>25</v>
      </c>
      <c r="M40" t="b">
        <v>0</v>
      </c>
      <c r="N40" t="b">
        <v>0</v>
      </c>
      <c r="O40" t="b">
        <v>0</v>
      </c>
      <c r="P40">
        <v>0.52525958755719104</v>
      </c>
      <c r="Q40">
        <f>IF(P40&lt;0,0,P40)</f>
        <v>0.52525958755719104</v>
      </c>
      <c r="R40">
        <f>IF(SUMIF(D$2:D$370,D40,Q$2:Q$370)&gt;1,Q40/SUMIF(D$2:D$370,D40,Q$2:Q$370),Q40)</f>
        <v>0.52525958755719104</v>
      </c>
      <c r="S40">
        <f>ABS(R40-E40)</f>
        <v>8.6287207557191048E-2</v>
      </c>
      <c r="T40">
        <f>(R40-E40)^2</f>
        <v>7.4454821880177678E-3</v>
      </c>
      <c r="U40" t="b">
        <f t="array" ref="U40">IF(MAX(IF(D$2:D$370=D40,R$2:R$370))=R40,TRUE,FALSE)</f>
        <v>1</v>
      </c>
      <c r="V40" t="b">
        <f t="array" ref="V40">IF(MAX(IF(D$2:D$370=D40,E$2:E$370))=E40,TRUE,FALSE)</f>
        <v>1</v>
      </c>
      <c r="W40" t="str">
        <f>IF(U40=V40,"NO","YES")</f>
        <v>NO</v>
      </c>
    </row>
    <row r="41" spans="1:23" x14ac:dyDescent="0.25">
      <c r="A41" t="s">
        <v>314</v>
      </c>
      <c r="B41" t="s">
        <v>27</v>
      </c>
      <c r="C41">
        <v>2014</v>
      </c>
      <c r="D41" t="s">
        <v>309</v>
      </c>
      <c r="E41">
        <v>0.233549959</v>
      </c>
      <c r="F41">
        <v>0.1174</v>
      </c>
      <c r="G41">
        <v>7.2849025999999997E-2</v>
      </c>
      <c r="H41" t="s">
        <v>25</v>
      </c>
      <c r="I41">
        <v>7.2849025999999997E-2</v>
      </c>
      <c r="J41" t="b">
        <v>0</v>
      </c>
      <c r="K41" t="s">
        <v>25</v>
      </c>
      <c r="L41" t="s">
        <v>25</v>
      </c>
      <c r="M41" t="b">
        <v>0</v>
      </c>
      <c r="N41" t="b">
        <v>0</v>
      </c>
      <c r="O41" t="b">
        <v>0</v>
      </c>
      <c r="P41">
        <v>9.8994972817611604E-2</v>
      </c>
      <c r="Q41">
        <f>IF(P41&lt;0,0,P41)</f>
        <v>9.8994972817611604E-2</v>
      </c>
      <c r="R41">
        <f>IF(SUMIF(D$2:D$370,D41,Q$2:Q$370)&gt;1,Q41/SUMIF(D$2:D$370,D41,Q$2:Q$370),Q41)</f>
        <v>9.8994972817611604E-2</v>
      </c>
      <c r="S41">
        <f>ABS(R41-E41)</f>
        <v>0.1345549861823884</v>
      </c>
      <c r="T41">
        <f>(R41-E41)^2</f>
        <v>1.8105044306542733E-2</v>
      </c>
      <c r="U41" t="b">
        <f t="array" ref="U41">IF(MAX(IF(D$2:D$370=D41,R$2:R$370))=R41,TRUE,FALSE)</f>
        <v>0</v>
      </c>
      <c r="V41" t="b">
        <f t="array" ref="V41">IF(MAX(IF(D$2:D$370=D41,E$2:E$370))=E41,TRUE,FALSE)</f>
        <v>0</v>
      </c>
      <c r="W41" t="str">
        <f>IF(U41=V41,"NO","YES")</f>
        <v>NO</v>
      </c>
    </row>
    <row r="42" spans="1:23" x14ac:dyDescent="0.25">
      <c r="A42" t="s">
        <v>451</v>
      </c>
      <c r="B42" t="s">
        <v>350</v>
      </c>
      <c r="C42">
        <v>2014</v>
      </c>
      <c r="D42" t="s">
        <v>309</v>
      </c>
      <c r="E42">
        <v>2.2034931000000001E-2</v>
      </c>
      <c r="F42">
        <v>4.3400000000000001E-2</v>
      </c>
      <c r="G42">
        <v>4.3460179000000002E-2</v>
      </c>
      <c r="H42">
        <v>4.3460179000000002E-2</v>
      </c>
      <c r="I42">
        <v>4.3460179000000002E-2</v>
      </c>
      <c r="J42" t="b">
        <v>1</v>
      </c>
      <c r="K42" t="b">
        <v>1</v>
      </c>
      <c r="L42" t="b">
        <v>1</v>
      </c>
      <c r="M42" t="b">
        <v>0</v>
      </c>
      <c r="N42" t="b">
        <v>0</v>
      </c>
      <c r="O42" t="b">
        <v>0</v>
      </c>
      <c r="P42">
        <v>3.4797410209313803E-2</v>
      </c>
      <c r="Q42">
        <f>IF(P42&lt;0,0,P42)</f>
        <v>3.4797410209313803E-2</v>
      </c>
      <c r="R42">
        <f>IF(SUMIF(D$2:D$370,D42,Q$2:Q$370)&gt;1,Q42/SUMIF(D$2:D$370,D42,Q$2:Q$370),Q42)</f>
        <v>3.4797410209313803E-2</v>
      </c>
      <c r="S42">
        <f>ABS(R42-E42)</f>
        <v>1.2762479209313803E-2</v>
      </c>
      <c r="T42">
        <f>(R42-E42)^2</f>
        <v>1.6288087556816705E-4</v>
      </c>
      <c r="U42" t="b">
        <f t="array" ref="U42">IF(MAX(IF(D$2:D$370=D42,R$2:R$370))=R42,TRUE,FALSE)</f>
        <v>0</v>
      </c>
      <c r="V42" t="b">
        <f t="array" ref="V42">IF(MAX(IF(D$2:D$370=D42,E$2:E$370))=E42,TRUE,FALSE)</f>
        <v>0</v>
      </c>
      <c r="W42" t="str">
        <f>IF(U42=V42,"NO","YES")</f>
        <v>NO</v>
      </c>
    </row>
    <row r="43" spans="1:23" x14ac:dyDescent="0.25">
      <c r="A43" t="s">
        <v>303</v>
      </c>
      <c r="B43" t="s">
        <v>27</v>
      </c>
      <c r="C43">
        <v>2014</v>
      </c>
      <c r="D43" t="s">
        <v>304</v>
      </c>
      <c r="E43">
        <v>2.8818737000000001E-2</v>
      </c>
      <c r="F43">
        <v>8.4699999999999998E-2</v>
      </c>
      <c r="G43">
        <v>1.6569500000000001E-2</v>
      </c>
      <c r="H43">
        <v>1.6569500000000001E-2</v>
      </c>
      <c r="I43">
        <v>1.6569500000000001E-2</v>
      </c>
      <c r="J43" t="b">
        <v>1</v>
      </c>
      <c r="K43" t="b">
        <v>1</v>
      </c>
      <c r="L43" t="b">
        <v>1</v>
      </c>
      <c r="M43" t="b">
        <v>0</v>
      </c>
      <c r="N43" t="b">
        <v>0</v>
      </c>
      <c r="O43" t="b">
        <v>0</v>
      </c>
      <c r="P43">
        <v>4.8233175246430601E-2</v>
      </c>
      <c r="Q43">
        <f>IF(P43&lt;0,0,P43)</f>
        <v>4.8233175246430601E-2</v>
      </c>
      <c r="R43">
        <f>IF(SUMIF(D$2:D$370,D43,Q$2:Q$370)&gt;1,Q43/SUMIF(D$2:D$370,D43,Q$2:Q$370),Q43)</f>
        <v>4.8233175246430601E-2</v>
      </c>
      <c r="S43">
        <f>ABS(R43-E43)</f>
        <v>1.9414438246430601E-2</v>
      </c>
      <c r="T43">
        <f>(R43-E43)^2</f>
        <v>3.7692041242446729E-4</v>
      </c>
      <c r="U43" t="b">
        <f t="array" ref="U43">IF(MAX(IF(D$2:D$370=D43,R$2:R$370))=R43,TRUE,FALSE)</f>
        <v>0</v>
      </c>
      <c r="V43" t="b">
        <f t="array" ref="V43">IF(MAX(IF(D$2:D$370=D43,E$2:E$370))=E43,TRUE,FALSE)</f>
        <v>0</v>
      </c>
      <c r="W43" t="str">
        <f>IF(U43=V43,"NO","YES")</f>
        <v>NO</v>
      </c>
    </row>
    <row r="44" spans="1:23" x14ac:dyDescent="0.25">
      <c r="A44" t="s">
        <v>305</v>
      </c>
      <c r="B44" t="s">
        <v>20</v>
      </c>
      <c r="C44">
        <v>2014</v>
      </c>
      <c r="D44" t="s">
        <v>304</v>
      </c>
      <c r="E44">
        <v>0.415478615</v>
      </c>
      <c r="F44">
        <v>0.18959999999999999</v>
      </c>
      <c r="G44">
        <v>0.45474071799999999</v>
      </c>
      <c r="H44">
        <v>0.45474071799999999</v>
      </c>
      <c r="I44">
        <v>0.45474071799999999</v>
      </c>
      <c r="J44" t="b">
        <v>1</v>
      </c>
      <c r="K44" t="b">
        <v>1</v>
      </c>
      <c r="L44" t="b">
        <v>1</v>
      </c>
      <c r="M44" t="b">
        <v>0</v>
      </c>
      <c r="N44" t="b">
        <v>0</v>
      </c>
      <c r="O44" t="b">
        <v>0</v>
      </c>
      <c r="P44">
        <v>0.28434549285608901</v>
      </c>
      <c r="Q44">
        <f>IF(P44&lt;0,0,P44)</f>
        <v>0.28434549285608901</v>
      </c>
      <c r="R44">
        <f>IF(SUMIF(D$2:D$370,D44,Q$2:Q$370)&gt;1,Q44/SUMIF(D$2:D$370,D44,Q$2:Q$370),Q44)</f>
        <v>0.28434549285608901</v>
      </c>
      <c r="S44">
        <f>ABS(R44-E44)</f>
        <v>0.13113312214391099</v>
      </c>
      <c r="T44">
        <f>(R44-E44)^2</f>
        <v>1.7195895723209877E-2</v>
      </c>
      <c r="U44" t="b">
        <f t="array" ref="U44">IF(MAX(IF(D$2:D$370=D44,R$2:R$370))=R44,TRUE,FALSE)</f>
        <v>0</v>
      </c>
      <c r="V44" t="b">
        <f t="array" ref="V44">IF(MAX(IF(D$2:D$370=D44,E$2:E$370))=E44,TRUE,FALSE)</f>
        <v>0</v>
      </c>
      <c r="W44" t="str">
        <f>IF(U44=V44,"NO","YES")</f>
        <v>NO</v>
      </c>
    </row>
    <row r="45" spans="1:23" x14ac:dyDescent="0.25">
      <c r="A45" t="s">
        <v>306</v>
      </c>
      <c r="B45" t="s">
        <v>17</v>
      </c>
      <c r="C45">
        <v>2014</v>
      </c>
      <c r="D45" t="s">
        <v>304</v>
      </c>
      <c r="E45">
        <v>4.2362524999999998E-2</v>
      </c>
      <c r="F45">
        <v>8.8700000000000001E-2</v>
      </c>
      <c r="G45">
        <v>3.3752684999999998E-2</v>
      </c>
      <c r="H45" t="s">
        <v>25</v>
      </c>
      <c r="I45">
        <v>3.3752684999999998E-2</v>
      </c>
      <c r="J45" t="b">
        <v>0</v>
      </c>
      <c r="K45" t="s">
        <v>25</v>
      </c>
      <c r="L45" t="s">
        <v>25</v>
      </c>
      <c r="M45" t="b">
        <v>0</v>
      </c>
      <c r="N45" t="b">
        <v>0</v>
      </c>
      <c r="O45" t="b">
        <v>0</v>
      </c>
      <c r="P45">
        <v>6.5041524793982702E-2</v>
      </c>
      <c r="Q45">
        <f>IF(P45&lt;0,0,P45)</f>
        <v>6.5041524793982702E-2</v>
      </c>
      <c r="R45">
        <f>IF(SUMIF(D$2:D$370,D45,Q$2:Q$370)&gt;1,Q45/SUMIF(D$2:D$370,D45,Q$2:Q$370),Q45)</f>
        <v>6.5041524793982702E-2</v>
      </c>
      <c r="S45">
        <f>ABS(R45-E45)</f>
        <v>2.2678999793982704E-2</v>
      </c>
      <c r="T45">
        <f>(R45-E45)^2</f>
        <v>5.1433703165546755E-4</v>
      </c>
      <c r="U45" t="b">
        <f t="array" ref="U45">IF(MAX(IF(D$2:D$370=D45,R$2:R$370))=R45,TRUE,FALSE)</f>
        <v>0</v>
      </c>
      <c r="V45" t="b">
        <f t="array" ref="V45">IF(MAX(IF(D$2:D$370=D45,E$2:E$370))=E45,TRUE,FALSE)</f>
        <v>0</v>
      </c>
      <c r="W45" t="str">
        <f>IF(U45=V45,"NO","YES")</f>
        <v>NO</v>
      </c>
    </row>
    <row r="46" spans="1:23" x14ac:dyDescent="0.25">
      <c r="A46" t="s">
        <v>307</v>
      </c>
      <c r="B46" t="s">
        <v>22</v>
      </c>
      <c r="C46">
        <v>2014</v>
      </c>
      <c r="D46" t="s">
        <v>304</v>
      </c>
      <c r="E46">
        <v>0.48604888000000002</v>
      </c>
      <c r="F46">
        <v>0.57509999999999994</v>
      </c>
      <c r="G46">
        <v>0.47284443100000001</v>
      </c>
      <c r="H46" t="s">
        <v>25</v>
      </c>
      <c r="I46">
        <v>0.47284443100000001</v>
      </c>
      <c r="J46" t="b">
        <v>0</v>
      </c>
      <c r="K46" t="s">
        <v>25</v>
      </c>
      <c r="L46" t="s">
        <v>25</v>
      </c>
      <c r="M46" t="b">
        <v>0</v>
      </c>
      <c r="N46" t="b">
        <v>0</v>
      </c>
      <c r="O46" t="b">
        <v>0</v>
      </c>
      <c r="P46">
        <v>0.53821149346249397</v>
      </c>
      <c r="Q46">
        <f>IF(P46&lt;0,0,P46)</f>
        <v>0.53821149346249397</v>
      </c>
      <c r="R46">
        <f>IF(SUMIF(D$2:D$370,D46,Q$2:Q$370)&gt;1,Q46/SUMIF(D$2:D$370,D46,Q$2:Q$370),Q46)</f>
        <v>0.53821149346249397</v>
      </c>
      <c r="S46">
        <f>ABS(R46-E46)</f>
        <v>5.2162613462493956E-2</v>
      </c>
      <c r="T46">
        <f>(R46-E46)^2</f>
        <v>2.7209382432375555E-3</v>
      </c>
      <c r="U46" t="b">
        <f t="array" ref="U46">IF(MAX(IF(D$2:D$370=D46,R$2:R$370))=R46,TRUE,FALSE)</f>
        <v>1</v>
      </c>
      <c r="V46" t="b">
        <f t="array" ref="V46">IF(MAX(IF(D$2:D$370=D46,E$2:E$370))=E46,TRUE,FALSE)</f>
        <v>1</v>
      </c>
      <c r="W46" t="str">
        <f>IF(U46=V46,"NO","YES")</f>
        <v>NO</v>
      </c>
    </row>
    <row r="47" spans="1:23" x14ac:dyDescent="0.25">
      <c r="A47" t="s">
        <v>385</v>
      </c>
      <c r="B47" t="s">
        <v>42</v>
      </c>
      <c r="C47">
        <v>2014</v>
      </c>
      <c r="D47" t="s">
        <v>304</v>
      </c>
      <c r="E47">
        <v>2.5458249999999998E-3</v>
      </c>
      <c r="F47">
        <v>2.5999999999999999E-3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b">
        <v>0</v>
      </c>
      <c r="N47" t="b">
        <v>1</v>
      </c>
      <c r="O47" t="b">
        <v>0</v>
      </c>
      <c r="P47">
        <v>7.4988594770417196E-3</v>
      </c>
      <c r="Q47">
        <f>IF(P47&lt;0,0,P47)</f>
        <v>7.4988594770417196E-3</v>
      </c>
      <c r="R47">
        <f>IF(SUMIF(D$2:D$370,D47,Q$2:Q$370)&gt;1,Q47/SUMIF(D$2:D$370,D47,Q$2:Q$370),Q47)</f>
        <v>7.4988594770417196E-3</v>
      </c>
      <c r="S47">
        <f>ABS(R47-E47)</f>
        <v>4.9530344770417198E-3</v>
      </c>
      <c r="T47">
        <f>(R47-E47)^2</f>
        <v>2.4532550530763943E-5</v>
      </c>
      <c r="U47" t="b">
        <f t="array" ref="U47">IF(MAX(IF(D$2:D$370=D47,R$2:R$370))=R47,TRUE,FALSE)</f>
        <v>0</v>
      </c>
      <c r="V47" t="b">
        <f t="array" ref="V47">IF(MAX(IF(D$2:D$370=D47,E$2:E$370))=E47,TRUE,FALSE)</f>
        <v>0</v>
      </c>
      <c r="W47" t="str">
        <f>IF(U47=V47,"NO","YES")</f>
        <v>NO</v>
      </c>
    </row>
    <row r="48" spans="1:23" x14ac:dyDescent="0.25">
      <c r="A48" t="s">
        <v>450</v>
      </c>
      <c r="B48" t="s">
        <v>350</v>
      </c>
      <c r="C48">
        <v>2014</v>
      </c>
      <c r="D48" t="s">
        <v>304</v>
      </c>
      <c r="E48">
        <v>2.3014257E-2</v>
      </c>
      <c r="F48">
        <v>4.3299999999999998E-2</v>
      </c>
      <c r="G48">
        <v>2.2092666E-2</v>
      </c>
      <c r="H48" t="s">
        <v>25</v>
      </c>
      <c r="I48">
        <v>2.2092666E-2</v>
      </c>
      <c r="J48" t="b">
        <v>0</v>
      </c>
      <c r="K48" t="s">
        <v>25</v>
      </c>
      <c r="L48" t="s">
        <v>25</v>
      </c>
      <c r="M48" t="b">
        <v>0</v>
      </c>
      <c r="N48" t="b">
        <v>0</v>
      </c>
      <c r="O48" t="b">
        <v>0</v>
      </c>
      <c r="P48">
        <v>2.7836225378682501E-2</v>
      </c>
      <c r="Q48">
        <f>IF(P48&lt;0,0,P48)</f>
        <v>2.7836225378682501E-2</v>
      </c>
      <c r="R48">
        <f>IF(SUMIF(D$2:D$370,D48,Q$2:Q$370)&gt;1,Q48/SUMIF(D$2:D$370,D48,Q$2:Q$370),Q48)</f>
        <v>2.7836225378682501E-2</v>
      </c>
      <c r="S48">
        <f>ABS(R48-E48)</f>
        <v>4.8219683786825014E-3</v>
      </c>
      <c r="T48">
        <f>(R48-E48)^2</f>
        <v>2.3251379045013951E-5</v>
      </c>
      <c r="U48" t="b">
        <f t="array" ref="U48">IF(MAX(IF(D$2:D$370=D48,R$2:R$370))=R48,TRUE,FALSE)</f>
        <v>0</v>
      </c>
      <c r="V48" t="b">
        <f t="array" ref="V48">IF(MAX(IF(D$2:D$370=D48,E$2:E$370))=E48,TRUE,FALSE)</f>
        <v>0</v>
      </c>
      <c r="W48" t="str">
        <f>IF(U48=V48,"NO","YES")</f>
        <v>NO</v>
      </c>
    </row>
    <row r="49" spans="1:23" x14ac:dyDescent="0.25">
      <c r="A49" t="s">
        <v>298</v>
      </c>
      <c r="B49" t="s">
        <v>27</v>
      </c>
      <c r="C49">
        <v>2014</v>
      </c>
      <c r="D49" t="s">
        <v>299</v>
      </c>
      <c r="E49">
        <v>9.5439538000000004E-2</v>
      </c>
      <c r="F49">
        <v>0.1079</v>
      </c>
      <c r="G49">
        <v>5.1487414000000002E-2</v>
      </c>
      <c r="H49">
        <v>5.1487414000000002E-2</v>
      </c>
      <c r="I49">
        <v>5.1487414000000002E-2</v>
      </c>
      <c r="J49" t="b">
        <v>1</v>
      </c>
      <c r="K49" t="b">
        <v>1</v>
      </c>
      <c r="L49" t="b">
        <v>1</v>
      </c>
      <c r="M49" t="b">
        <v>0</v>
      </c>
      <c r="N49" t="b">
        <v>0</v>
      </c>
      <c r="O49" t="b">
        <v>0</v>
      </c>
      <c r="P49">
        <v>8.2242224400410499E-2</v>
      </c>
      <c r="Q49">
        <f>IF(P49&lt;0,0,P49)</f>
        <v>8.2242224400410499E-2</v>
      </c>
      <c r="R49">
        <f>IF(SUMIF(D$2:D$370,D49,Q$2:Q$370)&gt;1,Q49/SUMIF(D$2:D$370,D49,Q$2:Q$370),Q49)</f>
        <v>8.2242224400410499E-2</v>
      </c>
      <c r="S49">
        <f>ABS(R49-E49)</f>
        <v>1.3197313599589505E-2</v>
      </c>
      <c r="T49">
        <f>(R49-E49)^2</f>
        <v>1.741690862459101E-4</v>
      </c>
      <c r="U49" t="b">
        <f t="array" ref="U49">IF(MAX(IF(D$2:D$370=D49,R$2:R$370))=R49,TRUE,FALSE)</f>
        <v>0</v>
      </c>
      <c r="V49" t="b">
        <f t="array" ref="V49">IF(MAX(IF(D$2:D$370=D49,E$2:E$370))=E49,TRUE,FALSE)</f>
        <v>0</v>
      </c>
      <c r="W49" t="str">
        <f>IF(U49=V49,"NO","YES")</f>
        <v>NO</v>
      </c>
    </row>
    <row r="50" spans="1:23" x14ac:dyDescent="0.25">
      <c r="A50" t="s">
        <v>300</v>
      </c>
      <c r="B50" t="s">
        <v>22</v>
      </c>
      <c r="C50">
        <v>2014</v>
      </c>
      <c r="D50" t="s">
        <v>299</v>
      </c>
      <c r="E50">
        <v>0.65662401999999997</v>
      </c>
      <c r="F50">
        <v>0.60209999999999997</v>
      </c>
      <c r="G50">
        <v>0.64894944899999996</v>
      </c>
      <c r="H50">
        <v>0.64894944899999996</v>
      </c>
      <c r="I50">
        <v>0.64894944899999996</v>
      </c>
      <c r="J50" t="b">
        <v>1</v>
      </c>
      <c r="K50" t="b">
        <v>1</v>
      </c>
      <c r="L50" t="b">
        <v>1</v>
      </c>
      <c r="M50" t="b">
        <v>1</v>
      </c>
      <c r="N50" t="b">
        <v>0</v>
      </c>
      <c r="O50" t="b">
        <v>0</v>
      </c>
      <c r="P50">
        <v>0.68200892789566503</v>
      </c>
      <c r="Q50">
        <f>IF(P50&lt;0,0,P50)</f>
        <v>0.68200892789566503</v>
      </c>
      <c r="R50">
        <f>IF(SUMIF(D$2:D$370,D50,Q$2:Q$370)&gt;1,Q50/SUMIF(D$2:D$370,D50,Q$2:Q$370),Q50)</f>
        <v>0.68200892789566503</v>
      </c>
      <c r="S50">
        <f>ABS(R50-E50)</f>
        <v>2.5384907895665054E-2</v>
      </c>
      <c r="T50">
        <f>(R50-E50)^2</f>
        <v>6.4439354887139803E-4</v>
      </c>
      <c r="U50" t="b">
        <f t="array" ref="U50">IF(MAX(IF(D$2:D$370=D50,R$2:R$370))=R50,TRUE,FALSE)</f>
        <v>1</v>
      </c>
      <c r="V50" t="b">
        <f t="array" ref="V50">IF(MAX(IF(D$2:D$370=D50,E$2:E$370))=E50,TRUE,FALSE)</f>
        <v>1</v>
      </c>
      <c r="W50" t="str">
        <f>IF(U50=V50,"NO","YES")</f>
        <v>NO</v>
      </c>
    </row>
    <row r="51" spans="1:23" x14ac:dyDescent="0.25">
      <c r="A51" t="s">
        <v>301</v>
      </c>
      <c r="B51" t="s">
        <v>24</v>
      </c>
      <c r="C51">
        <v>2014</v>
      </c>
      <c r="D51" t="s">
        <v>299</v>
      </c>
      <c r="E51">
        <v>8.3574080000000002E-3</v>
      </c>
      <c r="F51">
        <v>5.3E-3</v>
      </c>
      <c r="G51">
        <v>1.0089453E-2</v>
      </c>
      <c r="H51" t="s">
        <v>25</v>
      </c>
      <c r="I51">
        <v>1.0089453E-2</v>
      </c>
      <c r="J51" t="b">
        <v>0</v>
      </c>
      <c r="K51" t="s">
        <v>25</v>
      </c>
      <c r="L51" t="s">
        <v>25</v>
      </c>
      <c r="M51" t="b">
        <v>0</v>
      </c>
      <c r="N51" t="b">
        <v>0</v>
      </c>
      <c r="O51" t="b">
        <v>0</v>
      </c>
      <c r="P51">
        <v>-6.41750280250217E-3</v>
      </c>
      <c r="Q51">
        <f>IF(P51&lt;0,0,P51)</f>
        <v>0</v>
      </c>
      <c r="R51">
        <f>IF(SUMIF(D$2:D$370,D51,Q$2:Q$370)&gt;1,Q51/SUMIF(D$2:D$370,D51,Q$2:Q$370),Q51)</f>
        <v>0</v>
      </c>
      <c r="S51">
        <f>ABS(R51-E51)</f>
        <v>8.3574080000000002E-3</v>
      </c>
      <c r="T51">
        <f>(R51-E51)^2</f>
        <v>6.9846268478463997E-5</v>
      </c>
      <c r="U51" t="b">
        <f t="array" ref="U51">IF(MAX(IF(D$2:D$370=D51,R$2:R$370))=R51,TRUE,FALSE)</f>
        <v>0</v>
      </c>
      <c r="V51" t="b">
        <f t="array" ref="V51">IF(MAX(IF(D$2:D$370=D51,E$2:E$370))=E51,TRUE,FALSE)</f>
        <v>0</v>
      </c>
      <c r="W51" t="str">
        <f>IF(U51=V51,"NO","YES")</f>
        <v>NO</v>
      </c>
    </row>
    <row r="52" spans="1:23" x14ac:dyDescent="0.25">
      <c r="A52" t="s">
        <v>302</v>
      </c>
      <c r="B52" t="s">
        <v>20</v>
      </c>
      <c r="C52">
        <v>2014</v>
      </c>
      <c r="D52" t="s">
        <v>299</v>
      </c>
      <c r="E52">
        <v>0.193252167</v>
      </c>
      <c r="F52">
        <v>0.14779999999999999</v>
      </c>
      <c r="G52">
        <v>0.18400249599999999</v>
      </c>
      <c r="H52" t="s">
        <v>25</v>
      </c>
      <c r="I52">
        <v>0.18400249599999999</v>
      </c>
      <c r="J52" t="b">
        <v>0</v>
      </c>
      <c r="K52" t="s">
        <v>25</v>
      </c>
      <c r="L52" t="s">
        <v>25</v>
      </c>
      <c r="M52" t="b">
        <v>0</v>
      </c>
      <c r="N52" t="b">
        <v>0</v>
      </c>
      <c r="O52" t="b">
        <v>0</v>
      </c>
      <c r="P52">
        <v>0.17025375961206601</v>
      </c>
      <c r="Q52">
        <f>IF(P52&lt;0,0,P52)</f>
        <v>0.17025375961206601</v>
      </c>
      <c r="R52">
        <f>IF(SUMIF(D$2:D$370,D52,Q$2:Q$370)&gt;1,Q52/SUMIF(D$2:D$370,D52,Q$2:Q$370),Q52)</f>
        <v>0.17025375961206601</v>
      </c>
      <c r="S52">
        <f>ABS(R52-E52)</f>
        <v>2.2998407387933989E-2</v>
      </c>
      <c r="T52">
        <f>(R52-E52)^2</f>
        <v>5.2892674238137673E-4</v>
      </c>
      <c r="U52" t="b">
        <f t="array" ref="U52">IF(MAX(IF(D$2:D$370=D52,R$2:R$370))=R52,TRUE,FALSE)</f>
        <v>0</v>
      </c>
      <c r="V52" t="b">
        <f t="array" ref="V52">IF(MAX(IF(D$2:D$370=D52,E$2:E$370))=E52,TRUE,FALSE)</f>
        <v>0</v>
      </c>
      <c r="W52" t="str">
        <f>IF(U52=V52,"NO","YES")</f>
        <v>NO</v>
      </c>
    </row>
    <row r="53" spans="1:23" x14ac:dyDescent="0.25">
      <c r="A53" t="s">
        <v>449</v>
      </c>
      <c r="B53" t="s">
        <v>350</v>
      </c>
      <c r="C53">
        <v>2014</v>
      </c>
      <c r="D53" t="s">
        <v>299</v>
      </c>
      <c r="E53">
        <v>4.1374329000000001E-2</v>
      </c>
      <c r="F53">
        <v>5.7200000000000001E-2</v>
      </c>
      <c r="G53">
        <v>3.7445392000000001E-2</v>
      </c>
      <c r="H53">
        <v>3.7445392000000001E-2</v>
      </c>
      <c r="I53">
        <v>3.7445392000000001E-2</v>
      </c>
      <c r="J53" t="b">
        <v>1</v>
      </c>
      <c r="K53" t="b">
        <v>1</v>
      </c>
      <c r="L53" t="b">
        <v>1</v>
      </c>
      <c r="M53" t="b">
        <v>0</v>
      </c>
      <c r="N53" t="b">
        <v>0</v>
      </c>
      <c r="O53" t="b">
        <v>0</v>
      </c>
      <c r="P53">
        <v>4.17355229517671E-2</v>
      </c>
      <c r="Q53">
        <f>IF(P53&lt;0,0,P53)</f>
        <v>4.17355229517671E-2</v>
      </c>
      <c r="R53">
        <f>IF(SUMIF(D$2:D$370,D53,Q$2:Q$370)&gt;1,Q53/SUMIF(D$2:D$370,D53,Q$2:Q$370),Q53)</f>
        <v>4.17355229517671E-2</v>
      </c>
      <c r="S53">
        <f>ABS(R53-E53)</f>
        <v>3.611939517670984E-4</v>
      </c>
      <c r="T53">
        <f>(R53-E53)^2</f>
        <v>1.3046107079313299E-7</v>
      </c>
      <c r="U53" t="b">
        <f t="array" ref="U53">IF(MAX(IF(D$2:D$370=D53,R$2:R$370))=R53,TRUE,FALSE)</f>
        <v>0</v>
      </c>
      <c r="V53" t="b">
        <f t="array" ref="V53">IF(MAX(IF(D$2:D$370=D53,E$2:E$370))=E53,TRUE,FALSE)</f>
        <v>0</v>
      </c>
      <c r="W53" t="str">
        <f>IF(U53=V53,"NO","YES")</f>
        <v>NO</v>
      </c>
    </row>
    <row r="54" spans="1:23" x14ac:dyDescent="0.25">
      <c r="A54" t="s">
        <v>293</v>
      </c>
      <c r="B54" t="s">
        <v>22</v>
      </c>
      <c r="C54">
        <v>2014</v>
      </c>
      <c r="D54" t="s">
        <v>294</v>
      </c>
      <c r="E54">
        <v>0.56531601200000003</v>
      </c>
      <c r="F54">
        <v>0.54459999999999997</v>
      </c>
      <c r="G54">
        <v>0.60040958600000005</v>
      </c>
      <c r="H54">
        <v>0.44747284900000001</v>
      </c>
      <c r="I54">
        <v>0.60040958600000005</v>
      </c>
      <c r="J54" t="b">
        <v>1</v>
      </c>
      <c r="K54" t="b">
        <v>0</v>
      </c>
      <c r="L54" t="b">
        <v>1</v>
      </c>
      <c r="M54" t="b">
        <v>1</v>
      </c>
      <c r="N54" t="b">
        <v>0</v>
      </c>
      <c r="O54" t="b">
        <v>1</v>
      </c>
      <c r="P54">
        <v>0.63181988873773298</v>
      </c>
      <c r="Q54">
        <f>IF(P54&lt;0,0,P54)</f>
        <v>0.63181988873773298</v>
      </c>
      <c r="R54">
        <f>IF(SUMIF(D$2:D$370,D54,Q$2:Q$370)&gt;1,Q54/SUMIF(D$2:D$370,D54,Q$2:Q$370),Q54)</f>
        <v>0.62530558063615638</v>
      </c>
      <c r="S54">
        <f>ABS(R54-E54)</f>
        <v>5.9989568636156343E-2</v>
      </c>
      <c r="T54">
        <f>(R54-E54)^2</f>
        <v>3.5987483451521128E-3</v>
      </c>
      <c r="U54" t="b">
        <f t="array" ref="U54">IF(MAX(IF(D$2:D$370=D54,R$2:R$370))=R54,TRUE,FALSE)</f>
        <v>1</v>
      </c>
      <c r="V54" t="b">
        <f t="array" ref="V54">IF(MAX(IF(D$2:D$370=D54,E$2:E$370))=E54,TRUE,FALSE)</f>
        <v>1</v>
      </c>
      <c r="W54" t="str">
        <f>IF(U54=V54,"NO","YES")</f>
        <v>NO</v>
      </c>
    </row>
    <row r="55" spans="1:23" x14ac:dyDescent="0.25">
      <c r="A55" t="s">
        <v>295</v>
      </c>
      <c r="B55" t="s">
        <v>24</v>
      </c>
      <c r="C55">
        <v>2014</v>
      </c>
      <c r="D55" t="s">
        <v>294</v>
      </c>
      <c r="E55">
        <v>1.6908960000000001E-2</v>
      </c>
      <c r="F55">
        <v>1.35E-2</v>
      </c>
      <c r="G55">
        <v>9.6573660000000006E-3</v>
      </c>
      <c r="H55" t="s">
        <v>25</v>
      </c>
      <c r="I55">
        <v>9.6573660000000006E-3</v>
      </c>
      <c r="J55" t="s">
        <v>25</v>
      </c>
      <c r="K55" t="s">
        <v>25</v>
      </c>
      <c r="L55" t="s">
        <v>25</v>
      </c>
      <c r="M55" t="b">
        <v>0</v>
      </c>
      <c r="N55" t="b">
        <v>0</v>
      </c>
      <c r="O55" t="b">
        <v>0</v>
      </c>
      <c r="P55">
        <v>-1.3271622969801701E-3</v>
      </c>
      <c r="Q55">
        <f>IF(P55&lt;0,0,P55)</f>
        <v>0</v>
      </c>
      <c r="R55">
        <f>IF(SUMIF(D$2:D$370,D55,Q$2:Q$370)&gt;1,Q55/SUMIF(D$2:D$370,D55,Q$2:Q$370),Q55)</f>
        <v>0</v>
      </c>
      <c r="S55">
        <f>ABS(R55-E55)</f>
        <v>1.6908960000000001E-2</v>
      </c>
      <c r="T55">
        <f>(R55-E55)^2</f>
        <v>2.8591292828160001E-4</v>
      </c>
      <c r="U55" t="b">
        <f t="array" ref="U55">IF(MAX(IF(D$2:D$370=D55,R$2:R$370))=R55,TRUE,FALSE)</f>
        <v>0</v>
      </c>
      <c r="V55" t="b">
        <f t="array" ref="V55">IF(MAX(IF(D$2:D$370=D55,E$2:E$370))=E55,TRUE,FALSE)</f>
        <v>0</v>
      </c>
      <c r="W55" t="str">
        <f>IF(U55=V55,"NO","YES")</f>
        <v>NO</v>
      </c>
    </row>
    <row r="56" spans="1:23" x14ac:dyDescent="0.25">
      <c r="A56" t="s">
        <v>296</v>
      </c>
      <c r="B56" t="s">
        <v>17</v>
      </c>
      <c r="C56">
        <v>2014</v>
      </c>
      <c r="D56" t="s">
        <v>294</v>
      </c>
      <c r="E56">
        <v>8.0833076000000004E-2</v>
      </c>
      <c r="F56">
        <v>7.0000000000000007E-2</v>
      </c>
      <c r="G56">
        <v>6.5287591000000006E-2</v>
      </c>
      <c r="H56" t="s">
        <v>25</v>
      </c>
      <c r="I56">
        <v>6.5287591000000006E-2</v>
      </c>
      <c r="J56" t="s">
        <v>25</v>
      </c>
      <c r="K56" t="s">
        <v>25</v>
      </c>
      <c r="L56" t="s">
        <v>25</v>
      </c>
      <c r="M56" t="b">
        <v>0</v>
      </c>
      <c r="N56" t="b">
        <v>0</v>
      </c>
      <c r="O56" t="b">
        <v>0</v>
      </c>
      <c r="P56">
        <v>6.5834685162202006E-2</v>
      </c>
      <c r="Q56">
        <f>IF(P56&lt;0,0,P56)</f>
        <v>6.5834685162202006E-2</v>
      </c>
      <c r="R56">
        <f>IF(SUMIF(D$2:D$370,D56,Q$2:Q$370)&gt;1,Q56/SUMIF(D$2:D$370,D56,Q$2:Q$370),Q56)</f>
        <v>6.5155904024473521E-2</v>
      </c>
      <c r="S56">
        <f>ABS(R56-E56)</f>
        <v>1.5677171975526483E-2</v>
      </c>
      <c r="T56">
        <f>(R56-E56)^2</f>
        <v>2.4577372115023292E-4</v>
      </c>
      <c r="U56" t="b">
        <f t="array" ref="U56">IF(MAX(IF(D$2:D$370=D56,R$2:R$370))=R56,TRUE,FALSE)</f>
        <v>0</v>
      </c>
      <c r="V56" t="b">
        <f t="array" ref="V56">IF(MAX(IF(D$2:D$370=D56,E$2:E$370))=E56,TRUE,FALSE)</f>
        <v>0</v>
      </c>
      <c r="W56" t="str">
        <f>IF(U56=V56,"NO","YES")</f>
        <v>NO</v>
      </c>
    </row>
    <row r="57" spans="1:23" x14ac:dyDescent="0.25">
      <c r="A57" t="s">
        <v>297</v>
      </c>
      <c r="B57" t="s">
        <v>20</v>
      </c>
      <c r="C57">
        <v>2014</v>
      </c>
      <c r="D57" t="s">
        <v>294</v>
      </c>
      <c r="E57">
        <v>0.26621301200000003</v>
      </c>
      <c r="F57">
        <v>0.23449999999999999</v>
      </c>
      <c r="G57">
        <v>0.28675713800000002</v>
      </c>
      <c r="H57" t="s">
        <v>25</v>
      </c>
      <c r="I57">
        <v>0.28675713800000002</v>
      </c>
      <c r="J57" t="s">
        <v>25</v>
      </c>
      <c r="K57" t="s">
        <v>25</v>
      </c>
      <c r="L57" t="s">
        <v>25</v>
      </c>
      <c r="M57" t="b">
        <v>0</v>
      </c>
      <c r="N57" t="b">
        <v>0</v>
      </c>
      <c r="O57" t="b">
        <v>0</v>
      </c>
      <c r="P57">
        <v>0.25851796961178403</v>
      </c>
      <c r="Q57">
        <f>IF(P57&lt;0,0,P57)</f>
        <v>0.25851796961178403</v>
      </c>
      <c r="R57">
        <f>IF(SUMIF(D$2:D$370,D57,Q$2:Q$370)&gt;1,Q57/SUMIF(D$2:D$370,D57,Q$2:Q$370),Q57)</f>
        <v>0.25585254907997762</v>
      </c>
      <c r="S57">
        <f>ABS(R57-E57)</f>
        <v>1.0360462920022406E-2</v>
      </c>
      <c r="T57">
        <f>(R57-E57)^2</f>
        <v>1.073391919171592E-4</v>
      </c>
      <c r="U57" t="b">
        <f t="array" ref="U57">IF(MAX(IF(D$2:D$370=D57,R$2:R$370))=R57,TRUE,FALSE)</f>
        <v>0</v>
      </c>
      <c r="V57" t="b">
        <f t="array" ref="V57">IF(MAX(IF(D$2:D$370=D57,E$2:E$370))=E57,TRUE,FALSE)</f>
        <v>0</v>
      </c>
      <c r="W57" t="str">
        <f>IF(U57=V57,"NO","YES")</f>
        <v>NO</v>
      </c>
    </row>
    <row r="58" spans="1:23" x14ac:dyDescent="0.25">
      <c r="A58" t="s">
        <v>383</v>
      </c>
      <c r="B58" t="s">
        <v>346</v>
      </c>
      <c r="C58">
        <v>2014</v>
      </c>
      <c r="D58" t="s">
        <v>294</v>
      </c>
      <c r="E58">
        <v>6.2893080000000004E-3</v>
      </c>
      <c r="F58">
        <v>8.6E-3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b">
        <v>0</v>
      </c>
      <c r="N58" t="b">
        <v>1</v>
      </c>
      <c r="O58" t="b">
        <v>0</v>
      </c>
      <c r="P58">
        <v>1.1108642812806799E-2</v>
      </c>
      <c r="Q58">
        <f>IF(P58&lt;0,0,P58)</f>
        <v>1.1108642812806799E-2</v>
      </c>
      <c r="R58">
        <f>IF(SUMIF(D$2:D$370,D58,Q$2:Q$370)&gt;1,Q58/SUMIF(D$2:D$370,D58,Q$2:Q$370),Q58)</f>
        <v>1.0994108396966296E-2</v>
      </c>
      <c r="S58">
        <f>ABS(R58-E58)</f>
        <v>4.7048003969662952E-3</v>
      </c>
      <c r="T58">
        <f>(R58-E58)^2</f>
        <v>2.213514677529421E-5</v>
      </c>
      <c r="U58" t="b">
        <f t="array" ref="U58">IF(MAX(IF(D$2:D$370=D58,R$2:R$370))=R58,TRUE,FALSE)</f>
        <v>0</v>
      </c>
      <c r="V58" t="b">
        <f t="array" ref="V58">IF(MAX(IF(D$2:D$370=D58,E$2:E$370))=E58,TRUE,FALSE)</f>
        <v>0</v>
      </c>
      <c r="W58" t="str">
        <f>IF(U58=V58,"NO","YES")</f>
        <v>NO</v>
      </c>
    </row>
    <row r="59" spans="1:23" x14ac:dyDescent="0.25">
      <c r="A59" t="s">
        <v>384</v>
      </c>
      <c r="B59" t="s">
        <v>42</v>
      </c>
      <c r="C59">
        <v>2014</v>
      </c>
      <c r="D59" t="s">
        <v>294</v>
      </c>
      <c r="E59">
        <v>7.6296530000000001E-3</v>
      </c>
      <c r="F59">
        <v>3.5999999999999999E-3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b">
        <v>0</v>
      </c>
      <c r="N59" t="b">
        <v>1</v>
      </c>
      <c r="O59" t="b">
        <v>0</v>
      </c>
      <c r="P59">
        <v>8.0980118887674507E-3</v>
      </c>
      <c r="Q59">
        <f>IF(P59&lt;0,0,P59)</f>
        <v>8.0980118887674507E-3</v>
      </c>
      <c r="R59">
        <f>IF(SUMIF(D$2:D$370,D59,Q$2:Q$370)&gt;1,Q59/SUMIF(D$2:D$370,D59,Q$2:Q$370),Q59)</f>
        <v>8.0145182454143538E-3</v>
      </c>
      <c r="S59">
        <f>ABS(R59-E59)</f>
        <v>3.8486524541435363E-4</v>
      </c>
      <c r="T59">
        <f>(R59-E59)^2</f>
        <v>1.4812125712785064E-7</v>
      </c>
      <c r="U59" t="b">
        <f t="array" ref="U59">IF(MAX(IF(D$2:D$370=D59,R$2:R$370))=R59,TRUE,FALSE)</f>
        <v>0</v>
      </c>
      <c r="V59" t="b">
        <f t="array" ref="V59">IF(MAX(IF(D$2:D$370=D59,E$2:E$370))=E59,TRUE,FALSE)</f>
        <v>0</v>
      </c>
      <c r="W59" t="str">
        <f>IF(U59=V59,"NO","YES")</f>
        <v>NO</v>
      </c>
    </row>
    <row r="60" spans="1:23" x14ac:dyDescent="0.25">
      <c r="A60" t="s">
        <v>448</v>
      </c>
      <c r="B60" t="s">
        <v>350</v>
      </c>
      <c r="C60">
        <v>2014</v>
      </c>
      <c r="D60" t="s">
        <v>294</v>
      </c>
      <c r="E60">
        <v>5.6809980000000003E-2</v>
      </c>
      <c r="F60">
        <v>4.8500000000000001E-2</v>
      </c>
      <c r="G60">
        <v>3.4035080000000002E-2</v>
      </c>
      <c r="H60" t="s">
        <v>25</v>
      </c>
      <c r="I60">
        <v>3.4035080000000002E-2</v>
      </c>
      <c r="J60" t="s">
        <v>25</v>
      </c>
      <c r="K60" t="s">
        <v>25</v>
      </c>
      <c r="L60" t="s">
        <v>25</v>
      </c>
      <c r="M60" t="b">
        <v>0</v>
      </c>
      <c r="N60" t="b">
        <v>0</v>
      </c>
      <c r="O60" t="b">
        <v>0</v>
      </c>
      <c r="P60">
        <v>3.50386011848016E-2</v>
      </c>
      <c r="Q60">
        <f>IF(P60&lt;0,0,P60)</f>
        <v>3.50386011848016E-2</v>
      </c>
      <c r="R60">
        <f>IF(SUMIF(D$2:D$370,D60,Q$2:Q$370)&gt;1,Q60/SUMIF(D$2:D$370,D60,Q$2:Q$370),Q60)</f>
        <v>3.4677339617011964E-2</v>
      </c>
      <c r="S60">
        <f>ABS(R60-E60)</f>
        <v>2.2132640382988039E-2</v>
      </c>
      <c r="T60">
        <f>(R60-E60)^2</f>
        <v>4.8985377032267289E-4</v>
      </c>
      <c r="U60" t="b">
        <f t="array" ref="U60">IF(MAX(IF(D$2:D$370=D60,R$2:R$370))=R60,TRUE,FALSE)</f>
        <v>0</v>
      </c>
      <c r="V60" t="b">
        <f t="array" ref="V60">IF(MAX(IF(D$2:D$370=D60,E$2:E$370))=E60,TRUE,FALSE)</f>
        <v>0</v>
      </c>
      <c r="W60" t="str">
        <f>IF(U60=V60,"NO","YES")</f>
        <v>NO</v>
      </c>
    </row>
    <row r="61" spans="1:23" x14ac:dyDescent="0.25">
      <c r="A61" t="s">
        <v>288</v>
      </c>
      <c r="B61" t="s">
        <v>22</v>
      </c>
      <c r="C61">
        <v>2014</v>
      </c>
      <c r="D61" t="s">
        <v>289</v>
      </c>
      <c r="E61">
        <v>0.52555714600000003</v>
      </c>
      <c r="F61">
        <v>0.52</v>
      </c>
      <c r="G61">
        <v>0.58416968400000002</v>
      </c>
      <c r="H61">
        <v>0.58416968400000002</v>
      </c>
      <c r="I61">
        <v>0.58416968400000002</v>
      </c>
      <c r="J61" t="b">
        <v>1</v>
      </c>
      <c r="K61" t="b">
        <v>1</v>
      </c>
      <c r="L61" t="b">
        <v>1</v>
      </c>
      <c r="M61" t="b">
        <v>1</v>
      </c>
      <c r="N61" t="b">
        <v>0</v>
      </c>
      <c r="O61" t="b">
        <v>0</v>
      </c>
      <c r="P61">
        <v>0.61173611728594501</v>
      </c>
      <c r="Q61">
        <f>IF(P61&lt;0,0,P61)</f>
        <v>0.61173611728594501</v>
      </c>
      <c r="R61">
        <f>IF(SUMIF(D$2:D$370,D61,Q$2:Q$370)&gt;1,Q61/SUMIF(D$2:D$370,D61,Q$2:Q$370),Q61)</f>
        <v>0.61173611728594501</v>
      </c>
      <c r="S61">
        <f>ABS(R61-E61)</f>
        <v>8.6178971285944983E-2</v>
      </c>
      <c r="T61">
        <f>(R61-E61)^2</f>
        <v>7.4268150919037301E-3</v>
      </c>
      <c r="U61" t="b">
        <f t="array" ref="U61">IF(MAX(IF(D$2:D$370=D61,R$2:R$370))=R61,TRUE,FALSE)</f>
        <v>1</v>
      </c>
      <c r="V61" t="b">
        <f t="array" ref="V61">IF(MAX(IF(D$2:D$370=D61,E$2:E$370))=E61,TRUE,FALSE)</f>
        <v>1</v>
      </c>
      <c r="W61" t="str">
        <f>IF(U61=V61,"NO","YES")</f>
        <v>NO</v>
      </c>
    </row>
    <row r="62" spans="1:23" x14ac:dyDescent="0.25">
      <c r="A62" t="s">
        <v>290</v>
      </c>
      <c r="B62" t="s">
        <v>24</v>
      </c>
      <c r="C62">
        <v>2014</v>
      </c>
      <c r="D62" t="s">
        <v>289</v>
      </c>
      <c r="E62">
        <v>4.6002860000000003E-3</v>
      </c>
      <c r="F62">
        <v>4.0000000000000001E-3</v>
      </c>
      <c r="G62">
        <v>7.553026E-3</v>
      </c>
      <c r="H62" t="s">
        <v>25</v>
      </c>
      <c r="I62">
        <v>7.553026E-3</v>
      </c>
      <c r="J62" t="b">
        <v>0</v>
      </c>
      <c r="K62" t="s">
        <v>25</v>
      </c>
      <c r="L62" t="s">
        <v>25</v>
      </c>
      <c r="M62" t="b">
        <v>0</v>
      </c>
      <c r="N62" t="b">
        <v>0</v>
      </c>
      <c r="O62" t="b">
        <v>0</v>
      </c>
      <c r="P62">
        <v>-8.0695910709682704E-3</v>
      </c>
      <c r="Q62">
        <f>IF(P62&lt;0,0,P62)</f>
        <v>0</v>
      </c>
      <c r="R62">
        <f>IF(SUMIF(D$2:D$370,D62,Q$2:Q$370)&gt;1,Q62/SUMIF(D$2:D$370,D62,Q$2:Q$370),Q62)</f>
        <v>0</v>
      </c>
      <c r="S62">
        <f>ABS(R62-E62)</f>
        <v>4.6002860000000003E-3</v>
      </c>
      <c r="T62">
        <f>(R62-E62)^2</f>
        <v>2.1162631281796004E-5</v>
      </c>
      <c r="U62" t="b">
        <f t="array" ref="U62">IF(MAX(IF(D$2:D$370=D62,R$2:R$370))=R62,TRUE,FALSE)</f>
        <v>0</v>
      </c>
      <c r="V62" t="b">
        <f t="array" ref="V62">IF(MAX(IF(D$2:D$370=D62,E$2:E$370))=E62,TRUE,FALSE)</f>
        <v>0</v>
      </c>
      <c r="W62" t="str">
        <f>IF(U62=V62,"NO","YES")</f>
        <v>NO</v>
      </c>
    </row>
    <row r="63" spans="1:23" x14ac:dyDescent="0.25">
      <c r="A63" t="s">
        <v>291</v>
      </c>
      <c r="B63" t="s">
        <v>17</v>
      </c>
      <c r="C63">
        <v>2014</v>
      </c>
      <c r="D63" t="s">
        <v>289</v>
      </c>
      <c r="E63">
        <v>6.1132693000000002E-2</v>
      </c>
      <c r="F63">
        <v>8.5699999999999998E-2</v>
      </c>
      <c r="G63">
        <v>6.9943093999999997E-2</v>
      </c>
      <c r="H63" t="s">
        <v>25</v>
      </c>
      <c r="I63">
        <v>6.9943093999999997E-2</v>
      </c>
      <c r="J63" t="b">
        <v>0</v>
      </c>
      <c r="K63" t="s">
        <v>25</v>
      </c>
      <c r="L63" t="s">
        <v>25</v>
      </c>
      <c r="M63" t="b">
        <v>0</v>
      </c>
      <c r="N63" t="b">
        <v>0</v>
      </c>
      <c r="O63" t="b">
        <v>0</v>
      </c>
      <c r="P63">
        <v>7.5273237870674303E-2</v>
      </c>
      <c r="Q63">
        <f>IF(P63&lt;0,0,P63)</f>
        <v>7.5273237870674303E-2</v>
      </c>
      <c r="R63">
        <f>IF(SUMIF(D$2:D$370,D63,Q$2:Q$370)&gt;1,Q63/SUMIF(D$2:D$370,D63,Q$2:Q$370),Q63)</f>
        <v>7.5273237870674303E-2</v>
      </c>
      <c r="S63">
        <f>ABS(R63-E63)</f>
        <v>1.4140544870674301E-2</v>
      </c>
      <c r="T63">
        <f>(R63-E63)^2</f>
        <v>1.999550092395533E-4</v>
      </c>
      <c r="U63" t="b">
        <f t="array" ref="U63">IF(MAX(IF(D$2:D$370=D63,R$2:R$370))=R63,TRUE,FALSE)</f>
        <v>0</v>
      </c>
      <c r="V63" t="b">
        <f t="array" ref="V63">IF(MAX(IF(D$2:D$370=D63,E$2:E$370))=E63,TRUE,FALSE)</f>
        <v>0</v>
      </c>
      <c r="W63" t="str">
        <f>IF(U63=V63,"NO","YES")</f>
        <v>NO</v>
      </c>
    </row>
    <row r="64" spans="1:23" x14ac:dyDescent="0.25">
      <c r="A64" t="s">
        <v>292</v>
      </c>
      <c r="B64" t="s">
        <v>20</v>
      </c>
      <c r="C64">
        <v>2014</v>
      </c>
      <c r="D64" t="s">
        <v>289</v>
      </c>
      <c r="E64">
        <v>0.34154569600000001</v>
      </c>
      <c r="F64">
        <v>0.22839999999999999</v>
      </c>
      <c r="G64">
        <v>0.29291257100000001</v>
      </c>
      <c r="H64" t="s">
        <v>25</v>
      </c>
      <c r="I64">
        <v>0.29291257100000001</v>
      </c>
      <c r="J64" t="b">
        <v>0</v>
      </c>
      <c r="K64" t="s">
        <v>25</v>
      </c>
      <c r="L64" t="s">
        <v>25</v>
      </c>
      <c r="M64" t="b">
        <v>0</v>
      </c>
      <c r="N64" t="b">
        <v>0</v>
      </c>
      <c r="O64" t="b">
        <v>0</v>
      </c>
      <c r="P64">
        <v>0.256644192637141</v>
      </c>
      <c r="Q64">
        <f>IF(P64&lt;0,0,P64)</f>
        <v>0.256644192637141</v>
      </c>
      <c r="R64">
        <f>IF(SUMIF(D$2:D$370,D64,Q$2:Q$370)&gt;1,Q64/SUMIF(D$2:D$370,D64,Q$2:Q$370),Q64)</f>
        <v>0.256644192637141</v>
      </c>
      <c r="S64">
        <f>ABS(R64-E64)</f>
        <v>8.490150336285901E-2</v>
      </c>
      <c r="T64">
        <f>(R64-E64)^2</f>
        <v>7.2082652732735602E-3</v>
      </c>
      <c r="U64" t="b">
        <f t="array" ref="U64">IF(MAX(IF(D$2:D$370=D64,R$2:R$370))=R64,TRUE,FALSE)</f>
        <v>0</v>
      </c>
      <c r="V64" t="b">
        <f t="array" ref="V64">IF(MAX(IF(D$2:D$370=D64,E$2:E$370))=E64,TRUE,FALSE)</f>
        <v>0</v>
      </c>
      <c r="W64" t="str">
        <f>IF(U64=V64,"NO","YES")</f>
        <v>NO</v>
      </c>
    </row>
    <row r="65" spans="1:23" x14ac:dyDescent="0.25">
      <c r="A65" t="s">
        <v>447</v>
      </c>
      <c r="B65" t="s">
        <v>350</v>
      </c>
      <c r="C65">
        <v>2014</v>
      </c>
      <c r="D65" t="s">
        <v>289</v>
      </c>
      <c r="E65">
        <v>5.4385606000000003E-2</v>
      </c>
      <c r="F65">
        <v>6.5600000000000006E-2</v>
      </c>
      <c r="G65">
        <v>3.2488360000000001E-2</v>
      </c>
      <c r="H65">
        <v>3.2488360000000001E-2</v>
      </c>
      <c r="I65">
        <v>3.2488360000000001E-2</v>
      </c>
      <c r="J65" t="b">
        <v>1</v>
      </c>
      <c r="K65" t="b">
        <v>1</v>
      </c>
      <c r="L65" t="b">
        <v>1</v>
      </c>
      <c r="M65" t="b">
        <v>0</v>
      </c>
      <c r="N65" t="b">
        <v>0</v>
      </c>
      <c r="O65" t="b">
        <v>0</v>
      </c>
      <c r="P65">
        <v>4.5533013655480598E-2</v>
      </c>
      <c r="Q65">
        <f>IF(P65&lt;0,0,P65)</f>
        <v>4.5533013655480598E-2</v>
      </c>
      <c r="R65">
        <f>IF(SUMIF(D$2:D$370,D65,Q$2:Q$370)&gt;1,Q65/SUMIF(D$2:D$370,D65,Q$2:Q$370),Q65)</f>
        <v>4.5533013655480598E-2</v>
      </c>
      <c r="S65">
        <f>ABS(R65-E65)</f>
        <v>8.8525923445194055E-3</v>
      </c>
      <c r="T65">
        <f>(R65-E65)^2</f>
        <v>7.8368391218243584E-5</v>
      </c>
      <c r="U65" t="b">
        <f t="array" ref="U65">IF(MAX(IF(D$2:D$370=D65,R$2:R$370))=R65,TRUE,FALSE)</f>
        <v>0</v>
      </c>
      <c r="V65" t="b">
        <f t="array" ref="V65">IF(MAX(IF(D$2:D$370=D65,E$2:E$370))=E65,TRUE,FALSE)</f>
        <v>0</v>
      </c>
      <c r="W65" t="str">
        <f>IF(U65=V65,"NO","YES")</f>
        <v>NO</v>
      </c>
    </row>
    <row r="66" spans="1:23" x14ac:dyDescent="0.25">
      <c r="A66" t="s">
        <v>283</v>
      </c>
      <c r="B66" t="s">
        <v>17</v>
      </c>
      <c r="C66">
        <v>2014</v>
      </c>
      <c r="D66" t="s">
        <v>284</v>
      </c>
      <c r="E66">
        <v>5.0264275999999997E-2</v>
      </c>
      <c r="F66">
        <v>8.1100000000000005E-2</v>
      </c>
      <c r="G66">
        <v>5.9178488000000001E-2</v>
      </c>
      <c r="H66">
        <v>5.9178488000000001E-2</v>
      </c>
      <c r="I66">
        <v>5.9178488000000001E-2</v>
      </c>
      <c r="J66" t="b">
        <v>1</v>
      </c>
      <c r="K66" t="b">
        <v>1</v>
      </c>
      <c r="L66" t="b">
        <v>1</v>
      </c>
      <c r="M66" t="b">
        <v>0</v>
      </c>
      <c r="N66" t="b">
        <v>0</v>
      </c>
      <c r="O66" t="b">
        <v>0</v>
      </c>
      <c r="P66">
        <v>6.9514102918877094E-2</v>
      </c>
      <c r="Q66">
        <f>IF(P66&lt;0,0,P66)</f>
        <v>6.9514102918877094E-2</v>
      </c>
      <c r="R66">
        <f>IF(SUMIF(D$2:D$370,D66,Q$2:Q$370)&gt;1,Q66/SUMIF(D$2:D$370,D66,Q$2:Q$370),Q66)</f>
        <v>6.9514102918877094E-2</v>
      </c>
      <c r="S66">
        <f>ABS(R66-E66)</f>
        <v>1.9249826918877097E-2</v>
      </c>
      <c r="T66">
        <f>(R66-E66)^2</f>
        <v>3.705558364067253E-4</v>
      </c>
      <c r="U66" t="b">
        <f t="array" ref="U66">IF(MAX(IF(D$2:D$370=D66,R$2:R$370))=R66,TRUE,FALSE)</f>
        <v>0</v>
      </c>
      <c r="V66" t="b">
        <f t="array" ref="V66">IF(MAX(IF(D$2:D$370=D66,E$2:E$370))=E66,TRUE,FALSE)</f>
        <v>0</v>
      </c>
      <c r="W66" t="str">
        <f>IF(U66=V66,"NO","YES")</f>
        <v>NO</v>
      </c>
    </row>
    <row r="67" spans="1:23" x14ac:dyDescent="0.25">
      <c r="A67" t="s">
        <v>285</v>
      </c>
      <c r="B67" t="s">
        <v>20</v>
      </c>
      <c r="C67">
        <v>2014</v>
      </c>
      <c r="D67" t="s">
        <v>284</v>
      </c>
      <c r="E67">
        <v>0.487408022</v>
      </c>
      <c r="F67">
        <v>0.35039999999999999</v>
      </c>
      <c r="G67">
        <v>0.53832310000000005</v>
      </c>
      <c r="H67">
        <v>0.53832310000000005</v>
      </c>
      <c r="I67">
        <v>0.53832310000000005</v>
      </c>
      <c r="J67" t="b">
        <v>1</v>
      </c>
      <c r="K67" t="b">
        <v>1</v>
      </c>
      <c r="L67" t="b">
        <v>1</v>
      </c>
      <c r="M67" t="b">
        <v>0</v>
      </c>
      <c r="N67" t="b">
        <v>0</v>
      </c>
      <c r="O67" t="b">
        <v>0</v>
      </c>
      <c r="P67">
        <v>0.41296287623469902</v>
      </c>
      <c r="Q67">
        <f>IF(P67&lt;0,0,P67)</f>
        <v>0.41296287623469902</v>
      </c>
      <c r="R67">
        <f>IF(SUMIF(D$2:D$370,D67,Q$2:Q$370)&gt;1,Q67/SUMIF(D$2:D$370,D67,Q$2:Q$370),Q67)</f>
        <v>0.41296287623469902</v>
      </c>
      <c r="S67">
        <f>ABS(R67-E67)</f>
        <v>7.444514576530098E-2</v>
      </c>
      <c r="T67">
        <f>(R67-E67)^2</f>
        <v>5.5420797280169107E-3</v>
      </c>
      <c r="U67" t="b">
        <f t="array" ref="U67">IF(MAX(IF(D$2:D$370=D67,R$2:R$370))=R67,TRUE,FALSE)</f>
        <v>1</v>
      </c>
      <c r="V67" t="b">
        <f t="array" ref="V67">IF(MAX(IF(D$2:D$370=D67,E$2:E$370))=E67,TRUE,FALSE)</f>
        <v>1</v>
      </c>
      <c r="W67" t="str">
        <f>IF(U67=V67,"NO","YES")</f>
        <v>NO</v>
      </c>
    </row>
    <row r="68" spans="1:23" x14ac:dyDescent="0.25">
      <c r="A68" t="s">
        <v>286</v>
      </c>
      <c r="B68" t="s">
        <v>24</v>
      </c>
      <c r="C68">
        <v>2014</v>
      </c>
      <c r="D68" t="s">
        <v>284</v>
      </c>
      <c r="E68">
        <v>1.2954709999999999E-2</v>
      </c>
      <c r="F68">
        <v>1.3599999999999999E-2</v>
      </c>
      <c r="G68">
        <v>1.0480626999999999E-2</v>
      </c>
      <c r="H68" t="s">
        <v>25</v>
      </c>
      <c r="I68">
        <v>1.0480626999999999E-2</v>
      </c>
      <c r="J68" t="b">
        <v>0</v>
      </c>
      <c r="K68" t="s">
        <v>25</v>
      </c>
      <c r="L68" t="s">
        <v>25</v>
      </c>
      <c r="M68" t="b">
        <v>0</v>
      </c>
      <c r="N68" t="b">
        <v>0</v>
      </c>
      <c r="O68" t="b">
        <v>0</v>
      </c>
      <c r="P68">
        <v>-9.9747386532093103E-4</v>
      </c>
      <c r="Q68">
        <f>IF(P68&lt;0,0,P68)</f>
        <v>0</v>
      </c>
      <c r="R68">
        <f>IF(SUMIF(D$2:D$370,D68,Q$2:Q$370)&gt;1,Q68/SUMIF(D$2:D$370,D68,Q$2:Q$370),Q68)</f>
        <v>0</v>
      </c>
      <c r="S68">
        <f>ABS(R68-E68)</f>
        <v>1.2954709999999999E-2</v>
      </c>
      <c r="T68">
        <f>(R68-E68)^2</f>
        <v>1.678245111841E-4</v>
      </c>
      <c r="U68" t="b">
        <f t="array" ref="U68">IF(MAX(IF(D$2:D$370=D68,R$2:R$370))=R68,TRUE,FALSE)</f>
        <v>0</v>
      </c>
      <c r="V68" t="b">
        <f t="array" ref="V68">IF(MAX(IF(D$2:D$370=D68,E$2:E$370))=E68,TRUE,FALSE)</f>
        <v>0</v>
      </c>
      <c r="W68" t="str">
        <f>IF(U68=V68,"NO","YES")</f>
        <v>NO</v>
      </c>
    </row>
    <row r="69" spans="1:23" x14ac:dyDescent="0.25">
      <c r="A69" t="s">
        <v>287</v>
      </c>
      <c r="B69" t="s">
        <v>22</v>
      </c>
      <c r="C69">
        <v>2014</v>
      </c>
      <c r="D69" t="s">
        <v>284</v>
      </c>
      <c r="E69">
        <v>0.39993781699999997</v>
      </c>
      <c r="F69">
        <v>0.41120000000000001</v>
      </c>
      <c r="G69">
        <v>0.35443574</v>
      </c>
      <c r="H69" t="s">
        <v>25</v>
      </c>
      <c r="I69">
        <v>0.35443574</v>
      </c>
      <c r="J69" t="b">
        <v>0</v>
      </c>
      <c r="K69" t="s">
        <v>25</v>
      </c>
      <c r="L69" t="s">
        <v>25</v>
      </c>
      <c r="M69" t="b">
        <v>0</v>
      </c>
      <c r="N69" t="b">
        <v>0</v>
      </c>
      <c r="O69" t="b">
        <v>0</v>
      </c>
      <c r="P69">
        <v>0.40062600709826501</v>
      </c>
      <c r="Q69">
        <f>IF(P69&lt;0,0,P69)</f>
        <v>0.40062600709826501</v>
      </c>
      <c r="R69">
        <f>IF(SUMIF(D$2:D$370,D69,Q$2:Q$370)&gt;1,Q69/SUMIF(D$2:D$370,D69,Q$2:Q$370),Q69)</f>
        <v>0.40062600709826501</v>
      </c>
      <c r="S69">
        <f>ABS(R69-E69)</f>
        <v>6.8819009826504018E-4</v>
      </c>
      <c r="T69">
        <f>(R69-E69)^2</f>
        <v>4.7360561135004566E-7</v>
      </c>
      <c r="U69" t="b">
        <f t="array" ref="U69">IF(MAX(IF(D$2:D$370=D69,R$2:R$370))=R69,TRUE,FALSE)</f>
        <v>0</v>
      </c>
      <c r="V69" t="b">
        <f t="array" ref="V69">IF(MAX(IF(D$2:D$370=D69,E$2:E$370))=E69,TRUE,FALSE)</f>
        <v>0</v>
      </c>
      <c r="W69" t="str">
        <f>IF(U69=V69,"NO","YES")</f>
        <v>NO</v>
      </c>
    </row>
    <row r="70" spans="1:23" x14ac:dyDescent="0.25">
      <c r="A70" t="s">
        <v>382</v>
      </c>
      <c r="B70" t="s">
        <v>346</v>
      </c>
      <c r="C70">
        <v>2014</v>
      </c>
      <c r="D70" t="s">
        <v>284</v>
      </c>
      <c r="E70">
        <v>9.3273910000000008E-3</v>
      </c>
      <c r="F70">
        <v>1.15E-2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b">
        <v>0</v>
      </c>
      <c r="N70" t="b">
        <v>1</v>
      </c>
      <c r="O70" t="b">
        <v>0</v>
      </c>
      <c r="P70">
        <v>1.28661636056349E-2</v>
      </c>
      <c r="Q70">
        <f>IF(P70&lt;0,0,P70)</f>
        <v>1.28661636056349E-2</v>
      </c>
      <c r="R70">
        <f>IF(SUMIF(D$2:D$370,D70,Q$2:Q$370)&gt;1,Q70/SUMIF(D$2:D$370,D70,Q$2:Q$370),Q70)</f>
        <v>1.28661636056349E-2</v>
      </c>
      <c r="S70">
        <f>ABS(R70-E70)</f>
        <v>3.5387726056348989E-3</v>
      </c>
      <c r="T70">
        <f>(R70-E70)^2</f>
        <v>1.2522911554392012E-5</v>
      </c>
      <c r="U70" t="b">
        <f t="array" ref="U70">IF(MAX(IF(D$2:D$370=D70,R$2:R$370))=R70,TRUE,FALSE)</f>
        <v>0</v>
      </c>
      <c r="V70" t="b">
        <f t="array" ref="V70">IF(MAX(IF(D$2:D$370=D70,E$2:E$370))=E70,TRUE,FALSE)</f>
        <v>0</v>
      </c>
      <c r="W70" t="str">
        <f>IF(U70=V70,"NO","YES")</f>
        <v>NO</v>
      </c>
    </row>
    <row r="71" spans="1:23" x14ac:dyDescent="0.25">
      <c r="A71" t="s">
        <v>446</v>
      </c>
      <c r="B71" t="s">
        <v>350</v>
      </c>
      <c r="C71">
        <v>2014</v>
      </c>
      <c r="D71" t="s">
        <v>284</v>
      </c>
      <c r="E71">
        <v>2.9951289999999998E-2</v>
      </c>
      <c r="F71">
        <v>3.7499999999999999E-2</v>
      </c>
      <c r="G71">
        <v>3.7582045000000001E-2</v>
      </c>
      <c r="H71" t="s">
        <v>25</v>
      </c>
      <c r="I71">
        <v>3.7582045000000001E-2</v>
      </c>
      <c r="J71" t="b">
        <v>0</v>
      </c>
      <c r="K71" t="s">
        <v>25</v>
      </c>
      <c r="L71" t="s">
        <v>25</v>
      </c>
      <c r="M71" t="b">
        <v>0</v>
      </c>
      <c r="N71" t="b">
        <v>0</v>
      </c>
      <c r="O71" t="b">
        <v>0</v>
      </c>
      <c r="P71">
        <v>2.90991770489583E-2</v>
      </c>
      <c r="Q71">
        <f>IF(P71&lt;0,0,P71)</f>
        <v>2.90991770489583E-2</v>
      </c>
      <c r="R71">
        <f>IF(SUMIF(D$2:D$370,D71,Q$2:Q$370)&gt;1,Q71/SUMIF(D$2:D$370,D71,Q$2:Q$370),Q71)</f>
        <v>2.90991770489583E-2</v>
      </c>
      <c r="S71">
        <f>ABS(R71-E71)</f>
        <v>8.5211295104169887E-4</v>
      </c>
      <c r="T71">
        <f>(R71-E71)^2</f>
        <v>7.2609648133299265E-7</v>
      </c>
      <c r="U71" t="b">
        <f t="array" ref="U71">IF(MAX(IF(D$2:D$370=D71,R$2:R$370))=R71,TRUE,FALSE)</f>
        <v>0</v>
      </c>
      <c r="V71" t="b">
        <f t="array" ref="V71">IF(MAX(IF(D$2:D$370=D71,E$2:E$370))=E71,TRUE,FALSE)</f>
        <v>0</v>
      </c>
      <c r="W71" t="str">
        <f>IF(U71=V71,"NO","YES")</f>
        <v>NO</v>
      </c>
    </row>
    <row r="72" spans="1:23" x14ac:dyDescent="0.25">
      <c r="A72" t="s">
        <v>275</v>
      </c>
      <c r="B72" t="s">
        <v>17</v>
      </c>
      <c r="C72">
        <v>2014</v>
      </c>
      <c r="D72" t="s">
        <v>276</v>
      </c>
      <c r="E72">
        <v>5.9817678999999999E-2</v>
      </c>
      <c r="F72">
        <v>7.1199999999999999E-2</v>
      </c>
      <c r="G72">
        <v>6.8681035000000001E-2</v>
      </c>
      <c r="H72">
        <v>6.8681035000000001E-2</v>
      </c>
      <c r="I72">
        <v>6.8681035000000001E-2</v>
      </c>
      <c r="J72" t="b">
        <v>1</v>
      </c>
      <c r="K72" t="b">
        <v>1</v>
      </c>
      <c r="L72" t="b">
        <v>1</v>
      </c>
      <c r="M72" t="b">
        <v>0</v>
      </c>
      <c r="N72" t="b">
        <v>0</v>
      </c>
      <c r="O72" t="b">
        <v>0</v>
      </c>
      <c r="P72">
        <v>6.7553313962465694E-2</v>
      </c>
      <c r="Q72">
        <f>IF(P72&lt;0,0,P72)</f>
        <v>6.7553313962465694E-2</v>
      </c>
      <c r="R72">
        <f>IF(SUMIF(D$2:D$370,D72,Q$2:Q$370)&gt;1,Q72/SUMIF(D$2:D$370,D72,Q$2:Q$370),Q72)</f>
        <v>6.4083996518086217E-2</v>
      </c>
      <c r="S72">
        <f>ABS(R72-E72)</f>
        <v>4.2663175180862184E-3</v>
      </c>
      <c r="T72">
        <f>(R72-E72)^2</f>
        <v>1.820146516512935E-5</v>
      </c>
      <c r="U72" t="b">
        <f t="array" ref="U72">IF(MAX(IF(D$2:D$370=D72,R$2:R$370))=R72,TRUE,FALSE)</f>
        <v>0</v>
      </c>
      <c r="V72" t="b">
        <f t="array" ref="V72">IF(MAX(IF(D$2:D$370=D72,E$2:E$370))=E72,TRUE,FALSE)</f>
        <v>0</v>
      </c>
      <c r="W72" t="str">
        <f>IF(U72=V72,"NO","YES")</f>
        <v>NO</v>
      </c>
    </row>
    <row r="73" spans="1:23" x14ac:dyDescent="0.25">
      <c r="A73" t="s">
        <v>277</v>
      </c>
      <c r="B73" t="s">
        <v>22</v>
      </c>
      <c r="C73">
        <v>2014</v>
      </c>
      <c r="D73" t="s">
        <v>276</v>
      </c>
      <c r="E73">
        <v>0.56878008800000002</v>
      </c>
      <c r="F73">
        <v>0.55810000000000004</v>
      </c>
      <c r="G73">
        <v>0.61400433099999996</v>
      </c>
      <c r="H73">
        <v>0.61400433099999996</v>
      </c>
      <c r="I73">
        <v>0.61400433099999996</v>
      </c>
      <c r="J73" t="b">
        <v>1</v>
      </c>
      <c r="K73" t="b">
        <v>1</v>
      </c>
      <c r="L73" t="b">
        <v>1</v>
      </c>
      <c r="M73" t="b">
        <v>1</v>
      </c>
      <c r="N73" t="b">
        <v>0</v>
      </c>
      <c r="O73" t="b">
        <v>0</v>
      </c>
      <c r="P73">
        <v>0.644336034692227</v>
      </c>
      <c r="Q73">
        <f>IF(P73&lt;0,0,P73)</f>
        <v>0.644336034692227</v>
      </c>
      <c r="R73">
        <f>IF(SUMIF(D$2:D$370,D73,Q$2:Q$370)&gt;1,Q73/SUMIF(D$2:D$370,D73,Q$2:Q$370),Q73)</f>
        <v>0.61124504160723803</v>
      </c>
      <c r="S73">
        <f>ABS(R73-E73)</f>
        <v>4.246495360723801E-2</v>
      </c>
      <c r="T73">
        <f>(R73-E73)^2</f>
        <v>1.8032722848648763E-3</v>
      </c>
      <c r="U73" t="b">
        <f t="array" ref="U73">IF(MAX(IF(D$2:D$370=D73,R$2:R$370))=R73,TRUE,FALSE)</f>
        <v>1</v>
      </c>
      <c r="V73" t="b">
        <f t="array" ref="V73">IF(MAX(IF(D$2:D$370=D73,E$2:E$370))=E73,TRUE,FALSE)</f>
        <v>1</v>
      </c>
      <c r="W73" t="str">
        <f>IF(U73=V73,"NO","YES")</f>
        <v>NO</v>
      </c>
    </row>
    <row r="74" spans="1:23" x14ac:dyDescent="0.25">
      <c r="A74" t="s">
        <v>278</v>
      </c>
      <c r="B74" t="s">
        <v>24</v>
      </c>
      <c r="C74">
        <v>2014</v>
      </c>
      <c r="D74" t="s">
        <v>276</v>
      </c>
      <c r="E74">
        <v>4.1995289999999996E-3</v>
      </c>
      <c r="F74">
        <v>3.5999999999999999E-3</v>
      </c>
      <c r="G74">
        <v>5.2593589999999999E-3</v>
      </c>
      <c r="H74" t="s">
        <v>25</v>
      </c>
      <c r="I74">
        <v>5.2593589999999999E-3</v>
      </c>
      <c r="J74" t="b">
        <v>0</v>
      </c>
      <c r="K74" t="s">
        <v>25</v>
      </c>
      <c r="L74" t="s">
        <v>25</v>
      </c>
      <c r="M74" t="b">
        <v>0</v>
      </c>
      <c r="N74" t="b">
        <v>0</v>
      </c>
      <c r="O74" t="b">
        <v>0</v>
      </c>
      <c r="P74">
        <v>-9.0672346359927103E-3</v>
      </c>
      <c r="Q74">
        <f>IF(P74&lt;0,0,P74)</f>
        <v>0</v>
      </c>
      <c r="R74">
        <f>IF(SUMIF(D$2:D$370,D74,Q$2:Q$370)&gt;1,Q74/SUMIF(D$2:D$370,D74,Q$2:Q$370),Q74)</f>
        <v>0</v>
      </c>
      <c r="S74">
        <f>ABS(R74-E74)</f>
        <v>4.1995289999999996E-3</v>
      </c>
      <c r="T74">
        <f>(R74-E74)^2</f>
        <v>1.7636043821840998E-5</v>
      </c>
      <c r="U74" t="b">
        <f t="array" ref="U74">IF(MAX(IF(D$2:D$370=D74,R$2:R$370))=R74,TRUE,FALSE)</f>
        <v>0</v>
      </c>
      <c r="V74" t="b">
        <f t="array" ref="V74">IF(MAX(IF(D$2:D$370=D74,E$2:E$370))=E74,TRUE,FALSE)</f>
        <v>0</v>
      </c>
      <c r="W74" t="str">
        <f>IF(U74=V74,"NO","YES")</f>
        <v>NO</v>
      </c>
    </row>
    <row r="75" spans="1:23" x14ac:dyDescent="0.25">
      <c r="A75" t="s">
        <v>279</v>
      </c>
      <c r="B75" t="s">
        <v>20</v>
      </c>
      <c r="C75">
        <v>2014</v>
      </c>
      <c r="D75" t="s">
        <v>276</v>
      </c>
      <c r="E75">
        <v>0.16122093600000001</v>
      </c>
      <c r="F75">
        <v>0.14430000000000001</v>
      </c>
      <c r="G75">
        <v>0.13158708899999999</v>
      </c>
      <c r="H75" t="s">
        <v>25</v>
      </c>
      <c r="I75">
        <v>0.13158708899999999</v>
      </c>
      <c r="J75" t="b">
        <v>0</v>
      </c>
      <c r="K75" t="s">
        <v>25</v>
      </c>
      <c r="L75" t="s">
        <v>25</v>
      </c>
      <c r="M75" t="b">
        <v>0</v>
      </c>
      <c r="N75" t="b">
        <v>0</v>
      </c>
      <c r="O75" t="b">
        <v>0</v>
      </c>
      <c r="P75">
        <v>0.15108233929832601</v>
      </c>
      <c r="Q75">
        <f>IF(P75&lt;0,0,P75)</f>
        <v>0.15108233929832601</v>
      </c>
      <c r="R75">
        <f>IF(SUMIF(D$2:D$370,D75,Q$2:Q$370)&gt;1,Q75/SUMIF(D$2:D$370,D75,Q$2:Q$370),Q75)</f>
        <v>0.14332324408122721</v>
      </c>
      <c r="S75">
        <f>ABS(R75-E75)</f>
        <v>1.7897691918772801E-2</v>
      </c>
      <c r="T75">
        <f>(R75-E75)^2</f>
        <v>3.2032737601930524E-4</v>
      </c>
      <c r="U75" t="b">
        <f t="array" ref="U75">IF(MAX(IF(D$2:D$370=D75,R$2:R$370))=R75,TRUE,FALSE)</f>
        <v>0</v>
      </c>
      <c r="V75" t="b">
        <f t="array" ref="V75">IF(MAX(IF(D$2:D$370=D75,E$2:E$370))=E75,TRUE,FALSE)</f>
        <v>0</v>
      </c>
      <c r="W75" t="str">
        <f>IF(U75=V75,"NO","YES")</f>
        <v>NO</v>
      </c>
    </row>
    <row r="76" spans="1:23" x14ac:dyDescent="0.25">
      <c r="A76" t="s">
        <v>280</v>
      </c>
      <c r="B76" t="s">
        <v>42</v>
      </c>
      <c r="C76">
        <v>2014</v>
      </c>
      <c r="D76" t="s">
        <v>276</v>
      </c>
      <c r="E76">
        <v>5.1213769999999999E-3</v>
      </c>
      <c r="F76">
        <v>6.0000000000000001E-3</v>
      </c>
      <c r="G76">
        <v>3.4031140000000001E-3</v>
      </c>
      <c r="H76" t="s">
        <v>25</v>
      </c>
      <c r="I76">
        <v>3.4031140000000001E-3</v>
      </c>
      <c r="J76" t="b">
        <v>0</v>
      </c>
      <c r="K76" t="s">
        <v>25</v>
      </c>
      <c r="L76" t="s">
        <v>25</v>
      </c>
      <c r="M76" t="b">
        <v>0</v>
      </c>
      <c r="N76" t="b">
        <v>0</v>
      </c>
      <c r="O76" t="b">
        <v>0</v>
      </c>
      <c r="P76">
        <v>-8.7473668215912496E-4</v>
      </c>
      <c r="Q76">
        <f>IF(P76&lt;0,0,P76)</f>
        <v>0</v>
      </c>
      <c r="R76">
        <f>IF(SUMIF(D$2:D$370,D76,Q$2:Q$370)&gt;1,Q76/SUMIF(D$2:D$370,D76,Q$2:Q$370),Q76)</f>
        <v>0</v>
      </c>
      <c r="S76">
        <f>ABS(R76-E76)</f>
        <v>5.1213769999999999E-3</v>
      </c>
      <c r="T76">
        <f>(R76-E76)^2</f>
        <v>2.6228502376128999E-5</v>
      </c>
      <c r="U76" t="b">
        <f t="array" ref="U76">IF(MAX(IF(D$2:D$370=D76,R$2:R$370))=R76,TRUE,FALSE)</f>
        <v>0</v>
      </c>
      <c r="V76" t="b">
        <f t="array" ref="V76">IF(MAX(IF(D$2:D$370=D76,E$2:E$370))=E76,TRUE,FALSE)</f>
        <v>0</v>
      </c>
      <c r="W76" t="str">
        <f>IF(U76=V76,"NO","YES")</f>
        <v>NO</v>
      </c>
    </row>
    <row r="77" spans="1:23" x14ac:dyDescent="0.25">
      <c r="A77" t="s">
        <v>281</v>
      </c>
      <c r="B77" t="s">
        <v>27</v>
      </c>
      <c r="C77">
        <v>2014</v>
      </c>
      <c r="D77" t="s">
        <v>276</v>
      </c>
      <c r="E77">
        <v>0.16070879900000001</v>
      </c>
      <c r="F77">
        <v>0.14499999999999999</v>
      </c>
      <c r="G77">
        <v>0.12880272200000001</v>
      </c>
      <c r="H77" t="s">
        <v>25</v>
      </c>
      <c r="I77">
        <v>0.12880272200000001</v>
      </c>
      <c r="J77" t="b">
        <v>0</v>
      </c>
      <c r="K77" t="s">
        <v>25</v>
      </c>
      <c r="L77" t="s">
        <v>25</v>
      </c>
      <c r="M77" t="b">
        <v>0</v>
      </c>
      <c r="N77" t="b">
        <v>0</v>
      </c>
      <c r="O77" t="b">
        <v>0</v>
      </c>
      <c r="P77">
        <v>0.14748327613687201</v>
      </c>
      <c r="Q77">
        <f>IF(P77&lt;0,0,P77)</f>
        <v>0.14748327613687201</v>
      </c>
      <c r="R77">
        <f>IF(SUMIF(D$2:D$370,D77,Q$2:Q$370)&gt;1,Q77/SUMIF(D$2:D$370,D77,Q$2:Q$370),Q77)</f>
        <v>0.13990901704219341</v>
      </c>
      <c r="S77">
        <f>ABS(R77-E77)</f>
        <v>2.0799781957806601E-2</v>
      </c>
      <c r="T77">
        <f>(R77-E77)^2</f>
        <v>4.3263092949229702E-4</v>
      </c>
      <c r="U77" t="b">
        <f t="array" ref="U77">IF(MAX(IF(D$2:D$370=D77,R$2:R$370))=R77,TRUE,FALSE)</f>
        <v>0</v>
      </c>
      <c r="V77" t="b">
        <f t="array" ref="V77">IF(MAX(IF(D$2:D$370=D77,E$2:E$370))=E77,TRUE,FALSE)</f>
        <v>0</v>
      </c>
      <c r="W77" t="str">
        <f>IF(U77=V77,"NO","YES")</f>
        <v>NO</v>
      </c>
    </row>
    <row r="78" spans="1:23" x14ac:dyDescent="0.25">
      <c r="A78" t="s">
        <v>282</v>
      </c>
      <c r="B78" t="s">
        <v>32</v>
      </c>
      <c r="C78">
        <v>2014</v>
      </c>
      <c r="D78" t="s">
        <v>276</v>
      </c>
      <c r="E78">
        <v>2.3558329999999999E-3</v>
      </c>
      <c r="F78">
        <v>2.5000000000000001E-3</v>
      </c>
      <c r="G78">
        <v>2.0370750000000002E-3</v>
      </c>
      <c r="H78" t="s">
        <v>25</v>
      </c>
      <c r="I78">
        <v>2.0370750000000002E-3</v>
      </c>
      <c r="J78" t="b">
        <v>0</v>
      </c>
      <c r="K78" t="s">
        <v>25</v>
      </c>
      <c r="L78" t="s">
        <v>25</v>
      </c>
      <c r="M78" t="b">
        <v>0</v>
      </c>
      <c r="N78" t="b">
        <v>0</v>
      </c>
      <c r="O78" t="b">
        <v>0</v>
      </c>
      <c r="P78">
        <v>-3.8982958026764799E-3</v>
      </c>
      <c r="Q78">
        <f>IF(P78&lt;0,0,P78)</f>
        <v>0</v>
      </c>
      <c r="R78">
        <f>IF(SUMIF(D$2:D$370,D78,Q$2:Q$370)&gt;1,Q78/SUMIF(D$2:D$370,D78,Q$2:Q$370),Q78)</f>
        <v>0</v>
      </c>
      <c r="S78">
        <f>ABS(R78-E78)</f>
        <v>2.3558329999999999E-3</v>
      </c>
      <c r="T78">
        <f>(R78-E78)^2</f>
        <v>5.5499491238889996E-6</v>
      </c>
      <c r="U78" t="b">
        <f t="array" ref="U78">IF(MAX(IF(D$2:D$370=D78,R$2:R$370))=R78,TRUE,FALSE)</f>
        <v>0</v>
      </c>
      <c r="V78" t="b">
        <f t="array" ref="V78">IF(MAX(IF(D$2:D$370=D78,E$2:E$370))=E78,TRUE,FALSE)</f>
        <v>0</v>
      </c>
      <c r="W78" t="str">
        <f>IF(U78=V78,"NO","YES")</f>
        <v>NO</v>
      </c>
    </row>
    <row r="79" spans="1:23" x14ac:dyDescent="0.25">
      <c r="A79" t="s">
        <v>445</v>
      </c>
      <c r="B79" t="s">
        <v>350</v>
      </c>
      <c r="C79">
        <v>2014</v>
      </c>
      <c r="D79" t="s">
        <v>276</v>
      </c>
      <c r="E79">
        <v>2.9294273999999999E-2</v>
      </c>
      <c r="F79">
        <v>5.7799999999999997E-2</v>
      </c>
      <c r="G79">
        <v>4.2281117999999999E-2</v>
      </c>
      <c r="H79" t="s">
        <v>25</v>
      </c>
      <c r="I79">
        <v>4.2281117999999999E-2</v>
      </c>
      <c r="J79" t="b">
        <v>0</v>
      </c>
      <c r="K79" t="s">
        <v>25</v>
      </c>
      <c r="L79" t="s">
        <v>25</v>
      </c>
      <c r="M79" t="b">
        <v>0</v>
      </c>
      <c r="N79" t="b">
        <v>0</v>
      </c>
      <c r="O79" t="b">
        <v>0</v>
      </c>
      <c r="P79">
        <v>4.3682069067838898E-2</v>
      </c>
      <c r="Q79">
        <f>IF(P79&lt;0,0,P79)</f>
        <v>4.3682069067838898E-2</v>
      </c>
      <c r="R79">
        <f>IF(SUMIF(D$2:D$370,D79,Q$2:Q$370)&gt;1,Q79/SUMIF(D$2:D$370,D79,Q$2:Q$370),Q79)</f>
        <v>4.1438700751254963E-2</v>
      </c>
      <c r="S79">
        <f>ABS(R79-E79)</f>
        <v>1.2144426751254964E-2</v>
      </c>
      <c r="T79">
        <f>(R79-E79)^2</f>
        <v>1.4748710111659721E-4</v>
      </c>
      <c r="U79" t="b">
        <f t="array" ref="U79">IF(MAX(IF(D$2:D$370=D79,R$2:R$370))=R79,TRUE,FALSE)</f>
        <v>0</v>
      </c>
      <c r="V79" t="b">
        <f t="array" ref="V79">IF(MAX(IF(D$2:D$370=D79,E$2:E$370))=E79,TRUE,FALSE)</f>
        <v>0</v>
      </c>
      <c r="W79" t="str">
        <f>IF(U79=V79,"NO","YES")</f>
        <v>NO</v>
      </c>
    </row>
    <row r="80" spans="1:23" x14ac:dyDescent="0.25">
      <c r="A80" t="s">
        <v>268</v>
      </c>
      <c r="B80" t="s">
        <v>32</v>
      </c>
      <c r="C80">
        <v>2014</v>
      </c>
      <c r="D80" t="s">
        <v>269</v>
      </c>
      <c r="E80">
        <v>3.9873219999999997E-3</v>
      </c>
      <c r="F80">
        <v>2.5999999999999999E-3</v>
      </c>
      <c r="G80">
        <v>6.6129370000000002E-3</v>
      </c>
      <c r="H80">
        <v>6.6129370000000002E-3</v>
      </c>
      <c r="I80">
        <v>6.6129370000000002E-3</v>
      </c>
      <c r="J80" t="b">
        <v>1</v>
      </c>
      <c r="K80" t="b">
        <v>1</v>
      </c>
      <c r="L80" t="b">
        <v>1</v>
      </c>
      <c r="M80" t="b">
        <v>0</v>
      </c>
      <c r="N80" t="b">
        <v>0</v>
      </c>
      <c r="O80" t="b">
        <v>0</v>
      </c>
      <c r="P80">
        <v>-2.3548060895375901E-3</v>
      </c>
      <c r="Q80">
        <f>IF(P80&lt;0,0,P80)</f>
        <v>0</v>
      </c>
      <c r="R80">
        <f>IF(SUMIF(D$2:D$370,D80,Q$2:Q$370)&gt;1,Q80/SUMIF(D$2:D$370,D80,Q$2:Q$370),Q80)</f>
        <v>0</v>
      </c>
      <c r="S80">
        <f>ABS(R80-E80)</f>
        <v>3.9873219999999997E-3</v>
      </c>
      <c r="T80">
        <f>(R80-E80)^2</f>
        <v>1.5898736731683996E-5</v>
      </c>
      <c r="U80" t="b">
        <f t="array" ref="U80">IF(MAX(IF(D$2:D$370=D80,R$2:R$370))=R80,TRUE,FALSE)</f>
        <v>0</v>
      </c>
      <c r="V80" t="b">
        <f t="array" ref="V80">IF(MAX(IF(D$2:D$370=D80,E$2:E$370))=E80,TRUE,FALSE)</f>
        <v>0</v>
      </c>
      <c r="W80" t="str">
        <f>IF(U80=V80,"NO","YES")</f>
        <v>NO</v>
      </c>
    </row>
    <row r="81" spans="1:23" x14ac:dyDescent="0.25">
      <c r="A81" t="s">
        <v>270</v>
      </c>
      <c r="B81" t="s">
        <v>27</v>
      </c>
      <c r="C81">
        <v>2014</v>
      </c>
      <c r="D81" t="s">
        <v>269</v>
      </c>
      <c r="E81">
        <v>6.4921786999999995E-2</v>
      </c>
      <c r="F81">
        <v>0.10290000000000001</v>
      </c>
      <c r="G81">
        <v>4.5877247000000003E-2</v>
      </c>
      <c r="H81">
        <v>4.5877247000000003E-2</v>
      </c>
      <c r="I81">
        <v>4.5877247000000003E-2</v>
      </c>
      <c r="J81" t="b">
        <v>1</v>
      </c>
      <c r="K81" t="b">
        <v>1</v>
      </c>
      <c r="L81" t="b">
        <v>1</v>
      </c>
      <c r="M81" t="b">
        <v>0</v>
      </c>
      <c r="N81" t="b">
        <v>0</v>
      </c>
      <c r="O81" t="b">
        <v>0</v>
      </c>
      <c r="P81">
        <v>7.5372580294755603E-2</v>
      </c>
      <c r="Q81">
        <f>IF(P81&lt;0,0,P81)</f>
        <v>7.5372580294755603E-2</v>
      </c>
      <c r="R81">
        <f>IF(SUMIF(D$2:D$370,D81,Q$2:Q$370)&gt;1,Q81/SUMIF(D$2:D$370,D81,Q$2:Q$370),Q81)</f>
        <v>7.2481880656911968E-2</v>
      </c>
      <c r="S81">
        <f>ABS(R81-E81)</f>
        <v>7.5600936569119731E-3</v>
      </c>
      <c r="T81">
        <f>(R81-E81)^2</f>
        <v>5.7155016101280652E-5</v>
      </c>
      <c r="U81" t="b">
        <f t="array" ref="U81">IF(MAX(IF(D$2:D$370=D81,R$2:R$370))=R81,TRUE,FALSE)</f>
        <v>0</v>
      </c>
      <c r="V81" t="b">
        <f t="array" ref="V81">IF(MAX(IF(D$2:D$370=D81,E$2:E$370))=E81,TRUE,FALSE)</f>
        <v>0</v>
      </c>
      <c r="W81" t="str">
        <f>IF(U81=V81,"NO","YES")</f>
        <v>NO</v>
      </c>
    </row>
    <row r="82" spans="1:23" x14ac:dyDescent="0.25">
      <c r="A82" t="s">
        <v>271</v>
      </c>
      <c r="B82" t="s">
        <v>22</v>
      </c>
      <c r="C82">
        <v>2014</v>
      </c>
      <c r="D82" t="s">
        <v>269</v>
      </c>
      <c r="E82">
        <v>0.63112156200000002</v>
      </c>
      <c r="F82">
        <v>0.57130000000000003</v>
      </c>
      <c r="G82">
        <v>0.63649514399999996</v>
      </c>
      <c r="H82">
        <v>0.63649514399999996</v>
      </c>
      <c r="I82">
        <v>0.63649514399999996</v>
      </c>
      <c r="J82" t="b">
        <v>1</v>
      </c>
      <c r="K82" t="b">
        <v>1</v>
      </c>
      <c r="L82" t="b">
        <v>1</v>
      </c>
      <c r="M82" t="b">
        <v>1</v>
      </c>
      <c r="N82" t="b">
        <v>0</v>
      </c>
      <c r="O82" t="b">
        <v>0</v>
      </c>
      <c r="P82">
        <v>0.65953423261580602</v>
      </c>
      <c r="Q82">
        <f>IF(P82&lt;0,0,P82)</f>
        <v>0.65953423261580602</v>
      </c>
      <c r="R82">
        <f>IF(SUMIF(D$2:D$370,D82,Q$2:Q$370)&gt;1,Q82/SUMIF(D$2:D$370,D82,Q$2:Q$370),Q82)</f>
        <v>0.63423968438736167</v>
      </c>
      <c r="S82">
        <f>ABS(R82-E82)</f>
        <v>3.1181223873616437E-3</v>
      </c>
      <c r="T82">
        <f>(R82-E82)^2</f>
        <v>9.7226872225658762E-6</v>
      </c>
      <c r="U82" t="b">
        <f t="array" ref="U82">IF(MAX(IF(D$2:D$370=D82,R$2:R$370))=R82,TRUE,FALSE)</f>
        <v>1</v>
      </c>
      <c r="V82" t="b">
        <f t="array" ref="V82">IF(MAX(IF(D$2:D$370=D82,E$2:E$370))=E82,TRUE,FALSE)</f>
        <v>1</v>
      </c>
      <c r="W82" t="str">
        <f>IF(U82=V82,"NO","YES")</f>
        <v>NO</v>
      </c>
    </row>
    <row r="83" spans="1:23" x14ac:dyDescent="0.25">
      <c r="A83" t="s">
        <v>272</v>
      </c>
      <c r="B83" t="s">
        <v>17</v>
      </c>
      <c r="C83">
        <v>2014</v>
      </c>
      <c r="D83" t="s">
        <v>269</v>
      </c>
      <c r="E83">
        <v>5.4391166999999997E-2</v>
      </c>
      <c r="F83">
        <v>6.1400000000000003E-2</v>
      </c>
      <c r="G83">
        <v>6.2512916000000002E-2</v>
      </c>
      <c r="H83" t="s">
        <v>25</v>
      </c>
      <c r="I83">
        <v>6.2512916000000002E-2</v>
      </c>
      <c r="J83" t="b">
        <v>0</v>
      </c>
      <c r="K83" t="s">
        <v>25</v>
      </c>
      <c r="L83" t="s">
        <v>25</v>
      </c>
      <c r="M83" t="b">
        <v>0</v>
      </c>
      <c r="N83" t="b">
        <v>0</v>
      </c>
      <c r="O83" t="b">
        <v>0</v>
      </c>
      <c r="P83">
        <v>6.0407889679656199E-2</v>
      </c>
      <c r="Q83">
        <f>IF(P83&lt;0,0,P83)</f>
        <v>6.0407889679656199E-2</v>
      </c>
      <c r="R83">
        <f>IF(SUMIF(D$2:D$370,D83,Q$2:Q$370)&gt;1,Q83/SUMIF(D$2:D$370,D83,Q$2:Q$370),Q83)</f>
        <v>5.8091117928748916E-2</v>
      </c>
      <c r="S83">
        <f>ABS(R83-E83)</f>
        <v>3.6999509287489185E-3</v>
      </c>
      <c r="T83">
        <f>(R83-E83)^2</f>
        <v>1.3689636875149984E-5</v>
      </c>
      <c r="U83" t="b">
        <f t="array" ref="U83">IF(MAX(IF(D$2:D$370=D83,R$2:R$370))=R83,TRUE,FALSE)</f>
        <v>0</v>
      </c>
      <c r="V83" t="b">
        <f t="array" ref="V83">IF(MAX(IF(D$2:D$370=D83,E$2:E$370))=E83,TRUE,FALSE)</f>
        <v>0</v>
      </c>
      <c r="W83" t="str">
        <f>IF(U83=V83,"NO","YES")</f>
        <v>NO</v>
      </c>
    </row>
    <row r="84" spans="1:23" x14ac:dyDescent="0.25">
      <c r="A84" t="s">
        <v>273</v>
      </c>
      <c r="B84" t="s">
        <v>20</v>
      </c>
      <c r="C84">
        <v>2014</v>
      </c>
      <c r="D84" t="s">
        <v>269</v>
      </c>
      <c r="E84">
        <v>0.20815867499999999</v>
      </c>
      <c r="F84">
        <v>0.18629999999999999</v>
      </c>
      <c r="G84">
        <v>0.20727423</v>
      </c>
      <c r="H84" t="s">
        <v>25</v>
      </c>
      <c r="I84">
        <v>0.20727423</v>
      </c>
      <c r="J84" t="b">
        <v>0</v>
      </c>
      <c r="K84" t="s">
        <v>25</v>
      </c>
      <c r="L84" t="s">
        <v>25</v>
      </c>
      <c r="M84" t="b">
        <v>0</v>
      </c>
      <c r="N84" t="b">
        <v>0</v>
      </c>
      <c r="O84" t="b">
        <v>0</v>
      </c>
      <c r="P84">
        <v>0.20225795871786401</v>
      </c>
      <c r="Q84">
        <f>IF(P84&lt;0,0,P84)</f>
        <v>0.20225795871786401</v>
      </c>
      <c r="R84">
        <f>IF(SUMIF(D$2:D$370,D84,Q$2:Q$370)&gt;1,Q84/SUMIF(D$2:D$370,D84,Q$2:Q$370),Q84)</f>
        <v>0.19450093347432987</v>
      </c>
      <c r="S84">
        <f>ABS(R84-E84)</f>
        <v>1.365774152567012E-2</v>
      </c>
      <c r="T84">
        <f>(R84-E84)^2</f>
        <v>1.8653390358201396E-4</v>
      </c>
      <c r="U84" t="b">
        <f t="array" ref="U84">IF(MAX(IF(D$2:D$370=D84,R$2:R$370))=R84,TRUE,FALSE)</f>
        <v>0</v>
      </c>
      <c r="V84" t="b">
        <f t="array" ref="V84">IF(MAX(IF(D$2:D$370=D84,E$2:E$370))=E84,TRUE,FALSE)</f>
        <v>0</v>
      </c>
      <c r="W84" t="str">
        <f>IF(U84=V84,"NO","YES")</f>
        <v>NO</v>
      </c>
    </row>
    <row r="85" spans="1:23" x14ac:dyDescent="0.25">
      <c r="A85" t="s">
        <v>274</v>
      </c>
      <c r="B85" t="s">
        <v>42</v>
      </c>
      <c r="C85">
        <v>2014</v>
      </c>
      <c r="D85" t="s">
        <v>269</v>
      </c>
      <c r="E85">
        <v>1.0326142999999999E-2</v>
      </c>
      <c r="F85">
        <v>8.2000000000000007E-3</v>
      </c>
      <c r="G85">
        <v>1.7446633999999999E-2</v>
      </c>
      <c r="H85" t="s">
        <v>25</v>
      </c>
      <c r="I85">
        <v>1.7446633999999999E-2</v>
      </c>
      <c r="J85" t="b">
        <v>0</v>
      </c>
      <c r="K85" t="s">
        <v>25</v>
      </c>
      <c r="L85" t="s">
        <v>25</v>
      </c>
      <c r="M85" t="b">
        <v>0</v>
      </c>
      <c r="N85" t="b">
        <v>0</v>
      </c>
      <c r="O85" t="b">
        <v>0</v>
      </c>
      <c r="P85">
        <v>9.9328308104768195E-3</v>
      </c>
      <c r="Q85">
        <f>IF(P85&lt;0,0,P85)</f>
        <v>9.9328308104768195E-3</v>
      </c>
      <c r="R85">
        <f>IF(SUMIF(D$2:D$370,D85,Q$2:Q$370)&gt;1,Q85/SUMIF(D$2:D$370,D85,Q$2:Q$370),Q85)</f>
        <v>9.5518855076316498E-3</v>
      </c>
      <c r="S85">
        <f>ABS(R85-E85)</f>
        <v>7.7425749236834963E-4</v>
      </c>
      <c r="T85">
        <f>(R85-E85)^2</f>
        <v>5.9947466448852502E-7</v>
      </c>
      <c r="U85" t="b">
        <f t="array" ref="U85">IF(MAX(IF(D$2:D$370=D85,R$2:R$370))=R85,TRUE,FALSE)</f>
        <v>0</v>
      </c>
      <c r="V85" t="b">
        <f t="array" ref="V85">IF(MAX(IF(D$2:D$370=D85,E$2:E$370))=E85,TRUE,FALSE)</f>
        <v>0</v>
      </c>
      <c r="W85" t="str">
        <f>IF(U85=V85,"NO","YES")</f>
        <v>NO</v>
      </c>
    </row>
    <row r="86" spans="1:23" x14ac:dyDescent="0.25">
      <c r="A86" t="s">
        <v>444</v>
      </c>
      <c r="B86" t="s">
        <v>350</v>
      </c>
      <c r="C86">
        <v>2014</v>
      </c>
      <c r="D86" t="s">
        <v>269</v>
      </c>
      <c r="E86">
        <v>2.5048563999999999E-2</v>
      </c>
      <c r="F86">
        <v>4.7699999999999999E-2</v>
      </c>
      <c r="G86">
        <v>2.738169E-2</v>
      </c>
      <c r="H86">
        <v>5.1977873000000001E-2</v>
      </c>
      <c r="I86">
        <v>2.738169E-2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1</v>
      </c>
      <c r="P86">
        <v>3.2376194333902097E-2</v>
      </c>
      <c r="Q86">
        <f>IF(P86&lt;0,0,P86)</f>
        <v>3.2376194333902097E-2</v>
      </c>
      <c r="R86">
        <f>IF(SUMIF(D$2:D$370,D86,Q$2:Q$370)&gt;1,Q86/SUMIF(D$2:D$370,D86,Q$2:Q$370),Q86)</f>
        <v>3.1134498045016019E-2</v>
      </c>
      <c r="S86">
        <f>ABS(R86-E86)</f>
        <v>6.0859340450160199E-3</v>
      </c>
      <c r="T86">
        <f>(R86-E86)^2</f>
        <v>3.7038593200285056E-5</v>
      </c>
      <c r="U86" t="b">
        <f t="array" ref="U86">IF(MAX(IF(D$2:D$370=D86,R$2:R$370))=R86,TRUE,FALSE)</f>
        <v>0</v>
      </c>
      <c r="V86" t="b">
        <f t="array" ref="V86">IF(MAX(IF(D$2:D$370=D86,E$2:E$370))=E86,TRUE,FALSE)</f>
        <v>0</v>
      </c>
      <c r="W86" t="str">
        <f>IF(U86=V86,"NO","YES")</f>
        <v>NO</v>
      </c>
    </row>
    <row r="87" spans="1:23" x14ac:dyDescent="0.25">
      <c r="A87" t="s">
        <v>264</v>
      </c>
      <c r="B87" t="s">
        <v>17</v>
      </c>
      <c r="C87">
        <v>2014</v>
      </c>
      <c r="D87" t="s">
        <v>265</v>
      </c>
      <c r="E87">
        <v>9.4386181E-2</v>
      </c>
      <c r="F87">
        <v>7.2099999999999997E-2</v>
      </c>
      <c r="G87">
        <v>9.4207445000000001E-2</v>
      </c>
      <c r="H87">
        <v>9.4207445000000001E-2</v>
      </c>
      <c r="I87">
        <v>9.4207445000000001E-2</v>
      </c>
      <c r="J87" t="b">
        <v>1</v>
      </c>
      <c r="K87" t="b">
        <v>1</v>
      </c>
      <c r="L87" t="b">
        <v>1</v>
      </c>
      <c r="M87" t="b">
        <v>0</v>
      </c>
      <c r="N87" t="b">
        <v>0</v>
      </c>
      <c r="O87" t="b">
        <v>0</v>
      </c>
      <c r="P87">
        <v>7.6269174000368506E-2</v>
      </c>
      <c r="Q87">
        <f>IF(P87&lt;0,0,P87)</f>
        <v>7.6269174000368506E-2</v>
      </c>
      <c r="R87">
        <f>IF(SUMIF(D$2:D$370,D87,Q$2:Q$370)&gt;1,Q87/SUMIF(D$2:D$370,D87,Q$2:Q$370),Q87)</f>
        <v>7.6269174000368506E-2</v>
      </c>
      <c r="S87">
        <f>ABS(R87-E87)</f>
        <v>1.8117006999631494E-2</v>
      </c>
      <c r="T87">
        <f>(R87-E87)^2</f>
        <v>3.2822594262469653E-4</v>
      </c>
      <c r="U87" t="b">
        <f t="array" ref="U87">IF(MAX(IF(D$2:D$370=D87,R$2:R$370))=R87,TRUE,FALSE)</f>
        <v>0</v>
      </c>
      <c r="V87" t="b">
        <f t="array" ref="V87">IF(MAX(IF(D$2:D$370=D87,E$2:E$370))=E87,TRUE,FALSE)</f>
        <v>0</v>
      </c>
      <c r="W87" t="str">
        <f>IF(U87=V87,"NO","YES")</f>
        <v>NO</v>
      </c>
    </row>
    <row r="88" spans="1:23" x14ac:dyDescent="0.25">
      <c r="A88" t="s">
        <v>266</v>
      </c>
      <c r="B88" t="s">
        <v>20</v>
      </c>
      <c r="C88">
        <v>2014</v>
      </c>
      <c r="D88" t="s">
        <v>265</v>
      </c>
      <c r="E88">
        <v>0.16954554799999999</v>
      </c>
      <c r="F88">
        <v>0.13350000000000001</v>
      </c>
      <c r="G88">
        <v>0.19228356299999999</v>
      </c>
      <c r="H88" t="s">
        <v>25</v>
      </c>
      <c r="I88">
        <v>0.19228356299999999</v>
      </c>
      <c r="J88" t="b">
        <v>0</v>
      </c>
      <c r="K88" t="s">
        <v>25</v>
      </c>
      <c r="L88" t="s">
        <v>25</v>
      </c>
      <c r="M88" t="b">
        <v>0</v>
      </c>
      <c r="N88" t="b">
        <v>0</v>
      </c>
      <c r="O88" t="b">
        <v>0</v>
      </c>
      <c r="P88">
        <v>0.163822475957734</v>
      </c>
      <c r="Q88">
        <f>IF(P88&lt;0,0,P88)</f>
        <v>0.163822475957734</v>
      </c>
      <c r="R88">
        <f>IF(SUMIF(D$2:D$370,D88,Q$2:Q$370)&gt;1,Q88/SUMIF(D$2:D$370,D88,Q$2:Q$370),Q88)</f>
        <v>0.163822475957734</v>
      </c>
      <c r="S88">
        <f>ABS(R88-E88)</f>
        <v>5.723072042265992E-3</v>
      </c>
      <c r="T88">
        <f>(R88-E88)^2</f>
        <v>3.2753553600966633E-5</v>
      </c>
      <c r="U88" t="b">
        <f t="array" ref="U88">IF(MAX(IF(D$2:D$370=D88,R$2:R$370))=R88,TRUE,FALSE)</f>
        <v>0</v>
      </c>
      <c r="V88" t="b">
        <f t="array" ref="V88">IF(MAX(IF(D$2:D$370=D88,E$2:E$370))=E88,TRUE,FALSE)</f>
        <v>0</v>
      </c>
      <c r="W88" t="str">
        <f>IF(U88=V88,"NO","YES")</f>
        <v>NO</v>
      </c>
    </row>
    <row r="89" spans="1:23" x14ac:dyDescent="0.25">
      <c r="A89" t="s">
        <v>267</v>
      </c>
      <c r="B89" t="s">
        <v>22</v>
      </c>
      <c r="C89">
        <v>2014</v>
      </c>
      <c r="D89" t="s">
        <v>265</v>
      </c>
      <c r="E89">
        <v>0.68167797699999999</v>
      </c>
      <c r="F89">
        <v>0.61460000000000004</v>
      </c>
      <c r="G89">
        <v>0.69646591400000002</v>
      </c>
      <c r="H89" t="s">
        <v>25</v>
      </c>
      <c r="I89">
        <v>0.69646591400000002</v>
      </c>
      <c r="J89" t="b">
        <v>0</v>
      </c>
      <c r="K89" t="s">
        <v>25</v>
      </c>
      <c r="L89" t="s">
        <v>25</v>
      </c>
      <c r="M89" t="b">
        <v>0</v>
      </c>
      <c r="N89" t="b">
        <v>0</v>
      </c>
      <c r="O89" t="b">
        <v>0</v>
      </c>
      <c r="P89">
        <v>0.63413187134832705</v>
      </c>
      <c r="Q89">
        <f>IF(P89&lt;0,0,P89)</f>
        <v>0.63413187134832705</v>
      </c>
      <c r="R89">
        <f>IF(SUMIF(D$2:D$370,D89,Q$2:Q$370)&gt;1,Q89/SUMIF(D$2:D$370,D89,Q$2:Q$370),Q89)</f>
        <v>0.63413187134832705</v>
      </c>
      <c r="S89">
        <f>ABS(R89-E89)</f>
        <v>4.7546105651672943E-2</v>
      </c>
      <c r="T89">
        <f>(R89-E89)^2</f>
        <v>2.2606321626400458E-3</v>
      </c>
      <c r="U89" t="b">
        <f t="array" ref="U89">IF(MAX(IF(D$2:D$370=D89,R$2:R$370))=R89,TRUE,FALSE)</f>
        <v>1</v>
      </c>
      <c r="V89" t="b">
        <f t="array" ref="V89">IF(MAX(IF(D$2:D$370=D89,E$2:E$370))=E89,TRUE,FALSE)</f>
        <v>1</v>
      </c>
      <c r="W89" t="str">
        <f>IF(U89=V89,"NO","YES")</f>
        <v>NO</v>
      </c>
    </row>
    <row r="90" spans="1:23" x14ac:dyDescent="0.25">
      <c r="A90" t="s">
        <v>380</v>
      </c>
      <c r="B90" t="s">
        <v>350</v>
      </c>
      <c r="C90">
        <v>2014</v>
      </c>
      <c r="D90" t="s">
        <v>265</v>
      </c>
      <c r="E90">
        <v>4.3388854999999997E-2</v>
      </c>
      <c r="F90">
        <v>5.6800000000000003E-2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b">
        <v>0</v>
      </c>
      <c r="N90" t="b">
        <v>1</v>
      </c>
      <c r="O90" t="b">
        <v>0</v>
      </c>
      <c r="P90">
        <v>4.14020362352336E-2</v>
      </c>
      <c r="Q90">
        <f>IF(P90&lt;0,0,P90)</f>
        <v>4.14020362352336E-2</v>
      </c>
      <c r="R90">
        <f>IF(SUMIF(D$2:D$370,D90,Q$2:Q$370)&gt;1,Q90/SUMIF(D$2:D$370,D90,Q$2:Q$370),Q90)</f>
        <v>4.14020362352336E-2</v>
      </c>
      <c r="S90">
        <f>ABS(R90-E90)</f>
        <v>1.9868187647663973E-3</v>
      </c>
      <c r="T90">
        <f>(R90-E90)^2</f>
        <v>3.9474488040278726E-6</v>
      </c>
      <c r="U90" t="b">
        <f t="array" ref="U90">IF(MAX(IF(D$2:D$370=D90,R$2:R$370))=R90,TRUE,FALSE)</f>
        <v>0</v>
      </c>
      <c r="V90" t="b">
        <f t="array" ref="V90">IF(MAX(IF(D$2:D$370=D90,E$2:E$370))=E90,TRUE,FALSE)</f>
        <v>0</v>
      </c>
      <c r="W90" t="str">
        <f>IF(U90=V90,"NO","YES")</f>
        <v>NO</v>
      </c>
    </row>
    <row r="91" spans="1:23" x14ac:dyDescent="0.25">
      <c r="A91" t="s">
        <v>381</v>
      </c>
      <c r="B91" t="s">
        <v>346</v>
      </c>
      <c r="C91">
        <v>2014</v>
      </c>
      <c r="D91" t="s">
        <v>265</v>
      </c>
      <c r="E91">
        <v>6.3746660000000002E-3</v>
      </c>
      <c r="F91">
        <v>5.7000000000000002E-3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b">
        <v>0</v>
      </c>
      <c r="N91" t="b">
        <v>1</v>
      </c>
      <c r="O91" t="b">
        <v>0</v>
      </c>
      <c r="P91">
        <v>9.3594584971856097E-3</v>
      </c>
      <c r="Q91">
        <f>IF(P91&lt;0,0,P91)</f>
        <v>9.3594584971856097E-3</v>
      </c>
      <c r="R91">
        <f>IF(SUMIF(D$2:D$370,D91,Q$2:Q$370)&gt;1,Q91/SUMIF(D$2:D$370,D91,Q$2:Q$370),Q91)</f>
        <v>9.3594584971856097E-3</v>
      </c>
      <c r="S91">
        <f>ABS(R91-E91)</f>
        <v>2.9847924971856095E-3</v>
      </c>
      <c r="T91">
        <f>(R91-E91)^2</f>
        <v>8.9089862512555074E-6</v>
      </c>
      <c r="U91" t="b">
        <f t="array" ref="U91">IF(MAX(IF(D$2:D$370=D91,R$2:R$370))=R91,TRUE,FALSE)</f>
        <v>0</v>
      </c>
      <c r="V91" t="b">
        <f t="array" ref="V91">IF(MAX(IF(D$2:D$370=D91,E$2:E$370))=E91,TRUE,FALSE)</f>
        <v>0</v>
      </c>
      <c r="W91" t="str">
        <f>IF(U91=V91,"NO","YES")</f>
        <v>NO</v>
      </c>
    </row>
    <row r="92" spans="1:23" x14ac:dyDescent="0.25">
      <c r="A92" t="s">
        <v>259</v>
      </c>
      <c r="B92" t="s">
        <v>20</v>
      </c>
      <c r="C92">
        <v>2014</v>
      </c>
      <c r="D92" t="s">
        <v>260</v>
      </c>
      <c r="E92">
        <v>0.14316546799999999</v>
      </c>
      <c r="F92">
        <v>0.14810000000000001</v>
      </c>
      <c r="G92">
        <v>0.192124352</v>
      </c>
      <c r="H92">
        <v>0.25350479599999998</v>
      </c>
      <c r="I92">
        <v>0.192124352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1</v>
      </c>
      <c r="P92">
        <v>0.17307008515855099</v>
      </c>
      <c r="Q92">
        <f>IF(P92&lt;0,0,P92)</f>
        <v>0.17307008515855099</v>
      </c>
      <c r="R92">
        <f>IF(SUMIF(D$2:D$370,D92,Q$2:Q$370)&gt;1,Q92/SUMIF(D$2:D$370,D92,Q$2:Q$370),Q92)</f>
        <v>0.1718728180277003</v>
      </c>
      <c r="S92">
        <f>ABS(R92-E92)</f>
        <v>2.8707350027700307E-2</v>
      </c>
      <c r="T92">
        <f>(R92-E92)^2</f>
        <v>8.241119456129048E-4</v>
      </c>
      <c r="U92" t="b">
        <f t="array" ref="U92">IF(MAX(IF(D$2:D$370=D92,R$2:R$370))=R92,TRUE,FALSE)</f>
        <v>0</v>
      </c>
      <c r="V92" t="b">
        <f t="array" ref="V92">IF(MAX(IF(D$2:D$370=D92,E$2:E$370))=E92,TRUE,FALSE)</f>
        <v>0</v>
      </c>
      <c r="W92" t="str">
        <f>IF(U92=V92,"NO","YES")</f>
        <v>NO</v>
      </c>
    </row>
    <row r="93" spans="1:23" x14ac:dyDescent="0.25">
      <c r="A93" t="s">
        <v>261</v>
      </c>
      <c r="B93" t="s">
        <v>22</v>
      </c>
      <c r="C93">
        <v>2014</v>
      </c>
      <c r="D93" t="s">
        <v>260</v>
      </c>
      <c r="E93">
        <v>0.71428571399999996</v>
      </c>
      <c r="F93">
        <v>0.65700000000000003</v>
      </c>
      <c r="G93">
        <v>0.67668393800000004</v>
      </c>
      <c r="H93">
        <v>0.67668393800000004</v>
      </c>
      <c r="I93">
        <v>0.67668393800000004</v>
      </c>
      <c r="J93" t="b">
        <v>1</v>
      </c>
      <c r="K93" t="b">
        <v>1</v>
      </c>
      <c r="L93" t="b">
        <v>1</v>
      </c>
      <c r="M93" t="b">
        <v>1</v>
      </c>
      <c r="N93" t="b">
        <v>0</v>
      </c>
      <c r="O93" t="b">
        <v>0</v>
      </c>
      <c r="P93">
        <v>0.723684222719158</v>
      </c>
      <c r="Q93">
        <f>IF(P93&lt;0,0,P93)</f>
        <v>0.723684222719158</v>
      </c>
      <c r="R93">
        <f>IF(SUMIF(D$2:D$370,D93,Q$2:Q$370)&gt;1,Q93/SUMIF(D$2:D$370,D93,Q$2:Q$370),Q93)</f>
        <v>0.71867790789483044</v>
      </c>
      <c r="S93">
        <f>ABS(R93-E93)</f>
        <v>4.3921938948304762E-3</v>
      </c>
      <c r="T93">
        <f>(R93-E93)^2</f>
        <v>1.929136720978611E-5</v>
      </c>
      <c r="U93" t="b">
        <f t="array" ref="U93">IF(MAX(IF(D$2:D$370=D93,R$2:R$370))=R93,TRUE,FALSE)</f>
        <v>1</v>
      </c>
      <c r="V93" t="b">
        <f t="array" ref="V93">IF(MAX(IF(D$2:D$370=D93,E$2:E$370))=E93,TRUE,FALSE)</f>
        <v>1</v>
      </c>
      <c r="W93" t="str">
        <f>IF(U93=V93,"NO","YES")</f>
        <v>NO</v>
      </c>
    </row>
    <row r="94" spans="1:23" x14ac:dyDescent="0.25">
      <c r="A94" t="s">
        <v>262</v>
      </c>
      <c r="B94" t="s">
        <v>24</v>
      </c>
      <c r="C94">
        <v>2014</v>
      </c>
      <c r="D94" t="s">
        <v>260</v>
      </c>
      <c r="E94">
        <v>1.3257965E-2</v>
      </c>
      <c r="F94">
        <v>1.37E-2</v>
      </c>
      <c r="G94">
        <v>2.3937824E-2</v>
      </c>
      <c r="H94" t="s">
        <v>25</v>
      </c>
      <c r="I94">
        <v>2.3937824E-2</v>
      </c>
      <c r="J94" t="b">
        <v>0</v>
      </c>
      <c r="K94" t="s">
        <v>25</v>
      </c>
      <c r="L94" t="s">
        <v>25</v>
      </c>
      <c r="M94" t="b">
        <v>0</v>
      </c>
      <c r="N94" t="b">
        <v>0</v>
      </c>
      <c r="O94" t="b">
        <v>0</v>
      </c>
      <c r="P94">
        <v>3.4160409577982998E-3</v>
      </c>
      <c r="Q94">
        <f>IF(P94&lt;0,0,P94)</f>
        <v>3.4160409577982998E-3</v>
      </c>
      <c r="R94">
        <f>IF(SUMIF(D$2:D$370,D94,Q$2:Q$370)&gt;1,Q94/SUMIF(D$2:D$370,D94,Q$2:Q$370),Q94)</f>
        <v>3.3924094125045838E-3</v>
      </c>
      <c r="S94">
        <f>ABS(R94-E94)</f>
        <v>9.8655555874954167E-3</v>
      </c>
      <c r="T94">
        <f>(R94-E94)^2</f>
        <v>9.7329187049962043E-5</v>
      </c>
      <c r="U94" t="b">
        <f t="array" ref="U94">IF(MAX(IF(D$2:D$370=D94,R$2:R$370))=R94,TRUE,FALSE)</f>
        <v>0</v>
      </c>
      <c r="V94" t="b">
        <f t="array" ref="V94">IF(MAX(IF(D$2:D$370=D94,E$2:E$370))=E94,TRUE,FALSE)</f>
        <v>0</v>
      </c>
      <c r="W94" t="str">
        <f>IF(U94=V94,"NO","YES")</f>
        <v>NO</v>
      </c>
    </row>
    <row r="95" spans="1:23" x14ac:dyDescent="0.25">
      <c r="A95" t="s">
        <v>263</v>
      </c>
      <c r="B95" t="s">
        <v>17</v>
      </c>
      <c r="C95">
        <v>2014</v>
      </c>
      <c r="D95" t="s">
        <v>260</v>
      </c>
      <c r="E95">
        <v>0.103802672</v>
      </c>
      <c r="F95">
        <v>8.8099999999999998E-2</v>
      </c>
      <c r="G95">
        <v>7.7927461000000003E-2</v>
      </c>
      <c r="H95" t="s">
        <v>25</v>
      </c>
      <c r="I95">
        <v>7.7927461000000003E-2</v>
      </c>
      <c r="J95" t="b">
        <v>0</v>
      </c>
      <c r="K95" t="s">
        <v>25</v>
      </c>
      <c r="L95" t="s">
        <v>25</v>
      </c>
      <c r="M95" t="b">
        <v>0</v>
      </c>
      <c r="N95" t="b">
        <v>0</v>
      </c>
      <c r="O95" t="b">
        <v>0</v>
      </c>
      <c r="P95">
        <v>7.9028663422536602E-2</v>
      </c>
      <c r="Q95">
        <f>IF(P95&lt;0,0,P95)</f>
        <v>7.9028663422536602E-2</v>
      </c>
      <c r="R95">
        <f>IF(SUMIF(D$2:D$370,D95,Q$2:Q$370)&gt;1,Q95/SUMIF(D$2:D$370,D95,Q$2:Q$370),Q95)</f>
        <v>7.8481957612435538E-2</v>
      </c>
      <c r="S95">
        <f>ABS(R95-E95)</f>
        <v>2.5320714387564461E-2</v>
      </c>
      <c r="T95">
        <f>(R95-E95)^2</f>
        <v>6.4113857709661385E-4</v>
      </c>
      <c r="U95" t="b">
        <f t="array" ref="U95">IF(MAX(IF(D$2:D$370=D95,R$2:R$370))=R95,TRUE,FALSE)</f>
        <v>0</v>
      </c>
      <c r="V95" t="b">
        <f t="array" ref="V95">IF(MAX(IF(D$2:D$370=D95,E$2:E$370))=E95,TRUE,FALSE)</f>
        <v>0</v>
      </c>
      <c r="W95" t="str">
        <f>IF(U95=V95,"NO","YES")</f>
        <v>NO</v>
      </c>
    </row>
    <row r="96" spans="1:23" x14ac:dyDescent="0.25">
      <c r="A96" t="s">
        <v>379</v>
      </c>
      <c r="B96" t="s">
        <v>346</v>
      </c>
      <c r="C96">
        <v>2014</v>
      </c>
      <c r="D96" t="s">
        <v>260</v>
      </c>
      <c r="E96">
        <v>8.4275440000000004E-3</v>
      </c>
      <c r="F96">
        <v>7.1999999999999998E-3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b">
        <v>0</v>
      </c>
      <c r="N96" t="b">
        <v>1</v>
      </c>
      <c r="O96" t="b">
        <v>0</v>
      </c>
      <c r="P96">
        <v>1.02631681846868E-2</v>
      </c>
      <c r="Q96">
        <f>IF(P96&lt;0,0,P96)</f>
        <v>1.02631681846868E-2</v>
      </c>
      <c r="R96">
        <f>IF(SUMIF(D$2:D$370,D96,Q$2:Q$370)&gt;1,Q96/SUMIF(D$2:D$370,D96,Q$2:Q$370),Q96)</f>
        <v>1.0192169468099465E-2</v>
      </c>
      <c r="S96">
        <f>ABS(R96-E96)</f>
        <v>1.7646254680994643E-3</v>
      </c>
      <c r="T96">
        <f>(R96-E96)^2</f>
        <v>3.1139030426652535E-6</v>
      </c>
      <c r="U96" t="b">
        <f t="array" ref="U96">IF(MAX(IF(D$2:D$370=D96,R$2:R$370))=R96,TRUE,FALSE)</f>
        <v>0</v>
      </c>
      <c r="V96" t="b">
        <f t="array" ref="V96">IF(MAX(IF(D$2:D$370=D96,E$2:E$370))=E96,TRUE,FALSE)</f>
        <v>0</v>
      </c>
      <c r="W96" t="str">
        <f>IF(U96=V96,"NO","YES")</f>
        <v>NO</v>
      </c>
    </row>
    <row r="97" spans="1:23" x14ac:dyDescent="0.25">
      <c r="A97" t="s">
        <v>443</v>
      </c>
      <c r="B97" t="s">
        <v>350</v>
      </c>
      <c r="C97">
        <v>2014</v>
      </c>
      <c r="D97" t="s">
        <v>260</v>
      </c>
      <c r="E97">
        <v>1.7060637E-2</v>
      </c>
      <c r="F97">
        <v>3.0599999999999999E-2</v>
      </c>
      <c r="G97">
        <v>1.5440415000000001E-2</v>
      </c>
      <c r="H97">
        <v>2.0258980999999999E-2</v>
      </c>
      <c r="I97">
        <v>1.5440415000000001E-2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1</v>
      </c>
      <c r="P97">
        <v>1.7503825843718599E-2</v>
      </c>
      <c r="Q97">
        <f>IF(P97&lt;0,0,P97)</f>
        <v>1.7503825843718599E-2</v>
      </c>
      <c r="R97">
        <f>IF(SUMIF(D$2:D$370,D97,Q$2:Q$370)&gt;1,Q97/SUMIF(D$2:D$370,D97,Q$2:Q$370),Q97)</f>
        <v>1.7382737584429764E-2</v>
      </c>
      <c r="S97">
        <f>ABS(R97-E97)</f>
        <v>3.2210058442976378E-4</v>
      </c>
      <c r="T97">
        <f>(R97-E97)^2</f>
        <v>1.0374878648999538E-7</v>
      </c>
      <c r="U97" t="b">
        <f t="array" ref="U97">IF(MAX(IF(D$2:D$370=D97,R$2:R$370))=R97,TRUE,FALSE)</f>
        <v>0</v>
      </c>
      <c r="V97" t="b">
        <f t="array" ref="V97">IF(MAX(IF(D$2:D$370=D97,E$2:E$370))=E97,TRUE,FALSE)</f>
        <v>0</v>
      </c>
      <c r="W97" t="str">
        <f>IF(U97=V97,"NO","YES")</f>
        <v>NO</v>
      </c>
    </row>
    <row r="98" spans="1:23" x14ac:dyDescent="0.25">
      <c r="A98" t="s">
        <v>253</v>
      </c>
      <c r="B98" t="s">
        <v>27</v>
      </c>
      <c r="C98">
        <v>2014</v>
      </c>
      <c r="D98" t="s">
        <v>254</v>
      </c>
      <c r="E98">
        <v>5.2282242E-2</v>
      </c>
      <c r="F98">
        <v>6.9500000000000006E-2</v>
      </c>
      <c r="G98">
        <v>3.5395506E-2</v>
      </c>
      <c r="H98">
        <v>3.5395506E-2</v>
      </c>
      <c r="I98">
        <v>3.5395506E-2</v>
      </c>
      <c r="J98" t="b">
        <v>1</v>
      </c>
      <c r="K98" t="b">
        <v>1</v>
      </c>
      <c r="L98" t="b">
        <v>1</v>
      </c>
      <c r="M98" t="b">
        <v>0</v>
      </c>
      <c r="N98" t="b">
        <v>0</v>
      </c>
      <c r="O98" t="b">
        <v>0</v>
      </c>
      <c r="P98">
        <v>4.0452773470298797E-2</v>
      </c>
      <c r="Q98">
        <f>IF(P98&lt;0,0,P98)</f>
        <v>4.0452773470298797E-2</v>
      </c>
      <c r="R98">
        <f>IF(SUMIF(D$2:D$370,D98,Q$2:Q$370)&gt;1,Q98/SUMIF(D$2:D$370,D98,Q$2:Q$370),Q98)</f>
        <v>3.9252897676396226E-2</v>
      </c>
      <c r="S98">
        <f>ABS(R98-E98)</f>
        <v>1.3029344323603774E-2</v>
      </c>
      <c r="T98">
        <f>(R98-E98)^2</f>
        <v>1.697638135030259E-4</v>
      </c>
      <c r="U98" t="b">
        <f t="array" ref="U98">IF(MAX(IF(D$2:D$370=D98,R$2:R$370))=R98,TRUE,FALSE)</f>
        <v>0</v>
      </c>
      <c r="V98" t="b">
        <f t="array" ref="V98">IF(MAX(IF(D$2:D$370=D98,E$2:E$370))=E98,TRUE,FALSE)</f>
        <v>0</v>
      </c>
      <c r="W98" t="str">
        <f>IF(U98=V98,"NO","YES")</f>
        <v>NO</v>
      </c>
    </row>
    <row r="99" spans="1:23" x14ac:dyDescent="0.25">
      <c r="A99" t="s">
        <v>255</v>
      </c>
      <c r="B99" t="s">
        <v>22</v>
      </c>
      <c r="C99">
        <v>2014</v>
      </c>
      <c r="D99" t="s">
        <v>254</v>
      </c>
      <c r="E99">
        <v>0.69968344699999996</v>
      </c>
      <c r="F99">
        <v>0.63580000000000003</v>
      </c>
      <c r="G99">
        <v>0.69139222300000003</v>
      </c>
      <c r="H99">
        <v>0.69139222300000003</v>
      </c>
      <c r="I99">
        <v>0.69139222300000003</v>
      </c>
      <c r="J99" t="b">
        <v>1</v>
      </c>
      <c r="K99" t="b">
        <v>1</v>
      </c>
      <c r="L99" t="b">
        <v>1</v>
      </c>
      <c r="M99" t="b">
        <v>1</v>
      </c>
      <c r="N99" t="b">
        <v>0</v>
      </c>
      <c r="O99" t="b">
        <v>0</v>
      </c>
      <c r="P99">
        <v>0.71583373444718901</v>
      </c>
      <c r="Q99">
        <f>IF(P99&lt;0,0,P99)</f>
        <v>0.71583373444718901</v>
      </c>
      <c r="R99">
        <f>IF(SUMIF(D$2:D$370,D99,Q$2:Q$370)&gt;1,Q99/SUMIF(D$2:D$370,D99,Q$2:Q$370),Q99)</f>
        <v>0.69460128246085762</v>
      </c>
      <c r="S99">
        <f>ABS(R99-E99)</f>
        <v>5.082164539142342E-3</v>
      </c>
      <c r="T99">
        <f>(R99-E99)^2</f>
        <v>2.5828396402915894E-5</v>
      </c>
      <c r="U99" t="b">
        <f t="array" ref="U99">IF(MAX(IF(D$2:D$370=D99,R$2:R$370))=R99,TRUE,FALSE)</f>
        <v>1</v>
      </c>
      <c r="V99" t="b">
        <f t="array" ref="V99">IF(MAX(IF(D$2:D$370=D99,E$2:E$370))=E99,TRUE,FALSE)</f>
        <v>1</v>
      </c>
      <c r="W99" t="str">
        <f>IF(U99=V99,"NO","YES")</f>
        <v>NO</v>
      </c>
    </row>
    <row r="100" spans="1:23" x14ac:dyDescent="0.25">
      <c r="A100" t="s">
        <v>256</v>
      </c>
      <c r="B100" t="s">
        <v>24</v>
      </c>
      <c r="C100">
        <v>2014</v>
      </c>
      <c r="D100" t="s">
        <v>254</v>
      </c>
      <c r="E100">
        <v>2.348616E-3</v>
      </c>
      <c r="F100">
        <v>3.8999999999999998E-3</v>
      </c>
      <c r="G100">
        <v>1.489948E-2</v>
      </c>
      <c r="H100" t="s">
        <v>25</v>
      </c>
      <c r="I100">
        <v>1.489948E-2</v>
      </c>
      <c r="J100" t="b">
        <v>0</v>
      </c>
      <c r="K100" t="s">
        <v>25</v>
      </c>
      <c r="L100" t="s">
        <v>25</v>
      </c>
      <c r="M100" t="b">
        <v>0</v>
      </c>
      <c r="N100" t="b">
        <v>0</v>
      </c>
      <c r="O100" t="b">
        <v>0</v>
      </c>
      <c r="P100">
        <v>-5.7589517718501298E-3</v>
      </c>
      <c r="Q100">
        <f>IF(P100&lt;0,0,P100)</f>
        <v>0</v>
      </c>
      <c r="R100">
        <f>IF(SUMIF(D$2:D$370,D100,Q$2:Q$370)&gt;1,Q100/SUMIF(D$2:D$370,D100,Q$2:Q$370),Q100)</f>
        <v>0</v>
      </c>
      <c r="S100">
        <f>ABS(R100-E100)</f>
        <v>2.348616E-3</v>
      </c>
      <c r="T100">
        <f>(R100-E100)^2</f>
        <v>5.5159971154560002E-6</v>
      </c>
      <c r="U100" t="b">
        <f t="array" ref="U100">IF(MAX(IF(D$2:D$370=D100,R$2:R$370))=R100,TRUE,FALSE)</f>
        <v>0</v>
      </c>
      <c r="V100" t="b">
        <f t="array" ref="V100">IF(MAX(IF(D$2:D$370=D100,E$2:E$370))=E100,TRUE,FALSE)</f>
        <v>0</v>
      </c>
      <c r="W100" t="str">
        <f>IF(U100=V100,"NO","YES")</f>
        <v>NO</v>
      </c>
    </row>
    <row r="101" spans="1:23" x14ac:dyDescent="0.25">
      <c r="A101" t="s">
        <v>257</v>
      </c>
      <c r="B101" t="s">
        <v>17</v>
      </c>
      <c r="C101">
        <v>2014</v>
      </c>
      <c r="D101" t="s">
        <v>254</v>
      </c>
      <c r="E101">
        <v>0.115490657</v>
      </c>
      <c r="F101">
        <v>0.109</v>
      </c>
      <c r="G101">
        <v>0.101774905</v>
      </c>
      <c r="H101" t="s">
        <v>25</v>
      </c>
      <c r="I101">
        <v>0.101774905</v>
      </c>
      <c r="J101" t="b">
        <v>0</v>
      </c>
      <c r="K101" t="s">
        <v>25</v>
      </c>
      <c r="L101" t="s">
        <v>25</v>
      </c>
      <c r="M101" t="b">
        <v>0</v>
      </c>
      <c r="N101" t="b">
        <v>0</v>
      </c>
      <c r="O101" t="b">
        <v>0</v>
      </c>
      <c r="P101">
        <v>9.6536531712795207E-2</v>
      </c>
      <c r="Q101">
        <f>IF(P101&lt;0,0,P101)</f>
        <v>9.6536531712795207E-2</v>
      </c>
      <c r="R101">
        <f>IF(SUMIF(D$2:D$370,D101,Q$2:Q$370)&gt;1,Q101/SUMIF(D$2:D$370,D101,Q$2:Q$370),Q101)</f>
        <v>9.367314713634492E-2</v>
      </c>
      <c r="S101">
        <f>ABS(R101-E101)</f>
        <v>2.1817509863655077E-2</v>
      </c>
      <c r="T101">
        <f>(R101-E101)^2</f>
        <v>4.7600373665068659E-4</v>
      </c>
      <c r="U101" t="b">
        <f t="array" ref="U101">IF(MAX(IF(D$2:D$370=D101,R$2:R$370))=R101,TRUE,FALSE)</f>
        <v>0</v>
      </c>
      <c r="V101" t="b">
        <f t="array" ref="V101">IF(MAX(IF(D$2:D$370=D101,E$2:E$370))=E101,TRUE,FALSE)</f>
        <v>0</v>
      </c>
      <c r="W101" t="str">
        <f>IF(U101=V101,"NO","YES")</f>
        <v>NO</v>
      </c>
    </row>
    <row r="102" spans="1:23" x14ac:dyDescent="0.25">
      <c r="A102" t="s">
        <v>258</v>
      </c>
      <c r="B102" t="s">
        <v>20</v>
      </c>
      <c r="C102">
        <v>2014</v>
      </c>
      <c r="D102" t="s">
        <v>254</v>
      </c>
      <c r="E102">
        <v>0.10895537600000001</v>
      </c>
      <c r="F102">
        <v>0.12970000000000001</v>
      </c>
      <c r="G102">
        <v>0.152662358</v>
      </c>
      <c r="H102" t="s">
        <v>25</v>
      </c>
      <c r="I102">
        <v>0.152662358</v>
      </c>
      <c r="J102" t="b">
        <v>0</v>
      </c>
      <c r="K102" t="s">
        <v>25</v>
      </c>
      <c r="L102" t="s">
        <v>25</v>
      </c>
      <c r="M102" t="b">
        <v>0</v>
      </c>
      <c r="N102" t="b">
        <v>0</v>
      </c>
      <c r="O102" t="b">
        <v>0</v>
      </c>
      <c r="P102">
        <v>0.14859351700899001</v>
      </c>
      <c r="Q102">
        <f>IF(P102&lt;0,0,P102)</f>
        <v>0.14859351700899001</v>
      </c>
      <c r="R102">
        <f>IF(SUMIF(D$2:D$370,D102,Q$2:Q$370)&gt;1,Q102/SUMIF(D$2:D$370,D102,Q$2:Q$370),Q102)</f>
        <v>0.14418606236757109</v>
      </c>
      <c r="S102">
        <f>ABS(R102-E102)</f>
        <v>3.5230686367571082E-2</v>
      </c>
      <c r="T102">
        <f>(R102-E102)^2</f>
        <v>1.2412012619301589E-3</v>
      </c>
      <c r="U102" t="b">
        <f t="array" ref="U102">IF(MAX(IF(D$2:D$370=D102,R$2:R$370))=R102,TRUE,FALSE)</f>
        <v>0</v>
      </c>
      <c r="V102" t="b">
        <f t="array" ref="V102">IF(MAX(IF(D$2:D$370=D102,E$2:E$370))=E102,TRUE,FALSE)</f>
        <v>0</v>
      </c>
      <c r="W102" t="str">
        <f>IF(U102=V102,"NO","YES")</f>
        <v>NO</v>
      </c>
    </row>
    <row r="103" spans="1:23" x14ac:dyDescent="0.25">
      <c r="A103" t="s">
        <v>378</v>
      </c>
      <c r="B103" t="s">
        <v>42</v>
      </c>
      <c r="C103">
        <v>2014</v>
      </c>
      <c r="D103" t="s">
        <v>254</v>
      </c>
      <c r="E103">
        <v>3.6760949999999999E-3</v>
      </c>
      <c r="F103">
        <v>3.0999999999999999E-3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b">
        <v>0</v>
      </c>
      <c r="N103" t="b">
        <v>1</v>
      </c>
      <c r="O103" t="b">
        <v>0</v>
      </c>
      <c r="P103">
        <v>7.7983117756928299E-3</v>
      </c>
      <c r="Q103">
        <f>IF(P103&lt;0,0,P103)</f>
        <v>7.7983117756928299E-3</v>
      </c>
      <c r="R103">
        <f>IF(SUMIF(D$2:D$370,D103,Q$2:Q$370)&gt;1,Q103/SUMIF(D$2:D$370,D103,Q$2:Q$370),Q103)</f>
        <v>7.5670048780377341E-3</v>
      </c>
      <c r="S103">
        <f>ABS(R103-E103)</f>
        <v>3.8909098780377342E-3</v>
      </c>
      <c r="T103">
        <f>(R103-E103)^2</f>
        <v>1.5139179679011616E-5</v>
      </c>
      <c r="U103" t="b">
        <f t="array" ref="U103">IF(MAX(IF(D$2:D$370=D103,R$2:R$370))=R103,TRUE,FALSE)</f>
        <v>0</v>
      </c>
      <c r="V103" t="b">
        <f t="array" ref="V103">IF(MAX(IF(D$2:D$370=D103,E$2:E$370))=E103,TRUE,FALSE)</f>
        <v>0</v>
      </c>
      <c r="W103" t="str">
        <f>IF(U103=V103,"NO","YES")</f>
        <v>NO</v>
      </c>
    </row>
    <row r="104" spans="1:23" x14ac:dyDescent="0.25">
      <c r="A104" t="s">
        <v>442</v>
      </c>
      <c r="B104" t="s">
        <v>350</v>
      </c>
      <c r="C104">
        <v>2014</v>
      </c>
      <c r="D104" t="s">
        <v>254</v>
      </c>
      <c r="E104">
        <v>1.7563565999999999E-2</v>
      </c>
      <c r="F104">
        <v>3.49E-2</v>
      </c>
      <c r="G104">
        <v>1.8775007999999999E-2</v>
      </c>
      <c r="H104" t="s">
        <v>25</v>
      </c>
      <c r="I104">
        <v>1.8775007999999999E-2</v>
      </c>
      <c r="J104" t="b">
        <v>0</v>
      </c>
      <c r="K104" t="s">
        <v>25</v>
      </c>
      <c r="L104" t="s">
        <v>25</v>
      </c>
      <c r="M104" t="b">
        <v>0</v>
      </c>
      <c r="N104" t="b">
        <v>0</v>
      </c>
      <c r="O104" t="b">
        <v>0</v>
      </c>
      <c r="P104">
        <v>2.1352958801114801E-2</v>
      </c>
      <c r="Q104">
        <f>IF(P104&lt;0,0,P104)</f>
        <v>2.1352958801114801E-2</v>
      </c>
      <c r="R104">
        <f>IF(SUMIF(D$2:D$370,D104,Q$2:Q$370)&gt;1,Q104/SUMIF(D$2:D$370,D104,Q$2:Q$370),Q104)</f>
        <v>2.0719605480792578E-2</v>
      </c>
      <c r="S104">
        <f>ABS(R104-E104)</f>
        <v>3.1560394807925787E-3</v>
      </c>
      <c r="T104">
        <f>(R104-E104)^2</f>
        <v>9.9605852043214906E-6</v>
      </c>
      <c r="U104" t="b">
        <f t="array" ref="U104">IF(MAX(IF(D$2:D$370=D104,R$2:R$370))=R104,TRUE,FALSE)</f>
        <v>0</v>
      </c>
      <c r="V104" t="b">
        <f t="array" ref="V104">IF(MAX(IF(D$2:D$370=D104,E$2:E$370))=E104,TRUE,FALSE)</f>
        <v>0</v>
      </c>
      <c r="W104" t="str">
        <f>IF(U104=V104,"NO","YES")</f>
        <v>NO</v>
      </c>
    </row>
    <row r="105" spans="1:23" x14ac:dyDescent="0.25">
      <c r="A105" t="s">
        <v>248</v>
      </c>
      <c r="B105" t="s">
        <v>27</v>
      </c>
      <c r="C105">
        <v>2014</v>
      </c>
      <c r="D105" t="s">
        <v>249</v>
      </c>
      <c r="E105">
        <v>7.4210741999999996E-2</v>
      </c>
      <c r="F105">
        <v>0.122</v>
      </c>
      <c r="G105">
        <v>7.0826833000000006E-2</v>
      </c>
      <c r="H105">
        <v>7.0826833000000006E-2</v>
      </c>
      <c r="I105">
        <v>7.0826833000000006E-2</v>
      </c>
      <c r="J105" t="b">
        <v>1</v>
      </c>
      <c r="K105" t="b">
        <v>1</v>
      </c>
      <c r="L105" t="b">
        <v>1</v>
      </c>
      <c r="M105" t="b">
        <v>0</v>
      </c>
      <c r="N105" t="b">
        <v>0</v>
      </c>
      <c r="O105" t="b">
        <v>0</v>
      </c>
      <c r="P105">
        <v>0.10322316812382699</v>
      </c>
      <c r="Q105">
        <f>IF(P105&lt;0,0,P105)</f>
        <v>0.10322316812382699</v>
      </c>
      <c r="R105">
        <f>IF(SUMIF(D$2:D$370,D105,Q$2:Q$370)&gt;1,Q105/SUMIF(D$2:D$370,D105,Q$2:Q$370),Q105)</f>
        <v>9.7961921711106376E-2</v>
      </c>
      <c r="S105">
        <f>ABS(R105-E105)</f>
        <v>2.3751179711106379E-2</v>
      </c>
      <c r="T105">
        <f>(R105-E105)^2</f>
        <v>5.6411853766927136E-4</v>
      </c>
      <c r="U105" t="b">
        <f t="array" ref="U105">IF(MAX(IF(D$2:D$370=D105,R$2:R$370))=R105,TRUE,FALSE)</f>
        <v>0</v>
      </c>
      <c r="V105" t="b">
        <f t="array" ref="V105">IF(MAX(IF(D$2:D$370=D105,E$2:E$370))=E105,TRUE,FALSE)</f>
        <v>0</v>
      </c>
      <c r="W105" t="str">
        <f>IF(U105=V105,"NO","YES")</f>
        <v>NO</v>
      </c>
    </row>
    <row r="106" spans="1:23" x14ac:dyDescent="0.25">
      <c r="A106" t="s">
        <v>250</v>
      </c>
      <c r="B106" t="s">
        <v>22</v>
      </c>
      <c r="C106">
        <v>2014</v>
      </c>
      <c r="D106" t="s">
        <v>249</v>
      </c>
      <c r="E106">
        <v>0.56334563299999996</v>
      </c>
      <c r="F106">
        <v>0.52049999999999996</v>
      </c>
      <c r="G106">
        <v>0.56172646900000001</v>
      </c>
      <c r="H106">
        <v>0.56172646900000001</v>
      </c>
      <c r="I106">
        <v>0.56172646900000001</v>
      </c>
      <c r="J106" t="b">
        <v>1</v>
      </c>
      <c r="K106" t="b">
        <v>1</v>
      </c>
      <c r="L106" t="b">
        <v>1</v>
      </c>
      <c r="M106" t="b">
        <v>1</v>
      </c>
      <c r="N106" t="b">
        <v>0</v>
      </c>
      <c r="O106" t="b">
        <v>0</v>
      </c>
      <c r="P106">
        <v>0.60478346251385695</v>
      </c>
      <c r="Q106">
        <f>IF(P106&lt;0,0,P106)</f>
        <v>0.60478346251385695</v>
      </c>
      <c r="R106">
        <f>IF(SUMIF(D$2:D$370,D106,Q$2:Q$370)&gt;1,Q106/SUMIF(D$2:D$370,D106,Q$2:Q$370),Q106)</f>
        <v>0.57395787480464477</v>
      </c>
      <c r="S106">
        <f>ABS(R106-E106)</f>
        <v>1.0612241804644817E-2</v>
      </c>
      <c r="T106">
        <f>(R106-E106)^2</f>
        <v>1.126196761202511E-4</v>
      </c>
      <c r="U106" t="b">
        <f t="array" ref="U106">IF(MAX(IF(D$2:D$370=D106,R$2:R$370))=R106,TRUE,FALSE)</f>
        <v>1</v>
      </c>
      <c r="V106" t="b">
        <f t="array" ref="V106">IF(MAX(IF(D$2:D$370=D106,E$2:E$370))=E106,TRUE,FALSE)</f>
        <v>1</v>
      </c>
      <c r="W106" t="str">
        <f>IF(U106=V106,"NO","YES")</f>
        <v>NO</v>
      </c>
    </row>
    <row r="107" spans="1:23" x14ac:dyDescent="0.25">
      <c r="A107" t="s">
        <v>251</v>
      </c>
      <c r="B107" t="s">
        <v>24</v>
      </c>
      <c r="C107">
        <v>2014</v>
      </c>
      <c r="D107" t="s">
        <v>249</v>
      </c>
      <c r="E107">
        <v>3.9975399999999999E-3</v>
      </c>
      <c r="F107">
        <v>4.1999999999999997E-3</v>
      </c>
      <c r="G107">
        <v>1.2540139E-2</v>
      </c>
      <c r="H107" t="s">
        <v>25</v>
      </c>
      <c r="I107">
        <v>1.2540139E-2</v>
      </c>
      <c r="J107" t="b">
        <v>0</v>
      </c>
      <c r="K107" t="s">
        <v>25</v>
      </c>
      <c r="L107" t="s">
        <v>25</v>
      </c>
      <c r="M107" t="b">
        <v>0</v>
      </c>
      <c r="N107" t="b">
        <v>0</v>
      </c>
      <c r="O107" t="b">
        <v>0</v>
      </c>
      <c r="P107">
        <v>-6.3294555460212598E-3</v>
      </c>
      <c r="Q107">
        <f>IF(P107&lt;0,0,P107)</f>
        <v>0</v>
      </c>
      <c r="R107">
        <f>IF(SUMIF(D$2:D$370,D107,Q$2:Q$370)&gt;1,Q107/SUMIF(D$2:D$370,D107,Q$2:Q$370),Q107)</f>
        <v>0</v>
      </c>
      <c r="S107">
        <f>ABS(R107-E107)</f>
        <v>3.9975399999999999E-3</v>
      </c>
      <c r="T107">
        <f>(R107-E107)^2</f>
        <v>1.5980326051599998E-5</v>
      </c>
      <c r="U107" t="b">
        <f t="array" ref="U107">IF(MAX(IF(D$2:D$370=D107,R$2:R$370))=R107,TRUE,FALSE)</f>
        <v>0</v>
      </c>
      <c r="V107" t="b">
        <f t="array" ref="V107">IF(MAX(IF(D$2:D$370=D107,E$2:E$370))=E107,TRUE,FALSE)</f>
        <v>0</v>
      </c>
      <c r="W107" t="str">
        <f>IF(U107=V107,"NO","YES")</f>
        <v>NO</v>
      </c>
    </row>
    <row r="108" spans="1:23" x14ac:dyDescent="0.25">
      <c r="A108" t="s">
        <v>252</v>
      </c>
      <c r="B108" t="s">
        <v>20</v>
      </c>
      <c r="C108">
        <v>2014</v>
      </c>
      <c r="D108" t="s">
        <v>249</v>
      </c>
      <c r="E108">
        <v>0.34009840099999999</v>
      </c>
      <c r="F108">
        <v>0.2117</v>
      </c>
      <c r="G108">
        <v>0.51399363799999997</v>
      </c>
      <c r="H108" t="s">
        <v>25</v>
      </c>
      <c r="I108">
        <v>0.51399363799999997</v>
      </c>
      <c r="J108" t="b">
        <v>0</v>
      </c>
      <c r="K108" t="s">
        <v>25</v>
      </c>
      <c r="L108" t="s">
        <v>25</v>
      </c>
      <c r="M108" t="b">
        <v>0</v>
      </c>
      <c r="N108" t="b">
        <v>0</v>
      </c>
      <c r="O108" t="b">
        <v>0</v>
      </c>
      <c r="P108">
        <v>0.31752254901545002</v>
      </c>
      <c r="Q108">
        <f>IF(P108&lt;0,0,P108)</f>
        <v>0.31752254901545002</v>
      </c>
      <c r="R108">
        <f>IF(SUMIF(D$2:D$370,D108,Q$2:Q$370)&gt;1,Q108/SUMIF(D$2:D$370,D108,Q$2:Q$370),Q108)</f>
        <v>0.30133854301825541</v>
      </c>
      <c r="S108">
        <f>ABS(R108-E108)</f>
        <v>3.8759857981744583E-2</v>
      </c>
      <c r="T108">
        <f>(R108-E108)^2</f>
        <v>1.5023265907650092E-3</v>
      </c>
      <c r="U108" t="b">
        <f t="array" ref="U108">IF(MAX(IF(D$2:D$370=D108,R$2:R$370))=R108,TRUE,FALSE)</f>
        <v>0</v>
      </c>
      <c r="V108" t="b">
        <f t="array" ref="V108">IF(MAX(IF(D$2:D$370=D108,E$2:E$370))=E108,TRUE,FALSE)</f>
        <v>0</v>
      </c>
      <c r="W108" t="str">
        <f>IF(U108=V108,"NO","YES")</f>
        <v>NO</v>
      </c>
    </row>
    <row r="109" spans="1:23" x14ac:dyDescent="0.25">
      <c r="A109" t="s">
        <v>441</v>
      </c>
      <c r="B109" t="s">
        <v>350</v>
      </c>
      <c r="C109">
        <v>2014</v>
      </c>
      <c r="D109" t="s">
        <v>249</v>
      </c>
      <c r="E109">
        <v>1.8347683E-2</v>
      </c>
      <c r="F109">
        <v>4.0099999999999997E-2</v>
      </c>
      <c r="G109">
        <v>2.9537180999999999E-2</v>
      </c>
      <c r="H109" t="s">
        <v>25</v>
      </c>
      <c r="I109">
        <v>2.9537180999999999E-2</v>
      </c>
      <c r="J109" t="b">
        <v>0</v>
      </c>
      <c r="K109" t="s">
        <v>25</v>
      </c>
      <c r="L109" t="s">
        <v>25</v>
      </c>
      <c r="M109" t="b">
        <v>0</v>
      </c>
      <c r="N109" t="b">
        <v>0</v>
      </c>
      <c r="O109" t="b">
        <v>0</v>
      </c>
      <c r="P109">
        <v>2.8177876321494998E-2</v>
      </c>
      <c r="Q109">
        <f>IF(P109&lt;0,0,P109)</f>
        <v>2.8177876321494998E-2</v>
      </c>
      <c r="R109">
        <f>IF(SUMIF(D$2:D$370,D109,Q$2:Q$370)&gt;1,Q109/SUMIF(D$2:D$370,D109,Q$2:Q$370),Q109)</f>
        <v>2.6741660465993366E-2</v>
      </c>
      <c r="S109">
        <f>ABS(R109-E109)</f>
        <v>8.3939774659933658E-3</v>
      </c>
      <c r="T109">
        <f>(R109-E109)^2</f>
        <v>7.0458857699604409E-5</v>
      </c>
      <c r="U109" t="b">
        <f t="array" ref="U109">IF(MAX(IF(D$2:D$370=D109,R$2:R$370))=R109,TRUE,FALSE)</f>
        <v>0</v>
      </c>
      <c r="V109" t="b">
        <f t="array" ref="V109">IF(MAX(IF(D$2:D$370=D109,E$2:E$370))=E109,TRUE,FALSE)</f>
        <v>0</v>
      </c>
      <c r="W109" t="str">
        <f>IF(U109=V109,"NO","YES")</f>
        <v>NO</v>
      </c>
    </row>
    <row r="110" spans="1:23" x14ac:dyDescent="0.25">
      <c r="A110" t="s">
        <v>242</v>
      </c>
      <c r="B110" t="s">
        <v>32</v>
      </c>
      <c r="C110">
        <v>2014</v>
      </c>
      <c r="D110" t="s">
        <v>243</v>
      </c>
      <c r="E110">
        <v>2.5609510000000001E-3</v>
      </c>
      <c r="F110">
        <v>3.7000000000000002E-3</v>
      </c>
      <c r="G110">
        <v>5.9347180000000003E-3</v>
      </c>
      <c r="H110">
        <v>3.4094429999999998E-3</v>
      </c>
      <c r="I110">
        <v>5.9347180000000003E-3</v>
      </c>
      <c r="J110" t="b">
        <v>0</v>
      </c>
      <c r="K110" t="b">
        <v>0</v>
      </c>
      <c r="L110" t="b">
        <v>1</v>
      </c>
      <c r="M110" t="b">
        <v>0</v>
      </c>
      <c r="N110" t="b">
        <v>0</v>
      </c>
      <c r="O110" t="b">
        <v>1</v>
      </c>
      <c r="P110">
        <v>-1.8655857455106299E-3</v>
      </c>
      <c r="Q110">
        <f>IF(P110&lt;0,0,P110)</f>
        <v>0</v>
      </c>
      <c r="R110">
        <f>IF(SUMIF(D$2:D$370,D110,Q$2:Q$370)&gt;1,Q110/SUMIF(D$2:D$370,D110,Q$2:Q$370),Q110)</f>
        <v>0</v>
      </c>
      <c r="S110">
        <f>ABS(R110-E110)</f>
        <v>2.5609510000000001E-3</v>
      </c>
      <c r="T110">
        <f>(R110-E110)^2</f>
        <v>6.5584700244010003E-6</v>
      </c>
      <c r="U110" t="b">
        <f t="array" ref="U110">IF(MAX(IF(D$2:D$370=D110,R$2:R$370))=R110,TRUE,FALSE)</f>
        <v>0</v>
      </c>
      <c r="V110" t="b">
        <f t="array" ref="V110">IF(MAX(IF(D$2:D$370=D110,E$2:E$370))=E110,TRUE,FALSE)</f>
        <v>0</v>
      </c>
      <c r="W110" t="str">
        <f>IF(U110=V110,"NO","YES")</f>
        <v>NO</v>
      </c>
    </row>
    <row r="111" spans="1:23" x14ac:dyDescent="0.25">
      <c r="A111" t="s">
        <v>244</v>
      </c>
      <c r="B111" t="s">
        <v>27</v>
      </c>
      <c r="C111">
        <v>2014</v>
      </c>
      <c r="D111" t="s">
        <v>243</v>
      </c>
      <c r="E111">
        <v>2.0999795000000002E-2</v>
      </c>
      <c r="F111">
        <v>5.4399999999999997E-2</v>
      </c>
      <c r="G111">
        <v>1.3537253000000001E-2</v>
      </c>
      <c r="H111">
        <v>1.3537253000000001E-2</v>
      </c>
      <c r="I111">
        <v>1.3537253000000001E-2</v>
      </c>
      <c r="J111" t="b">
        <v>1</v>
      </c>
      <c r="K111" t="b">
        <v>1</v>
      </c>
      <c r="L111" t="b">
        <v>1</v>
      </c>
      <c r="M111" t="b">
        <v>0</v>
      </c>
      <c r="N111" t="b">
        <v>0</v>
      </c>
      <c r="O111" t="b">
        <v>0</v>
      </c>
      <c r="P111">
        <v>2.0413104842682599E-2</v>
      </c>
      <c r="Q111">
        <f>IF(P111&lt;0,0,P111)</f>
        <v>2.0413104842682599E-2</v>
      </c>
      <c r="R111">
        <f>IF(SUMIF(D$2:D$370,D111,Q$2:Q$370)&gt;1,Q111/SUMIF(D$2:D$370,D111,Q$2:Q$370),Q111)</f>
        <v>2.0413104842682599E-2</v>
      </c>
      <c r="S111">
        <f>ABS(R111-E111)</f>
        <v>5.8669015731740298E-4</v>
      </c>
      <c r="T111">
        <f>(R111-E111)^2</f>
        <v>3.4420534069311909E-7</v>
      </c>
      <c r="U111" t="b">
        <f t="array" ref="U111">IF(MAX(IF(D$2:D$370=D111,R$2:R$370))=R111,TRUE,FALSE)</f>
        <v>0</v>
      </c>
      <c r="V111" t="b">
        <f t="array" ref="V111">IF(MAX(IF(D$2:D$370=D111,E$2:E$370))=E111,TRUE,FALSE)</f>
        <v>0</v>
      </c>
      <c r="W111" t="str">
        <f>IF(U111=V111,"NO","YES")</f>
        <v>NO</v>
      </c>
    </row>
    <row r="112" spans="1:23" x14ac:dyDescent="0.25">
      <c r="A112" t="s">
        <v>245</v>
      </c>
      <c r="B112" t="s">
        <v>17</v>
      </c>
      <c r="C112">
        <v>2014</v>
      </c>
      <c r="D112" t="s">
        <v>243</v>
      </c>
      <c r="E112">
        <v>0.20774431500000001</v>
      </c>
      <c r="F112">
        <v>0.26419999999999999</v>
      </c>
      <c r="G112">
        <v>0.20181874499999999</v>
      </c>
      <c r="H112">
        <v>0.20181874499999999</v>
      </c>
      <c r="I112">
        <v>0.20181874499999999</v>
      </c>
      <c r="J112" t="b">
        <v>1</v>
      </c>
      <c r="K112" t="b">
        <v>1</v>
      </c>
      <c r="L112" t="b">
        <v>1</v>
      </c>
      <c r="M112" t="b">
        <v>0</v>
      </c>
      <c r="N112" t="b">
        <v>0</v>
      </c>
      <c r="O112" t="b">
        <v>0</v>
      </c>
      <c r="P112">
        <v>0.17757223704957401</v>
      </c>
      <c r="Q112">
        <f>IF(P112&lt;0,0,P112)</f>
        <v>0.17757223704957401</v>
      </c>
      <c r="R112">
        <f>IF(SUMIF(D$2:D$370,D112,Q$2:Q$370)&gt;1,Q112/SUMIF(D$2:D$370,D112,Q$2:Q$370),Q112)</f>
        <v>0.17757223704957401</v>
      </c>
      <c r="S112">
        <f>ABS(R112-E112)</f>
        <v>3.0172077950426007E-2</v>
      </c>
      <c r="T112">
        <f>(R112-E112)^2</f>
        <v>9.103542878465832E-4</v>
      </c>
      <c r="U112" t="b">
        <f t="array" ref="U112">IF(MAX(IF(D$2:D$370=D112,R$2:R$370))=R112,TRUE,FALSE)</f>
        <v>0</v>
      </c>
      <c r="V112" t="b">
        <f t="array" ref="V112">IF(MAX(IF(D$2:D$370=D112,E$2:E$370))=E112,TRUE,FALSE)</f>
        <v>0</v>
      </c>
      <c r="W112" t="str">
        <f>IF(U112=V112,"NO","YES")</f>
        <v>NO</v>
      </c>
    </row>
    <row r="113" spans="1:23" x14ac:dyDescent="0.25">
      <c r="A113" t="s">
        <v>246</v>
      </c>
      <c r="B113" t="s">
        <v>22</v>
      </c>
      <c r="C113">
        <v>2014</v>
      </c>
      <c r="D113" t="s">
        <v>243</v>
      </c>
      <c r="E113">
        <v>0.24390493799999999</v>
      </c>
      <c r="F113">
        <v>0.32729999999999998</v>
      </c>
      <c r="G113">
        <v>0.25379766500000001</v>
      </c>
      <c r="H113">
        <v>0.25379766500000001</v>
      </c>
      <c r="I113">
        <v>0.25379766500000001</v>
      </c>
      <c r="J113" t="b">
        <v>1</v>
      </c>
      <c r="K113" t="b">
        <v>1</v>
      </c>
      <c r="L113" t="b">
        <v>1</v>
      </c>
      <c r="M113" t="b">
        <v>0</v>
      </c>
      <c r="N113" t="b">
        <v>0</v>
      </c>
      <c r="O113" t="b">
        <v>0</v>
      </c>
      <c r="P113">
        <v>0.31648834313428997</v>
      </c>
      <c r="Q113">
        <f>IF(P113&lt;0,0,P113)</f>
        <v>0.31648834313428997</v>
      </c>
      <c r="R113">
        <f>IF(SUMIF(D$2:D$370,D113,Q$2:Q$370)&gt;1,Q113/SUMIF(D$2:D$370,D113,Q$2:Q$370),Q113)</f>
        <v>0.31648834313428997</v>
      </c>
      <c r="S113">
        <f>ABS(R113-E113)</f>
        <v>7.2583405134289986E-2</v>
      </c>
      <c r="T113">
        <f>(R113-E113)^2</f>
        <v>5.2683507008884738E-3</v>
      </c>
      <c r="U113" t="b">
        <f t="array" ref="U113">IF(MAX(IF(D$2:D$370=D113,R$2:R$370))=R113,TRUE,FALSE)</f>
        <v>0</v>
      </c>
      <c r="V113" t="b">
        <f t="array" ref="V113">IF(MAX(IF(D$2:D$370=D113,E$2:E$370))=E113,TRUE,FALSE)</f>
        <v>0</v>
      </c>
      <c r="W113" t="str">
        <f>IF(U113=V113,"NO","YES")</f>
        <v>NO</v>
      </c>
    </row>
    <row r="114" spans="1:23" x14ac:dyDescent="0.25">
      <c r="A114" t="s">
        <v>247</v>
      </c>
      <c r="B114" t="s">
        <v>20</v>
      </c>
      <c r="C114">
        <v>2014</v>
      </c>
      <c r="D114" t="s">
        <v>243</v>
      </c>
      <c r="E114">
        <v>0.49825855400000002</v>
      </c>
      <c r="F114">
        <v>0.30520000000000003</v>
      </c>
      <c r="G114">
        <v>0.50521855900000001</v>
      </c>
      <c r="H114">
        <v>0.50521855900000001</v>
      </c>
      <c r="I114">
        <v>0.50521855900000001</v>
      </c>
      <c r="J114" t="b">
        <v>1</v>
      </c>
      <c r="K114" t="b">
        <v>1</v>
      </c>
      <c r="L114" t="b">
        <v>1</v>
      </c>
      <c r="M114" t="b">
        <v>1</v>
      </c>
      <c r="N114" t="b">
        <v>0</v>
      </c>
      <c r="O114" t="b">
        <v>0</v>
      </c>
      <c r="P114">
        <v>0.44450939923191801</v>
      </c>
      <c r="Q114">
        <f>IF(P114&lt;0,0,P114)</f>
        <v>0.44450939923191801</v>
      </c>
      <c r="R114">
        <f>IF(SUMIF(D$2:D$370,D114,Q$2:Q$370)&gt;1,Q114/SUMIF(D$2:D$370,D114,Q$2:Q$370),Q114)</f>
        <v>0.44450939923191801</v>
      </c>
      <c r="S114">
        <f>ABS(R114-E114)</f>
        <v>5.3749154768082008E-2</v>
      </c>
      <c r="T114">
        <f>(R114-E114)^2</f>
        <v>2.8889716382832329E-3</v>
      </c>
      <c r="U114" t="b">
        <f t="array" ref="U114">IF(MAX(IF(D$2:D$370=D114,R$2:R$370))=R114,TRUE,FALSE)</f>
        <v>1</v>
      </c>
      <c r="V114" t="b">
        <f t="array" ref="V114">IF(MAX(IF(D$2:D$370=D114,E$2:E$370))=E114,TRUE,FALSE)</f>
        <v>1</v>
      </c>
      <c r="W114" t="str">
        <f>IF(U114=V114,"NO","YES")</f>
        <v>NO</v>
      </c>
    </row>
    <row r="115" spans="1:23" x14ac:dyDescent="0.25">
      <c r="A115" t="s">
        <v>377</v>
      </c>
      <c r="B115" t="s">
        <v>346</v>
      </c>
      <c r="C115">
        <v>2014</v>
      </c>
      <c r="D115" t="s">
        <v>243</v>
      </c>
      <c r="E115">
        <v>5.9414050000000003E-3</v>
      </c>
      <c r="F115">
        <v>1.47E-2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b">
        <v>0</v>
      </c>
      <c r="N115" t="b">
        <v>1</v>
      </c>
      <c r="O115" t="b">
        <v>0</v>
      </c>
      <c r="P115">
        <v>1.4815171569366599E-2</v>
      </c>
      <c r="Q115">
        <f>IF(P115&lt;0,0,P115)</f>
        <v>1.4815171569366599E-2</v>
      </c>
      <c r="R115">
        <f>IF(SUMIF(D$2:D$370,D115,Q$2:Q$370)&gt;1,Q115/SUMIF(D$2:D$370,D115,Q$2:Q$370),Q115)</f>
        <v>1.4815171569366599E-2</v>
      </c>
      <c r="S115">
        <f>ABS(R115-E115)</f>
        <v>8.873766569366599E-3</v>
      </c>
      <c r="T115">
        <f>(R115-E115)^2</f>
        <v>7.8743733127608265E-5</v>
      </c>
      <c r="U115" t="b">
        <f t="array" ref="U115">IF(MAX(IF(D$2:D$370=D115,R$2:R$370))=R115,TRUE,FALSE)</f>
        <v>0</v>
      </c>
      <c r="V115" t="b">
        <f t="array" ref="V115">IF(MAX(IF(D$2:D$370=D115,E$2:E$370))=E115,TRUE,FALSE)</f>
        <v>0</v>
      </c>
      <c r="W115" t="str">
        <f>IF(U115=V115,"NO","YES")</f>
        <v>NO</v>
      </c>
    </row>
    <row r="116" spans="1:23" x14ac:dyDescent="0.25">
      <c r="A116" t="s">
        <v>440</v>
      </c>
      <c r="B116" t="s">
        <v>350</v>
      </c>
      <c r="C116">
        <v>2014</v>
      </c>
      <c r="D116" t="s">
        <v>243</v>
      </c>
      <c r="E116">
        <v>1.5263265999999999E-2</v>
      </c>
      <c r="F116">
        <v>1.6199999999999999E-2</v>
      </c>
      <c r="G116">
        <v>1.2090524E-2</v>
      </c>
      <c r="H116">
        <v>1.2090524E-2</v>
      </c>
      <c r="I116">
        <v>1.2090524E-2</v>
      </c>
      <c r="J116" t="b">
        <v>1</v>
      </c>
      <c r="K116" t="b">
        <v>1</v>
      </c>
      <c r="L116" t="b">
        <v>1</v>
      </c>
      <c r="M116" t="b">
        <v>0</v>
      </c>
      <c r="N116" t="b">
        <v>0</v>
      </c>
      <c r="O116" t="b">
        <v>0</v>
      </c>
      <c r="P116">
        <v>7.1260842190886504E-3</v>
      </c>
      <c r="Q116">
        <f>IF(P116&lt;0,0,P116)</f>
        <v>7.1260842190886504E-3</v>
      </c>
      <c r="R116">
        <f>IF(SUMIF(D$2:D$370,D116,Q$2:Q$370)&gt;1,Q116/SUMIF(D$2:D$370,D116,Q$2:Q$370),Q116)</f>
        <v>7.1260842190886504E-3</v>
      </c>
      <c r="S116">
        <f>ABS(R116-E116)</f>
        <v>8.1371817809113497E-3</v>
      </c>
      <c r="T116">
        <f>(R116-E116)^2</f>
        <v>6.6213727335595612E-5</v>
      </c>
      <c r="U116" t="b">
        <f t="array" ref="U116">IF(MAX(IF(D$2:D$370=D116,R$2:R$370))=R116,TRUE,FALSE)</f>
        <v>0</v>
      </c>
      <c r="V116" t="b">
        <f t="array" ref="V116">IF(MAX(IF(D$2:D$370=D116,E$2:E$370))=E116,TRUE,FALSE)</f>
        <v>0</v>
      </c>
      <c r="W116" t="str">
        <f>IF(U116=V116,"NO","YES")</f>
        <v>NO</v>
      </c>
    </row>
    <row r="117" spans="1:23" x14ac:dyDescent="0.25">
      <c r="A117" t="s">
        <v>236</v>
      </c>
      <c r="B117" t="s">
        <v>24</v>
      </c>
      <c r="C117">
        <v>2014</v>
      </c>
      <c r="D117" t="s">
        <v>237</v>
      </c>
      <c r="E117">
        <v>6.3200820000000003E-3</v>
      </c>
      <c r="F117">
        <v>4.8999999999999998E-3</v>
      </c>
      <c r="G117">
        <v>5.4386870000000002E-3</v>
      </c>
      <c r="H117">
        <v>5.4386870000000002E-3</v>
      </c>
      <c r="I117">
        <v>5.4386870000000002E-3</v>
      </c>
      <c r="J117" t="b">
        <v>1</v>
      </c>
      <c r="K117" t="b">
        <v>1</v>
      </c>
      <c r="L117" t="b">
        <v>1</v>
      </c>
      <c r="M117" t="b">
        <v>0</v>
      </c>
      <c r="N117" t="b">
        <v>0</v>
      </c>
      <c r="O117" t="b">
        <v>0</v>
      </c>
      <c r="P117">
        <v>-8.1768045864751594E-3</v>
      </c>
      <c r="Q117">
        <f>IF(P117&lt;0,0,P117)</f>
        <v>0</v>
      </c>
      <c r="R117">
        <f>IF(SUMIF(D$2:D$370,D117,Q$2:Q$370)&gt;1,Q117/SUMIF(D$2:D$370,D117,Q$2:Q$370),Q117)</f>
        <v>0</v>
      </c>
      <c r="S117">
        <f>ABS(R117-E117)</f>
        <v>6.3200820000000003E-3</v>
      </c>
      <c r="T117">
        <f>(R117-E117)^2</f>
        <v>3.9943436486724003E-5</v>
      </c>
      <c r="U117" t="b">
        <f t="array" ref="U117">IF(MAX(IF(D$2:D$370=D117,R$2:R$370))=R117,TRUE,FALSE)</f>
        <v>0</v>
      </c>
      <c r="V117" t="b">
        <f t="array" ref="V117">IF(MAX(IF(D$2:D$370=D117,E$2:E$370))=E117,TRUE,FALSE)</f>
        <v>0</v>
      </c>
      <c r="W117" t="str">
        <f>IF(U117=V117,"NO","YES")</f>
        <v>NO</v>
      </c>
    </row>
    <row r="118" spans="1:23" x14ac:dyDescent="0.25">
      <c r="A118" t="s">
        <v>238</v>
      </c>
      <c r="B118" t="s">
        <v>27</v>
      </c>
      <c r="C118">
        <v>2014</v>
      </c>
      <c r="D118" t="s">
        <v>237</v>
      </c>
      <c r="E118">
        <v>0.102140673</v>
      </c>
      <c r="F118">
        <v>9.0899999999999995E-2</v>
      </c>
      <c r="G118">
        <v>3.8994356000000001E-2</v>
      </c>
      <c r="H118">
        <v>3.8994356000000001E-2</v>
      </c>
      <c r="I118">
        <v>3.8994356000000001E-2</v>
      </c>
      <c r="J118" t="b">
        <v>1</v>
      </c>
      <c r="K118" t="b">
        <v>1</v>
      </c>
      <c r="L118" t="b">
        <v>1</v>
      </c>
      <c r="M118" t="b">
        <v>0</v>
      </c>
      <c r="N118" t="b">
        <v>0</v>
      </c>
      <c r="O118" t="b">
        <v>0</v>
      </c>
      <c r="P118">
        <v>6.1369743361325099E-2</v>
      </c>
      <c r="Q118">
        <f>IF(P118&lt;0,0,P118)</f>
        <v>6.1369743361325099E-2</v>
      </c>
      <c r="R118">
        <f>IF(SUMIF(D$2:D$370,D118,Q$2:Q$370)&gt;1,Q118/SUMIF(D$2:D$370,D118,Q$2:Q$370),Q118)</f>
        <v>5.9464106671063159E-2</v>
      </c>
      <c r="S118">
        <f>ABS(R118-E118)</f>
        <v>4.2676566328936842E-2</v>
      </c>
      <c r="T118">
        <f>(R118-E118)^2</f>
        <v>1.8212893136281458E-3</v>
      </c>
      <c r="U118" t="b">
        <f t="array" ref="U118">IF(MAX(IF(D$2:D$370=D118,R$2:R$370))=R118,TRUE,FALSE)</f>
        <v>0</v>
      </c>
      <c r="V118" t="b">
        <f t="array" ref="V118">IF(MAX(IF(D$2:D$370=D118,E$2:E$370))=E118,TRUE,FALSE)</f>
        <v>0</v>
      </c>
      <c r="W118" t="str">
        <f>IF(U118=V118,"NO","YES")</f>
        <v>NO</v>
      </c>
    </row>
    <row r="119" spans="1:23" x14ac:dyDescent="0.25">
      <c r="A119" t="s">
        <v>239</v>
      </c>
      <c r="B119" t="s">
        <v>22</v>
      </c>
      <c r="C119">
        <v>2014</v>
      </c>
      <c r="D119" t="s">
        <v>237</v>
      </c>
      <c r="E119">
        <v>0.63414882800000005</v>
      </c>
      <c r="F119">
        <v>0.61160000000000003</v>
      </c>
      <c r="G119">
        <v>0.53535146199999994</v>
      </c>
      <c r="H119">
        <v>0.53535146199999994</v>
      </c>
      <c r="I119">
        <v>0.53535146199999994</v>
      </c>
      <c r="J119" t="b">
        <v>1</v>
      </c>
      <c r="K119" t="b">
        <v>1</v>
      </c>
      <c r="L119" t="b">
        <v>1</v>
      </c>
      <c r="M119" t="b">
        <v>1</v>
      </c>
      <c r="N119" t="b">
        <v>0</v>
      </c>
      <c r="O119" t="b">
        <v>0</v>
      </c>
      <c r="P119">
        <v>0.650965407095631</v>
      </c>
      <c r="Q119">
        <f>IF(P119&lt;0,0,P119)</f>
        <v>0.650965407095631</v>
      </c>
      <c r="R119">
        <f>IF(SUMIF(D$2:D$370,D119,Q$2:Q$370)&gt;1,Q119/SUMIF(D$2:D$370,D119,Q$2:Q$370),Q119)</f>
        <v>0.63075180514932572</v>
      </c>
      <c r="S119">
        <f>ABS(R119-E119)</f>
        <v>3.3970228506743361E-3</v>
      </c>
      <c r="T119">
        <f>(R119-E119)^2</f>
        <v>1.1539764248003592E-5</v>
      </c>
      <c r="U119" t="b">
        <f t="array" ref="U119">IF(MAX(IF(D$2:D$370=D119,R$2:R$370))=R119,TRUE,FALSE)</f>
        <v>1</v>
      </c>
      <c r="V119" t="b">
        <f t="array" ref="V119">IF(MAX(IF(D$2:D$370=D119,E$2:E$370))=E119,TRUE,FALSE)</f>
        <v>1</v>
      </c>
      <c r="W119" t="str">
        <f>IF(U119=V119,"NO","YES")</f>
        <v>NO</v>
      </c>
    </row>
    <row r="120" spans="1:23" x14ac:dyDescent="0.25">
      <c r="A120" t="s">
        <v>240</v>
      </c>
      <c r="B120" t="s">
        <v>17</v>
      </c>
      <c r="C120">
        <v>2014</v>
      </c>
      <c r="D120" t="s">
        <v>237</v>
      </c>
      <c r="E120">
        <v>8.9296635999999999E-2</v>
      </c>
      <c r="F120">
        <v>8.5199999999999998E-2</v>
      </c>
      <c r="G120">
        <v>7.1216007999999997E-2</v>
      </c>
      <c r="H120" t="s">
        <v>25</v>
      </c>
      <c r="I120">
        <v>7.1216007999999997E-2</v>
      </c>
      <c r="J120" t="b">
        <v>0</v>
      </c>
      <c r="K120" t="s">
        <v>25</v>
      </c>
      <c r="L120" t="s">
        <v>25</v>
      </c>
      <c r="M120" t="b">
        <v>0</v>
      </c>
      <c r="N120" t="b">
        <v>0</v>
      </c>
      <c r="O120" t="b">
        <v>0</v>
      </c>
      <c r="P120">
        <v>7.5438726585100799E-2</v>
      </c>
      <c r="Q120">
        <f>IF(P120&lt;0,0,P120)</f>
        <v>7.5438726585100799E-2</v>
      </c>
      <c r="R120">
        <f>IF(SUMIF(D$2:D$370,D120,Q$2:Q$370)&gt;1,Q120/SUMIF(D$2:D$370,D120,Q$2:Q$370),Q120)</f>
        <v>7.3096223628867113E-2</v>
      </c>
      <c r="S120">
        <f>ABS(R120-E120)</f>
        <v>1.6200412371132886E-2</v>
      </c>
      <c r="T120">
        <f>(R120-E120)^2</f>
        <v>2.6245336099475547E-4</v>
      </c>
      <c r="U120" t="b">
        <f t="array" ref="U120">IF(MAX(IF(D$2:D$370=D120,R$2:R$370))=R120,TRUE,FALSE)</f>
        <v>0</v>
      </c>
      <c r="V120" t="b">
        <f t="array" ref="V120">IF(MAX(IF(D$2:D$370=D120,E$2:E$370))=E120,TRUE,FALSE)</f>
        <v>0</v>
      </c>
      <c r="W120" t="str">
        <f>IF(U120=V120,"NO","YES")</f>
        <v>NO</v>
      </c>
    </row>
    <row r="121" spans="1:23" x14ac:dyDescent="0.25">
      <c r="A121" t="s">
        <v>241</v>
      </c>
      <c r="B121" t="s">
        <v>20</v>
      </c>
      <c r="C121">
        <v>2014</v>
      </c>
      <c r="D121" t="s">
        <v>237</v>
      </c>
      <c r="E121">
        <v>0.11090723800000001</v>
      </c>
      <c r="F121">
        <v>0.12330000000000001</v>
      </c>
      <c r="G121">
        <v>0.13668548</v>
      </c>
      <c r="H121" t="s">
        <v>25</v>
      </c>
      <c r="I121">
        <v>0.13668548</v>
      </c>
      <c r="J121" t="b">
        <v>0</v>
      </c>
      <c r="K121" t="s">
        <v>25</v>
      </c>
      <c r="L121" t="s">
        <v>25</v>
      </c>
      <c r="M121" t="b">
        <v>0</v>
      </c>
      <c r="N121" t="b">
        <v>0</v>
      </c>
      <c r="O121" t="b">
        <v>0</v>
      </c>
      <c r="P121">
        <v>0.13934919702957399</v>
      </c>
      <c r="Q121">
        <f>IF(P121&lt;0,0,P121)</f>
        <v>0.13934919702957399</v>
      </c>
      <c r="R121">
        <f>IF(SUMIF(D$2:D$370,D121,Q$2:Q$370)&gt;1,Q121/SUMIF(D$2:D$370,D121,Q$2:Q$370),Q121)</f>
        <v>0.13502216341213436</v>
      </c>
      <c r="S121">
        <f>ABS(R121-E121)</f>
        <v>2.411492541213435E-2</v>
      </c>
      <c r="T121">
        <f>(R121-E121)^2</f>
        <v>5.8152962763280305E-4</v>
      </c>
      <c r="U121" t="b">
        <f t="array" ref="U121">IF(MAX(IF(D$2:D$370=D121,R$2:R$370))=R121,TRUE,FALSE)</f>
        <v>0</v>
      </c>
      <c r="V121" t="b">
        <f t="array" ref="V121">IF(MAX(IF(D$2:D$370=D121,E$2:E$370))=E121,TRUE,FALSE)</f>
        <v>0</v>
      </c>
      <c r="W121" t="str">
        <f>IF(U121=V121,"NO","YES")</f>
        <v>NO</v>
      </c>
    </row>
    <row r="122" spans="1:23" x14ac:dyDescent="0.25">
      <c r="A122" t="s">
        <v>439</v>
      </c>
      <c r="B122" t="s">
        <v>350</v>
      </c>
      <c r="C122">
        <v>2014</v>
      </c>
      <c r="D122" t="s">
        <v>237</v>
      </c>
      <c r="E122">
        <v>5.7186543999999999E-2</v>
      </c>
      <c r="F122">
        <v>6.7699999999999996E-2</v>
      </c>
      <c r="G122">
        <v>0.212314007</v>
      </c>
      <c r="H122" t="s">
        <v>25</v>
      </c>
      <c r="I122">
        <v>0.212314007</v>
      </c>
      <c r="J122" t="b">
        <v>0</v>
      </c>
      <c r="K122" t="s">
        <v>25</v>
      </c>
      <c r="L122" t="s">
        <v>25</v>
      </c>
      <c r="M122" t="b">
        <v>0</v>
      </c>
      <c r="N122" t="b">
        <v>0</v>
      </c>
      <c r="O122" t="b">
        <v>0</v>
      </c>
      <c r="P122">
        <v>0.104923765558927</v>
      </c>
      <c r="Q122">
        <f>IF(P122&lt;0,0,P122)</f>
        <v>0.104923765558927</v>
      </c>
      <c r="R122">
        <f>IF(SUMIF(D$2:D$370,D122,Q$2:Q$370)&gt;1,Q122/SUMIF(D$2:D$370,D122,Q$2:Q$370),Q122)</f>
        <v>0.10166570113860976</v>
      </c>
      <c r="S122">
        <f>ABS(R122-E122)</f>
        <v>4.4479157138609761E-2</v>
      </c>
      <c r="T122">
        <f>(R122-E122)^2</f>
        <v>1.9783954197611395E-3</v>
      </c>
      <c r="U122" t="b">
        <f t="array" ref="U122">IF(MAX(IF(D$2:D$370=D122,R$2:R$370))=R122,TRUE,FALSE)</f>
        <v>0</v>
      </c>
      <c r="V122" t="b">
        <f t="array" ref="V122">IF(MAX(IF(D$2:D$370=D122,E$2:E$370))=E122,TRUE,FALSE)</f>
        <v>0</v>
      </c>
      <c r="W122" t="str">
        <f>IF(U122=V122,"NO","YES")</f>
        <v>NO</v>
      </c>
    </row>
    <row r="123" spans="1:23" x14ac:dyDescent="0.25">
      <c r="A123" t="s">
        <v>231</v>
      </c>
      <c r="B123" t="s">
        <v>20</v>
      </c>
      <c r="C123">
        <v>2014</v>
      </c>
      <c r="D123" t="s">
        <v>232</v>
      </c>
      <c r="E123">
        <v>0.52989269299999997</v>
      </c>
      <c r="F123">
        <v>0.32879999999999998</v>
      </c>
      <c r="G123">
        <v>0.51583757399999997</v>
      </c>
      <c r="H123">
        <v>0.51583757399999997</v>
      </c>
      <c r="I123">
        <v>0.51583757399999997</v>
      </c>
      <c r="J123" t="b">
        <v>1</v>
      </c>
      <c r="K123" t="b">
        <v>1</v>
      </c>
      <c r="L123" t="b">
        <v>1</v>
      </c>
      <c r="M123" t="b">
        <v>1</v>
      </c>
      <c r="N123" t="b">
        <v>0</v>
      </c>
      <c r="O123" t="b">
        <v>0</v>
      </c>
      <c r="P123">
        <v>0.46280972718017399</v>
      </c>
      <c r="Q123">
        <f>IF(P123&lt;0,0,P123)</f>
        <v>0.46280972718017399</v>
      </c>
      <c r="R123">
        <f>IF(SUMIF(D$2:D$370,D123,Q$2:Q$370)&gt;1,Q123/SUMIF(D$2:D$370,D123,Q$2:Q$370),Q123)</f>
        <v>0.42178252890698492</v>
      </c>
      <c r="S123">
        <f>ABS(R123-E123)</f>
        <v>0.10811016409301505</v>
      </c>
      <c r="T123">
        <f>(R123-E123)^2</f>
        <v>1.168780758021864E-2</v>
      </c>
      <c r="U123" t="b">
        <f t="array" ref="U123">IF(MAX(IF(D$2:D$370=D123,R$2:R$370))=R123,TRUE,FALSE)</f>
        <v>1</v>
      </c>
      <c r="V123" t="b">
        <f t="array" ref="V123">IF(MAX(IF(D$2:D$370=D123,E$2:E$370))=E123,TRUE,FALSE)</f>
        <v>1</v>
      </c>
      <c r="W123" t="str">
        <f>IF(U123=V123,"NO","YES")</f>
        <v>NO</v>
      </c>
    </row>
    <row r="124" spans="1:23" x14ac:dyDescent="0.25">
      <c r="A124" t="s">
        <v>233</v>
      </c>
      <c r="B124" t="s">
        <v>17</v>
      </c>
      <c r="C124">
        <v>2014</v>
      </c>
      <c r="D124" t="s">
        <v>232</v>
      </c>
      <c r="E124">
        <v>4.741952E-2</v>
      </c>
      <c r="F124">
        <v>8.5199999999999998E-2</v>
      </c>
      <c r="G124">
        <v>5.9819296000000001E-2</v>
      </c>
      <c r="H124" t="s">
        <v>25</v>
      </c>
      <c r="I124">
        <v>5.9819296000000001E-2</v>
      </c>
      <c r="J124" t="b">
        <v>0</v>
      </c>
      <c r="K124" t="s">
        <v>25</v>
      </c>
      <c r="L124" t="s">
        <v>25</v>
      </c>
      <c r="M124" t="b">
        <v>0</v>
      </c>
      <c r="N124" t="b">
        <v>0</v>
      </c>
      <c r="O124" t="b">
        <v>0</v>
      </c>
      <c r="P124">
        <v>7.1754819235632095E-2</v>
      </c>
      <c r="Q124">
        <f>IF(P124&lt;0,0,P124)</f>
        <v>7.1754819235632095E-2</v>
      </c>
      <c r="R124">
        <f>IF(SUMIF(D$2:D$370,D124,Q$2:Q$370)&gt;1,Q124/SUMIF(D$2:D$370,D124,Q$2:Q$370),Q124)</f>
        <v>6.5393891573688107E-2</v>
      </c>
      <c r="S124">
        <f>ABS(R124-E124)</f>
        <v>1.7974371573688107E-2</v>
      </c>
      <c r="T124">
        <f>(R124-E124)^2</f>
        <v>3.2307803346900705E-4</v>
      </c>
      <c r="U124" t="b">
        <f t="array" ref="U124">IF(MAX(IF(D$2:D$370=D124,R$2:R$370))=R124,TRUE,FALSE)</f>
        <v>0</v>
      </c>
      <c r="V124" t="b">
        <f t="array" ref="V124">IF(MAX(IF(D$2:D$370=D124,E$2:E$370))=E124,TRUE,FALSE)</f>
        <v>0</v>
      </c>
      <c r="W124" t="str">
        <f>IF(U124=V124,"NO","YES")</f>
        <v>NO</v>
      </c>
    </row>
    <row r="125" spans="1:23" x14ac:dyDescent="0.25">
      <c r="A125" t="s">
        <v>234</v>
      </c>
      <c r="B125" t="s">
        <v>22</v>
      </c>
      <c r="C125">
        <v>2014</v>
      </c>
      <c r="D125" t="s">
        <v>232</v>
      </c>
      <c r="E125">
        <v>0.34685743499999999</v>
      </c>
      <c r="F125">
        <v>0.41449999999999998</v>
      </c>
      <c r="G125">
        <v>0.41707342400000003</v>
      </c>
      <c r="H125" t="s">
        <v>25</v>
      </c>
      <c r="I125">
        <v>0.41707342400000003</v>
      </c>
      <c r="J125" t="b">
        <v>0</v>
      </c>
      <c r="K125" t="s">
        <v>25</v>
      </c>
      <c r="L125" t="s">
        <v>25</v>
      </c>
      <c r="M125" t="b">
        <v>0</v>
      </c>
      <c r="N125" t="b">
        <v>0</v>
      </c>
      <c r="O125" t="b">
        <v>0</v>
      </c>
      <c r="P125">
        <v>0.42289237807219898</v>
      </c>
      <c r="Q125">
        <f>IF(P125&lt;0,0,P125)</f>
        <v>0.42289237807219898</v>
      </c>
      <c r="R125">
        <f>IF(SUMIF(D$2:D$370,D125,Q$2:Q$370)&gt;1,Q125/SUMIF(D$2:D$370,D125,Q$2:Q$370),Q125)</f>
        <v>0.3854037765488475</v>
      </c>
      <c r="S125">
        <f>ABS(R125-E125)</f>
        <v>3.8546341548847507E-2</v>
      </c>
      <c r="T125">
        <f>(R125-E125)^2</f>
        <v>1.4858204468004075E-3</v>
      </c>
      <c r="U125" t="b">
        <f t="array" ref="U125">IF(MAX(IF(D$2:D$370=D125,R$2:R$370))=R125,TRUE,FALSE)</f>
        <v>0</v>
      </c>
      <c r="V125" t="b">
        <f t="array" ref="V125">IF(MAX(IF(D$2:D$370=D125,E$2:E$370))=E125,TRUE,FALSE)</f>
        <v>0</v>
      </c>
      <c r="W125" t="str">
        <f>IF(U125=V125,"NO","YES")</f>
        <v>NO</v>
      </c>
    </row>
    <row r="126" spans="1:23" x14ac:dyDescent="0.25">
      <c r="A126" t="s">
        <v>235</v>
      </c>
      <c r="B126" t="s">
        <v>27</v>
      </c>
      <c r="C126">
        <v>2014</v>
      </c>
      <c r="D126" t="s">
        <v>232</v>
      </c>
      <c r="E126">
        <v>4.9054675999999998E-2</v>
      </c>
      <c r="F126">
        <v>0.1028</v>
      </c>
      <c r="G126">
        <v>0.150346797</v>
      </c>
      <c r="H126" t="s">
        <v>25</v>
      </c>
      <c r="I126">
        <v>0.150346797</v>
      </c>
      <c r="J126" t="b">
        <v>0</v>
      </c>
      <c r="K126" t="s">
        <v>25</v>
      </c>
      <c r="L126" t="s">
        <v>25</v>
      </c>
      <c r="M126" t="b">
        <v>0</v>
      </c>
      <c r="N126" t="b">
        <v>0</v>
      </c>
      <c r="O126" t="b">
        <v>0</v>
      </c>
      <c r="P126">
        <v>0.10904139905964599</v>
      </c>
      <c r="Q126">
        <f>IF(P126&lt;0,0,P126)</f>
        <v>0.10904139905964599</v>
      </c>
      <c r="R126">
        <f>IF(SUMIF(D$2:D$370,D126,Q$2:Q$370)&gt;1,Q126/SUMIF(D$2:D$370,D126,Q$2:Q$370),Q126)</f>
        <v>9.9375087319693273E-2</v>
      </c>
      <c r="S126">
        <f>ABS(R126-E126)</f>
        <v>5.0320411319693274E-2</v>
      </c>
      <c r="T126">
        <f>(R126-E126)^2</f>
        <v>2.532143795383115E-3</v>
      </c>
      <c r="U126" t="b">
        <f t="array" ref="U126">IF(MAX(IF(D$2:D$370=D126,R$2:R$370))=R126,TRUE,FALSE)</f>
        <v>0</v>
      </c>
      <c r="V126" t="b">
        <f t="array" ref="V126">IF(MAX(IF(D$2:D$370=D126,E$2:E$370))=E126,TRUE,FALSE)</f>
        <v>0</v>
      </c>
      <c r="W126" t="str">
        <f>IF(U126=V126,"NO","YES")</f>
        <v>NO</v>
      </c>
    </row>
    <row r="127" spans="1:23" x14ac:dyDescent="0.25">
      <c r="A127" t="s">
        <v>376</v>
      </c>
      <c r="B127" t="s">
        <v>350</v>
      </c>
      <c r="C127">
        <v>2014</v>
      </c>
      <c r="D127" t="s">
        <v>232</v>
      </c>
      <c r="E127">
        <v>2.6775677000000001E-2</v>
      </c>
      <c r="F127">
        <v>4.0300000000000002E-2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b">
        <v>0</v>
      </c>
      <c r="N127" t="b">
        <v>1</v>
      </c>
      <c r="O127" t="b">
        <v>0</v>
      </c>
      <c r="P127">
        <v>3.0772652515553101E-2</v>
      </c>
      <c r="Q127">
        <f>IF(P127&lt;0,0,P127)</f>
        <v>3.0772652515553101E-2</v>
      </c>
      <c r="R127">
        <f>IF(SUMIF(D$2:D$370,D127,Q$2:Q$370)&gt;1,Q127/SUMIF(D$2:D$370,D127,Q$2:Q$370),Q127)</f>
        <v>2.8044715650786117E-2</v>
      </c>
      <c r="S127">
        <f>ABS(R127-E127)</f>
        <v>1.2690386507861161E-3</v>
      </c>
      <c r="T127">
        <f>(R127-E127)^2</f>
        <v>1.6104590971890459E-6</v>
      </c>
      <c r="U127" t="b">
        <f t="array" ref="U127">IF(MAX(IF(D$2:D$370=D127,R$2:R$370))=R127,TRUE,FALSE)</f>
        <v>0</v>
      </c>
      <c r="V127" t="b">
        <f t="array" ref="V127">IF(MAX(IF(D$2:D$370=D127,E$2:E$370))=E127,TRUE,FALSE)</f>
        <v>0</v>
      </c>
      <c r="W127" t="str">
        <f>IF(U127=V127,"NO","YES")</f>
        <v>NO</v>
      </c>
    </row>
    <row r="128" spans="1:23" x14ac:dyDescent="0.25">
      <c r="A128" t="s">
        <v>226</v>
      </c>
      <c r="B128" t="s">
        <v>22</v>
      </c>
      <c r="C128">
        <v>2014</v>
      </c>
      <c r="D128" t="s">
        <v>227</v>
      </c>
      <c r="E128">
        <v>0.60348360700000003</v>
      </c>
      <c r="F128">
        <v>0.53639999999999999</v>
      </c>
      <c r="G128">
        <v>0.58871551099999997</v>
      </c>
      <c r="H128">
        <v>0.58871551099999997</v>
      </c>
      <c r="I128">
        <v>0.58871551099999997</v>
      </c>
      <c r="J128" t="b">
        <v>1</v>
      </c>
      <c r="K128" t="b">
        <v>1</v>
      </c>
      <c r="L128" t="b">
        <v>1</v>
      </c>
      <c r="M128" t="b">
        <v>1</v>
      </c>
      <c r="N128" t="b">
        <v>0</v>
      </c>
      <c r="O128" t="b">
        <v>0</v>
      </c>
      <c r="P128">
        <v>0.62310006392240402</v>
      </c>
      <c r="Q128">
        <f>IF(P128&lt;0,0,P128)</f>
        <v>0.62310006392240402</v>
      </c>
      <c r="R128">
        <f>IF(SUMIF(D$2:D$370,D128,Q$2:Q$370)&gt;1,Q128/SUMIF(D$2:D$370,D128,Q$2:Q$370),Q128)</f>
        <v>0.62310006392240402</v>
      </c>
      <c r="S128">
        <f>ABS(R128-E128)</f>
        <v>1.9616456922403991E-2</v>
      </c>
      <c r="T128">
        <f>(R128-E128)^2</f>
        <v>3.8480538218853147E-4</v>
      </c>
      <c r="U128" t="b">
        <f t="array" ref="U128">IF(MAX(IF(D$2:D$370=D128,R$2:R$370))=R128,TRUE,FALSE)</f>
        <v>1</v>
      </c>
      <c r="V128" t="b">
        <f t="array" ref="V128">IF(MAX(IF(D$2:D$370=D128,E$2:E$370))=E128,TRUE,FALSE)</f>
        <v>1</v>
      </c>
      <c r="W128" t="str">
        <f>IF(U128=V128,"NO","YES")</f>
        <v>NO</v>
      </c>
    </row>
    <row r="129" spans="1:23" x14ac:dyDescent="0.25">
      <c r="A129" t="s">
        <v>228</v>
      </c>
      <c r="B129" t="s">
        <v>24</v>
      </c>
      <c r="C129">
        <v>2014</v>
      </c>
      <c r="D129" t="s">
        <v>227</v>
      </c>
      <c r="E129">
        <v>5.2254099999999998E-3</v>
      </c>
      <c r="F129">
        <v>3.8E-3</v>
      </c>
      <c r="G129">
        <v>9.7137539999999998E-3</v>
      </c>
      <c r="H129" t="s">
        <v>25</v>
      </c>
      <c r="I129">
        <v>9.7137539999999998E-3</v>
      </c>
      <c r="J129" t="b">
        <v>0</v>
      </c>
      <c r="K129" t="s">
        <v>25</v>
      </c>
      <c r="L129" t="s">
        <v>25</v>
      </c>
      <c r="M129" t="b">
        <v>0</v>
      </c>
      <c r="N129" t="b">
        <v>0</v>
      </c>
      <c r="O129" t="b">
        <v>0</v>
      </c>
      <c r="P129">
        <v>-7.4992568546303597E-3</v>
      </c>
      <c r="Q129">
        <f>IF(P129&lt;0,0,P129)</f>
        <v>0</v>
      </c>
      <c r="R129">
        <f>IF(SUMIF(D$2:D$370,D129,Q$2:Q$370)&gt;1,Q129/SUMIF(D$2:D$370,D129,Q$2:Q$370),Q129)</f>
        <v>0</v>
      </c>
      <c r="S129">
        <f>ABS(R129-E129)</f>
        <v>5.2254099999999998E-3</v>
      </c>
      <c r="T129">
        <f>(R129-E129)^2</f>
        <v>2.7304909668099996E-5</v>
      </c>
      <c r="U129" t="b">
        <f t="array" ref="U129">IF(MAX(IF(D$2:D$370=D129,R$2:R$370))=R129,TRUE,FALSE)</f>
        <v>0</v>
      </c>
      <c r="V129" t="b">
        <f t="array" ref="V129">IF(MAX(IF(D$2:D$370=D129,E$2:E$370))=E129,TRUE,FALSE)</f>
        <v>0</v>
      </c>
      <c r="W129" t="str">
        <f>IF(U129=V129,"NO","YES")</f>
        <v>NO</v>
      </c>
    </row>
    <row r="130" spans="1:23" x14ac:dyDescent="0.25">
      <c r="A130" t="s">
        <v>229</v>
      </c>
      <c r="B130" t="s">
        <v>20</v>
      </c>
      <c r="C130">
        <v>2014</v>
      </c>
      <c r="D130" t="s">
        <v>227</v>
      </c>
      <c r="E130">
        <v>0.277663934</v>
      </c>
      <c r="F130">
        <v>0.18490000000000001</v>
      </c>
      <c r="G130">
        <v>0.28665908899999998</v>
      </c>
      <c r="H130" t="s">
        <v>25</v>
      </c>
      <c r="I130">
        <v>0.28665908899999998</v>
      </c>
      <c r="J130" t="b">
        <v>0</v>
      </c>
      <c r="K130" t="s">
        <v>25</v>
      </c>
      <c r="L130" t="s">
        <v>25</v>
      </c>
      <c r="M130" t="b">
        <v>0</v>
      </c>
      <c r="N130" t="b">
        <v>0</v>
      </c>
      <c r="O130" t="b">
        <v>0</v>
      </c>
      <c r="P130">
        <v>0.227029333736575</v>
      </c>
      <c r="Q130">
        <f>IF(P130&lt;0,0,P130)</f>
        <v>0.227029333736575</v>
      </c>
      <c r="R130">
        <f>IF(SUMIF(D$2:D$370,D130,Q$2:Q$370)&gt;1,Q130/SUMIF(D$2:D$370,D130,Q$2:Q$370),Q130)</f>
        <v>0.227029333736575</v>
      </c>
      <c r="S130">
        <f>ABS(R130-E130)</f>
        <v>5.0634600263425006E-2</v>
      </c>
      <c r="T130">
        <f>(R130-E130)^2</f>
        <v>2.5638627438368399E-3</v>
      </c>
      <c r="U130" t="b">
        <f t="array" ref="U130">IF(MAX(IF(D$2:D$370=D130,R$2:R$370))=R130,TRUE,FALSE)</f>
        <v>0</v>
      </c>
      <c r="V130" t="b">
        <f t="array" ref="V130">IF(MAX(IF(D$2:D$370=D130,E$2:E$370))=E130,TRUE,FALSE)</f>
        <v>0</v>
      </c>
      <c r="W130" t="str">
        <f>IF(U130=V130,"NO","YES")</f>
        <v>NO</v>
      </c>
    </row>
    <row r="131" spans="1:23" x14ac:dyDescent="0.25">
      <c r="A131" t="s">
        <v>230</v>
      </c>
      <c r="B131" t="s">
        <v>27</v>
      </c>
      <c r="C131">
        <v>2014</v>
      </c>
      <c r="D131" t="s">
        <v>227</v>
      </c>
      <c r="E131">
        <v>6.9262295000000001E-2</v>
      </c>
      <c r="F131">
        <v>0.1129</v>
      </c>
      <c r="G131">
        <v>4.2461977999999997E-2</v>
      </c>
      <c r="H131" t="s">
        <v>25</v>
      </c>
      <c r="I131">
        <v>4.2461977999999997E-2</v>
      </c>
      <c r="J131" t="b">
        <v>0</v>
      </c>
      <c r="K131" t="s">
        <v>25</v>
      </c>
      <c r="L131" t="s">
        <v>25</v>
      </c>
      <c r="M131" t="b">
        <v>0</v>
      </c>
      <c r="N131" t="b">
        <v>0</v>
      </c>
      <c r="O131" t="b">
        <v>0</v>
      </c>
      <c r="P131">
        <v>8.44684833904637E-2</v>
      </c>
      <c r="Q131">
        <f>IF(P131&lt;0,0,P131)</f>
        <v>8.44684833904637E-2</v>
      </c>
      <c r="R131">
        <f>IF(SUMIF(D$2:D$370,D131,Q$2:Q$370)&gt;1,Q131/SUMIF(D$2:D$370,D131,Q$2:Q$370),Q131)</f>
        <v>8.44684833904637E-2</v>
      </c>
      <c r="S131">
        <f>ABS(R131-E131)</f>
        <v>1.5206188390463699E-2</v>
      </c>
      <c r="T131">
        <f>(R131-E131)^2</f>
        <v>2.3122816536627296E-4</v>
      </c>
      <c r="U131" t="b">
        <f t="array" ref="U131">IF(MAX(IF(D$2:D$370=D131,R$2:R$370))=R131,TRUE,FALSE)</f>
        <v>0</v>
      </c>
      <c r="V131" t="b">
        <f t="array" ref="V131">IF(MAX(IF(D$2:D$370=D131,E$2:E$370))=E131,TRUE,FALSE)</f>
        <v>0</v>
      </c>
      <c r="W131" t="str">
        <f>IF(U131=V131,"NO","YES")</f>
        <v>NO</v>
      </c>
    </row>
    <row r="132" spans="1:23" x14ac:dyDescent="0.25">
      <c r="A132" t="s">
        <v>438</v>
      </c>
      <c r="B132" t="s">
        <v>350</v>
      </c>
      <c r="C132">
        <v>2014</v>
      </c>
      <c r="D132" t="s">
        <v>227</v>
      </c>
      <c r="E132">
        <v>4.4364753999999999E-2</v>
      </c>
      <c r="F132">
        <v>6.0999999999999999E-2</v>
      </c>
      <c r="G132">
        <v>3.7304950000000003E-2</v>
      </c>
      <c r="H132">
        <v>2.0063793E-2</v>
      </c>
      <c r="I132">
        <v>3.7304950000000003E-2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1</v>
      </c>
      <c r="P132">
        <v>4.4132603143060001E-2</v>
      </c>
      <c r="Q132">
        <f>IF(P132&lt;0,0,P132)</f>
        <v>4.4132603143060001E-2</v>
      </c>
      <c r="R132">
        <f>IF(SUMIF(D$2:D$370,D132,Q$2:Q$370)&gt;1,Q132/SUMIF(D$2:D$370,D132,Q$2:Q$370),Q132)</f>
        <v>4.4132603143060001E-2</v>
      </c>
      <c r="S132">
        <f>ABS(R132-E132)</f>
        <v>2.3215085693999854E-4</v>
      </c>
      <c r="T132">
        <f>(R132-E132)^2</f>
        <v>5.3894020377975667E-8</v>
      </c>
      <c r="U132" t="b">
        <f t="array" ref="U132">IF(MAX(IF(D$2:D$370=D132,R$2:R$370))=R132,TRUE,FALSE)</f>
        <v>0</v>
      </c>
      <c r="V132" t="b">
        <f t="array" ref="V132">IF(MAX(IF(D$2:D$370=D132,E$2:E$370))=E132,TRUE,FALSE)</f>
        <v>0</v>
      </c>
      <c r="W132" t="str">
        <f>IF(U132=V132,"NO","YES")</f>
        <v>NO</v>
      </c>
    </row>
    <row r="133" spans="1:23" x14ac:dyDescent="0.25">
      <c r="A133" t="s">
        <v>222</v>
      </c>
      <c r="B133" t="s">
        <v>24</v>
      </c>
      <c r="C133">
        <v>2014</v>
      </c>
      <c r="D133" t="s">
        <v>223</v>
      </c>
      <c r="E133">
        <v>1.3406776E-2</v>
      </c>
      <c r="F133">
        <v>4.5999999999999999E-3</v>
      </c>
      <c r="G133">
        <v>8.6794790000000004E-3</v>
      </c>
      <c r="H133">
        <v>8.6794790000000004E-3</v>
      </c>
      <c r="I133">
        <v>8.6794790000000004E-3</v>
      </c>
      <c r="J133" t="b">
        <v>1</v>
      </c>
      <c r="K133" t="b">
        <v>1</v>
      </c>
      <c r="L133" t="b">
        <v>1</v>
      </c>
      <c r="M133" t="b">
        <v>0</v>
      </c>
      <c r="N133" t="b">
        <v>0</v>
      </c>
      <c r="O133" t="b">
        <v>0</v>
      </c>
      <c r="P133">
        <v>-7.3212739473871398E-3</v>
      </c>
      <c r="Q133">
        <f>IF(P133&lt;0,0,P133)</f>
        <v>0</v>
      </c>
      <c r="R133">
        <f>IF(SUMIF(D$2:D$370,D133,Q$2:Q$370)&gt;1,Q133/SUMIF(D$2:D$370,D133,Q$2:Q$370),Q133)</f>
        <v>0</v>
      </c>
      <c r="S133">
        <f>ABS(R133-E133)</f>
        <v>1.3406776E-2</v>
      </c>
      <c r="T133">
        <f>(R133-E133)^2</f>
        <v>1.7974164271417601E-4</v>
      </c>
      <c r="U133" t="b">
        <f t="array" ref="U133">IF(MAX(IF(D$2:D$370=D133,R$2:R$370))=R133,TRUE,FALSE)</f>
        <v>0</v>
      </c>
      <c r="V133" t="b">
        <f t="array" ref="V133">IF(MAX(IF(D$2:D$370=D133,E$2:E$370))=E133,TRUE,FALSE)</f>
        <v>0</v>
      </c>
      <c r="W133" t="str">
        <f>IF(U133=V133,"NO","YES")</f>
        <v>NO</v>
      </c>
    </row>
    <row r="134" spans="1:23" x14ac:dyDescent="0.25">
      <c r="A134" t="s">
        <v>224</v>
      </c>
      <c r="B134" t="s">
        <v>22</v>
      </c>
      <c r="C134">
        <v>2014</v>
      </c>
      <c r="D134" t="s">
        <v>223</v>
      </c>
      <c r="E134">
        <v>0.67241737700000004</v>
      </c>
      <c r="F134">
        <v>0.55549999999999999</v>
      </c>
      <c r="G134">
        <v>0.55765654099999995</v>
      </c>
      <c r="H134">
        <v>0.55765654099999995</v>
      </c>
      <c r="I134">
        <v>0.55765654099999995</v>
      </c>
      <c r="J134" t="b">
        <v>1</v>
      </c>
      <c r="K134" t="b">
        <v>1</v>
      </c>
      <c r="L134" t="b">
        <v>1</v>
      </c>
      <c r="M134" t="b">
        <v>1</v>
      </c>
      <c r="N134" t="b">
        <v>0</v>
      </c>
      <c r="O134" t="b">
        <v>0</v>
      </c>
      <c r="P134">
        <v>0.62455886910852398</v>
      </c>
      <c r="Q134">
        <f>IF(P134&lt;0,0,P134)</f>
        <v>0.62455886910852398</v>
      </c>
      <c r="R134">
        <f>IF(SUMIF(D$2:D$370,D134,Q$2:Q$370)&gt;1,Q134/SUMIF(D$2:D$370,D134,Q$2:Q$370),Q134)</f>
        <v>0.62455886910852398</v>
      </c>
      <c r="S134">
        <f>ABS(R134-E134)</f>
        <v>4.7858507891476054E-2</v>
      </c>
      <c r="T134">
        <f>(R134-E134)^2</f>
        <v>2.2904367775984759E-3</v>
      </c>
      <c r="U134" t="b">
        <f t="array" ref="U134">IF(MAX(IF(D$2:D$370=D134,R$2:R$370))=R134,TRUE,FALSE)</f>
        <v>1</v>
      </c>
      <c r="V134" t="b">
        <f t="array" ref="V134">IF(MAX(IF(D$2:D$370=D134,E$2:E$370))=E134,TRUE,FALSE)</f>
        <v>1</v>
      </c>
      <c r="W134" t="str">
        <f>IF(U134=V134,"NO","YES")</f>
        <v>NO</v>
      </c>
    </row>
    <row r="135" spans="1:23" x14ac:dyDescent="0.25">
      <c r="A135" t="s">
        <v>225</v>
      </c>
      <c r="B135" t="s">
        <v>20</v>
      </c>
      <c r="C135">
        <v>2014</v>
      </c>
      <c r="D135" t="s">
        <v>223</v>
      </c>
      <c r="E135">
        <v>0.26907087899999999</v>
      </c>
      <c r="F135">
        <v>0.2228</v>
      </c>
      <c r="G135">
        <v>0.37146104600000002</v>
      </c>
      <c r="H135" t="s">
        <v>25</v>
      </c>
      <c r="I135">
        <v>0.37146104600000002</v>
      </c>
      <c r="J135" t="b">
        <v>0</v>
      </c>
      <c r="K135" t="s">
        <v>25</v>
      </c>
      <c r="L135" t="s">
        <v>25</v>
      </c>
      <c r="M135" t="b">
        <v>0</v>
      </c>
      <c r="N135" t="b">
        <v>0</v>
      </c>
      <c r="O135" t="b">
        <v>0</v>
      </c>
      <c r="P135">
        <v>0.27848634939871703</v>
      </c>
      <c r="Q135">
        <f>IF(P135&lt;0,0,P135)</f>
        <v>0.27848634939871703</v>
      </c>
      <c r="R135">
        <f>IF(SUMIF(D$2:D$370,D135,Q$2:Q$370)&gt;1,Q135/SUMIF(D$2:D$370,D135,Q$2:Q$370),Q135)</f>
        <v>0.27848634939871703</v>
      </c>
      <c r="S135">
        <f>ABS(R135-E135)</f>
        <v>9.4154703987170407E-3</v>
      </c>
      <c r="T135">
        <f>(R135-E135)^2</f>
        <v>8.8651082829116831E-5</v>
      </c>
      <c r="U135" t="b">
        <f t="array" ref="U135">IF(MAX(IF(D$2:D$370=D135,R$2:R$370))=R135,TRUE,FALSE)</f>
        <v>0</v>
      </c>
      <c r="V135" t="b">
        <f t="array" ref="V135">IF(MAX(IF(D$2:D$370=D135,E$2:E$370))=E135,TRUE,FALSE)</f>
        <v>0</v>
      </c>
      <c r="W135" t="str">
        <f>IF(U135=V135,"NO","YES")</f>
        <v>NO</v>
      </c>
    </row>
    <row r="136" spans="1:23" x14ac:dyDescent="0.25">
      <c r="A136" t="s">
        <v>375</v>
      </c>
      <c r="B136" t="s">
        <v>350</v>
      </c>
      <c r="C136">
        <v>2014</v>
      </c>
      <c r="D136" t="s">
        <v>223</v>
      </c>
      <c r="E136">
        <v>4.5104968000000002E-2</v>
      </c>
      <c r="F136">
        <v>4.3700000000000003E-2</v>
      </c>
      <c r="G136" t="s">
        <v>25</v>
      </c>
      <c r="H136">
        <v>1.7374318999999999E-2</v>
      </c>
      <c r="I136" t="s">
        <v>25</v>
      </c>
      <c r="J136" t="b">
        <v>1</v>
      </c>
      <c r="K136" t="b">
        <v>0</v>
      </c>
      <c r="L136" t="b">
        <v>1</v>
      </c>
      <c r="M136" t="b">
        <v>0</v>
      </c>
      <c r="N136" t="b">
        <v>1</v>
      </c>
      <c r="O136" t="b">
        <v>1</v>
      </c>
      <c r="P136">
        <v>3.29408744580348E-2</v>
      </c>
      <c r="Q136">
        <f>IF(P136&lt;0,0,P136)</f>
        <v>3.29408744580348E-2</v>
      </c>
      <c r="R136">
        <f>IF(SUMIF(D$2:D$370,D136,Q$2:Q$370)&gt;1,Q136/SUMIF(D$2:D$370,D136,Q$2:Q$370),Q136)</f>
        <v>3.29408744580348E-2</v>
      </c>
      <c r="S136">
        <f>ABS(R136-E136)</f>
        <v>1.2164093541965203E-2</v>
      </c>
      <c r="T136">
        <f>(R136-E136)^2</f>
        <v>1.4796517169767955E-4</v>
      </c>
      <c r="U136" t="b">
        <f t="array" ref="U136">IF(MAX(IF(D$2:D$370=D136,R$2:R$370))=R136,TRUE,FALSE)</f>
        <v>0</v>
      </c>
      <c r="V136" t="b">
        <f t="array" ref="V136">IF(MAX(IF(D$2:D$370=D136,E$2:E$370))=E136,TRUE,FALSE)</f>
        <v>0</v>
      </c>
      <c r="W136" t="str">
        <f>IF(U136=V136,"NO","YES")</f>
        <v>NO</v>
      </c>
    </row>
    <row r="137" spans="1:23" x14ac:dyDescent="0.25">
      <c r="A137" t="s">
        <v>220</v>
      </c>
      <c r="B137" t="s">
        <v>20</v>
      </c>
      <c r="C137">
        <v>2014</v>
      </c>
      <c r="D137" t="s">
        <v>217</v>
      </c>
      <c r="E137">
        <v>0.46443172500000002</v>
      </c>
      <c r="F137">
        <v>0.2387</v>
      </c>
      <c r="G137">
        <v>0.48418666900000001</v>
      </c>
      <c r="H137">
        <v>0.48418666900000001</v>
      </c>
      <c r="I137">
        <v>0.48418666900000001</v>
      </c>
      <c r="J137" t="b">
        <v>1</v>
      </c>
      <c r="K137" t="b">
        <v>1</v>
      </c>
      <c r="L137" t="b">
        <v>1</v>
      </c>
      <c r="M137" t="b">
        <v>1</v>
      </c>
      <c r="N137" t="b">
        <v>0</v>
      </c>
      <c r="O137" t="b">
        <v>0</v>
      </c>
      <c r="P137">
        <v>0.39569869107595201</v>
      </c>
      <c r="Q137">
        <f>IF(P137&lt;0,0,P137)</f>
        <v>0.39569869107595201</v>
      </c>
      <c r="R137">
        <f>IF(SUMIF(D$2:D$370,D137,Q$2:Q$370)&gt;1,Q137/SUMIF(D$2:D$370,D137,Q$2:Q$370),Q137)</f>
        <v>0.38734878584909771</v>
      </c>
      <c r="S137">
        <f>ABS(R137-E137)</f>
        <v>7.7082939150902308E-2</v>
      </c>
      <c r="T137">
        <f>(R137-E137)^2</f>
        <v>5.9417795081417079E-3</v>
      </c>
      <c r="U137" t="b">
        <f t="array" ref="U137">IF(MAX(IF(D$2:D$370=D137,R$2:R$370))=R137,TRUE,FALSE)</f>
        <v>0</v>
      </c>
      <c r="V137" t="b">
        <f t="array" ref="V137">IF(MAX(IF(D$2:D$370=D137,E$2:E$370))=E137,TRUE,FALSE)</f>
        <v>1</v>
      </c>
      <c r="W137" t="str">
        <f>IF(U137=V137,"NO","YES")</f>
        <v>YES</v>
      </c>
    </row>
    <row r="138" spans="1:23" x14ac:dyDescent="0.25">
      <c r="A138" t="s">
        <v>221</v>
      </c>
      <c r="B138" t="s">
        <v>22</v>
      </c>
      <c r="C138">
        <v>2014</v>
      </c>
      <c r="D138" t="s">
        <v>217</v>
      </c>
      <c r="E138">
        <v>0.40739983600000002</v>
      </c>
      <c r="F138">
        <v>0.46960000000000002</v>
      </c>
      <c r="G138">
        <v>0.38889461199999997</v>
      </c>
      <c r="H138" t="s">
        <v>25</v>
      </c>
      <c r="I138">
        <v>0.38889461199999997</v>
      </c>
      <c r="J138" t="b">
        <v>0</v>
      </c>
      <c r="K138" t="s">
        <v>25</v>
      </c>
      <c r="L138" t="s">
        <v>25</v>
      </c>
      <c r="M138" t="b">
        <v>0</v>
      </c>
      <c r="N138" t="b">
        <v>0</v>
      </c>
      <c r="O138" t="b">
        <v>0</v>
      </c>
      <c r="P138">
        <v>0.44737872305292797</v>
      </c>
      <c r="Q138">
        <f>IF(P138&lt;0,0,P138)</f>
        <v>0.44737872305292797</v>
      </c>
      <c r="R138">
        <f>IF(SUMIF(D$2:D$370,D138,Q$2:Q$370)&gt;1,Q138/SUMIF(D$2:D$370,D138,Q$2:Q$370),Q138)</f>
        <v>0.43793828258079603</v>
      </c>
      <c r="S138">
        <f>ABS(R138-E138)</f>
        <v>3.0538446580796019E-2</v>
      </c>
      <c r="T138">
        <f>(R138-E138)^2</f>
        <v>9.3259671956813213E-4</v>
      </c>
      <c r="U138" t="b">
        <f t="array" ref="U138">IF(MAX(IF(D$2:D$370=D138,R$2:R$370))=R138,TRUE,FALSE)</f>
        <v>1</v>
      </c>
      <c r="V138" t="b">
        <f t="array" ref="V138">IF(MAX(IF(D$2:D$370=D138,E$2:E$370))=E138,TRUE,FALSE)</f>
        <v>0</v>
      </c>
      <c r="W138" t="str">
        <f>IF(U138=V138,"NO","YES")</f>
        <v>YES</v>
      </c>
    </row>
    <row r="139" spans="1:23" x14ac:dyDescent="0.25">
      <c r="A139" t="s">
        <v>216</v>
      </c>
      <c r="B139" t="s">
        <v>24</v>
      </c>
      <c r="C139">
        <v>2014</v>
      </c>
      <c r="D139" t="s">
        <v>217</v>
      </c>
      <c r="E139">
        <v>3.679477E-3</v>
      </c>
      <c r="F139">
        <v>4.4000000000000003E-3</v>
      </c>
      <c r="G139">
        <v>5.4599770000000004E-3</v>
      </c>
      <c r="H139">
        <v>5.4599770000000004E-3</v>
      </c>
      <c r="I139">
        <v>5.4599770000000004E-3</v>
      </c>
      <c r="J139" t="b">
        <v>1</v>
      </c>
      <c r="K139" t="b">
        <v>1</v>
      </c>
      <c r="L139" t="b">
        <v>1</v>
      </c>
      <c r="M139" t="b">
        <v>0</v>
      </c>
      <c r="N139" t="b">
        <v>0</v>
      </c>
      <c r="O139" t="b">
        <v>0</v>
      </c>
      <c r="P139">
        <v>-8.4900019745319903E-3</v>
      </c>
      <c r="Q139">
        <f>IF(P139&lt;0,0,P139)</f>
        <v>0</v>
      </c>
      <c r="R139">
        <f>IF(SUMIF(D$2:D$370,D139,Q$2:Q$370)&gt;1,Q139/SUMIF(D$2:D$370,D139,Q$2:Q$370),Q139)</f>
        <v>0</v>
      </c>
      <c r="S139">
        <f>ABS(R139-E139)</f>
        <v>3.679477E-3</v>
      </c>
      <c r="T139">
        <f>(R139-E139)^2</f>
        <v>1.3538550993529001E-5</v>
      </c>
      <c r="U139" t="b">
        <f t="array" ref="U139">IF(MAX(IF(D$2:D$370=D139,R$2:R$370))=R139,TRUE,FALSE)</f>
        <v>0</v>
      </c>
      <c r="V139" t="b">
        <f t="array" ref="V139">IF(MAX(IF(D$2:D$370=D139,E$2:E$370))=E139,TRUE,FALSE)</f>
        <v>0</v>
      </c>
      <c r="W139" t="str">
        <f>IF(U139=V139,"NO","YES")</f>
        <v>NO</v>
      </c>
    </row>
    <row r="140" spans="1:23" x14ac:dyDescent="0.25">
      <c r="A140" t="s">
        <v>218</v>
      </c>
      <c r="B140" t="s">
        <v>27</v>
      </c>
      <c r="C140">
        <v>2014</v>
      </c>
      <c r="D140" t="s">
        <v>217</v>
      </c>
      <c r="E140">
        <v>2.8924775E-2</v>
      </c>
      <c r="F140">
        <v>6.6199999999999995E-2</v>
      </c>
      <c r="G140">
        <v>2.1427835999999999E-2</v>
      </c>
      <c r="H140">
        <v>2.1427835999999999E-2</v>
      </c>
      <c r="I140">
        <v>2.1427835999999999E-2</v>
      </c>
      <c r="J140" t="b">
        <v>1</v>
      </c>
      <c r="K140" t="b">
        <v>1</v>
      </c>
      <c r="L140" t="b">
        <v>1</v>
      </c>
      <c r="M140" t="b">
        <v>0</v>
      </c>
      <c r="N140" t="b">
        <v>0</v>
      </c>
      <c r="O140" t="b">
        <v>0</v>
      </c>
      <c r="P140">
        <v>3.3034291094548598E-2</v>
      </c>
      <c r="Q140">
        <f>IF(P140&lt;0,0,P140)</f>
        <v>3.3034291094548598E-2</v>
      </c>
      <c r="R140">
        <f>IF(SUMIF(D$2:D$370,D140,Q$2:Q$370)&gt;1,Q140/SUMIF(D$2:D$370,D140,Q$2:Q$370),Q140)</f>
        <v>3.233721221585488E-2</v>
      </c>
      <c r="S140">
        <f>ABS(R140-E140)</f>
        <v>3.4124372158548799E-3</v>
      </c>
      <c r="T140">
        <f>(R140-E140)^2</f>
        <v>1.1644727752151404E-5</v>
      </c>
      <c r="U140" t="b">
        <f t="array" ref="U140">IF(MAX(IF(D$2:D$370=D140,R$2:R$370))=R140,TRUE,FALSE)</f>
        <v>0</v>
      </c>
      <c r="V140" t="b">
        <f t="array" ref="V140">IF(MAX(IF(D$2:D$370=D140,E$2:E$370))=E140,TRUE,FALSE)</f>
        <v>0</v>
      </c>
      <c r="W140" t="str">
        <f>IF(U140=V140,"NO","YES")</f>
        <v>NO</v>
      </c>
    </row>
    <row r="141" spans="1:23" x14ac:dyDescent="0.25">
      <c r="A141" t="s">
        <v>219</v>
      </c>
      <c r="B141" t="s">
        <v>17</v>
      </c>
      <c r="C141">
        <v>2014</v>
      </c>
      <c r="D141" t="s">
        <v>217</v>
      </c>
      <c r="E141">
        <v>7.8188880000000002E-2</v>
      </c>
      <c r="F141">
        <v>0.1709</v>
      </c>
      <c r="G141">
        <v>0.100030906</v>
      </c>
      <c r="H141">
        <v>0.101774905</v>
      </c>
      <c r="I141">
        <v>0.100030906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1</v>
      </c>
      <c r="P141">
        <v>0.120481696993125</v>
      </c>
      <c r="Q141">
        <f>IF(P141&lt;0,0,P141)</f>
        <v>0.120481696993125</v>
      </c>
      <c r="R141">
        <f>IF(SUMIF(D$2:D$370,D141,Q$2:Q$370)&gt;1,Q141/SUMIF(D$2:D$370,D141,Q$2:Q$370),Q141)</f>
        <v>0.11793933136455113</v>
      </c>
      <c r="S141">
        <f>ABS(R141-E141)</f>
        <v>3.9750451364551131E-2</v>
      </c>
      <c r="T141">
        <f>(R141-E141)^2</f>
        <v>1.580098383685545E-3</v>
      </c>
      <c r="U141" t="b">
        <f t="array" ref="U141">IF(MAX(IF(D$2:D$370=D141,R$2:R$370))=R141,TRUE,FALSE)</f>
        <v>0</v>
      </c>
      <c r="V141" t="b">
        <f t="array" ref="V141">IF(MAX(IF(D$2:D$370=D141,E$2:E$370))=E141,TRUE,FALSE)</f>
        <v>0</v>
      </c>
      <c r="W141" t="str">
        <f>IF(U141=V141,"NO","YES")</f>
        <v>NO</v>
      </c>
    </row>
    <row r="142" spans="1:23" x14ac:dyDescent="0.25">
      <c r="A142" t="s">
        <v>374</v>
      </c>
      <c r="B142" t="s">
        <v>350</v>
      </c>
      <c r="C142">
        <v>2014</v>
      </c>
      <c r="D142" t="s">
        <v>217</v>
      </c>
      <c r="E142">
        <v>1.6046607000000001E-2</v>
      </c>
      <c r="F142">
        <v>3.1099999999999999E-2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b">
        <v>0</v>
      </c>
      <c r="N142" t="b">
        <v>1</v>
      </c>
      <c r="O142" t="b">
        <v>0</v>
      </c>
      <c r="P142">
        <v>2.4963152320078601E-2</v>
      </c>
      <c r="Q142">
        <f>IF(P142&lt;0,0,P142)</f>
        <v>2.4963152320078601E-2</v>
      </c>
      <c r="R142">
        <f>IF(SUMIF(D$2:D$370,D142,Q$2:Q$370)&gt;1,Q142/SUMIF(D$2:D$370,D142,Q$2:Q$370),Q142)</f>
        <v>2.4436387989700326E-2</v>
      </c>
      <c r="S142">
        <f>ABS(R142-E142)</f>
        <v>8.3897809897003246E-3</v>
      </c>
      <c r="T142">
        <f>(R142-E142)^2</f>
        <v>7.0388425055136953E-5</v>
      </c>
      <c r="U142" t="b">
        <f t="array" ref="U142">IF(MAX(IF(D$2:D$370=D142,R$2:R$370))=R142,TRUE,FALSE)</f>
        <v>0</v>
      </c>
      <c r="V142" t="b">
        <f t="array" ref="V142">IF(MAX(IF(D$2:D$370=D142,E$2:E$370))=E142,TRUE,FALSE)</f>
        <v>0</v>
      </c>
      <c r="W142" t="str">
        <f>IF(U142=V142,"NO","YES")</f>
        <v>NO</v>
      </c>
    </row>
    <row r="143" spans="1:23" x14ac:dyDescent="0.25">
      <c r="A143" t="s">
        <v>210</v>
      </c>
      <c r="B143" t="s">
        <v>24</v>
      </c>
      <c r="C143">
        <v>2014</v>
      </c>
      <c r="D143" t="s">
        <v>211</v>
      </c>
      <c r="E143">
        <v>1.2407464999999999E-2</v>
      </c>
      <c r="F143">
        <v>6.3E-3</v>
      </c>
      <c r="G143">
        <v>7.0304299999999998E-3</v>
      </c>
      <c r="H143">
        <v>7.0304299999999998E-3</v>
      </c>
      <c r="I143">
        <v>7.0304299999999998E-3</v>
      </c>
      <c r="J143" t="b">
        <v>1</v>
      </c>
      <c r="K143" t="b">
        <v>1</v>
      </c>
      <c r="L143" t="b">
        <v>1</v>
      </c>
      <c r="M143" t="b">
        <v>0</v>
      </c>
      <c r="N143" t="b">
        <v>0</v>
      </c>
      <c r="O143" t="b">
        <v>0</v>
      </c>
      <c r="P143">
        <v>-6.7667216355208198E-3</v>
      </c>
      <c r="Q143">
        <f>IF(P143&lt;0,0,P143)</f>
        <v>0</v>
      </c>
      <c r="R143">
        <f>IF(SUMIF(D$2:D$370,D143,Q$2:Q$370)&gt;1,Q143/SUMIF(D$2:D$370,D143,Q$2:Q$370),Q143)</f>
        <v>0</v>
      </c>
      <c r="S143">
        <f>ABS(R143-E143)</f>
        <v>1.2407464999999999E-2</v>
      </c>
      <c r="T143">
        <f>(R143-E143)^2</f>
        <v>1.5394518772622498E-4</v>
      </c>
      <c r="U143" t="b">
        <f t="array" ref="U143">IF(MAX(IF(D$2:D$370=D143,R$2:R$370))=R143,TRUE,FALSE)</f>
        <v>0</v>
      </c>
      <c r="V143" t="b">
        <f t="array" ref="V143">IF(MAX(IF(D$2:D$370=D143,E$2:E$370))=E143,TRUE,FALSE)</f>
        <v>0</v>
      </c>
      <c r="W143" t="str">
        <f>IF(U143=V143,"NO","YES")</f>
        <v>NO</v>
      </c>
    </row>
    <row r="144" spans="1:23" x14ac:dyDescent="0.25">
      <c r="A144" t="s">
        <v>212</v>
      </c>
      <c r="B144" t="s">
        <v>17</v>
      </c>
      <c r="C144">
        <v>2014</v>
      </c>
      <c r="D144" t="s">
        <v>211</v>
      </c>
      <c r="E144">
        <v>5.3696173E-2</v>
      </c>
      <c r="F144">
        <v>5.21E-2</v>
      </c>
      <c r="G144">
        <v>5.0052465999999997E-2</v>
      </c>
      <c r="H144">
        <v>5.0052465999999997E-2</v>
      </c>
      <c r="I144">
        <v>5.0052465999999997E-2</v>
      </c>
      <c r="J144" t="b">
        <v>1</v>
      </c>
      <c r="K144" t="b">
        <v>1</v>
      </c>
      <c r="L144" t="b">
        <v>1</v>
      </c>
      <c r="M144" t="b">
        <v>0</v>
      </c>
      <c r="N144" t="b">
        <v>0</v>
      </c>
      <c r="O144" t="b">
        <v>0</v>
      </c>
      <c r="P144">
        <v>5.1334906313767401E-2</v>
      </c>
      <c r="Q144">
        <f>IF(P144&lt;0,0,P144)</f>
        <v>5.1334906313767401E-2</v>
      </c>
      <c r="R144">
        <f>IF(SUMIF(D$2:D$370,D144,Q$2:Q$370)&gt;1,Q144/SUMIF(D$2:D$370,D144,Q$2:Q$370),Q144)</f>
        <v>4.8376162861067044E-2</v>
      </c>
      <c r="S144">
        <f>ABS(R144-E144)</f>
        <v>5.3200101389329554E-3</v>
      </c>
      <c r="T144">
        <f>(R144-E144)^2</f>
        <v>2.8302507878349444E-5</v>
      </c>
      <c r="U144" t="b">
        <f t="array" ref="U144">IF(MAX(IF(D$2:D$370=D144,R$2:R$370))=R144,TRUE,FALSE)</f>
        <v>0</v>
      </c>
      <c r="V144" t="b">
        <f t="array" ref="V144">IF(MAX(IF(D$2:D$370=D144,E$2:E$370))=E144,TRUE,FALSE)</f>
        <v>0</v>
      </c>
      <c r="W144" t="str">
        <f>IF(U144=V144,"NO","YES")</f>
        <v>NO</v>
      </c>
    </row>
    <row r="145" spans="1:23" x14ac:dyDescent="0.25">
      <c r="A145" t="s">
        <v>213</v>
      </c>
      <c r="B145" t="s">
        <v>27</v>
      </c>
      <c r="C145">
        <v>2014</v>
      </c>
      <c r="D145" t="s">
        <v>211</v>
      </c>
      <c r="E145">
        <v>0.10124074700000001</v>
      </c>
      <c r="F145">
        <v>0.1081</v>
      </c>
      <c r="G145">
        <v>5.6558236999999997E-2</v>
      </c>
      <c r="H145">
        <v>5.6558236999999997E-2</v>
      </c>
      <c r="I145">
        <v>5.6558236999999997E-2</v>
      </c>
      <c r="J145" t="b">
        <v>1</v>
      </c>
      <c r="K145" t="b">
        <v>1</v>
      </c>
      <c r="L145" t="b">
        <v>1</v>
      </c>
      <c r="M145" t="b">
        <v>0</v>
      </c>
      <c r="N145" t="b">
        <v>0</v>
      </c>
      <c r="O145" t="b">
        <v>0</v>
      </c>
      <c r="P145">
        <v>8.4085399701694805E-2</v>
      </c>
      <c r="Q145">
        <f>IF(P145&lt;0,0,P145)</f>
        <v>8.4085399701694805E-2</v>
      </c>
      <c r="R145">
        <f>IF(SUMIF(D$2:D$370,D145,Q$2:Q$370)&gt;1,Q145/SUMIF(D$2:D$370,D145,Q$2:Q$370),Q145)</f>
        <v>7.9239045754646492E-2</v>
      </c>
      <c r="S145">
        <f>ABS(R145-E145)</f>
        <v>2.2001701245353514E-2</v>
      </c>
      <c r="T145">
        <f>(R145-E145)^2</f>
        <v>4.8407485768979037E-4</v>
      </c>
      <c r="U145" t="b">
        <f t="array" ref="U145">IF(MAX(IF(D$2:D$370=D145,R$2:R$370))=R145,TRUE,FALSE)</f>
        <v>0</v>
      </c>
      <c r="V145" t="b">
        <f t="array" ref="V145">IF(MAX(IF(D$2:D$370=D145,E$2:E$370))=E145,TRUE,FALSE)</f>
        <v>0</v>
      </c>
      <c r="W145" t="str">
        <f>IF(U145=V145,"NO","YES")</f>
        <v>NO</v>
      </c>
    </row>
    <row r="146" spans="1:23" x14ac:dyDescent="0.25">
      <c r="A146" t="s">
        <v>214</v>
      </c>
      <c r="B146" t="s">
        <v>20</v>
      </c>
      <c r="C146">
        <v>2014</v>
      </c>
      <c r="D146" t="s">
        <v>211</v>
      </c>
      <c r="E146">
        <v>0.31394015199999997</v>
      </c>
      <c r="F146">
        <v>0.25929999999999997</v>
      </c>
      <c r="G146">
        <v>0.27019936999999999</v>
      </c>
      <c r="H146">
        <v>0.27019936999999999</v>
      </c>
      <c r="I146">
        <v>0.27019936999999999</v>
      </c>
      <c r="J146" t="b">
        <v>1</v>
      </c>
      <c r="K146" t="b">
        <v>1</v>
      </c>
      <c r="L146" t="b">
        <v>1</v>
      </c>
      <c r="M146" t="b">
        <v>0</v>
      </c>
      <c r="N146" t="b">
        <v>0</v>
      </c>
      <c r="O146" t="b">
        <v>0</v>
      </c>
      <c r="P146">
        <v>0.268857968128842</v>
      </c>
      <c r="Q146">
        <f>IF(P146&lt;0,0,P146)</f>
        <v>0.268857968128842</v>
      </c>
      <c r="R146">
        <f>IF(SUMIF(D$2:D$370,D146,Q$2:Q$370)&gt;1,Q146/SUMIF(D$2:D$370,D146,Q$2:Q$370),Q146)</f>
        <v>0.25336204517837596</v>
      </c>
      <c r="S146">
        <f>ABS(R146-E146)</f>
        <v>6.0578106821624012E-2</v>
      </c>
      <c r="T146">
        <f>(R146-E146)^2</f>
        <v>3.6697070260920898E-3</v>
      </c>
      <c r="U146" t="b">
        <f t="array" ref="U146">IF(MAX(IF(D$2:D$370=D146,R$2:R$370))=R146,TRUE,FALSE)</f>
        <v>0</v>
      </c>
      <c r="V146" t="b">
        <f t="array" ref="V146">IF(MAX(IF(D$2:D$370=D146,E$2:E$370))=E146,TRUE,FALSE)</f>
        <v>0</v>
      </c>
      <c r="W146" t="str">
        <f>IF(U146=V146,"NO","YES")</f>
        <v>NO</v>
      </c>
    </row>
    <row r="147" spans="1:23" x14ac:dyDescent="0.25">
      <c r="A147" t="s">
        <v>215</v>
      </c>
      <c r="B147" t="s">
        <v>22</v>
      </c>
      <c r="C147">
        <v>2014</v>
      </c>
      <c r="D147" t="s">
        <v>211</v>
      </c>
      <c r="E147">
        <v>0.46752163499999999</v>
      </c>
      <c r="F147">
        <v>0.51280000000000003</v>
      </c>
      <c r="G147">
        <v>0.595802728</v>
      </c>
      <c r="H147">
        <v>0.595802728</v>
      </c>
      <c r="I147">
        <v>0.595802728</v>
      </c>
      <c r="J147" t="b">
        <v>1</v>
      </c>
      <c r="K147" t="b">
        <v>1</v>
      </c>
      <c r="L147" t="b">
        <v>1</v>
      </c>
      <c r="M147" t="b">
        <v>1</v>
      </c>
      <c r="N147" t="b">
        <v>0</v>
      </c>
      <c r="O147" t="b">
        <v>0</v>
      </c>
      <c r="P147">
        <v>0.61114617804396099</v>
      </c>
      <c r="Q147">
        <f>IF(P147&lt;0,0,P147)</f>
        <v>0.61114617804396099</v>
      </c>
      <c r="R147">
        <f>IF(SUMIF(D$2:D$370,D147,Q$2:Q$370)&gt;1,Q147/SUMIF(D$2:D$370,D147,Q$2:Q$370),Q147)</f>
        <v>0.57592209987231213</v>
      </c>
      <c r="S147">
        <f>ABS(R147-E147)</f>
        <v>0.10840046487231214</v>
      </c>
      <c r="T147">
        <f>(R147-E147)^2</f>
        <v>1.1750660784533379E-2</v>
      </c>
      <c r="U147" t="b">
        <f t="array" ref="U147">IF(MAX(IF(D$2:D$370=D147,R$2:R$370))=R147,TRUE,FALSE)</f>
        <v>1</v>
      </c>
      <c r="V147" t="b">
        <f t="array" ref="V147">IF(MAX(IF(D$2:D$370=D147,E$2:E$370))=E147,TRUE,FALSE)</f>
        <v>1</v>
      </c>
      <c r="W147" t="str">
        <f>IF(U147=V147,"NO","YES")</f>
        <v>NO</v>
      </c>
    </row>
    <row r="148" spans="1:23" x14ac:dyDescent="0.25">
      <c r="A148" t="s">
        <v>372</v>
      </c>
      <c r="B148" t="s">
        <v>346</v>
      </c>
      <c r="C148">
        <v>2014</v>
      </c>
      <c r="D148" t="s">
        <v>211</v>
      </c>
      <c r="E148">
        <v>5.2132209999999997E-3</v>
      </c>
      <c r="F148">
        <v>8.0000000000000002E-3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b">
        <v>0</v>
      </c>
      <c r="N148" t="b">
        <v>1</v>
      </c>
      <c r="O148" t="b">
        <v>0</v>
      </c>
      <c r="P148">
        <v>1.07460586417659E-2</v>
      </c>
      <c r="Q148">
        <f>IF(P148&lt;0,0,P148)</f>
        <v>1.07460586417659E-2</v>
      </c>
      <c r="R148">
        <f>IF(SUMIF(D$2:D$370,D148,Q$2:Q$370)&gt;1,Q148/SUMIF(D$2:D$370,D148,Q$2:Q$370),Q148)</f>
        <v>1.0126697802684522E-2</v>
      </c>
      <c r="S148">
        <f>ABS(R148-E148)</f>
        <v>4.9134768026845221E-3</v>
      </c>
      <c r="T148">
        <f>(R148-E148)^2</f>
        <v>2.4142254290518913E-5</v>
      </c>
      <c r="U148" t="b">
        <f t="array" ref="U148">IF(MAX(IF(D$2:D$370=D148,R$2:R$370))=R148,TRUE,FALSE)</f>
        <v>0</v>
      </c>
      <c r="V148" t="b">
        <f t="array" ref="V148">IF(MAX(IF(D$2:D$370=D148,E$2:E$370))=E148,TRUE,FALSE)</f>
        <v>0</v>
      </c>
      <c r="W148" t="str">
        <f>IF(U148=V148,"NO","YES")</f>
        <v>NO</v>
      </c>
    </row>
    <row r="149" spans="1:23" x14ac:dyDescent="0.25">
      <c r="A149" t="s">
        <v>373</v>
      </c>
      <c r="B149" t="s">
        <v>42</v>
      </c>
      <c r="C149">
        <v>2014</v>
      </c>
      <c r="D149" t="s">
        <v>211</v>
      </c>
      <c r="E149">
        <v>7.1942450000000002E-3</v>
      </c>
      <c r="F149">
        <v>5.0000000000000001E-3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b">
        <v>0</v>
      </c>
      <c r="N149" t="b">
        <v>1</v>
      </c>
      <c r="O149" t="b">
        <v>0</v>
      </c>
      <c r="P149">
        <v>8.9384905781094807E-3</v>
      </c>
      <c r="Q149">
        <f>IF(P149&lt;0,0,P149)</f>
        <v>8.9384905781094807E-3</v>
      </c>
      <c r="R149">
        <f>IF(SUMIF(D$2:D$370,D149,Q$2:Q$370)&gt;1,Q149/SUMIF(D$2:D$370,D149,Q$2:Q$370),Q149)</f>
        <v>8.4233109006915732E-3</v>
      </c>
      <c r="S149">
        <f>ABS(R149-E149)</f>
        <v>1.2290659006915731E-3</v>
      </c>
      <c r="T149">
        <f>(R149-E149)^2</f>
        <v>1.5106029882427878E-6</v>
      </c>
      <c r="U149" t="b">
        <f t="array" ref="U149">IF(MAX(IF(D$2:D$370=D149,R$2:R$370))=R149,TRUE,FALSE)</f>
        <v>0</v>
      </c>
      <c r="V149" t="b">
        <f t="array" ref="V149">IF(MAX(IF(D$2:D$370=D149,E$2:E$370))=E149,TRUE,FALSE)</f>
        <v>0</v>
      </c>
      <c r="W149" t="str">
        <f>IF(U149=V149,"NO","YES")</f>
        <v>NO</v>
      </c>
    </row>
    <row r="150" spans="1:23" x14ac:dyDescent="0.25">
      <c r="A150" t="s">
        <v>437</v>
      </c>
      <c r="B150" t="s">
        <v>350</v>
      </c>
      <c r="C150">
        <v>2014</v>
      </c>
      <c r="D150" t="s">
        <v>211</v>
      </c>
      <c r="E150">
        <v>3.8786361999999998E-2</v>
      </c>
      <c r="F150">
        <v>4.1399999999999999E-2</v>
      </c>
      <c r="G150">
        <v>2.0356768000000001E-2</v>
      </c>
      <c r="H150" t="s">
        <v>25</v>
      </c>
      <c r="I150">
        <v>2.0356768000000001E-2</v>
      </c>
      <c r="J150" t="b">
        <v>0</v>
      </c>
      <c r="K150" t="s">
        <v>25</v>
      </c>
      <c r="L150" t="s">
        <v>25</v>
      </c>
      <c r="M150" t="b">
        <v>0</v>
      </c>
      <c r="N150" t="b">
        <v>0</v>
      </c>
      <c r="O150" t="b">
        <v>0</v>
      </c>
      <c r="P150">
        <v>2.6052183723422301E-2</v>
      </c>
      <c r="Q150">
        <f>IF(P150&lt;0,0,P150)</f>
        <v>2.6052183723422301E-2</v>
      </c>
      <c r="R150">
        <f>IF(SUMIF(D$2:D$370,D150,Q$2:Q$370)&gt;1,Q150/SUMIF(D$2:D$370,D150,Q$2:Q$370),Q150)</f>
        <v>2.4550637630222361E-2</v>
      </c>
      <c r="S150">
        <f>ABS(R150-E150)</f>
        <v>1.4235724369777637E-2</v>
      </c>
      <c r="T150">
        <f>(R150-E150)^2</f>
        <v>2.026558483322809E-4</v>
      </c>
      <c r="U150" t="b">
        <f t="array" ref="U150">IF(MAX(IF(D$2:D$370=D150,R$2:R$370))=R150,TRUE,FALSE)</f>
        <v>0</v>
      </c>
      <c r="V150" t="b">
        <f t="array" ref="V150">IF(MAX(IF(D$2:D$370=D150,E$2:E$370))=E150,TRUE,FALSE)</f>
        <v>0</v>
      </c>
      <c r="W150" t="str">
        <f>IF(U150=V150,"NO","YES")</f>
        <v>NO</v>
      </c>
    </row>
    <row r="151" spans="1:23" x14ac:dyDescent="0.25">
      <c r="A151" t="s">
        <v>206</v>
      </c>
      <c r="B151" t="s">
        <v>20</v>
      </c>
      <c r="C151">
        <v>2014</v>
      </c>
      <c r="D151" t="s">
        <v>207</v>
      </c>
      <c r="E151">
        <v>0.50081682699999996</v>
      </c>
      <c r="F151">
        <v>0.30969999999999998</v>
      </c>
      <c r="G151">
        <v>0.51317284799999996</v>
      </c>
      <c r="H151">
        <v>0.51317284799999996</v>
      </c>
      <c r="I151">
        <v>0.51317284799999996</v>
      </c>
      <c r="J151" t="b">
        <v>1</v>
      </c>
      <c r="K151" t="b">
        <v>1</v>
      </c>
      <c r="L151" t="b">
        <v>1</v>
      </c>
      <c r="M151" t="b">
        <v>1</v>
      </c>
      <c r="N151" t="b">
        <v>0</v>
      </c>
      <c r="O151" t="b">
        <v>0</v>
      </c>
      <c r="P151">
        <v>0.449917220879264</v>
      </c>
      <c r="Q151">
        <f>IF(P151&lt;0,0,P151)</f>
        <v>0.449917220879264</v>
      </c>
      <c r="R151">
        <f>IF(SUMIF(D$2:D$370,D151,Q$2:Q$370)&gt;1,Q151/SUMIF(D$2:D$370,D151,Q$2:Q$370),Q151)</f>
        <v>0.449917220879264</v>
      </c>
      <c r="S151">
        <f>ABS(R151-E151)</f>
        <v>5.0899606120735963E-2</v>
      </c>
      <c r="T151">
        <f>(R151-E151)^2</f>
        <v>2.5907699032460619E-3</v>
      </c>
      <c r="U151" t="b">
        <f t="array" ref="U151">IF(MAX(IF(D$2:D$370=D151,R$2:R$370))=R151,TRUE,FALSE)</f>
        <v>1</v>
      </c>
      <c r="V151" t="b">
        <f t="array" ref="V151">IF(MAX(IF(D$2:D$370=D151,E$2:E$370))=E151,TRUE,FALSE)</f>
        <v>1</v>
      </c>
      <c r="W151" t="str">
        <f>IF(U151=V151,"NO","YES")</f>
        <v>NO</v>
      </c>
    </row>
    <row r="152" spans="1:23" x14ac:dyDescent="0.25">
      <c r="A152" t="s">
        <v>208</v>
      </c>
      <c r="B152" t="s">
        <v>22</v>
      </c>
      <c r="C152">
        <v>2014</v>
      </c>
      <c r="D152" t="s">
        <v>207</v>
      </c>
      <c r="E152">
        <v>0.43516438600000001</v>
      </c>
      <c r="F152">
        <v>0.43209999999999998</v>
      </c>
      <c r="G152">
        <v>0.41119950399999999</v>
      </c>
      <c r="H152" t="s">
        <v>25</v>
      </c>
      <c r="I152">
        <v>0.41119950399999999</v>
      </c>
      <c r="J152" t="b">
        <v>0</v>
      </c>
      <c r="K152" t="s">
        <v>25</v>
      </c>
      <c r="L152" t="s">
        <v>25</v>
      </c>
      <c r="M152" t="b">
        <v>0</v>
      </c>
      <c r="N152" t="b">
        <v>0</v>
      </c>
      <c r="O152" t="b">
        <v>0</v>
      </c>
      <c r="P152">
        <v>0.43174899803231898</v>
      </c>
      <c r="Q152">
        <f>IF(P152&lt;0,0,P152)</f>
        <v>0.43174899803231898</v>
      </c>
      <c r="R152">
        <f>IF(SUMIF(D$2:D$370,D152,Q$2:Q$370)&gt;1,Q152/SUMIF(D$2:D$370,D152,Q$2:Q$370),Q152)</f>
        <v>0.43174899803231898</v>
      </c>
      <c r="S152">
        <f>ABS(R152-E152)</f>
        <v>3.4153879676810384E-3</v>
      </c>
      <c r="T152">
        <f>(R152-E152)^2</f>
        <v>1.1664874969780413E-5</v>
      </c>
      <c r="U152" t="b">
        <f t="array" ref="U152">IF(MAX(IF(D$2:D$370=D152,R$2:R$370))=R152,TRUE,FALSE)</f>
        <v>0</v>
      </c>
      <c r="V152" t="b">
        <f t="array" ref="V152">IF(MAX(IF(D$2:D$370=D152,E$2:E$370))=E152,TRUE,FALSE)</f>
        <v>0</v>
      </c>
      <c r="W152" t="str">
        <f>IF(U152=V152,"NO","YES")</f>
        <v>NO</v>
      </c>
    </row>
    <row r="153" spans="1:23" x14ac:dyDescent="0.25">
      <c r="A153" t="s">
        <v>209</v>
      </c>
      <c r="B153" t="s">
        <v>27</v>
      </c>
      <c r="C153">
        <v>2014</v>
      </c>
      <c r="D153" t="s">
        <v>207</v>
      </c>
      <c r="E153">
        <v>3.6144577999999997E-2</v>
      </c>
      <c r="F153">
        <v>8.6599999999999996E-2</v>
      </c>
      <c r="G153">
        <v>1.9295559E-2</v>
      </c>
      <c r="H153" t="s">
        <v>25</v>
      </c>
      <c r="I153">
        <v>1.9295559E-2</v>
      </c>
      <c r="J153" t="b">
        <v>0</v>
      </c>
      <c r="K153" t="s">
        <v>25</v>
      </c>
      <c r="L153" t="s">
        <v>25</v>
      </c>
      <c r="M153" t="b">
        <v>0</v>
      </c>
      <c r="N153" t="b">
        <v>0</v>
      </c>
      <c r="O153" t="b">
        <v>0</v>
      </c>
      <c r="P153">
        <v>5.0904415478683303E-2</v>
      </c>
      <c r="Q153">
        <f>IF(P153&lt;0,0,P153)</f>
        <v>5.0904415478683303E-2</v>
      </c>
      <c r="R153">
        <f>IF(SUMIF(D$2:D$370,D153,Q$2:Q$370)&gt;1,Q153/SUMIF(D$2:D$370,D153,Q$2:Q$370),Q153)</f>
        <v>5.0904415478683303E-2</v>
      </c>
      <c r="S153">
        <f>ABS(R153-E153)</f>
        <v>1.4759837478683306E-2</v>
      </c>
      <c r="T153">
        <f>(R153-E153)^2</f>
        <v>2.1785280239714438E-4</v>
      </c>
      <c r="U153" t="b">
        <f t="array" ref="U153">IF(MAX(IF(D$2:D$370=D153,R$2:R$370))=R153,TRUE,FALSE)</f>
        <v>0</v>
      </c>
      <c r="V153" t="b">
        <f t="array" ref="V153">IF(MAX(IF(D$2:D$370=D153,E$2:E$370))=E153,TRUE,FALSE)</f>
        <v>0</v>
      </c>
      <c r="W153" t="str">
        <f>IF(U153=V153,"NO","YES")</f>
        <v>NO</v>
      </c>
    </row>
    <row r="154" spans="1:23" x14ac:dyDescent="0.25">
      <c r="A154" t="s">
        <v>371</v>
      </c>
      <c r="B154" t="s">
        <v>346</v>
      </c>
      <c r="C154">
        <v>2014</v>
      </c>
      <c r="D154" t="s">
        <v>207</v>
      </c>
      <c r="E154">
        <v>7.453543E-3</v>
      </c>
      <c r="F154">
        <v>9.5999999999999992E-3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b">
        <v>0</v>
      </c>
      <c r="N154" t="b">
        <v>1</v>
      </c>
      <c r="O154" t="b">
        <v>0</v>
      </c>
      <c r="P154">
        <v>1.1713742770696801E-2</v>
      </c>
      <c r="Q154">
        <f>IF(P154&lt;0,0,P154)</f>
        <v>1.1713742770696801E-2</v>
      </c>
      <c r="R154">
        <f>IF(SUMIF(D$2:D$370,D154,Q$2:Q$370)&gt;1,Q154/SUMIF(D$2:D$370,D154,Q$2:Q$370),Q154)</f>
        <v>1.1713742770696801E-2</v>
      </c>
      <c r="S154">
        <f>ABS(R154-E154)</f>
        <v>4.2601997706968008E-3</v>
      </c>
      <c r="T154">
        <f>(R154-E154)^2</f>
        <v>1.8149302086245072E-5</v>
      </c>
      <c r="U154" t="b">
        <f t="array" ref="U154">IF(MAX(IF(D$2:D$370=D154,R$2:R$370))=R154,TRUE,FALSE)</f>
        <v>0</v>
      </c>
      <c r="V154" t="b">
        <f t="array" ref="V154">IF(MAX(IF(D$2:D$370=D154,E$2:E$370))=E154,TRUE,FALSE)</f>
        <v>0</v>
      </c>
      <c r="W154" t="str">
        <f>IF(U154=V154,"NO","YES")</f>
        <v>NO</v>
      </c>
    </row>
    <row r="155" spans="1:23" x14ac:dyDescent="0.25">
      <c r="A155" t="s">
        <v>436</v>
      </c>
      <c r="B155" t="s">
        <v>350</v>
      </c>
      <c r="C155">
        <v>2014</v>
      </c>
      <c r="D155" t="s">
        <v>207</v>
      </c>
      <c r="E155">
        <v>2.0420666000000001E-2</v>
      </c>
      <c r="F155">
        <v>4.5100000000000001E-2</v>
      </c>
      <c r="G155">
        <v>2.0973241E-2</v>
      </c>
      <c r="H155" t="s">
        <v>25</v>
      </c>
      <c r="I155">
        <v>2.0973241E-2</v>
      </c>
      <c r="J155" t="b">
        <v>0</v>
      </c>
      <c r="K155" t="s">
        <v>25</v>
      </c>
      <c r="L155" t="s">
        <v>25</v>
      </c>
      <c r="M155" t="b">
        <v>0</v>
      </c>
      <c r="N155" t="b">
        <v>0</v>
      </c>
      <c r="O155" t="b">
        <v>0</v>
      </c>
      <c r="P155">
        <v>2.8633981775968601E-2</v>
      </c>
      <c r="Q155">
        <f>IF(P155&lt;0,0,P155)</f>
        <v>2.8633981775968601E-2</v>
      </c>
      <c r="R155">
        <f>IF(SUMIF(D$2:D$370,D155,Q$2:Q$370)&gt;1,Q155/SUMIF(D$2:D$370,D155,Q$2:Q$370),Q155)</f>
        <v>2.8633981775968601E-2</v>
      </c>
      <c r="S155">
        <f>ABS(R155-E155)</f>
        <v>8.2133157759686007E-3</v>
      </c>
      <c r="T155">
        <f>(R155-E155)^2</f>
        <v>6.7458556035774692E-5</v>
      </c>
      <c r="U155" t="b">
        <f t="array" ref="U155">IF(MAX(IF(D$2:D$370=D155,R$2:R$370))=R155,TRUE,FALSE)</f>
        <v>0</v>
      </c>
      <c r="V155" t="b">
        <f t="array" ref="V155">IF(MAX(IF(D$2:D$370=D155,E$2:E$370))=E155,TRUE,FALSE)</f>
        <v>0</v>
      </c>
      <c r="W155" t="str">
        <f>IF(U155=V155,"NO","YES")</f>
        <v>NO</v>
      </c>
    </row>
    <row r="156" spans="1:23" x14ac:dyDescent="0.25">
      <c r="A156" t="s">
        <v>202</v>
      </c>
      <c r="B156" t="s">
        <v>22</v>
      </c>
      <c r="C156">
        <v>2014</v>
      </c>
      <c r="D156" t="s">
        <v>203</v>
      </c>
      <c r="E156">
        <v>0.61038557199999999</v>
      </c>
      <c r="F156">
        <v>0.60409999999999997</v>
      </c>
      <c r="G156">
        <v>0.65859513599999997</v>
      </c>
      <c r="H156">
        <v>0.65859513599999997</v>
      </c>
      <c r="I156">
        <v>0.65859513599999997</v>
      </c>
      <c r="J156" t="b">
        <v>1</v>
      </c>
      <c r="K156" t="b">
        <v>1</v>
      </c>
      <c r="L156" t="b">
        <v>1</v>
      </c>
      <c r="M156" t="b">
        <v>1</v>
      </c>
      <c r="N156" t="b">
        <v>0</v>
      </c>
      <c r="O156" t="b">
        <v>0</v>
      </c>
      <c r="P156">
        <v>0.68632238079921903</v>
      </c>
      <c r="Q156">
        <f>IF(P156&lt;0,0,P156)</f>
        <v>0.68632238079921903</v>
      </c>
      <c r="R156">
        <f>IF(SUMIF(D$2:D$370,D156,Q$2:Q$370)&gt;1,Q156/SUMIF(D$2:D$370,D156,Q$2:Q$370),Q156)</f>
        <v>0.68632238079921903</v>
      </c>
      <c r="S156">
        <f>ABS(R156-E156)</f>
        <v>7.5936808799219047E-2</v>
      </c>
      <c r="T156">
        <f>(R156-E156)^2</f>
        <v>5.7663989306091512E-3</v>
      </c>
      <c r="U156" t="b">
        <f t="array" ref="U156">IF(MAX(IF(D$2:D$370=D156,R$2:R$370))=R156,TRUE,FALSE)</f>
        <v>1</v>
      </c>
      <c r="V156" t="b">
        <f t="array" ref="V156">IF(MAX(IF(D$2:D$370=D156,E$2:E$370))=E156,TRUE,FALSE)</f>
        <v>1</v>
      </c>
      <c r="W156" t="str">
        <f>IF(U156=V156,"NO","YES")</f>
        <v>NO</v>
      </c>
    </row>
    <row r="157" spans="1:23" x14ac:dyDescent="0.25">
      <c r="A157" t="s">
        <v>204</v>
      </c>
      <c r="B157" t="s">
        <v>24</v>
      </c>
      <c r="C157">
        <v>2014</v>
      </c>
      <c r="D157" t="s">
        <v>203</v>
      </c>
      <c r="E157">
        <v>6.0737976999999999E-2</v>
      </c>
      <c r="F157">
        <v>2.9600000000000001E-2</v>
      </c>
      <c r="G157">
        <v>2.5988936000000001E-2</v>
      </c>
      <c r="H157" t="s">
        <v>25</v>
      </c>
      <c r="I157">
        <v>2.5988936000000001E-2</v>
      </c>
      <c r="J157" t="b">
        <v>0</v>
      </c>
      <c r="K157" t="s">
        <v>25</v>
      </c>
      <c r="L157" t="s">
        <v>25</v>
      </c>
      <c r="M157" t="b">
        <v>0</v>
      </c>
      <c r="N157" t="b">
        <v>0</v>
      </c>
      <c r="O157" t="b">
        <v>0</v>
      </c>
      <c r="P157">
        <v>1.41237033807309E-2</v>
      </c>
      <c r="Q157">
        <f>IF(P157&lt;0,0,P157)</f>
        <v>1.41237033807309E-2</v>
      </c>
      <c r="R157">
        <f>IF(SUMIF(D$2:D$370,D157,Q$2:Q$370)&gt;1,Q157/SUMIF(D$2:D$370,D157,Q$2:Q$370),Q157)</f>
        <v>1.41237033807309E-2</v>
      </c>
      <c r="S157">
        <f>ABS(R157-E157)</f>
        <v>4.6614273619269099E-2</v>
      </c>
      <c r="T157">
        <f>(R157-E157)^2</f>
        <v>2.1728905050520872E-3</v>
      </c>
      <c r="U157" t="b">
        <f t="array" ref="U157">IF(MAX(IF(D$2:D$370=D157,R$2:R$370))=R157,TRUE,FALSE)</f>
        <v>0</v>
      </c>
      <c r="V157" t="b">
        <f t="array" ref="V157">IF(MAX(IF(D$2:D$370=D157,E$2:E$370))=E157,TRUE,FALSE)</f>
        <v>0</v>
      </c>
      <c r="W157" t="str">
        <f>IF(U157=V157,"NO","YES")</f>
        <v>NO</v>
      </c>
    </row>
    <row r="158" spans="1:23" x14ac:dyDescent="0.25">
      <c r="A158" t="s">
        <v>205</v>
      </c>
      <c r="B158" t="s">
        <v>20</v>
      </c>
      <c r="C158">
        <v>2014</v>
      </c>
      <c r="D158" t="s">
        <v>203</v>
      </c>
      <c r="E158">
        <v>0.22512437800000001</v>
      </c>
      <c r="F158">
        <v>0.15959999999999999</v>
      </c>
      <c r="G158">
        <v>0.21793132200000001</v>
      </c>
      <c r="H158" t="s">
        <v>25</v>
      </c>
      <c r="I158">
        <v>0.21793132200000001</v>
      </c>
      <c r="J158" t="b">
        <v>0</v>
      </c>
      <c r="K158" t="s">
        <v>25</v>
      </c>
      <c r="L158" t="s">
        <v>25</v>
      </c>
      <c r="M158" t="b">
        <v>0</v>
      </c>
      <c r="N158" t="b">
        <v>0</v>
      </c>
      <c r="O158" t="b">
        <v>0</v>
      </c>
      <c r="P158">
        <v>0.18873071644249401</v>
      </c>
      <c r="Q158">
        <f>IF(P158&lt;0,0,P158)</f>
        <v>0.18873071644249401</v>
      </c>
      <c r="R158">
        <f>IF(SUMIF(D$2:D$370,D158,Q$2:Q$370)&gt;1,Q158/SUMIF(D$2:D$370,D158,Q$2:Q$370),Q158)</f>
        <v>0.18873071644249401</v>
      </c>
      <c r="S158">
        <f>ABS(R158-E158)</f>
        <v>3.6393661557506007E-2</v>
      </c>
      <c r="T158">
        <f>(R158-E158)^2</f>
        <v>1.3244986015622906E-3</v>
      </c>
      <c r="U158" t="b">
        <f t="array" ref="U158">IF(MAX(IF(D$2:D$370=D158,R$2:R$370))=R158,TRUE,FALSE)</f>
        <v>0</v>
      </c>
      <c r="V158" t="b">
        <f t="array" ref="V158">IF(MAX(IF(D$2:D$370=D158,E$2:E$370))=E158,TRUE,FALSE)</f>
        <v>0</v>
      </c>
      <c r="W158" t="str">
        <f>IF(U158=V158,"NO","YES")</f>
        <v>NO</v>
      </c>
    </row>
    <row r="159" spans="1:23" x14ac:dyDescent="0.25">
      <c r="A159" t="s">
        <v>435</v>
      </c>
      <c r="B159" t="s">
        <v>350</v>
      </c>
      <c r="C159">
        <v>2014</v>
      </c>
      <c r="D159" t="s">
        <v>203</v>
      </c>
      <c r="E159">
        <v>0.103752073</v>
      </c>
      <c r="F159">
        <v>5.5899999999999998E-2</v>
      </c>
      <c r="G159">
        <v>5.1977873000000001E-2</v>
      </c>
      <c r="H159" t="s">
        <v>25</v>
      </c>
      <c r="I159">
        <v>5.1977873000000001E-2</v>
      </c>
      <c r="J159" t="b">
        <v>0</v>
      </c>
      <c r="K159" t="s">
        <v>25</v>
      </c>
      <c r="L159" t="s">
        <v>25</v>
      </c>
      <c r="M159" t="b">
        <v>0</v>
      </c>
      <c r="N159" t="b">
        <v>0</v>
      </c>
      <c r="O159" t="b">
        <v>0</v>
      </c>
      <c r="P159">
        <v>4.5590340824096402E-2</v>
      </c>
      <c r="Q159">
        <f>IF(P159&lt;0,0,P159)</f>
        <v>4.5590340824096402E-2</v>
      </c>
      <c r="R159">
        <f>IF(SUMIF(D$2:D$370,D159,Q$2:Q$370)&gt;1,Q159/SUMIF(D$2:D$370,D159,Q$2:Q$370),Q159)</f>
        <v>4.5590340824096402E-2</v>
      </c>
      <c r="S159">
        <f>ABS(R159-E159)</f>
        <v>5.8161732175903598E-2</v>
      </c>
      <c r="T159">
        <f>(R159-E159)^2</f>
        <v>3.38278708970154E-3</v>
      </c>
      <c r="U159" t="b">
        <f t="array" ref="U159">IF(MAX(IF(D$2:D$370=D159,R$2:R$370))=R159,TRUE,FALSE)</f>
        <v>0</v>
      </c>
      <c r="V159" t="b">
        <f t="array" ref="V159">IF(MAX(IF(D$2:D$370=D159,E$2:E$370))=E159,TRUE,FALSE)</f>
        <v>0</v>
      </c>
      <c r="W159" t="str">
        <f>IF(U159=V159,"NO","YES")</f>
        <v>NO</v>
      </c>
    </row>
    <row r="160" spans="1:23" x14ac:dyDescent="0.25">
      <c r="A160" t="s">
        <v>198</v>
      </c>
      <c r="B160" t="s">
        <v>22</v>
      </c>
      <c r="C160">
        <v>2014</v>
      </c>
      <c r="D160" t="s">
        <v>199</v>
      </c>
      <c r="E160">
        <v>0.55402228399999998</v>
      </c>
      <c r="F160">
        <v>0.49080000000000001</v>
      </c>
      <c r="G160">
        <v>0.51572712399999998</v>
      </c>
      <c r="H160">
        <v>0.51572712399999998</v>
      </c>
      <c r="I160">
        <v>0.51572712399999998</v>
      </c>
      <c r="J160" t="b">
        <v>1</v>
      </c>
      <c r="K160" t="b">
        <v>1</v>
      </c>
      <c r="L160" t="b">
        <v>1</v>
      </c>
      <c r="M160" t="b">
        <v>1</v>
      </c>
      <c r="N160" t="b">
        <v>0</v>
      </c>
      <c r="O160" t="b">
        <v>0</v>
      </c>
      <c r="P160">
        <v>0.57194610348226105</v>
      </c>
      <c r="Q160">
        <f>IF(P160&lt;0,0,P160)</f>
        <v>0.57194610348226105</v>
      </c>
      <c r="R160">
        <f>IF(SUMIF(D$2:D$370,D160,Q$2:Q$370)&gt;1,Q160/SUMIF(D$2:D$370,D160,Q$2:Q$370),Q160)</f>
        <v>0.57194610348226105</v>
      </c>
      <c r="S160">
        <f>ABS(R160-E160)</f>
        <v>1.7923819482261072E-2</v>
      </c>
      <c r="T160">
        <f>(R160-E160)^2</f>
        <v>3.2126330483268158E-4</v>
      </c>
      <c r="U160" t="b">
        <f t="array" ref="U160">IF(MAX(IF(D$2:D$370=D160,R$2:R$370))=R160,TRUE,FALSE)</f>
        <v>1</v>
      </c>
      <c r="V160" t="b">
        <f t="array" ref="V160">IF(MAX(IF(D$2:D$370=D160,E$2:E$370))=E160,TRUE,FALSE)</f>
        <v>1</v>
      </c>
      <c r="W160" t="str">
        <f>IF(U160=V160,"NO","YES")</f>
        <v>NO</v>
      </c>
    </row>
    <row r="161" spans="1:23" x14ac:dyDescent="0.25">
      <c r="A161" t="s">
        <v>200</v>
      </c>
      <c r="B161" t="s">
        <v>17</v>
      </c>
      <c r="C161">
        <v>2014</v>
      </c>
      <c r="D161" t="s">
        <v>199</v>
      </c>
      <c r="E161">
        <v>6.5010733000000001E-2</v>
      </c>
      <c r="F161">
        <v>9.4600000000000004E-2</v>
      </c>
      <c r="G161">
        <v>4.7079247999999997E-2</v>
      </c>
      <c r="H161" t="s">
        <v>25</v>
      </c>
      <c r="I161">
        <v>4.7079247999999997E-2</v>
      </c>
      <c r="J161" t="b">
        <v>0</v>
      </c>
      <c r="K161" t="s">
        <v>25</v>
      </c>
      <c r="L161" t="s">
        <v>25</v>
      </c>
      <c r="M161" t="b">
        <v>0</v>
      </c>
      <c r="N161" t="b">
        <v>0</v>
      </c>
      <c r="O161" t="b">
        <v>0</v>
      </c>
      <c r="P161">
        <v>7.21872758587188E-2</v>
      </c>
      <c r="Q161">
        <f>IF(P161&lt;0,0,P161)</f>
        <v>7.21872758587188E-2</v>
      </c>
      <c r="R161">
        <f>IF(SUMIF(D$2:D$370,D161,Q$2:Q$370)&gt;1,Q161/SUMIF(D$2:D$370,D161,Q$2:Q$370),Q161)</f>
        <v>7.21872758587188E-2</v>
      </c>
      <c r="S161">
        <f>ABS(R161-E161)</f>
        <v>7.1765428587187985E-3</v>
      </c>
      <c r="T161">
        <f>(R161-E161)^2</f>
        <v>5.1502767403027784E-5</v>
      </c>
      <c r="U161" t="b">
        <f t="array" ref="U161">IF(MAX(IF(D$2:D$370=D161,R$2:R$370))=R161,TRUE,FALSE)</f>
        <v>0</v>
      </c>
      <c r="V161" t="b">
        <f t="array" ref="V161">IF(MAX(IF(D$2:D$370=D161,E$2:E$370))=E161,TRUE,FALSE)</f>
        <v>0</v>
      </c>
      <c r="W161" t="str">
        <f>IF(U161=V161,"NO","YES")</f>
        <v>NO</v>
      </c>
    </row>
    <row r="162" spans="1:23" x14ac:dyDescent="0.25">
      <c r="A162" t="s">
        <v>201</v>
      </c>
      <c r="B162" t="s">
        <v>20</v>
      </c>
      <c r="C162">
        <v>2014</v>
      </c>
      <c r="D162" t="s">
        <v>199</v>
      </c>
      <c r="E162">
        <v>0.348461617</v>
      </c>
      <c r="F162">
        <v>0.24840000000000001</v>
      </c>
      <c r="G162">
        <v>0.37479575199999998</v>
      </c>
      <c r="H162" t="s">
        <v>25</v>
      </c>
      <c r="I162">
        <v>0.37479575199999998</v>
      </c>
      <c r="J162" t="b">
        <v>0</v>
      </c>
      <c r="K162" t="s">
        <v>25</v>
      </c>
      <c r="L162" t="s">
        <v>25</v>
      </c>
      <c r="M162" t="b">
        <v>0</v>
      </c>
      <c r="N162" t="b">
        <v>0</v>
      </c>
      <c r="O162" t="b">
        <v>0</v>
      </c>
      <c r="P162">
        <v>0.29577402941520498</v>
      </c>
      <c r="Q162">
        <f>IF(P162&lt;0,0,P162)</f>
        <v>0.29577402941520498</v>
      </c>
      <c r="R162">
        <f>IF(SUMIF(D$2:D$370,D162,Q$2:Q$370)&gt;1,Q162/SUMIF(D$2:D$370,D162,Q$2:Q$370),Q162)</f>
        <v>0.29577402941520498</v>
      </c>
      <c r="S162">
        <f>ABS(R162-E162)</f>
        <v>5.2687587584795026E-2</v>
      </c>
      <c r="T162">
        <f>(R162-E162)^2</f>
        <v>2.775981885505447E-3</v>
      </c>
      <c r="U162" t="b">
        <f t="array" ref="U162">IF(MAX(IF(D$2:D$370=D162,R$2:R$370))=R162,TRUE,FALSE)</f>
        <v>0</v>
      </c>
      <c r="V162" t="b">
        <f t="array" ref="V162">IF(MAX(IF(D$2:D$370=D162,E$2:E$370))=E162,TRUE,FALSE)</f>
        <v>0</v>
      </c>
      <c r="W162" t="str">
        <f>IF(U162=V162,"NO","YES")</f>
        <v>NO</v>
      </c>
    </row>
    <row r="163" spans="1:23" x14ac:dyDescent="0.25">
      <c r="A163" t="s">
        <v>434</v>
      </c>
      <c r="B163" t="s">
        <v>350</v>
      </c>
      <c r="C163">
        <v>2014</v>
      </c>
      <c r="D163" t="s">
        <v>199</v>
      </c>
      <c r="E163">
        <v>2.4123479999999999E-2</v>
      </c>
      <c r="F163">
        <v>4.41E-2</v>
      </c>
      <c r="G163">
        <v>1.7361110999999999E-2</v>
      </c>
      <c r="H163" t="s">
        <v>25</v>
      </c>
      <c r="I163">
        <v>1.7361110999999999E-2</v>
      </c>
      <c r="J163" t="b">
        <v>0</v>
      </c>
      <c r="K163" t="s">
        <v>25</v>
      </c>
      <c r="L163" t="s">
        <v>25</v>
      </c>
      <c r="M163" t="b">
        <v>0</v>
      </c>
      <c r="N163" t="b">
        <v>0</v>
      </c>
      <c r="O163" t="b">
        <v>0</v>
      </c>
      <c r="P163">
        <v>2.6824198356022101E-2</v>
      </c>
      <c r="Q163">
        <f>IF(P163&lt;0,0,P163)</f>
        <v>2.6824198356022101E-2</v>
      </c>
      <c r="R163">
        <f>IF(SUMIF(D$2:D$370,D163,Q$2:Q$370)&gt;1,Q163/SUMIF(D$2:D$370,D163,Q$2:Q$370),Q163)</f>
        <v>2.6824198356022101E-2</v>
      </c>
      <c r="S163">
        <f>ABS(R163-E163)</f>
        <v>2.7007183560221019E-3</v>
      </c>
      <c r="T163">
        <f>(R163-E163)^2</f>
        <v>7.293879638554725E-6</v>
      </c>
      <c r="U163" t="b">
        <f t="array" ref="U163">IF(MAX(IF(D$2:D$370=D163,R$2:R$370))=R163,TRUE,FALSE)</f>
        <v>0</v>
      </c>
      <c r="V163" t="b">
        <f t="array" ref="V163">IF(MAX(IF(D$2:D$370=D163,E$2:E$370))=E163,TRUE,FALSE)</f>
        <v>0</v>
      </c>
      <c r="W163" t="str">
        <f>IF(U163=V163,"NO","YES")</f>
        <v>NO</v>
      </c>
    </row>
    <row r="164" spans="1:23" x14ac:dyDescent="0.25">
      <c r="A164" t="s">
        <v>399</v>
      </c>
      <c r="B164" t="s">
        <v>17</v>
      </c>
      <c r="C164">
        <v>2014</v>
      </c>
      <c r="D164" t="s">
        <v>400</v>
      </c>
      <c r="E164">
        <v>7.5076297E-2</v>
      </c>
      <c r="F164">
        <v>0.1507</v>
      </c>
      <c r="G164">
        <v>5.8043456E-2</v>
      </c>
      <c r="H164">
        <v>5.9819296000000001E-2</v>
      </c>
      <c r="I164">
        <v>5.8043456E-2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1</v>
      </c>
      <c r="P164">
        <v>5.17965275936337E-2</v>
      </c>
      <c r="Q164">
        <f>IF(P164&lt;0,0,P164)</f>
        <v>5.17965275936337E-2</v>
      </c>
      <c r="R164">
        <f>IF(SUMIF(D$2:D$370,D164,Q$2:Q$370)&gt;1,Q164/SUMIF(D$2:D$370,D164,Q$2:Q$370),Q164)</f>
        <v>5.17965275936337E-2</v>
      </c>
      <c r="S164">
        <f>ABS(R164-E164)</f>
        <v>2.32797694063663E-2</v>
      </c>
      <c r="T164">
        <f>(R164-E164)^2</f>
        <v>5.4194766361358832E-4</v>
      </c>
      <c r="U164" t="b">
        <f t="array" ref="U164">IF(MAX(IF(D$2:D$370=D164,R$2:R$370))=R164,TRUE,FALSE)</f>
        <v>0</v>
      </c>
      <c r="V164" t="b">
        <f t="array" ref="V164">IF(MAX(IF(D$2:D$370=D164,E$2:E$370))=E164,TRUE,FALSE)</f>
        <v>0</v>
      </c>
      <c r="W164" t="str">
        <f>IF(U164=V164,"NO","YES")</f>
        <v>NO</v>
      </c>
    </row>
    <row r="165" spans="1:23" x14ac:dyDescent="0.25">
      <c r="A165" t="s">
        <v>401</v>
      </c>
      <c r="B165" t="s">
        <v>32</v>
      </c>
      <c r="C165">
        <v>2014</v>
      </c>
      <c r="D165" t="s">
        <v>400</v>
      </c>
      <c r="E165">
        <v>0.36856561500000001</v>
      </c>
      <c r="F165">
        <v>7.3000000000000001E-3</v>
      </c>
      <c r="G165">
        <v>0.38580026499999998</v>
      </c>
      <c r="H165">
        <v>0.38580026499999998</v>
      </c>
      <c r="I165">
        <v>0.38580026499999998</v>
      </c>
      <c r="J165" t="b">
        <v>1</v>
      </c>
      <c r="K165" t="b">
        <v>1</v>
      </c>
      <c r="L165" t="b">
        <v>1</v>
      </c>
      <c r="M165" t="b">
        <v>1</v>
      </c>
      <c r="N165" t="b">
        <v>0</v>
      </c>
      <c r="O165" t="b">
        <v>0</v>
      </c>
      <c r="P165">
        <v>0.388204427021419</v>
      </c>
      <c r="Q165">
        <f>IF(P165&lt;0,0,P165)</f>
        <v>0.388204427021419</v>
      </c>
      <c r="R165">
        <f>IF(SUMIF(D$2:D$370,D165,Q$2:Q$370)&gt;1,Q165/SUMIF(D$2:D$370,D165,Q$2:Q$370),Q165)</f>
        <v>0.388204427021419</v>
      </c>
      <c r="S165">
        <f>ABS(R165-E165)</f>
        <v>1.9638812021418983E-2</v>
      </c>
      <c r="T165">
        <f>(R165-E165)^2</f>
        <v>3.8568293761263075E-4</v>
      </c>
      <c r="U165" t="b">
        <f t="array" ref="U165">IF(MAX(IF(D$2:D$370=D165,R$2:R$370))=R165,TRUE,FALSE)</f>
        <v>1</v>
      </c>
      <c r="V165" t="b">
        <f t="array" ref="V165">IF(MAX(IF(D$2:D$370=D165,E$2:E$370))=E165,TRUE,FALSE)</f>
        <v>1</v>
      </c>
      <c r="W165" t="str">
        <f>IF(U165=V165,"NO","YES")</f>
        <v>NO</v>
      </c>
    </row>
    <row r="166" spans="1:23" x14ac:dyDescent="0.25">
      <c r="A166" t="s">
        <v>402</v>
      </c>
      <c r="B166" t="s">
        <v>24</v>
      </c>
      <c r="C166">
        <v>2014</v>
      </c>
      <c r="D166" t="s">
        <v>400</v>
      </c>
      <c r="E166">
        <v>5.6968460000000002E-3</v>
      </c>
      <c r="F166">
        <v>6.7000000000000002E-3</v>
      </c>
      <c r="G166">
        <v>1.2888167000000001E-2</v>
      </c>
      <c r="H166" t="s">
        <v>25</v>
      </c>
      <c r="I166">
        <v>1.2888167000000001E-2</v>
      </c>
      <c r="J166" t="b">
        <v>0</v>
      </c>
      <c r="K166" t="s">
        <v>25</v>
      </c>
      <c r="L166" t="s">
        <v>25</v>
      </c>
      <c r="M166" t="b">
        <v>0</v>
      </c>
      <c r="N166" t="b">
        <v>0</v>
      </c>
      <c r="O166" t="b">
        <v>0</v>
      </c>
      <c r="P166">
        <v>-4.3829403838606803E-3</v>
      </c>
      <c r="Q166">
        <f>IF(P166&lt;0,0,P166)</f>
        <v>0</v>
      </c>
      <c r="R166">
        <f>IF(SUMIF(D$2:D$370,D166,Q$2:Q$370)&gt;1,Q166/SUMIF(D$2:D$370,D166,Q$2:Q$370),Q166)</f>
        <v>0</v>
      </c>
      <c r="S166">
        <f>ABS(R166-E166)</f>
        <v>5.6968460000000002E-3</v>
      </c>
      <c r="T166">
        <f>(R166-E166)^2</f>
        <v>3.2454054347716002E-5</v>
      </c>
      <c r="U166" t="b">
        <f t="array" ref="U166">IF(MAX(IF(D$2:D$370=D166,R$2:R$370))=R166,TRUE,FALSE)</f>
        <v>0</v>
      </c>
      <c r="V166" t="b">
        <f t="array" ref="V166">IF(MAX(IF(D$2:D$370=D166,E$2:E$370))=E166,TRUE,FALSE)</f>
        <v>0</v>
      </c>
      <c r="W166" t="str">
        <f>IF(U166=V166,"NO","YES")</f>
        <v>NO</v>
      </c>
    </row>
    <row r="167" spans="1:23" x14ac:dyDescent="0.25">
      <c r="A167" t="s">
        <v>403</v>
      </c>
      <c r="B167" t="s">
        <v>350</v>
      </c>
      <c r="C167">
        <v>2014</v>
      </c>
      <c r="D167" t="s">
        <v>400</v>
      </c>
      <c r="E167">
        <v>2.8179044E-2</v>
      </c>
      <c r="F167">
        <v>0.03</v>
      </c>
      <c r="G167">
        <v>1.0200959000000001E-2</v>
      </c>
      <c r="H167" t="s">
        <v>25</v>
      </c>
      <c r="I167">
        <v>1.0200959000000001E-2</v>
      </c>
      <c r="J167" t="b">
        <v>0</v>
      </c>
      <c r="K167" t="s">
        <v>25</v>
      </c>
      <c r="L167" t="s">
        <v>25</v>
      </c>
      <c r="M167" t="b">
        <v>0</v>
      </c>
      <c r="N167" t="b">
        <v>0</v>
      </c>
      <c r="O167" t="b">
        <v>0</v>
      </c>
      <c r="P167">
        <v>-7.8012695084680103E-3</v>
      </c>
      <c r="Q167">
        <f>IF(P167&lt;0,0,P167)</f>
        <v>0</v>
      </c>
      <c r="R167">
        <f>IF(SUMIF(D$2:D$370,D167,Q$2:Q$370)&gt;1,Q167/SUMIF(D$2:D$370,D167,Q$2:Q$370),Q167)</f>
        <v>0</v>
      </c>
      <c r="S167">
        <f>ABS(R167-E167)</f>
        <v>2.8179044E-2</v>
      </c>
      <c r="T167">
        <f>(R167-E167)^2</f>
        <v>7.9405852075393601E-4</v>
      </c>
      <c r="U167" t="b">
        <f t="array" ref="U167">IF(MAX(IF(D$2:D$370=D167,R$2:R$370))=R167,TRUE,FALSE)</f>
        <v>0</v>
      </c>
      <c r="V167" t="b">
        <f t="array" ref="V167">IF(MAX(IF(D$2:D$370=D167,E$2:E$370))=E167,TRUE,FALSE)</f>
        <v>0</v>
      </c>
      <c r="W167" t="str">
        <f>IF(U167=V167,"NO","YES")</f>
        <v>NO</v>
      </c>
    </row>
    <row r="168" spans="1:23" x14ac:dyDescent="0.25">
      <c r="A168" t="s">
        <v>404</v>
      </c>
      <c r="B168" t="s">
        <v>20</v>
      </c>
      <c r="C168">
        <v>2014</v>
      </c>
      <c r="D168" t="s">
        <v>400</v>
      </c>
      <c r="E168">
        <v>0.349338759</v>
      </c>
      <c r="F168">
        <v>0.23499999999999999</v>
      </c>
      <c r="G168">
        <v>0.348362746</v>
      </c>
      <c r="H168" t="s">
        <v>25</v>
      </c>
      <c r="I168">
        <v>0.348362746</v>
      </c>
      <c r="J168" t="b">
        <v>0</v>
      </c>
      <c r="K168" t="s">
        <v>25</v>
      </c>
      <c r="L168" t="s">
        <v>25</v>
      </c>
      <c r="M168" t="b">
        <v>0</v>
      </c>
      <c r="N168" t="b">
        <v>0</v>
      </c>
      <c r="O168" t="b">
        <v>0</v>
      </c>
      <c r="P168">
        <v>0.35612509302093398</v>
      </c>
      <c r="Q168">
        <f>IF(P168&lt;0,0,P168)</f>
        <v>0.35612509302093398</v>
      </c>
      <c r="R168">
        <f>IF(SUMIF(D$2:D$370,D168,Q$2:Q$370)&gt;1,Q168/SUMIF(D$2:D$370,D168,Q$2:Q$370),Q168)</f>
        <v>0.35612509302093398</v>
      </c>
      <c r="S168">
        <f>ABS(R168-E168)</f>
        <v>6.7863340209339817E-3</v>
      </c>
      <c r="T168">
        <f>(R168-E168)^2</f>
        <v>4.6054329443685985E-5</v>
      </c>
      <c r="U168" t="b">
        <f t="array" ref="U168">IF(MAX(IF(D$2:D$370=D168,R$2:R$370))=R168,TRUE,FALSE)</f>
        <v>0</v>
      </c>
      <c r="V168" t="b">
        <f t="array" ref="V168">IF(MAX(IF(D$2:D$370=D168,E$2:E$370))=E168,TRUE,FALSE)</f>
        <v>0</v>
      </c>
      <c r="W168" t="str">
        <f>IF(U168=V168,"NO","YES")</f>
        <v>NO</v>
      </c>
    </row>
    <row r="169" spans="1:23" x14ac:dyDescent="0.25">
      <c r="A169" t="s">
        <v>405</v>
      </c>
      <c r="B169" t="s">
        <v>22</v>
      </c>
      <c r="C169">
        <v>2014</v>
      </c>
      <c r="D169" t="s">
        <v>400</v>
      </c>
      <c r="E169">
        <v>0.16622583899999999</v>
      </c>
      <c r="F169">
        <v>0.504</v>
      </c>
      <c r="G169">
        <v>0.18555544199999999</v>
      </c>
      <c r="H169" t="s">
        <v>25</v>
      </c>
      <c r="I169">
        <v>0.18555544199999999</v>
      </c>
      <c r="J169" t="b">
        <v>0</v>
      </c>
      <c r="K169" t="s">
        <v>25</v>
      </c>
      <c r="L169" t="s">
        <v>25</v>
      </c>
      <c r="M169" t="b">
        <v>0</v>
      </c>
      <c r="N169" t="b">
        <v>0</v>
      </c>
      <c r="O169" t="b">
        <v>0</v>
      </c>
      <c r="P169">
        <v>0.19758332206634599</v>
      </c>
      <c r="Q169">
        <f>IF(P169&lt;0,0,P169)</f>
        <v>0.19758332206634599</v>
      </c>
      <c r="R169">
        <f>IF(SUMIF(D$2:D$370,D169,Q$2:Q$370)&gt;1,Q169/SUMIF(D$2:D$370,D169,Q$2:Q$370),Q169)</f>
        <v>0.19758332206634599</v>
      </c>
      <c r="S169">
        <f>ABS(R169-E169)</f>
        <v>3.1357483066346004E-2</v>
      </c>
      <c r="T169">
        <f>(R169-E169)^2</f>
        <v>9.8329174425617629E-4</v>
      </c>
      <c r="U169" t="b">
        <f t="array" ref="U169">IF(MAX(IF(D$2:D$370=D169,R$2:R$370))=R169,TRUE,FALSE)</f>
        <v>0</v>
      </c>
      <c r="V169" t="b">
        <f t="array" ref="V169">IF(MAX(IF(D$2:D$370=D169,E$2:E$370))=E169,TRUE,FALSE)</f>
        <v>0</v>
      </c>
      <c r="W169" t="str">
        <f>IF(U169=V169,"NO","YES")</f>
        <v>NO</v>
      </c>
    </row>
    <row r="170" spans="1:23" x14ac:dyDescent="0.25">
      <c r="A170" t="s">
        <v>193</v>
      </c>
      <c r="B170" t="s">
        <v>17</v>
      </c>
      <c r="C170">
        <v>2014</v>
      </c>
      <c r="D170" t="s">
        <v>194</v>
      </c>
      <c r="E170">
        <v>0.105062378</v>
      </c>
      <c r="F170">
        <v>0.1084</v>
      </c>
      <c r="G170">
        <v>0.12093071800000001</v>
      </c>
      <c r="H170">
        <v>9.4907406999999999E-2</v>
      </c>
      <c r="I170">
        <v>0.12093071800000001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>
        <v>0.102457920463041</v>
      </c>
      <c r="Q170">
        <f>IF(P170&lt;0,0,P170)</f>
        <v>0.102457920463041</v>
      </c>
      <c r="R170">
        <f>IF(SUMIF(D$2:D$370,D170,Q$2:Q$370)&gt;1,Q170/SUMIF(D$2:D$370,D170,Q$2:Q$370),Q170)</f>
        <v>0.102457920463041</v>
      </c>
      <c r="S170">
        <f>ABS(R170-E170)</f>
        <v>2.6044575369589956E-3</v>
      </c>
      <c r="T170">
        <f>(R170-E170)^2</f>
        <v>6.7831990618225177E-6</v>
      </c>
      <c r="U170" t="b">
        <f t="array" ref="U170">IF(MAX(IF(D$2:D$370=D170,R$2:R$370))=R170,TRUE,FALSE)</f>
        <v>0</v>
      </c>
      <c r="V170" t="b">
        <f t="array" ref="V170">IF(MAX(IF(D$2:D$370=D170,E$2:E$370))=E170,TRUE,FALSE)</f>
        <v>0</v>
      </c>
      <c r="W170" t="str">
        <f>IF(U170=V170,"NO","YES")</f>
        <v>NO</v>
      </c>
    </row>
    <row r="171" spans="1:23" x14ac:dyDescent="0.25">
      <c r="A171" t="s">
        <v>195</v>
      </c>
      <c r="B171" t="s">
        <v>22</v>
      </c>
      <c r="C171">
        <v>2014</v>
      </c>
      <c r="D171" t="s">
        <v>194</v>
      </c>
      <c r="E171">
        <v>0.52747705899999997</v>
      </c>
      <c r="F171">
        <v>0.48970000000000002</v>
      </c>
      <c r="G171">
        <v>0.57554257099999995</v>
      </c>
      <c r="H171">
        <v>0.57554257099999995</v>
      </c>
      <c r="I171">
        <v>0.57554257099999995</v>
      </c>
      <c r="J171" t="b">
        <v>1</v>
      </c>
      <c r="K171" t="b">
        <v>1</v>
      </c>
      <c r="L171" t="b">
        <v>1</v>
      </c>
      <c r="M171" t="b">
        <v>1</v>
      </c>
      <c r="N171" t="b">
        <v>0</v>
      </c>
      <c r="O171" t="b">
        <v>0</v>
      </c>
      <c r="P171">
        <v>0.59061427671033195</v>
      </c>
      <c r="Q171">
        <f>IF(P171&lt;0,0,P171)</f>
        <v>0.59061427671033195</v>
      </c>
      <c r="R171">
        <f>IF(SUMIF(D$2:D$370,D171,Q$2:Q$370)&gt;1,Q171/SUMIF(D$2:D$370,D171,Q$2:Q$370),Q171)</f>
        <v>0.59061427671033195</v>
      </c>
      <c r="S171">
        <f>ABS(R171-E171)</f>
        <v>6.3137217710331983E-2</v>
      </c>
      <c r="T171">
        <f>(R171-E171)^2</f>
        <v>3.9863082602018584E-3</v>
      </c>
      <c r="U171" t="b">
        <f t="array" ref="U171">IF(MAX(IF(D$2:D$370=D171,R$2:R$370))=R171,TRUE,FALSE)</f>
        <v>1</v>
      </c>
      <c r="V171" t="b">
        <f t="array" ref="V171">IF(MAX(IF(D$2:D$370=D171,E$2:E$370))=E171,TRUE,FALSE)</f>
        <v>1</v>
      </c>
      <c r="W171" t="str">
        <f>IF(U171=V171,"NO","YES")</f>
        <v>NO</v>
      </c>
    </row>
    <row r="172" spans="1:23" x14ac:dyDescent="0.25">
      <c r="A172" t="s">
        <v>196</v>
      </c>
      <c r="B172" t="s">
        <v>24</v>
      </c>
      <c r="C172">
        <v>2014</v>
      </c>
      <c r="D172" t="s">
        <v>194</v>
      </c>
      <c r="E172">
        <v>5.7737910000000003E-3</v>
      </c>
      <c r="F172">
        <v>4.5999999999999999E-3</v>
      </c>
      <c r="G172">
        <v>8.242905E-3</v>
      </c>
      <c r="H172" t="s">
        <v>25</v>
      </c>
      <c r="I172">
        <v>8.242905E-3</v>
      </c>
      <c r="J172" t="b">
        <v>0</v>
      </c>
      <c r="K172" t="s">
        <v>25</v>
      </c>
      <c r="L172" t="s">
        <v>25</v>
      </c>
      <c r="M172" t="b">
        <v>0</v>
      </c>
      <c r="N172" t="b">
        <v>0</v>
      </c>
      <c r="O172" t="b">
        <v>0</v>
      </c>
      <c r="P172">
        <v>-7.4623934358138896E-3</v>
      </c>
      <c r="Q172">
        <f>IF(P172&lt;0,0,P172)</f>
        <v>0</v>
      </c>
      <c r="R172">
        <f>IF(SUMIF(D$2:D$370,D172,Q$2:Q$370)&gt;1,Q172/SUMIF(D$2:D$370,D172,Q$2:Q$370),Q172)</f>
        <v>0</v>
      </c>
      <c r="S172">
        <f>ABS(R172-E172)</f>
        <v>5.7737910000000003E-3</v>
      </c>
      <c r="T172">
        <f>(R172-E172)^2</f>
        <v>3.3336662511681001E-5</v>
      </c>
      <c r="U172" t="b">
        <f t="array" ref="U172">IF(MAX(IF(D$2:D$370=D172,R$2:R$370))=R172,TRUE,FALSE)</f>
        <v>0</v>
      </c>
      <c r="V172" t="b">
        <f t="array" ref="V172">IF(MAX(IF(D$2:D$370=D172,E$2:E$370))=E172,TRUE,FALSE)</f>
        <v>0</v>
      </c>
      <c r="W172" t="str">
        <f>IF(U172=V172,"NO","YES")</f>
        <v>NO</v>
      </c>
    </row>
    <row r="173" spans="1:23" x14ac:dyDescent="0.25">
      <c r="A173" t="s">
        <v>197</v>
      </c>
      <c r="B173" t="s">
        <v>20</v>
      </c>
      <c r="C173">
        <v>2014</v>
      </c>
      <c r="D173" t="s">
        <v>194</v>
      </c>
      <c r="E173">
        <v>0.25899577299999998</v>
      </c>
      <c r="F173">
        <v>0.1663</v>
      </c>
      <c r="G173">
        <v>0.215984975</v>
      </c>
      <c r="H173" t="s">
        <v>25</v>
      </c>
      <c r="I173">
        <v>0.215984975</v>
      </c>
      <c r="J173" t="b">
        <v>0</v>
      </c>
      <c r="K173" t="s">
        <v>25</v>
      </c>
      <c r="L173" t="s">
        <v>25</v>
      </c>
      <c r="M173" t="b">
        <v>0</v>
      </c>
      <c r="N173" t="b">
        <v>0</v>
      </c>
      <c r="O173" t="b">
        <v>0</v>
      </c>
      <c r="P173">
        <v>0.19236311854482999</v>
      </c>
      <c r="Q173">
        <f>IF(P173&lt;0,0,P173)</f>
        <v>0.19236311854482999</v>
      </c>
      <c r="R173">
        <f>IF(SUMIF(D$2:D$370,D173,Q$2:Q$370)&gt;1,Q173/SUMIF(D$2:D$370,D173,Q$2:Q$370),Q173)</f>
        <v>0.19236311854482999</v>
      </c>
      <c r="S173">
        <f>ABS(R173-E173)</f>
        <v>6.6632654455169998E-2</v>
      </c>
      <c r="T173">
        <f>(R173-E173)^2</f>
        <v>4.4399106397420866E-3</v>
      </c>
      <c r="U173" t="b">
        <f t="array" ref="U173">IF(MAX(IF(D$2:D$370=D173,R$2:R$370))=R173,TRUE,FALSE)</f>
        <v>0</v>
      </c>
      <c r="V173" t="b">
        <f t="array" ref="V173">IF(MAX(IF(D$2:D$370=D173,E$2:E$370))=E173,TRUE,FALSE)</f>
        <v>0</v>
      </c>
      <c r="W173" t="str">
        <f>IF(U173=V173,"NO","YES")</f>
        <v>NO</v>
      </c>
    </row>
    <row r="174" spans="1:23" x14ac:dyDescent="0.25">
      <c r="A174" t="s">
        <v>433</v>
      </c>
      <c r="B174" t="s">
        <v>350</v>
      </c>
      <c r="C174">
        <v>2014</v>
      </c>
      <c r="D174" t="s">
        <v>194</v>
      </c>
      <c r="E174">
        <v>4.4849985000000002E-2</v>
      </c>
      <c r="F174">
        <v>6.3100000000000003E-2</v>
      </c>
      <c r="G174">
        <v>5.0813855999999998E-2</v>
      </c>
      <c r="H174">
        <v>5.0813855999999998E-2</v>
      </c>
      <c r="I174">
        <v>5.0813855999999998E-2</v>
      </c>
      <c r="J174" t="b">
        <v>1</v>
      </c>
      <c r="K174" t="b">
        <v>1</v>
      </c>
      <c r="L174" t="b">
        <v>1</v>
      </c>
      <c r="M174" t="b">
        <v>0</v>
      </c>
      <c r="N174" t="b">
        <v>0</v>
      </c>
      <c r="O174" t="b">
        <v>0</v>
      </c>
      <c r="P174">
        <v>4.98421268475586E-2</v>
      </c>
      <c r="Q174">
        <f>IF(P174&lt;0,0,P174)</f>
        <v>4.98421268475586E-2</v>
      </c>
      <c r="R174">
        <f>IF(SUMIF(D$2:D$370,D174,Q$2:Q$370)&gt;1,Q174/SUMIF(D$2:D$370,D174,Q$2:Q$370),Q174)</f>
        <v>4.98421268475586E-2</v>
      </c>
      <c r="S174">
        <f>ABS(R174-E174)</f>
        <v>4.9921418475585982E-3</v>
      </c>
      <c r="T174">
        <f>(R174-E174)^2</f>
        <v>2.4921480226145776E-5</v>
      </c>
      <c r="U174" t="b">
        <f t="array" ref="U174">IF(MAX(IF(D$2:D$370=D174,R$2:R$370))=R174,TRUE,FALSE)</f>
        <v>0</v>
      </c>
      <c r="V174" t="b">
        <f t="array" ref="V174">IF(MAX(IF(D$2:D$370=D174,E$2:E$370))=E174,TRUE,FALSE)</f>
        <v>0</v>
      </c>
      <c r="W174" t="str">
        <f>IF(U174=V174,"NO","YES")</f>
        <v>NO</v>
      </c>
    </row>
    <row r="175" spans="1:23" x14ac:dyDescent="0.25">
      <c r="A175" t="s">
        <v>187</v>
      </c>
      <c r="B175" t="s">
        <v>32</v>
      </c>
      <c r="C175">
        <v>2014</v>
      </c>
      <c r="D175" t="s">
        <v>188</v>
      </c>
      <c r="E175">
        <v>4.6134920000000003E-3</v>
      </c>
      <c r="F175">
        <v>3.3999999999999998E-3</v>
      </c>
      <c r="G175">
        <v>3.490043E-3</v>
      </c>
      <c r="H175">
        <v>4.7247330000000001E-3</v>
      </c>
      <c r="I175">
        <v>3.490043E-3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1</v>
      </c>
      <c r="P175">
        <v>-2.84908376888929E-3</v>
      </c>
      <c r="Q175">
        <f>IF(P175&lt;0,0,P175)</f>
        <v>0</v>
      </c>
      <c r="R175">
        <f>IF(SUMIF(D$2:D$370,D175,Q$2:Q$370)&gt;1,Q175/SUMIF(D$2:D$370,D175,Q$2:Q$370),Q175)</f>
        <v>0</v>
      </c>
      <c r="S175">
        <f>ABS(R175-E175)</f>
        <v>4.6134920000000003E-3</v>
      </c>
      <c r="T175">
        <f>(R175-E175)^2</f>
        <v>2.1284308434064003E-5</v>
      </c>
      <c r="U175" t="b">
        <f t="array" ref="U175">IF(MAX(IF(D$2:D$370=D175,R$2:R$370))=R175,TRUE,FALSE)</f>
        <v>0</v>
      </c>
      <c r="V175" t="b">
        <f t="array" ref="V175">IF(MAX(IF(D$2:D$370=D175,E$2:E$370))=E175,TRUE,FALSE)</f>
        <v>0</v>
      </c>
      <c r="W175" t="str">
        <f>IF(U175=V175,"NO","YES")</f>
        <v>NO</v>
      </c>
    </row>
    <row r="176" spans="1:23" x14ac:dyDescent="0.25">
      <c r="A176" t="s">
        <v>189</v>
      </c>
      <c r="B176" t="s">
        <v>24</v>
      </c>
      <c r="C176">
        <v>2014</v>
      </c>
      <c r="D176" t="s">
        <v>188</v>
      </c>
      <c r="E176">
        <v>1.1072380999999999E-2</v>
      </c>
      <c r="F176">
        <v>1.6199999999999999E-2</v>
      </c>
      <c r="G176">
        <v>5.7483059999999999E-3</v>
      </c>
      <c r="H176">
        <v>5.7483059999999999E-3</v>
      </c>
      <c r="I176">
        <v>5.7483059999999999E-3</v>
      </c>
      <c r="J176" t="b">
        <v>1</v>
      </c>
      <c r="K176" t="b">
        <v>1</v>
      </c>
      <c r="L176" t="b">
        <v>1</v>
      </c>
      <c r="M176" t="b">
        <v>0</v>
      </c>
      <c r="N176" t="b">
        <v>0</v>
      </c>
      <c r="O176" t="b">
        <v>0</v>
      </c>
      <c r="P176">
        <v>-8.7594976702956204E-4</v>
      </c>
      <c r="Q176">
        <f>IF(P176&lt;0,0,P176)</f>
        <v>0</v>
      </c>
      <c r="R176">
        <f>IF(SUMIF(D$2:D$370,D176,Q$2:Q$370)&gt;1,Q176/SUMIF(D$2:D$370,D176,Q$2:Q$370),Q176)</f>
        <v>0</v>
      </c>
      <c r="S176">
        <f>ABS(R176-E176)</f>
        <v>1.1072380999999999E-2</v>
      </c>
      <c r="T176">
        <f>(R176-E176)^2</f>
        <v>1.2259762100916098E-4</v>
      </c>
      <c r="U176" t="b">
        <f t="array" ref="U176">IF(MAX(IF(D$2:D$370=D176,R$2:R$370))=R176,TRUE,FALSE)</f>
        <v>0</v>
      </c>
      <c r="V176" t="b">
        <f t="array" ref="V176">IF(MAX(IF(D$2:D$370=D176,E$2:E$370))=E176,TRUE,FALSE)</f>
        <v>0</v>
      </c>
      <c r="W176" t="str">
        <f>IF(U176=V176,"NO","YES")</f>
        <v>NO</v>
      </c>
    </row>
    <row r="177" spans="1:23" x14ac:dyDescent="0.25">
      <c r="A177" t="s">
        <v>190</v>
      </c>
      <c r="B177" t="s">
        <v>20</v>
      </c>
      <c r="C177">
        <v>2014</v>
      </c>
      <c r="D177" t="s">
        <v>188</v>
      </c>
      <c r="E177">
        <v>0.29044494599999998</v>
      </c>
      <c r="F177">
        <v>0.22109999999999999</v>
      </c>
      <c r="G177">
        <v>0.29460069799999999</v>
      </c>
      <c r="H177">
        <v>0.16763305000000001</v>
      </c>
      <c r="I177">
        <v>0.29460069799999999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1</v>
      </c>
      <c r="P177">
        <v>0.25256443796675399</v>
      </c>
      <c r="Q177">
        <f>IF(P177&lt;0,0,P177)</f>
        <v>0.25256443796675399</v>
      </c>
      <c r="R177">
        <f>IF(SUMIF(D$2:D$370,D177,Q$2:Q$370)&gt;1,Q177/SUMIF(D$2:D$370,D177,Q$2:Q$370),Q177)</f>
        <v>0.25256443796675399</v>
      </c>
      <c r="S177">
        <f>ABS(R177-E177)</f>
        <v>3.7880508033245996E-2</v>
      </c>
      <c r="T177">
        <f>(R177-E177)^2</f>
        <v>1.4349328888568144E-3</v>
      </c>
      <c r="U177" t="b">
        <f t="array" ref="U177">IF(MAX(IF(D$2:D$370=D177,R$2:R$370))=R177,TRUE,FALSE)</f>
        <v>0</v>
      </c>
      <c r="V177" t="b">
        <f t="array" ref="V177">IF(MAX(IF(D$2:D$370=D177,E$2:E$370))=E177,TRUE,FALSE)</f>
        <v>0</v>
      </c>
      <c r="W177" t="str">
        <f>IF(U177=V177,"NO","YES")</f>
        <v>NO</v>
      </c>
    </row>
    <row r="178" spans="1:23" x14ac:dyDescent="0.25">
      <c r="A178" t="s">
        <v>191</v>
      </c>
      <c r="B178" t="s">
        <v>22</v>
      </c>
      <c r="C178">
        <v>2014</v>
      </c>
      <c r="D178" t="s">
        <v>188</v>
      </c>
      <c r="E178">
        <v>0.57012507700000004</v>
      </c>
      <c r="F178">
        <v>0.5071</v>
      </c>
      <c r="G178">
        <v>0.58458222100000001</v>
      </c>
      <c r="H178">
        <v>0.58458222100000001</v>
      </c>
      <c r="I178">
        <v>0.58458222100000001</v>
      </c>
      <c r="J178" t="b">
        <v>1</v>
      </c>
      <c r="K178" t="b">
        <v>1</v>
      </c>
      <c r="L178" t="b">
        <v>1</v>
      </c>
      <c r="M178" t="b">
        <v>1</v>
      </c>
      <c r="N178" t="b">
        <v>0</v>
      </c>
      <c r="O178" t="b">
        <v>0</v>
      </c>
      <c r="P178">
        <v>0.60407256429915501</v>
      </c>
      <c r="Q178">
        <f>IF(P178&lt;0,0,P178)</f>
        <v>0.60407256429915501</v>
      </c>
      <c r="R178">
        <f>IF(SUMIF(D$2:D$370,D178,Q$2:Q$370)&gt;1,Q178/SUMIF(D$2:D$370,D178,Q$2:Q$370),Q178)</f>
        <v>0.60407256429915501</v>
      </c>
      <c r="S178">
        <f>ABS(R178-E178)</f>
        <v>3.3947487299154977E-2</v>
      </c>
      <c r="T178">
        <f>(R178-E178)^2</f>
        <v>1.1524318939262884E-3</v>
      </c>
      <c r="U178" t="b">
        <f t="array" ref="U178">IF(MAX(IF(D$2:D$370=D178,R$2:R$370))=R178,TRUE,FALSE)</f>
        <v>1</v>
      </c>
      <c r="V178" t="b">
        <f t="array" ref="V178">IF(MAX(IF(D$2:D$370=D178,E$2:E$370))=E178,TRUE,FALSE)</f>
        <v>1</v>
      </c>
      <c r="W178" t="str">
        <f>IF(U178=V178,"NO","YES")</f>
        <v>NO</v>
      </c>
    </row>
    <row r="179" spans="1:23" x14ac:dyDescent="0.25">
      <c r="A179" t="s">
        <v>192</v>
      </c>
      <c r="B179" t="s">
        <v>17</v>
      </c>
      <c r="C179">
        <v>2014</v>
      </c>
      <c r="D179" t="s">
        <v>188</v>
      </c>
      <c r="E179">
        <v>8.7758868000000004E-2</v>
      </c>
      <c r="F179">
        <v>0.11609999999999999</v>
      </c>
      <c r="G179">
        <v>5.8406897999999999E-2</v>
      </c>
      <c r="H179" t="s">
        <v>25</v>
      </c>
      <c r="I179">
        <v>5.8406897999999999E-2</v>
      </c>
      <c r="J179" t="b">
        <v>0</v>
      </c>
      <c r="K179" t="s">
        <v>25</v>
      </c>
      <c r="L179" t="s">
        <v>25</v>
      </c>
      <c r="M179" t="b">
        <v>0</v>
      </c>
      <c r="N179" t="b">
        <v>0</v>
      </c>
      <c r="O179" t="b">
        <v>0</v>
      </c>
      <c r="P179">
        <v>8.5672002353852403E-2</v>
      </c>
      <c r="Q179">
        <f>IF(P179&lt;0,0,P179)</f>
        <v>8.5672002353852403E-2</v>
      </c>
      <c r="R179">
        <f>IF(SUMIF(D$2:D$370,D179,Q$2:Q$370)&gt;1,Q179/SUMIF(D$2:D$370,D179,Q$2:Q$370),Q179)</f>
        <v>8.5672002353852403E-2</v>
      </c>
      <c r="S179">
        <f>ABS(R179-E179)</f>
        <v>2.086865646147601E-3</v>
      </c>
      <c r="T179">
        <f>(R179-E179)^2</f>
        <v>4.3550082250710444E-6</v>
      </c>
      <c r="U179" t="b">
        <f t="array" ref="U179">IF(MAX(IF(D$2:D$370=D179,R$2:R$370))=R179,TRUE,FALSE)</f>
        <v>0</v>
      </c>
      <c r="V179" t="b">
        <f t="array" ref="V179">IF(MAX(IF(D$2:D$370=D179,E$2:E$370))=E179,TRUE,FALSE)</f>
        <v>0</v>
      </c>
      <c r="W179" t="str">
        <f>IF(U179=V179,"NO","YES")</f>
        <v>NO</v>
      </c>
    </row>
    <row r="180" spans="1:23" x14ac:dyDescent="0.25">
      <c r="A180" t="s">
        <v>370</v>
      </c>
      <c r="B180" t="s">
        <v>346</v>
      </c>
      <c r="C180">
        <v>2014</v>
      </c>
      <c r="D180" t="s">
        <v>188</v>
      </c>
      <c r="E180">
        <v>7.7916749999999996E-3</v>
      </c>
      <c r="F180">
        <v>9.4999999999999998E-3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b">
        <v>0</v>
      </c>
      <c r="N180" t="b">
        <v>1</v>
      </c>
      <c r="O180" t="b">
        <v>0</v>
      </c>
      <c r="P180">
        <v>1.1653188168311601E-2</v>
      </c>
      <c r="Q180">
        <f>IF(P180&lt;0,0,P180)</f>
        <v>1.1653188168311601E-2</v>
      </c>
      <c r="R180">
        <f>IF(SUMIF(D$2:D$370,D180,Q$2:Q$370)&gt;1,Q180/SUMIF(D$2:D$370,D180,Q$2:Q$370),Q180)</f>
        <v>1.1653188168311601E-2</v>
      </c>
      <c r="S180">
        <f>ABS(R180-E180)</f>
        <v>3.8615131683116012E-3</v>
      </c>
      <c r="T180">
        <f>(R180-E180)^2</f>
        <v>1.4911283949043901E-5</v>
      </c>
      <c r="U180" t="b">
        <f t="array" ref="U180">IF(MAX(IF(D$2:D$370=D180,R$2:R$370))=R180,TRUE,FALSE)</f>
        <v>0</v>
      </c>
      <c r="V180" t="b">
        <f t="array" ref="V180">IF(MAX(IF(D$2:D$370=D180,E$2:E$370))=E180,TRUE,FALSE)</f>
        <v>0</v>
      </c>
      <c r="W180" t="str">
        <f>IF(U180=V180,"NO","YES")</f>
        <v>NO</v>
      </c>
    </row>
    <row r="181" spans="1:23" x14ac:dyDescent="0.25">
      <c r="A181" t="s">
        <v>432</v>
      </c>
      <c r="B181" t="s">
        <v>350</v>
      </c>
      <c r="C181">
        <v>2014</v>
      </c>
      <c r="D181" t="s">
        <v>188</v>
      </c>
      <c r="E181">
        <v>2.8193561999999998E-2</v>
      </c>
      <c r="F181">
        <v>4.3099999999999999E-2</v>
      </c>
      <c r="G181">
        <v>1.8374050999999999E-2</v>
      </c>
      <c r="H181">
        <v>1.8374050999999999E-2</v>
      </c>
      <c r="I181">
        <v>1.8374050999999999E-2</v>
      </c>
      <c r="J181" t="b">
        <v>1</v>
      </c>
      <c r="K181" t="b">
        <v>1</v>
      </c>
      <c r="L181" t="b">
        <v>1</v>
      </c>
      <c r="M181" t="b">
        <v>0</v>
      </c>
      <c r="N181" t="b">
        <v>0</v>
      </c>
      <c r="O181" t="b">
        <v>0</v>
      </c>
      <c r="P181">
        <v>2.65071674043687E-2</v>
      </c>
      <c r="Q181">
        <f>IF(P181&lt;0,0,P181)</f>
        <v>2.65071674043687E-2</v>
      </c>
      <c r="R181">
        <f>IF(SUMIF(D$2:D$370,D181,Q$2:Q$370)&gt;1,Q181/SUMIF(D$2:D$370,D181,Q$2:Q$370),Q181)</f>
        <v>2.65071674043687E-2</v>
      </c>
      <c r="S181">
        <f>ABS(R181-E181)</f>
        <v>1.6863945956312985E-3</v>
      </c>
      <c r="T181">
        <f>(R181-E181)^2</f>
        <v>2.8439267321744511E-6</v>
      </c>
      <c r="U181" t="b">
        <f t="array" ref="U181">IF(MAX(IF(D$2:D$370=D181,R$2:R$370))=R181,TRUE,FALSE)</f>
        <v>0</v>
      </c>
      <c r="V181" t="b">
        <f t="array" ref="V181">IF(MAX(IF(D$2:D$370=D181,E$2:E$370))=E181,TRUE,FALSE)</f>
        <v>0</v>
      </c>
      <c r="W181" t="str">
        <f>IF(U181=V181,"NO","YES")</f>
        <v>NO</v>
      </c>
    </row>
    <row r="182" spans="1:23" x14ac:dyDescent="0.25">
      <c r="A182" t="s">
        <v>182</v>
      </c>
      <c r="B182" t="s">
        <v>24</v>
      </c>
      <c r="C182">
        <v>2014</v>
      </c>
      <c r="D182" t="s">
        <v>183</v>
      </c>
      <c r="E182">
        <v>1.5264829000000001E-2</v>
      </c>
      <c r="F182">
        <v>1.4200000000000001E-2</v>
      </c>
      <c r="G182">
        <v>3.5538209000000001E-2</v>
      </c>
      <c r="H182">
        <v>5.1482699999999999E-3</v>
      </c>
      <c r="I182">
        <v>3.5538209000000001E-2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1</v>
      </c>
      <c r="P182">
        <v>7.48356052044031E-3</v>
      </c>
      <c r="Q182">
        <f>IF(P182&lt;0,0,P182)</f>
        <v>7.48356052044031E-3</v>
      </c>
      <c r="R182">
        <f>IF(SUMIF(D$2:D$370,D182,Q$2:Q$370)&gt;1,Q182/SUMIF(D$2:D$370,D182,Q$2:Q$370),Q182)</f>
        <v>7.48356052044031E-3</v>
      </c>
      <c r="S182">
        <f>ABS(R182-E182)</f>
        <v>7.7812684795596906E-3</v>
      </c>
      <c r="T182">
        <f>(R182-E182)^2</f>
        <v>6.0548139150989177E-5</v>
      </c>
      <c r="U182" t="b">
        <f t="array" ref="U182">IF(MAX(IF(D$2:D$370=D182,R$2:R$370))=R182,TRUE,FALSE)</f>
        <v>0</v>
      </c>
      <c r="V182" t="b">
        <f t="array" ref="V182">IF(MAX(IF(D$2:D$370=D182,E$2:E$370))=E182,TRUE,FALSE)</f>
        <v>0</v>
      </c>
      <c r="W182" t="str">
        <f>IF(U182=V182,"NO","YES")</f>
        <v>NO</v>
      </c>
    </row>
    <row r="183" spans="1:23" x14ac:dyDescent="0.25">
      <c r="A183" t="s">
        <v>184</v>
      </c>
      <c r="B183" t="s">
        <v>17</v>
      </c>
      <c r="C183">
        <v>2014</v>
      </c>
      <c r="D183" t="s">
        <v>183</v>
      </c>
      <c r="E183">
        <v>9.8965269999999994E-2</v>
      </c>
      <c r="F183">
        <v>0.1069</v>
      </c>
      <c r="G183">
        <v>7.7033689000000002E-2</v>
      </c>
      <c r="H183">
        <v>8.7200248999999994E-2</v>
      </c>
      <c r="I183">
        <v>7.7033689000000002E-2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1</v>
      </c>
      <c r="P183">
        <v>8.7589254744558795E-2</v>
      </c>
      <c r="Q183">
        <f>IF(P183&lt;0,0,P183)</f>
        <v>8.7589254744558795E-2</v>
      </c>
      <c r="R183">
        <f>IF(SUMIF(D$2:D$370,D183,Q$2:Q$370)&gt;1,Q183/SUMIF(D$2:D$370,D183,Q$2:Q$370),Q183)</f>
        <v>8.7589254744558795E-2</v>
      </c>
      <c r="S183">
        <f>ABS(R183-E183)</f>
        <v>1.1376015255441199E-2</v>
      </c>
      <c r="T183">
        <f>(R183-E183)^2</f>
        <v>1.294137230920309E-4</v>
      </c>
      <c r="U183" t="b">
        <f t="array" ref="U183">IF(MAX(IF(D$2:D$370=D183,R$2:R$370))=R183,TRUE,FALSE)</f>
        <v>0</v>
      </c>
      <c r="V183" t="b">
        <f t="array" ref="V183">IF(MAX(IF(D$2:D$370=D183,E$2:E$370))=E183,TRUE,FALSE)</f>
        <v>0</v>
      </c>
      <c r="W183" t="str">
        <f>IF(U183=V183,"NO","YES")</f>
        <v>NO</v>
      </c>
    </row>
    <row r="184" spans="1:23" x14ac:dyDescent="0.25">
      <c r="A184" t="s">
        <v>185</v>
      </c>
      <c r="B184" t="s">
        <v>22</v>
      </c>
      <c r="C184">
        <v>2014</v>
      </c>
      <c r="D184" t="s">
        <v>183</v>
      </c>
      <c r="E184">
        <v>0.63149267499999995</v>
      </c>
      <c r="F184">
        <v>0.61709999999999998</v>
      </c>
      <c r="G184">
        <v>0.62438373000000003</v>
      </c>
      <c r="H184">
        <v>0.62438373000000003</v>
      </c>
      <c r="I184">
        <v>0.62438373000000003</v>
      </c>
      <c r="J184" t="b">
        <v>1</v>
      </c>
      <c r="K184" t="b">
        <v>1</v>
      </c>
      <c r="L184" t="b">
        <v>1</v>
      </c>
      <c r="M184" t="b">
        <v>1</v>
      </c>
      <c r="N184" t="b">
        <v>0</v>
      </c>
      <c r="O184" t="b">
        <v>0</v>
      </c>
      <c r="P184">
        <v>0.68302764814229</v>
      </c>
      <c r="Q184">
        <f>IF(P184&lt;0,0,P184)</f>
        <v>0.68302764814229</v>
      </c>
      <c r="R184">
        <f>IF(SUMIF(D$2:D$370,D184,Q$2:Q$370)&gt;1,Q184/SUMIF(D$2:D$370,D184,Q$2:Q$370),Q184)</f>
        <v>0.68302764814229</v>
      </c>
      <c r="S184">
        <f>ABS(R184-E184)</f>
        <v>5.1534973142290053E-2</v>
      </c>
      <c r="T184">
        <f>(R184-E184)^2</f>
        <v>2.6558534567765572E-3</v>
      </c>
      <c r="U184" t="b">
        <f t="array" ref="U184">IF(MAX(IF(D$2:D$370=D184,R$2:R$370))=R184,TRUE,FALSE)</f>
        <v>1</v>
      </c>
      <c r="V184" t="b">
        <f t="array" ref="V184">IF(MAX(IF(D$2:D$370=D184,E$2:E$370))=E184,TRUE,FALSE)</f>
        <v>1</v>
      </c>
      <c r="W184" t="str">
        <f>IF(U184=V184,"NO","YES")</f>
        <v>NO</v>
      </c>
    </row>
    <row r="185" spans="1:23" x14ac:dyDescent="0.25">
      <c r="A185" t="s">
        <v>186</v>
      </c>
      <c r="B185" t="s">
        <v>20</v>
      </c>
      <c r="C185">
        <v>2014</v>
      </c>
      <c r="D185" t="s">
        <v>183</v>
      </c>
      <c r="E185">
        <v>0.193320357</v>
      </c>
      <c r="F185">
        <v>0.1421</v>
      </c>
      <c r="G185">
        <v>0.205731306</v>
      </c>
      <c r="H185" t="s">
        <v>25</v>
      </c>
      <c r="I185">
        <v>0.205731306</v>
      </c>
      <c r="J185" t="b">
        <v>0</v>
      </c>
      <c r="K185" t="s">
        <v>25</v>
      </c>
      <c r="L185" t="s">
        <v>25</v>
      </c>
      <c r="M185" t="b">
        <v>0</v>
      </c>
      <c r="N185" t="b">
        <v>0</v>
      </c>
      <c r="O185" t="b">
        <v>0</v>
      </c>
      <c r="P185">
        <v>0.17364791576576999</v>
      </c>
      <c r="Q185">
        <f>IF(P185&lt;0,0,P185)</f>
        <v>0.17364791576576999</v>
      </c>
      <c r="R185">
        <f>IF(SUMIF(D$2:D$370,D185,Q$2:Q$370)&gt;1,Q185/SUMIF(D$2:D$370,D185,Q$2:Q$370),Q185)</f>
        <v>0.17364791576576999</v>
      </c>
      <c r="S185">
        <f>ABS(R185-E185)</f>
        <v>1.9672441234230009E-2</v>
      </c>
      <c r="T185">
        <f>(R185-E185)^2</f>
        <v>3.8700494411423312E-4</v>
      </c>
      <c r="U185" t="b">
        <f t="array" ref="U185">IF(MAX(IF(D$2:D$370=D185,R$2:R$370))=R185,TRUE,FALSE)</f>
        <v>0</v>
      </c>
      <c r="V185" t="b">
        <f t="array" ref="V185">IF(MAX(IF(D$2:D$370=D185,E$2:E$370))=E185,TRUE,FALSE)</f>
        <v>0</v>
      </c>
      <c r="W185" t="str">
        <f>IF(U185=V185,"NO","YES")</f>
        <v>NO</v>
      </c>
    </row>
    <row r="186" spans="1:23" x14ac:dyDescent="0.25">
      <c r="A186" t="s">
        <v>431</v>
      </c>
      <c r="B186" t="s">
        <v>350</v>
      </c>
      <c r="C186">
        <v>2014</v>
      </c>
      <c r="D186" t="s">
        <v>183</v>
      </c>
      <c r="E186">
        <v>5.8395655999999997E-2</v>
      </c>
      <c r="F186">
        <v>4.3400000000000001E-2</v>
      </c>
      <c r="G186">
        <v>2.4856204E-2</v>
      </c>
      <c r="H186" t="s">
        <v>25</v>
      </c>
      <c r="I186">
        <v>2.4856204E-2</v>
      </c>
      <c r="J186" t="b">
        <v>0</v>
      </c>
      <c r="K186" t="s">
        <v>25</v>
      </c>
      <c r="L186" t="s">
        <v>25</v>
      </c>
      <c r="M186" t="b">
        <v>0</v>
      </c>
      <c r="N186" t="b">
        <v>0</v>
      </c>
      <c r="O186" t="b">
        <v>0</v>
      </c>
      <c r="P186">
        <v>2.8792611347745401E-2</v>
      </c>
      <c r="Q186">
        <f>IF(P186&lt;0,0,P186)</f>
        <v>2.8792611347745401E-2</v>
      </c>
      <c r="R186">
        <f>IF(SUMIF(D$2:D$370,D186,Q$2:Q$370)&gt;1,Q186/SUMIF(D$2:D$370,D186,Q$2:Q$370),Q186)</f>
        <v>2.8792611347745401E-2</v>
      </c>
      <c r="S186">
        <f>ABS(R186-E186)</f>
        <v>2.9603044652254596E-2</v>
      </c>
      <c r="T186">
        <f>(R186-E186)^2</f>
        <v>8.763402526833794E-4</v>
      </c>
      <c r="U186" t="b">
        <f t="array" ref="U186">IF(MAX(IF(D$2:D$370=D186,R$2:R$370))=R186,TRUE,FALSE)</f>
        <v>0</v>
      </c>
      <c r="V186" t="b">
        <f t="array" ref="V186">IF(MAX(IF(D$2:D$370=D186,E$2:E$370))=E186,TRUE,FALSE)</f>
        <v>0</v>
      </c>
      <c r="W186" t="str">
        <f>IF(U186=V186,"NO","YES")</f>
        <v>NO</v>
      </c>
    </row>
    <row r="187" spans="1:23" x14ac:dyDescent="0.25">
      <c r="A187" t="s">
        <v>177</v>
      </c>
      <c r="B187" t="s">
        <v>20</v>
      </c>
      <c r="C187">
        <v>2014</v>
      </c>
      <c r="D187" t="s">
        <v>178</v>
      </c>
      <c r="E187">
        <v>0.31931400599999998</v>
      </c>
      <c r="F187">
        <v>0.21160000000000001</v>
      </c>
      <c r="G187">
        <v>0.404088375</v>
      </c>
      <c r="H187">
        <v>0.404088375</v>
      </c>
      <c r="I187">
        <v>0.404088375</v>
      </c>
      <c r="J187" t="b">
        <v>1</v>
      </c>
      <c r="K187" t="b">
        <v>1</v>
      </c>
      <c r="L187" t="b">
        <v>1</v>
      </c>
      <c r="M187" t="b">
        <v>0</v>
      </c>
      <c r="N187" t="b">
        <v>0</v>
      </c>
      <c r="O187" t="b">
        <v>0</v>
      </c>
      <c r="P187">
        <v>0.28193302876928</v>
      </c>
      <c r="Q187">
        <f>IF(P187&lt;0,0,P187)</f>
        <v>0.28193302876928</v>
      </c>
      <c r="R187">
        <f>IF(SUMIF(D$2:D$370,D187,Q$2:Q$370)&gt;1,Q187/SUMIF(D$2:D$370,D187,Q$2:Q$370),Q187)</f>
        <v>0.28193302876928</v>
      </c>
      <c r="S187">
        <f>ABS(R187-E187)</f>
        <v>3.7380977230719981E-2</v>
      </c>
      <c r="T187">
        <f>(R187-E187)^2</f>
        <v>1.3973374587236056E-3</v>
      </c>
      <c r="U187" t="b">
        <f t="array" ref="U187">IF(MAX(IF(D$2:D$370=D187,R$2:R$370))=R187,TRUE,FALSE)</f>
        <v>0</v>
      </c>
      <c r="V187" t="b">
        <f t="array" ref="V187">IF(MAX(IF(D$2:D$370=D187,E$2:E$370))=E187,TRUE,FALSE)</f>
        <v>0</v>
      </c>
      <c r="W187" t="str">
        <f>IF(U187=V187,"NO","YES")</f>
        <v>NO</v>
      </c>
    </row>
    <row r="188" spans="1:23" x14ac:dyDescent="0.25">
      <c r="A188" t="s">
        <v>179</v>
      </c>
      <c r="B188" t="s">
        <v>22</v>
      </c>
      <c r="C188">
        <v>2014</v>
      </c>
      <c r="D188" t="s">
        <v>178</v>
      </c>
      <c r="E188">
        <v>0.58421804799999999</v>
      </c>
      <c r="F188">
        <v>0.55840000000000001</v>
      </c>
      <c r="G188">
        <v>0.53314061499999998</v>
      </c>
      <c r="H188">
        <v>0.53314061499999998</v>
      </c>
      <c r="I188">
        <v>0.53314061499999998</v>
      </c>
      <c r="J188" t="b">
        <v>1</v>
      </c>
      <c r="K188" t="b">
        <v>1</v>
      </c>
      <c r="L188" t="b">
        <v>1</v>
      </c>
      <c r="M188" t="b">
        <v>1</v>
      </c>
      <c r="N188" t="b">
        <v>0</v>
      </c>
      <c r="O188" t="b">
        <v>0</v>
      </c>
      <c r="P188">
        <v>0.61837773447218403</v>
      </c>
      <c r="Q188">
        <f>IF(P188&lt;0,0,P188)</f>
        <v>0.61837773447218403</v>
      </c>
      <c r="R188">
        <f>IF(SUMIF(D$2:D$370,D188,Q$2:Q$370)&gt;1,Q188/SUMIF(D$2:D$370,D188,Q$2:Q$370),Q188)</f>
        <v>0.61837773447218403</v>
      </c>
      <c r="S188">
        <f>ABS(R188-E188)</f>
        <v>3.4159686472184037E-2</v>
      </c>
      <c r="T188">
        <f>(R188-E188)^2</f>
        <v>1.1668841798779131E-3</v>
      </c>
      <c r="U188" t="b">
        <f t="array" ref="U188">IF(MAX(IF(D$2:D$370=D188,R$2:R$370))=R188,TRUE,FALSE)</f>
        <v>1</v>
      </c>
      <c r="V188" t="b">
        <f t="array" ref="V188">IF(MAX(IF(D$2:D$370=D188,E$2:E$370))=E188,TRUE,FALSE)</f>
        <v>1</v>
      </c>
      <c r="W188" t="str">
        <f>IF(U188=V188,"NO","YES")</f>
        <v>NO</v>
      </c>
    </row>
    <row r="189" spans="1:23" x14ac:dyDescent="0.25">
      <c r="A189" t="s">
        <v>180</v>
      </c>
      <c r="B189" t="s">
        <v>24</v>
      </c>
      <c r="C189">
        <v>2014</v>
      </c>
      <c r="D189" t="s">
        <v>178</v>
      </c>
      <c r="E189">
        <v>5.512454E-3</v>
      </c>
      <c r="F189">
        <v>4.5999999999999999E-3</v>
      </c>
      <c r="G189">
        <v>1.3208697E-2</v>
      </c>
      <c r="H189" t="s">
        <v>25</v>
      </c>
      <c r="I189">
        <v>1.3208697E-2</v>
      </c>
      <c r="J189" t="b">
        <v>0</v>
      </c>
      <c r="K189" t="s">
        <v>25</v>
      </c>
      <c r="L189" t="s">
        <v>25</v>
      </c>
      <c r="M189" t="b">
        <v>0</v>
      </c>
      <c r="N189" t="b">
        <v>0</v>
      </c>
      <c r="O189" t="b">
        <v>0</v>
      </c>
      <c r="P189">
        <v>-5.8572359443608297E-3</v>
      </c>
      <c r="Q189">
        <f>IF(P189&lt;0,0,P189)</f>
        <v>0</v>
      </c>
      <c r="R189">
        <f>IF(SUMIF(D$2:D$370,D189,Q$2:Q$370)&gt;1,Q189/SUMIF(D$2:D$370,D189,Q$2:Q$370),Q189)</f>
        <v>0</v>
      </c>
      <c r="S189">
        <f>ABS(R189-E189)</f>
        <v>5.512454E-3</v>
      </c>
      <c r="T189">
        <f>(R189-E189)^2</f>
        <v>3.0387149102115998E-5</v>
      </c>
      <c r="U189" t="b">
        <f t="array" ref="U189">IF(MAX(IF(D$2:D$370=D189,R$2:R$370))=R189,TRUE,FALSE)</f>
        <v>0</v>
      </c>
      <c r="V189" t="b">
        <f t="array" ref="V189">IF(MAX(IF(D$2:D$370=D189,E$2:E$370))=E189,TRUE,FALSE)</f>
        <v>0</v>
      </c>
      <c r="W189" t="str">
        <f>IF(U189=V189,"NO","YES")</f>
        <v>NO</v>
      </c>
    </row>
    <row r="190" spans="1:23" x14ac:dyDescent="0.25">
      <c r="A190" t="s">
        <v>181</v>
      </c>
      <c r="B190" t="s">
        <v>17</v>
      </c>
      <c r="C190">
        <v>2014</v>
      </c>
      <c r="D190" t="s">
        <v>178</v>
      </c>
      <c r="E190">
        <v>5.4818292999999997E-2</v>
      </c>
      <c r="F190">
        <v>0.08</v>
      </c>
      <c r="G190">
        <v>3.8612430000000003E-2</v>
      </c>
      <c r="H190" t="s">
        <v>25</v>
      </c>
      <c r="I190">
        <v>3.8612430000000003E-2</v>
      </c>
      <c r="J190" t="b">
        <v>0</v>
      </c>
      <c r="K190" t="s">
        <v>25</v>
      </c>
      <c r="L190" t="s">
        <v>25</v>
      </c>
      <c r="M190" t="b">
        <v>0</v>
      </c>
      <c r="N190" t="b">
        <v>0</v>
      </c>
      <c r="O190" t="b">
        <v>0</v>
      </c>
      <c r="P190">
        <v>6.2315636343446203E-2</v>
      </c>
      <c r="Q190">
        <f>IF(P190&lt;0,0,P190)</f>
        <v>6.2315636343446203E-2</v>
      </c>
      <c r="R190">
        <f>IF(SUMIF(D$2:D$370,D190,Q$2:Q$370)&gt;1,Q190/SUMIF(D$2:D$370,D190,Q$2:Q$370),Q190)</f>
        <v>6.2315636343446203E-2</v>
      </c>
      <c r="S190">
        <f>ABS(R190-E190)</f>
        <v>7.4973433434462056E-3</v>
      </c>
      <c r="T190">
        <f>(R190-E190)^2</f>
        <v>5.6210157209517132E-5</v>
      </c>
      <c r="U190" t="b">
        <f t="array" ref="U190">IF(MAX(IF(D$2:D$370=D190,R$2:R$370))=R190,TRUE,FALSE)</f>
        <v>0</v>
      </c>
      <c r="V190" t="b">
        <f t="array" ref="V190">IF(MAX(IF(D$2:D$370=D190,E$2:E$370))=E190,TRUE,FALSE)</f>
        <v>0</v>
      </c>
      <c r="W190" t="str">
        <f>IF(U190=V190,"NO","YES")</f>
        <v>NO</v>
      </c>
    </row>
    <row r="191" spans="1:23" x14ac:dyDescent="0.25">
      <c r="A191" t="s">
        <v>369</v>
      </c>
      <c r="B191" t="s">
        <v>350</v>
      </c>
      <c r="C191">
        <v>2014</v>
      </c>
      <c r="D191" t="s">
        <v>178</v>
      </c>
      <c r="E191">
        <v>1.7149857000000001E-2</v>
      </c>
      <c r="F191">
        <v>3.2000000000000001E-2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b">
        <v>0</v>
      </c>
      <c r="N191" t="b">
        <v>1</v>
      </c>
      <c r="O191" t="b">
        <v>0</v>
      </c>
      <c r="P191">
        <v>2.5527770643887799E-2</v>
      </c>
      <c r="Q191">
        <f>IF(P191&lt;0,0,P191)</f>
        <v>2.5527770643887799E-2</v>
      </c>
      <c r="R191">
        <f>IF(SUMIF(D$2:D$370,D191,Q$2:Q$370)&gt;1,Q191/SUMIF(D$2:D$370,D191,Q$2:Q$370),Q191)</f>
        <v>2.5527770643887799E-2</v>
      </c>
      <c r="S191">
        <f>ABS(R191-E191)</f>
        <v>8.377913643887798E-3</v>
      </c>
      <c r="T191">
        <f>(R191-E191)^2</f>
        <v>7.0189437024441322E-5</v>
      </c>
      <c r="U191" t="b">
        <f t="array" ref="U191">IF(MAX(IF(D$2:D$370=D191,R$2:R$370))=R191,TRUE,FALSE)</f>
        <v>0</v>
      </c>
      <c r="V191" t="b">
        <f t="array" ref="V191">IF(MAX(IF(D$2:D$370=D191,E$2:E$370))=E191,TRUE,FALSE)</f>
        <v>0</v>
      </c>
      <c r="W191" t="str">
        <f>IF(U191=V191,"NO","YES")</f>
        <v>NO</v>
      </c>
    </row>
    <row r="192" spans="1:23" x14ac:dyDescent="0.25">
      <c r="A192" t="s">
        <v>173</v>
      </c>
      <c r="B192" t="s">
        <v>22</v>
      </c>
      <c r="C192">
        <v>2014</v>
      </c>
      <c r="D192" t="s">
        <v>174</v>
      </c>
      <c r="E192">
        <v>0.368666459</v>
      </c>
      <c r="F192">
        <v>0.39229999999999998</v>
      </c>
      <c r="G192">
        <v>0.36220554500000002</v>
      </c>
      <c r="H192">
        <v>0.36220554500000002</v>
      </c>
      <c r="I192">
        <v>0.36220554500000002</v>
      </c>
      <c r="J192" t="b">
        <v>1</v>
      </c>
      <c r="K192" t="b">
        <v>1</v>
      </c>
      <c r="L192" t="b">
        <v>1</v>
      </c>
      <c r="M192" t="b">
        <v>0</v>
      </c>
      <c r="N192" t="b">
        <v>0</v>
      </c>
      <c r="O192" t="b">
        <v>0</v>
      </c>
      <c r="P192">
        <v>0.39155761381222498</v>
      </c>
      <c r="Q192">
        <f>IF(P192&lt;0,0,P192)</f>
        <v>0.39155761381222498</v>
      </c>
      <c r="R192">
        <f>IF(SUMIF(D$2:D$370,D192,Q$2:Q$370)&gt;1,Q192/SUMIF(D$2:D$370,D192,Q$2:Q$370),Q192)</f>
        <v>0.39155761381222498</v>
      </c>
      <c r="S192">
        <f>ABS(R192-E192)</f>
        <v>2.2891154812224979E-2</v>
      </c>
      <c r="T192">
        <f>(R192-E192)^2</f>
        <v>5.2400496863725082E-4</v>
      </c>
      <c r="U192" t="b">
        <f t="array" ref="U192">IF(MAX(IF(D$2:D$370=D192,R$2:R$370))=R192,TRUE,FALSE)</f>
        <v>0</v>
      </c>
      <c r="V192" t="b">
        <f t="array" ref="V192">IF(MAX(IF(D$2:D$370=D192,E$2:E$370))=E192,TRUE,FALSE)</f>
        <v>0</v>
      </c>
      <c r="W192" t="str">
        <f>IF(U192=V192,"NO","YES")</f>
        <v>NO</v>
      </c>
    </row>
    <row r="193" spans="1:23" x14ac:dyDescent="0.25">
      <c r="A193" t="s">
        <v>175</v>
      </c>
      <c r="B193" t="s">
        <v>20</v>
      </c>
      <c r="C193">
        <v>2014</v>
      </c>
      <c r="D193" t="s">
        <v>174</v>
      </c>
      <c r="E193">
        <v>0.50896280199999999</v>
      </c>
      <c r="F193">
        <v>0.3609</v>
      </c>
      <c r="G193">
        <v>0.52147175300000004</v>
      </c>
      <c r="H193">
        <v>0.52147175300000004</v>
      </c>
      <c r="I193">
        <v>0.52147175300000004</v>
      </c>
      <c r="J193" t="b">
        <v>1</v>
      </c>
      <c r="K193" t="b">
        <v>1</v>
      </c>
      <c r="L193" t="b">
        <v>1</v>
      </c>
      <c r="M193" t="b">
        <v>1</v>
      </c>
      <c r="N193" t="b">
        <v>0</v>
      </c>
      <c r="O193" t="b">
        <v>0</v>
      </c>
      <c r="P193">
        <v>0.48481850581955099</v>
      </c>
      <c r="Q193">
        <f>IF(P193&lt;0,0,P193)</f>
        <v>0.48481850581955099</v>
      </c>
      <c r="R193">
        <f>IF(SUMIF(D$2:D$370,D193,Q$2:Q$370)&gt;1,Q193/SUMIF(D$2:D$370,D193,Q$2:Q$370),Q193)</f>
        <v>0.48481850581955099</v>
      </c>
      <c r="S193">
        <f>ABS(R193-E193)</f>
        <v>2.4144296180448999E-2</v>
      </c>
      <c r="T193">
        <f>(R193-E193)^2</f>
        <v>5.8294703804924409E-4</v>
      </c>
      <c r="U193" t="b">
        <f t="array" ref="U193">IF(MAX(IF(D$2:D$370=D193,R$2:R$370))=R193,TRUE,FALSE)</f>
        <v>1</v>
      </c>
      <c r="V193" t="b">
        <f t="array" ref="V193">IF(MAX(IF(D$2:D$370=D193,E$2:E$370))=E193,TRUE,FALSE)</f>
        <v>1</v>
      </c>
      <c r="W193" t="str">
        <f>IF(U193=V193,"NO","YES")</f>
        <v>NO</v>
      </c>
    </row>
    <row r="194" spans="1:23" x14ac:dyDescent="0.25">
      <c r="A194" t="s">
        <v>176</v>
      </c>
      <c r="B194" t="s">
        <v>17</v>
      </c>
      <c r="C194">
        <v>2014</v>
      </c>
      <c r="D194" t="s">
        <v>174</v>
      </c>
      <c r="E194">
        <v>7.9370013000000003E-2</v>
      </c>
      <c r="F194">
        <v>0.10050000000000001</v>
      </c>
      <c r="G194">
        <v>7.2545340999999999E-2</v>
      </c>
      <c r="H194" t="s">
        <v>25</v>
      </c>
      <c r="I194">
        <v>7.2545340999999999E-2</v>
      </c>
      <c r="J194" t="b">
        <v>0</v>
      </c>
      <c r="K194" t="s">
        <v>25</v>
      </c>
      <c r="L194" t="s">
        <v>25</v>
      </c>
      <c r="M194" t="b">
        <v>0</v>
      </c>
      <c r="N194" t="b">
        <v>0</v>
      </c>
      <c r="O194" t="b">
        <v>0</v>
      </c>
      <c r="P194">
        <v>8.3195728180256501E-2</v>
      </c>
      <c r="Q194">
        <f>IF(P194&lt;0,0,P194)</f>
        <v>8.3195728180256501E-2</v>
      </c>
      <c r="R194">
        <f>IF(SUMIF(D$2:D$370,D194,Q$2:Q$370)&gt;1,Q194/SUMIF(D$2:D$370,D194,Q$2:Q$370),Q194)</f>
        <v>8.3195728180256501E-2</v>
      </c>
      <c r="S194">
        <f>ABS(R194-E194)</f>
        <v>3.8257151802564976E-3</v>
      </c>
      <c r="T194">
        <f>(R194-E194)^2</f>
        <v>1.4636096640445006E-5</v>
      </c>
      <c r="U194" t="b">
        <f t="array" ref="U194">IF(MAX(IF(D$2:D$370=D194,R$2:R$370))=R194,TRUE,FALSE)</f>
        <v>0</v>
      </c>
      <c r="V194" t="b">
        <f t="array" ref="V194">IF(MAX(IF(D$2:D$370=D194,E$2:E$370))=E194,TRUE,FALSE)</f>
        <v>0</v>
      </c>
      <c r="W194" t="str">
        <f>IF(U194=V194,"NO","YES")</f>
        <v>NO</v>
      </c>
    </row>
    <row r="195" spans="1:23" x14ac:dyDescent="0.25">
      <c r="A195" t="s">
        <v>430</v>
      </c>
      <c r="B195" t="s">
        <v>350</v>
      </c>
      <c r="C195">
        <v>2014</v>
      </c>
      <c r="D195" t="s">
        <v>174</v>
      </c>
      <c r="E195">
        <v>3.9063309999999997E-2</v>
      </c>
      <c r="F195">
        <v>3.6799999999999999E-2</v>
      </c>
      <c r="G195">
        <v>2.5119867000000001E-2</v>
      </c>
      <c r="H195" t="s">
        <v>25</v>
      </c>
      <c r="I195">
        <v>2.5119867000000001E-2</v>
      </c>
      <c r="J195" t="b">
        <v>0</v>
      </c>
      <c r="K195" t="s">
        <v>25</v>
      </c>
      <c r="L195" t="s">
        <v>25</v>
      </c>
      <c r="M195" t="b">
        <v>0</v>
      </c>
      <c r="N195" t="b">
        <v>0</v>
      </c>
      <c r="O195" t="b">
        <v>0</v>
      </c>
      <c r="P195">
        <v>2.4625619383912601E-2</v>
      </c>
      <c r="Q195">
        <f>IF(P195&lt;0,0,P195)</f>
        <v>2.4625619383912601E-2</v>
      </c>
      <c r="R195">
        <f>IF(SUMIF(D$2:D$370,D195,Q$2:Q$370)&gt;1,Q195/SUMIF(D$2:D$370,D195,Q$2:Q$370),Q195)</f>
        <v>2.4625619383912601E-2</v>
      </c>
      <c r="S195">
        <f>ABS(R195-E195)</f>
        <v>1.4437690616087396E-2</v>
      </c>
      <c r="T195">
        <f>(R195-E195)^2</f>
        <v>2.0844691032585806E-4</v>
      </c>
      <c r="U195" t="b">
        <f t="array" ref="U195">IF(MAX(IF(D$2:D$370=D195,R$2:R$370))=R195,TRUE,FALSE)</f>
        <v>0</v>
      </c>
      <c r="V195" t="b">
        <f t="array" ref="V195">IF(MAX(IF(D$2:D$370=D195,E$2:E$370))=E195,TRUE,FALSE)</f>
        <v>0</v>
      </c>
      <c r="W195" t="str">
        <f>IF(U195=V195,"NO","YES")</f>
        <v>NO</v>
      </c>
    </row>
    <row r="196" spans="1:23" x14ac:dyDescent="0.25">
      <c r="A196" t="s">
        <v>168</v>
      </c>
      <c r="B196" t="s">
        <v>24</v>
      </c>
      <c r="C196">
        <v>2014</v>
      </c>
      <c r="D196" t="s">
        <v>169</v>
      </c>
      <c r="E196">
        <v>5.1950700000000004E-3</v>
      </c>
      <c r="F196">
        <v>4.0000000000000001E-3</v>
      </c>
      <c r="G196">
        <v>4.9347180000000003E-3</v>
      </c>
      <c r="H196">
        <v>4.9347180000000003E-3</v>
      </c>
      <c r="I196">
        <v>4.9347180000000003E-3</v>
      </c>
      <c r="J196" t="b">
        <v>1</v>
      </c>
      <c r="K196" t="b">
        <v>1</v>
      </c>
      <c r="L196" t="b">
        <v>1</v>
      </c>
      <c r="M196" t="b">
        <v>0</v>
      </c>
      <c r="N196" t="b">
        <v>0</v>
      </c>
      <c r="O196" t="b">
        <v>0</v>
      </c>
      <c r="P196">
        <v>-8.9159407974834896E-3</v>
      </c>
      <c r="Q196">
        <f>IF(P196&lt;0,0,P196)</f>
        <v>0</v>
      </c>
      <c r="R196">
        <f>IF(SUMIF(D$2:D$370,D196,Q$2:Q$370)&gt;1,Q196/SUMIF(D$2:D$370,D196,Q$2:Q$370),Q196)</f>
        <v>0</v>
      </c>
      <c r="S196">
        <f>ABS(R196-E196)</f>
        <v>5.1950700000000004E-3</v>
      </c>
      <c r="T196">
        <f>(R196-E196)^2</f>
        <v>2.6988752304900006E-5</v>
      </c>
      <c r="U196" t="b">
        <f t="array" ref="U196">IF(MAX(IF(D$2:D$370=D196,R$2:R$370))=R196,TRUE,FALSE)</f>
        <v>0</v>
      </c>
      <c r="V196" t="b">
        <f t="array" ref="V196">IF(MAX(IF(D$2:D$370=D196,E$2:E$370))=E196,TRUE,FALSE)</f>
        <v>0</v>
      </c>
      <c r="W196" t="str">
        <f>IF(U196=V196,"NO","YES")</f>
        <v>NO</v>
      </c>
    </row>
    <row r="197" spans="1:23" x14ac:dyDescent="0.25">
      <c r="A197" t="s">
        <v>170</v>
      </c>
      <c r="B197" t="s">
        <v>20</v>
      </c>
      <c r="C197">
        <v>2014</v>
      </c>
      <c r="D197" t="s">
        <v>169</v>
      </c>
      <c r="E197">
        <v>0.33075277600000003</v>
      </c>
      <c r="F197">
        <v>0.24709999999999999</v>
      </c>
      <c r="G197">
        <v>0.32630821399999999</v>
      </c>
      <c r="H197">
        <v>0.32630821399999999</v>
      </c>
      <c r="I197">
        <v>0.32630821399999999</v>
      </c>
      <c r="J197" t="b">
        <v>1</v>
      </c>
      <c r="K197" t="b">
        <v>1</v>
      </c>
      <c r="L197" t="b">
        <v>1</v>
      </c>
      <c r="M197" t="b">
        <v>0</v>
      </c>
      <c r="N197" t="b">
        <v>0</v>
      </c>
      <c r="O197" t="b">
        <v>0</v>
      </c>
      <c r="P197">
        <v>0.27927824174505</v>
      </c>
      <c r="Q197">
        <f>IF(P197&lt;0,0,P197)</f>
        <v>0.27927824174505</v>
      </c>
      <c r="R197">
        <f>IF(SUMIF(D$2:D$370,D197,Q$2:Q$370)&gt;1,Q197/SUMIF(D$2:D$370,D197,Q$2:Q$370),Q197)</f>
        <v>0.27927824174505</v>
      </c>
      <c r="S197">
        <f>ABS(R197-E197)</f>
        <v>5.1474534254950022E-2</v>
      </c>
      <c r="T197">
        <f>(R197-E197)^2</f>
        <v>2.6496276767640232E-3</v>
      </c>
      <c r="U197" t="b">
        <f t="array" ref="U197">IF(MAX(IF(D$2:D$370=D197,R$2:R$370))=R197,TRUE,FALSE)</f>
        <v>0</v>
      </c>
      <c r="V197" t="b">
        <f t="array" ref="V197">IF(MAX(IF(D$2:D$370=D197,E$2:E$370))=E197,TRUE,FALSE)</f>
        <v>0</v>
      </c>
      <c r="W197" t="str">
        <f>IF(U197=V197,"NO","YES")</f>
        <v>NO</v>
      </c>
    </row>
    <row r="198" spans="1:23" x14ac:dyDescent="0.25">
      <c r="A198" t="s">
        <v>171</v>
      </c>
      <c r="B198" t="s">
        <v>22</v>
      </c>
      <c r="C198">
        <v>2014</v>
      </c>
      <c r="D198" t="s">
        <v>169</v>
      </c>
      <c r="E198">
        <v>0.53366608900000001</v>
      </c>
      <c r="F198">
        <v>0.44429999999999997</v>
      </c>
      <c r="G198">
        <v>0.53140742299999999</v>
      </c>
      <c r="H198">
        <v>0.53140742299999999</v>
      </c>
      <c r="I198">
        <v>0.53140742299999999</v>
      </c>
      <c r="J198" t="b">
        <v>1</v>
      </c>
      <c r="K198" t="b">
        <v>1</v>
      </c>
      <c r="L198" t="b">
        <v>1</v>
      </c>
      <c r="M198" t="b">
        <v>1</v>
      </c>
      <c r="N198" t="b">
        <v>0</v>
      </c>
      <c r="O198" t="b">
        <v>0</v>
      </c>
      <c r="P198">
        <v>0.54875105178566796</v>
      </c>
      <c r="Q198">
        <f>IF(P198&lt;0,0,P198)</f>
        <v>0.54875105178566796</v>
      </c>
      <c r="R198">
        <f>IF(SUMIF(D$2:D$370,D198,Q$2:Q$370)&gt;1,Q198/SUMIF(D$2:D$370,D198,Q$2:Q$370),Q198)</f>
        <v>0.54875105178566796</v>
      </c>
      <c r="S198">
        <f>ABS(R198-E198)</f>
        <v>1.5084962785667955E-2</v>
      </c>
      <c r="T198">
        <f>(R198-E198)^2</f>
        <v>2.275561022449871E-4</v>
      </c>
      <c r="U198" t="b">
        <f t="array" ref="U198">IF(MAX(IF(D$2:D$370=D198,R$2:R$370))=R198,TRUE,FALSE)</f>
        <v>1</v>
      </c>
      <c r="V198" t="b">
        <f t="array" ref="V198">IF(MAX(IF(D$2:D$370=D198,E$2:E$370))=E198,TRUE,FALSE)</f>
        <v>1</v>
      </c>
      <c r="W198" t="str">
        <f>IF(U198=V198,"NO","YES")</f>
        <v>NO</v>
      </c>
    </row>
    <row r="199" spans="1:23" x14ac:dyDescent="0.25">
      <c r="A199" t="s">
        <v>172</v>
      </c>
      <c r="B199" t="s">
        <v>17</v>
      </c>
      <c r="C199">
        <v>2014</v>
      </c>
      <c r="D199" t="s">
        <v>169</v>
      </c>
      <c r="E199">
        <v>9.1983293999999993E-2</v>
      </c>
      <c r="F199">
        <v>0.1414</v>
      </c>
      <c r="G199">
        <v>9.4787704E-2</v>
      </c>
      <c r="H199" t="s">
        <v>25</v>
      </c>
      <c r="I199">
        <v>9.4787704E-2</v>
      </c>
      <c r="J199" t="b">
        <v>0</v>
      </c>
      <c r="K199" t="s">
        <v>25</v>
      </c>
      <c r="L199" t="s">
        <v>25</v>
      </c>
      <c r="M199" t="b">
        <v>0</v>
      </c>
      <c r="N199" t="b">
        <v>0</v>
      </c>
      <c r="O199" t="b">
        <v>0</v>
      </c>
      <c r="P199">
        <v>0.107948343367327</v>
      </c>
      <c r="Q199">
        <f>IF(P199&lt;0,0,P199)</f>
        <v>0.107948343367327</v>
      </c>
      <c r="R199">
        <f>IF(SUMIF(D$2:D$370,D199,Q$2:Q$370)&gt;1,Q199/SUMIF(D$2:D$370,D199,Q$2:Q$370),Q199)</f>
        <v>0.107948343367327</v>
      </c>
      <c r="S199">
        <f>ABS(R199-E199)</f>
        <v>1.5965049367327011E-2</v>
      </c>
      <c r="T199">
        <f>(R199-E199)^2</f>
        <v>2.548828013011886E-4</v>
      </c>
      <c r="U199" t="b">
        <f t="array" ref="U199">IF(MAX(IF(D$2:D$370=D199,R$2:R$370))=R199,TRUE,FALSE)</f>
        <v>0</v>
      </c>
      <c r="V199" t="b">
        <f t="array" ref="V199">IF(MAX(IF(D$2:D$370=D199,E$2:E$370))=E199,TRUE,FALSE)</f>
        <v>0</v>
      </c>
      <c r="W199" t="str">
        <f>IF(U199=V199,"NO","YES")</f>
        <v>NO</v>
      </c>
    </row>
    <row r="200" spans="1:23" x14ac:dyDescent="0.25">
      <c r="A200" t="s">
        <v>429</v>
      </c>
      <c r="B200" t="s">
        <v>350</v>
      </c>
      <c r="C200">
        <v>2014</v>
      </c>
      <c r="D200" t="s">
        <v>169</v>
      </c>
      <c r="E200">
        <v>3.0049913000000001E-2</v>
      </c>
      <c r="F200">
        <v>5.5E-2</v>
      </c>
      <c r="G200">
        <v>1.7374318999999999E-2</v>
      </c>
      <c r="H200" t="s">
        <v>25</v>
      </c>
      <c r="I200">
        <v>1.7374318999999999E-2</v>
      </c>
      <c r="J200" t="b">
        <v>0</v>
      </c>
      <c r="K200" t="s">
        <v>25</v>
      </c>
      <c r="L200" t="s">
        <v>25</v>
      </c>
      <c r="M200" t="b">
        <v>0</v>
      </c>
      <c r="N200" t="b">
        <v>0</v>
      </c>
      <c r="O200" t="b">
        <v>0</v>
      </c>
      <c r="P200">
        <v>3.3842635169443101E-2</v>
      </c>
      <c r="Q200">
        <f>IF(P200&lt;0,0,P200)</f>
        <v>3.3842635169443101E-2</v>
      </c>
      <c r="R200">
        <f>IF(SUMIF(D$2:D$370,D200,Q$2:Q$370)&gt;1,Q200/SUMIF(D$2:D$370,D200,Q$2:Q$370),Q200)</f>
        <v>3.3842635169443101E-2</v>
      </c>
      <c r="S200">
        <f>ABS(R200-E200)</f>
        <v>3.7927221694431003E-3</v>
      </c>
      <c r="T200">
        <f>(R200-E200)^2</f>
        <v>1.4384741454585176E-5</v>
      </c>
      <c r="U200" t="b">
        <f t="array" ref="U200">IF(MAX(IF(D$2:D$370=D200,R$2:R$370))=R200,TRUE,FALSE)</f>
        <v>0</v>
      </c>
      <c r="V200" t="b">
        <f t="array" ref="V200">IF(MAX(IF(D$2:D$370=D200,E$2:E$370))=E200,TRUE,FALSE)</f>
        <v>0</v>
      </c>
      <c r="W200" t="str">
        <f>IF(U200=V200,"NO","YES")</f>
        <v>NO</v>
      </c>
    </row>
    <row r="201" spans="1:23" x14ac:dyDescent="0.25">
      <c r="A201" t="s">
        <v>166</v>
      </c>
      <c r="B201" t="s">
        <v>20</v>
      </c>
      <c r="C201">
        <v>2014</v>
      </c>
      <c r="D201" t="s">
        <v>165</v>
      </c>
      <c r="E201">
        <v>0.427275507</v>
      </c>
      <c r="F201">
        <v>0.2596</v>
      </c>
      <c r="G201">
        <v>0.40991871600000002</v>
      </c>
      <c r="H201">
        <v>0.40991871600000002</v>
      </c>
      <c r="I201">
        <v>0.40991871600000002</v>
      </c>
      <c r="J201" t="b">
        <v>1</v>
      </c>
      <c r="K201" t="b">
        <v>1</v>
      </c>
      <c r="L201" t="b">
        <v>1</v>
      </c>
      <c r="M201" t="b">
        <v>0</v>
      </c>
      <c r="N201" t="b">
        <v>0</v>
      </c>
      <c r="O201" t="b">
        <v>0</v>
      </c>
      <c r="P201">
        <v>0.31421094502040697</v>
      </c>
      <c r="Q201">
        <f>IF(P201&lt;0,0,P201)</f>
        <v>0.31421094502040697</v>
      </c>
      <c r="R201">
        <f>IF(SUMIF(D$2:D$370,D201,Q$2:Q$370)&gt;1,Q201/SUMIF(D$2:D$370,D201,Q$2:Q$370),Q201)</f>
        <v>0.31421094502040697</v>
      </c>
      <c r="S201">
        <f>ABS(R201-E201)</f>
        <v>0.11306456197959303</v>
      </c>
      <c r="T201">
        <f>(R201-E201)^2</f>
        <v>1.2783595175637232E-2</v>
      </c>
      <c r="U201" t="b">
        <f t="array" ref="U201">IF(MAX(IF(D$2:D$370=D201,R$2:R$370))=R201,TRUE,FALSE)</f>
        <v>0</v>
      </c>
      <c r="V201" t="b">
        <f t="array" ref="V201">IF(MAX(IF(D$2:D$370=D201,E$2:E$370))=E201,TRUE,FALSE)</f>
        <v>1</v>
      </c>
      <c r="W201" t="str">
        <f>IF(U201=V201,"NO","YES")</f>
        <v>YES</v>
      </c>
    </row>
    <row r="202" spans="1:23" x14ac:dyDescent="0.25">
      <c r="A202" t="s">
        <v>167</v>
      </c>
      <c r="B202" t="s">
        <v>22</v>
      </c>
      <c r="C202">
        <v>2014</v>
      </c>
      <c r="D202" t="s">
        <v>165</v>
      </c>
      <c r="E202">
        <v>0.32004892499999998</v>
      </c>
      <c r="F202">
        <v>0.49380000000000002</v>
      </c>
      <c r="G202">
        <v>0.521144151</v>
      </c>
      <c r="H202" t="s">
        <v>25</v>
      </c>
      <c r="I202">
        <v>0.521144151</v>
      </c>
      <c r="J202" t="b">
        <v>0</v>
      </c>
      <c r="K202" t="s">
        <v>25</v>
      </c>
      <c r="L202" t="s">
        <v>25</v>
      </c>
      <c r="M202" t="b">
        <v>0</v>
      </c>
      <c r="N202" t="b">
        <v>0</v>
      </c>
      <c r="O202" t="b">
        <v>0</v>
      </c>
      <c r="P202">
        <v>0.50481131654626599</v>
      </c>
      <c r="Q202">
        <f>IF(P202&lt;0,0,P202)</f>
        <v>0.50481131654626599</v>
      </c>
      <c r="R202">
        <f>IF(SUMIF(D$2:D$370,D202,Q$2:Q$370)&gt;1,Q202/SUMIF(D$2:D$370,D202,Q$2:Q$370),Q202)</f>
        <v>0.50481131654626599</v>
      </c>
      <c r="S202">
        <f>ABS(R202-E202)</f>
        <v>0.184762391546266</v>
      </c>
      <c r="T202">
        <f>(R202-E202)^2</f>
        <v>3.4137141329895704E-2</v>
      </c>
      <c r="U202" t="b">
        <f t="array" ref="U202">IF(MAX(IF(D$2:D$370=D202,R$2:R$370))=R202,TRUE,FALSE)</f>
        <v>1</v>
      </c>
      <c r="V202" t="b">
        <f t="array" ref="V202">IF(MAX(IF(D$2:D$370=D202,E$2:E$370))=E202,TRUE,FALSE)</f>
        <v>0</v>
      </c>
      <c r="W202" t="str">
        <f>IF(U202=V202,"NO","YES")</f>
        <v>YES</v>
      </c>
    </row>
    <row r="203" spans="1:23" x14ac:dyDescent="0.25">
      <c r="A203" t="s">
        <v>164</v>
      </c>
      <c r="B203" t="s">
        <v>17</v>
      </c>
      <c r="C203">
        <v>2014</v>
      </c>
      <c r="D203" t="s">
        <v>165</v>
      </c>
      <c r="E203">
        <v>3.7916624000000003E-2</v>
      </c>
      <c r="F203">
        <v>8.77E-2</v>
      </c>
      <c r="G203">
        <v>4.0127585E-2</v>
      </c>
      <c r="H203">
        <v>4.0127585E-2</v>
      </c>
      <c r="I203">
        <v>4.0127585E-2</v>
      </c>
      <c r="J203" t="b">
        <v>1</v>
      </c>
      <c r="K203" t="b">
        <v>1</v>
      </c>
      <c r="L203" t="b">
        <v>1</v>
      </c>
      <c r="M203" t="b">
        <v>0</v>
      </c>
      <c r="N203" t="b">
        <v>0</v>
      </c>
      <c r="O203" t="b">
        <v>0</v>
      </c>
      <c r="P203">
        <v>6.6615066979653095E-2</v>
      </c>
      <c r="Q203">
        <f>IF(P203&lt;0,0,P203)</f>
        <v>6.6615066979653095E-2</v>
      </c>
      <c r="R203">
        <f>IF(SUMIF(D$2:D$370,D203,Q$2:Q$370)&gt;1,Q203/SUMIF(D$2:D$370,D203,Q$2:Q$370),Q203)</f>
        <v>6.6615066979653095E-2</v>
      </c>
      <c r="S203">
        <f>ABS(R203-E203)</f>
        <v>2.8698442979653092E-2</v>
      </c>
      <c r="T203">
        <f>(R203-E203)^2</f>
        <v>8.2360062945639983E-4</v>
      </c>
      <c r="U203" t="b">
        <f t="array" ref="U203">IF(MAX(IF(D$2:D$370=D203,R$2:R$370))=R203,TRUE,FALSE)</f>
        <v>0</v>
      </c>
      <c r="V203" t="b">
        <f t="array" ref="V203">IF(MAX(IF(D$2:D$370=D203,E$2:E$370))=E203,TRUE,FALSE)</f>
        <v>0</v>
      </c>
      <c r="W203" t="str">
        <f>IF(U203=V203,"NO","YES")</f>
        <v>NO</v>
      </c>
    </row>
    <row r="204" spans="1:23" x14ac:dyDescent="0.25">
      <c r="A204" t="s">
        <v>428</v>
      </c>
      <c r="B204" t="s">
        <v>350</v>
      </c>
      <c r="C204">
        <v>2014</v>
      </c>
      <c r="D204" t="s">
        <v>165</v>
      </c>
      <c r="E204">
        <v>0.211701152</v>
      </c>
      <c r="F204">
        <v>6.2300000000000001E-2</v>
      </c>
      <c r="G204">
        <v>2.0063793E-2</v>
      </c>
      <c r="H204" t="s">
        <v>25</v>
      </c>
      <c r="I204">
        <v>2.0063793E-2</v>
      </c>
      <c r="J204" t="b">
        <v>0</v>
      </c>
      <c r="K204" t="s">
        <v>25</v>
      </c>
      <c r="L204" t="s">
        <v>25</v>
      </c>
      <c r="M204" t="b">
        <v>0</v>
      </c>
      <c r="N204" t="b">
        <v>0</v>
      </c>
      <c r="O204" t="b">
        <v>0</v>
      </c>
      <c r="P204">
        <v>3.94029774286953E-2</v>
      </c>
      <c r="Q204">
        <f>IF(P204&lt;0,0,P204)</f>
        <v>3.94029774286953E-2</v>
      </c>
      <c r="R204">
        <f>IF(SUMIF(D$2:D$370,D204,Q$2:Q$370)&gt;1,Q204/SUMIF(D$2:D$370,D204,Q$2:Q$370),Q204)</f>
        <v>3.94029774286953E-2</v>
      </c>
      <c r="S204">
        <f>ABS(R204-E204)</f>
        <v>0.1722981745713047</v>
      </c>
      <c r="T204">
        <f>(R204-E204)^2</f>
        <v>2.9686660960603788E-2</v>
      </c>
      <c r="U204" t="b">
        <f t="array" ref="U204">IF(MAX(IF(D$2:D$370=D204,R$2:R$370))=R204,TRUE,FALSE)</f>
        <v>0</v>
      </c>
      <c r="V204" t="b">
        <f t="array" ref="V204">IF(MAX(IF(D$2:D$370=D204,E$2:E$370))=E204,TRUE,FALSE)</f>
        <v>0</v>
      </c>
      <c r="W204" t="str">
        <f>IF(U204=V204,"NO","YES")</f>
        <v>NO</v>
      </c>
    </row>
    <row r="205" spans="1:23" x14ac:dyDescent="0.25">
      <c r="A205" t="s">
        <v>159</v>
      </c>
      <c r="B205" t="s">
        <v>27</v>
      </c>
      <c r="C205">
        <v>2014</v>
      </c>
      <c r="D205" t="s">
        <v>160</v>
      </c>
      <c r="E205">
        <v>2.1714404E-2</v>
      </c>
      <c r="F205">
        <v>5.3199999999999997E-2</v>
      </c>
      <c r="G205">
        <v>1.4933165999999999E-2</v>
      </c>
      <c r="H205">
        <v>1.4933165999999999E-2</v>
      </c>
      <c r="I205">
        <v>1.4933165999999999E-2</v>
      </c>
      <c r="J205" t="b">
        <v>1</v>
      </c>
      <c r="K205" t="b">
        <v>1</v>
      </c>
      <c r="L205" t="b">
        <v>1</v>
      </c>
      <c r="M205" t="b">
        <v>0</v>
      </c>
      <c r="N205" t="b">
        <v>0</v>
      </c>
      <c r="O205" t="b">
        <v>0</v>
      </c>
      <c r="P205">
        <v>1.98674850323994E-2</v>
      </c>
      <c r="Q205">
        <f>IF(P205&lt;0,0,P205)</f>
        <v>1.98674850323994E-2</v>
      </c>
      <c r="R205">
        <f>IF(SUMIF(D$2:D$370,D205,Q$2:Q$370)&gt;1,Q205/SUMIF(D$2:D$370,D205,Q$2:Q$370),Q205)</f>
        <v>1.9402967400435824E-2</v>
      </c>
      <c r="S205">
        <f>ABS(R205-E205)</f>
        <v>2.3114365995641761E-3</v>
      </c>
      <c r="T205">
        <f>(R205-E205)^2</f>
        <v>5.3427391538048013E-6</v>
      </c>
      <c r="U205" t="b">
        <f t="array" ref="U205">IF(MAX(IF(D$2:D$370=D205,R$2:R$370))=R205,TRUE,FALSE)</f>
        <v>0</v>
      </c>
      <c r="V205" t="b">
        <f t="array" ref="V205">IF(MAX(IF(D$2:D$370=D205,E$2:E$370))=E205,TRUE,FALSE)</f>
        <v>0</v>
      </c>
      <c r="W205" t="str">
        <f>IF(U205=V205,"NO","YES")</f>
        <v>NO</v>
      </c>
    </row>
    <row r="206" spans="1:23" x14ac:dyDescent="0.25">
      <c r="A206" t="s">
        <v>161</v>
      </c>
      <c r="B206" t="s">
        <v>20</v>
      </c>
      <c r="C206">
        <v>2014</v>
      </c>
      <c r="D206" t="s">
        <v>160</v>
      </c>
      <c r="E206">
        <v>0.56519491300000002</v>
      </c>
      <c r="F206">
        <v>0.35630000000000001</v>
      </c>
      <c r="G206">
        <v>0.57153299899999999</v>
      </c>
      <c r="H206">
        <v>0.57153299899999999</v>
      </c>
      <c r="I206">
        <v>0.57153299899999999</v>
      </c>
      <c r="J206" t="b">
        <v>1</v>
      </c>
      <c r="K206" t="b">
        <v>1</v>
      </c>
      <c r="L206" t="b">
        <v>1</v>
      </c>
      <c r="M206" t="b">
        <v>1</v>
      </c>
      <c r="N206" t="b">
        <v>0</v>
      </c>
      <c r="O206" t="b">
        <v>0</v>
      </c>
      <c r="P206">
        <v>0.49811001829077201</v>
      </c>
      <c r="Q206">
        <f>IF(P206&lt;0,0,P206)</f>
        <v>0.49811001829077201</v>
      </c>
      <c r="R206">
        <f>IF(SUMIF(D$2:D$370,D206,Q$2:Q$370)&gt;1,Q206/SUMIF(D$2:D$370,D206,Q$2:Q$370),Q206)</f>
        <v>0.48646380913161408</v>
      </c>
      <c r="S206">
        <f>ABS(R206-E206)</f>
        <v>7.8731103868385943E-2</v>
      </c>
      <c r="T206">
        <f>(R206-E206)^2</f>
        <v>6.1985867163345757E-3</v>
      </c>
      <c r="U206" t="b">
        <f t="array" ref="U206">IF(MAX(IF(D$2:D$370=D206,R$2:R$370))=R206,TRUE,FALSE)</f>
        <v>1</v>
      </c>
      <c r="V206" t="b">
        <f t="array" ref="V206">IF(MAX(IF(D$2:D$370=D206,E$2:E$370))=E206,TRUE,FALSE)</f>
        <v>1</v>
      </c>
      <c r="W206" t="str">
        <f>IF(U206=V206,"NO","YES")</f>
        <v>NO</v>
      </c>
    </row>
    <row r="207" spans="1:23" x14ac:dyDescent="0.25">
      <c r="A207" t="s">
        <v>162</v>
      </c>
      <c r="B207" t="s">
        <v>17</v>
      </c>
      <c r="C207">
        <v>2014</v>
      </c>
      <c r="D207" t="s">
        <v>160</v>
      </c>
      <c r="E207">
        <v>5.0977148E-2</v>
      </c>
      <c r="F207">
        <v>9.6699999999999994E-2</v>
      </c>
      <c r="G207">
        <v>4.0100251000000003E-2</v>
      </c>
      <c r="H207" t="s">
        <v>25</v>
      </c>
      <c r="I207">
        <v>4.0100251000000003E-2</v>
      </c>
      <c r="J207" t="b">
        <v>0</v>
      </c>
      <c r="K207" t="s">
        <v>25</v>
      </c>
      <c r="L207" t="s">
        <v>25</v>
      </c>
      <c r="M207" t="b">
        <v>0</v>
      </c>
      <c r="N207" t="b">
        <v>0</v>
      </c>
      <c r="O207" t="b">
        <v>0</v>
      </c>
      <c r="P207">
        <v>7.0926714891866804E-2</v>
      </c>
      <c r="Q207">
        <f>IF(P207&lt;0,0,P207)</f>
        <v>7.0926714891866804E-2</v>
      </c>
      <c r="R207">
        <f>IF(SUMIF(D$2:D$370,D207,Q$2:Q$370)&gt;1,Q207/SUMIF(D$2:D$370,D207,Q$2:Q$370),Q207)</f>
        <v>6.9268391777954949E-2</v>
      </c>
      <c r="S207">
        <f>ABS(R207-E207)</f>
        <v>1.8291243777954949E-2</v>
      </c>
      <c r="T207">
        <f>(R207-E207)^2</f>
        <v>3.3456959894457563E-4</v>
      </c>
      <c r="U207" t="b">
        <f t="array" ref="U207">IF(MAX(IF(D$2:D$370=D207,R$2:R$370))=R207,TRUE,FALSE)</f>
        <v>0</v>
      </c>
      <c r="V207" t="b">
        <f t="array" ref="V207">IF(MAX(IF(D$2:D$370=D207,E$2:E$370))=E207,TRUE,FALSE)</f>
        <v>0</v>
      </c>
      <c r="W207" t="str">
        <f>IF(U207=V207,"NO","YES")</f>
        <v>NO</v>
      </c>
    </row>
    <row r="208" spans="1:23" x14ac:dyDescent="0.25">
      <c r="A208" t="s">
        <v>163</v>
      </c>
      <c r="B208" t="s">
        <v>22</v>
      </c>
      <c r="C208">
        <v>2014</v>
      </c>
      <c r="D208" t="s">
        <v>160</v>
      </c>
      <c r="E208">
        <v>0.319822149</v>
      </c>
      <c r="F208">
        <v>0.42080000000000001</v>
      </c>
      <c r="G208">
        <v>0.33939014200000001</v>
      </c>
      <c r="H208" t="s">
        <v>25</v>
      </c>
      <c r="I208">
        <v>0.33939014200000001</v>
      </c>
      <c r="J208" t="b">
        <v>0</v>
      </c>
      <c r="K208" t="s">
        <v>25</v>
      </c>
      <c r="L208" t="s">
        <v>25</v>
      </c>
      <c r="M208" t="b">
        <v>0</v>
      </c>
      <c r="N208" t="b">
        <v>0</v>
      </c>
      <c r="O208" t="b">
        <v>0</v>
      </c>
      <c r="P208">
        <v>0.40163435538847198</v>
      </c>
      <c r="Q208">
        <f>IF(P208&lt;0,0,P208)</f>
        <v>0.40163435538847198</v>
      </c>
      <c r="R208">
        <f>IF(SUMIF(D$2:D$370,D208,Q$2:Q$370)&gt;1,Q208/SUMIF(D$2:D$370,D208,Q$2:Q$370),Q208)</f>
        <v>0.39224382410703285</v>
      </c>
      <c r="S208">
        <f>ABS(R208-E208)</f>
        <v>7.2421675107032846E-2</v>
      </c>
      <c r="T208">
        <f>(R208-E208)^2</f>
        <v>5.2448990253086206E-3</v>
      </c>
      <c r="U208" t="b">
        <f t="array" ref="U208">IF(MAX(IF(D$2:D$370=D208,R$2:R$370))=R208,TRUE,FALSE)</f>
        <v>0</v>
      </c>
      <c r="V208" t="b">
        <f t="array" ref="V208">IF(MAX(IF(D$2:D$370=D208,E$2:E$370))=E208,TRUE,FALSE)</f>
        <v>0</v>
      </c>
      <c r="W208" t="str">
        <f>IF(U208=V208,"NO","YES")</f>
        <v>NO</v>
      </c>
    </row>
    <row r="209" spans="1:23" x14ac:dyDescent="0.25">
      <c r="A209" t="s">
        <v>368</v>
      </c>
      <c r="B209" t="s">
        <v>346</v>
      </c>
      <c r="C209">
        <v>2014</v>
      </c>
      <c r="D209" t="s">
        <v>160</v>
      </c>
      <c r="E209">
        <v>9.0993689999999995E-3</v>
      </c>
      <c r="F209">
        <v>8.9999999999999993E-3</v>
      </c>
      <c r="G209" t="s">
        <v>25</v>
      </c>
      <c r="H209">
        <v>1.8354638E-2</v>
      </c>
      <c r="I209" t="s">
        <v>25</v>
      </c>
      <c r="J209" t="b">
        <v>1</v>
      </c>
      <c r="K209" t="b">
        <v>0</v>
      </c>
      <c r="L209" t="b">
        <v>0</v>
      </c>
      <c r="M209" t="b">
        <v>0</v>
      </c>
      <c r="N209" t="b">
        <v>1</v>
      </c>
      <c r="O209" t="b">
        <v>1</v>
      </c>
      <c r="P209">
        <v>1.1350563845039499E-2</v>
      </c>
      <c r="Q209">
        <f>IF(P209&lt;0,0,P209)</f>
        <v>1.1350563845039499E-2</v>
      </c>
      <c r="R209">
        <f>IF(SUMIF(D$2:D$370,D209,Q$2:Q$370)&gt;1,Q209/SUMIF(D$2:D$370,D209,Q$2:Q$370),Q209)</f>
        <v>1.1085178617359659E-2</v>
      </c>
      <c r="S209">
        <f>ABS(R209-E209)</f>
        <v>1.9858096173596598E-3</v>
      </c>
      <c r="T209">
        <f>(R209-E209)^2</f>
        <v>3.9434398363981185E-6</v>
      </c>
      <c r="U209" t="b">
        <f t="array" ref="U209">IF(MAX(IF(D$2:D$370=D209,R$2:R$370))=R209,TRUE,FALSE)</f>
        <v>0</v>
      </c>
      <c r="V209" t="b">
        <f t="array" ref="V209">IF(MAX(IF(D$2:D$370=D209,E$2:E$370))=E209,TRUE,FALSE)</f>
        <v>0</v>
      </c>
      <c r="W209" t="str">
        <f>IF(U209=V209,"NO","YES")</f>
        <v>NO</v>
      </c>
    </row>
    <row r="210" spans="1:23" x14ac:dyDescent="0.25">
      <c r="A210" t="s">
        <v>427</v>
      </c>
      <c r="B210" t="s">
        <v>350</v>
      </c>
      <c r="C210">
        <v>2014</v>
      </c>
      <c r="D210" t="s">
        <v>160</v>
      </c>
      <c r="E210">
        <v>3.3192016999999997E-2</v>
      </c>
      <c r="F210">
        <v>3.6600000000000001E-2</v>
      </c>
      <c r="G210">
        <v>1.7543860000000001E-2</v>
      </c>
      <c r="H210" t="s">
        <v>25</v>
      </c>
      <c r="I210">
        <v>1.7543860000000001E-2</v>
      </c>
      <c r="J210" t="b">
        <v>0</v>
      </c>
      <c r="K210" t="s">
        <v>25</v>
      </c>
      <c r="L210" t="s">
        <v>25</v>
      </c>
      <c r="M210" t="b">
        <v>0</v>
      </c>
      <c r="N210" t="b">
        <v>0</v>
      </c>
      <c r="O210" t="b">
        <v>0</v>
      </c>
      <c r="P210">
        <v>2.2051408467800401E-2</v>
      </c>
      <c r="Q210">
        <f>IF(P210&lt;0,0,P210)</f>
        <v>2.2051408467800401E-2</v>
      </c>
      <c r="R210">
        <f>IF(SUMIF(D$2:D$370,D210,Q$2:Q$370)&gt;1,Q210/SUMIF(D$2:D$370,D210,Q$2:Q$370),Q210)</f>
        <v>2.153582896560273E-2</v>
      </c>
      <c r="S210">
        <f>ABS(R210-E210)</f>
        <v>1.1656188034397268E-2</v>
      </c>
      <c r="T210">
        <f>(R210-E210)^2</f>
        <v>1.3586671949322604E-4</v>
      </c>
      <c r="U210" t="b">
        <f t="array" ref="U210">IF(MAX(IF(D$2:D$370=D210,R$2:R$370))=R210,TRUE,FALSE)</f>
        <v>0</v>
      </c>
      <c r="V210" t="b">
        <f t="array" ref="V210">IF(MAX(IF(D$2:D$370=D210,E$2:E$370))=E210,TRUE,FALSE)</f>
        <v>0</v>
      </c>
      <c r="W210" t="str">
        <f>IF(U210=V210,"NO","YES")</f>
        <v>NO</v>
      </c>
    </row>
    <row r="211" spans="1:23" x14ac:dyDescent="0.25">
      <c r="A211" t="s">
        <v>154</v>
      </c>
      <c r="B211" t="s">
        <v>17</v>
      </c>
      <c r="C211">
        <v>2014</v>
      </c>
      <c r="D211" t="s">
        <v>155</v>
      </c>
      <c r="E211">
        <v>8.8277858000000001E-2</v>
      </c>
      <c r="F211">
        <v>0.21779999999999999</v>
      </c>
      <c r="G211">
        <v>9.4907406999999999E-2</v>
      </c>
      <c r="H211">
        <v>7.3620264000000005E-2</v>
      </c>
      <c r="I211">
        <v>9.4907406999999999E-2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1</v>
      </c>
      <c r="P211">
        <v>0.13290116357110701</v>
      </c>
      <c r="Q211">
        <f>IF(P211&lt;0,0,P211)</f>
        <v>0.13290116357110701</v>
      </c>
      <c r="R211">
        <f>IF(SUMIF(D$2:D$370,D211,Q$2:Q$370)&gt;1,Q211/SUMIF(D$2:D$370,D211,Q$2:Q$370),Q211)</f>
        <v>0.13290116357110701</v>
      </c>
      <c r="S211">
        <f>ABS(R211-E211)</f>
        <v>4.4623305571107011E-2</v>
      </c>
      <c r="T211">
        <f>(R211-E211)^2</f>
        <v>1.9912394000923899E-3</v>
      </c>
      <c r="U211" t="b">
        <f t="array" ref="U211">IF(MAX(IF(D$2:D$370=D211,R$2:R$370))=R211,TRUE,FALSE)</f>
        <v>0</v>
      </c>
      <c r="V211" t="b">
        <f t="array" ref="V211">IF(MAX(IF(D$2:D$370=D211,E$2:E$370))=E211,TRUE,FALSE)</f>
        <v>0</v>
      </c>
      <c r="W211" t="str">
        <f>IF(U211=V211,"NO","YES")</f>
        <v>NO</v>
      </c>
    </row>
    <row r="212" spans="1:23" x14ac:dyDescent="0.25">
      <c r="A212" t="s">
        <v>156</v>
      </c>
      <c r="B212" t="s">
        <v>22</v>
      </c>
      <c r="C212">
        <v>2014</v>
      </c>
      <c r="D212" t="s">
        <v>155</v>
      </c>
      <c r="E212">
        <v>0.28871201200000002</v>
      </c>
      <c r="F212">
        <v>0.39079999999999998</v>
      </c>
      <c r="G212">
        <v>0.27493686899999997</v>
      </c>
      <c r="H212">
        <v>0.27493686899999997</v>
      </c>
      <c r="I212">
        <v>0.27493686899999997</v>
      </c>
      <c r="J212" t="b">
        <v>1</v>
      </c>
      <c r="K212" t="b">
        <v>1</v>
      </c>
      <c r="L212" t="b">
        <v>1</v>
      </c>
      <c r="M212" t="b">
        <v>0</v>
      </c>
      <c r="N212" t="b">
        <v>0</v>
      </c>
      <c r="O212" t="b">
        <v>0</v>
      </c>
      <c r="P212">
        <v>0.36242844983688599</v>
      </c>
      <c r="Q212">
        <f>IF(P212&lt;0,0,P212)</f>
        <v>0.36242844983688599</v>
      </c>
      <c r="R212">
        <f>IF(SUMIF(D$2:D$370,D212,Q$2:Q$370)&gt;1,Q212/SUMIF(D$2:D$370,D212,Q$2:Q$370),Q212)</f>
        <v>0.36242844983688599</v>
      </c>
      <c r="S212">
        <f>ABS(R212-E212)</f>
        <v>7.3716437836885973E-2</v>
      </c>
      <c r="T212">
        <f>(R212-E212)^2</f>
        <v>5.4341132073594742E-3</v>
      </c>
      <c r="U212" t="b">
        <f t="array" ref="U212">IF(MAX(IF(D$2:D$370=D212,R$2:R$370))=R212,TRUE,FALSE)</f>
        <v>0</v>
      </c>
      <c r="V212" t="b">
        <f t="array" ref="V212">IF(MAX(IF(D$2:D$370=D212,E$2:E$370))=E212,TRUE,FALSE)</f>
        <v>0</v>
      </c>
      <c r="W212" t="str">
        <f>IF(U212=V212,"NO","YES")</f>
        <v>NO</v>
      </c>
    </row>
    <row r="213" spans="1:23" x14ac:dyDescent="0.25">
      <c r="A213" t="s">
        <v>157</v>
      </c>
      <c r="B213" t="s">
        <v>20</v>
      </c>
      <c r="C213">
        <v>2014</v>
      </c>
      <c r="D213" t="s">
        <v>155</v>
      </c>
      <c r="E213">
        <v>0.58714078999999997</v>
      </c>
      <c r="F213">
        <v>0.29449999999999998</v>
      </c>
      <c r="G213">
        <v>0.59185606099999999</v>
      </c>
      <c r="H213">
        <v>0.59185606099999999</v>
      </c>
      <c r="I213">
        <v>0.59185606099999999</v>
      </c>
      <c r="J213" t="b">
        <v>1</v>
      </c>
      <c r="K213" t="b">
        <v>1</v>
      </c>
      <c r="L213" t="b">
        <v>1</v>
      </c>
      <c r="M213" t="b">
        <v>1</v>
      </c>
      <c r="N213" t="b">
        <v>0</v>
      </c>
      <c r="O213" t="b">
        <v>0</v>
      </c>
      <c r="P213">
        <v>0.46576623477644302</v>
      </c>
      <c r="Q213">
        <f>IF(P213&lt;0,0,P213)</f>
        <v>0.46576623477644302</v>
      </c>
      <c r="R213">
        <f>IF(SUMIF(D$2:D$370,D213,Q$2:Q$370)&gt;1,Q213/SUMIF(D$2:D$370,D213,Q$2:Q$370),Q213)</f>
        <v>0.46576623477644302</v>
      </c>
      <c r="S213">
        <f>ABS(R213-E213)</f>
        <v>0.12137455522355695</v>
      </c>
      <c r="T213">
        <f>(R213-E213)^2</f>
        <v>1.4731782655716275E-2</v>
      </c>
      <c r="U213" t="b">
        <f t="array" ref="U213">IF(MAX(IF(D$2:D$370=D213,R$2:R$370))=R213,TRUE,FALSE)</f>
        <v>1</v>
      </c>
      <c r="V213" t="b">
        <f t="array" ref="V213">IF(MAX(IF(D$2:D$370=D213,E$2:E$370))=E213,TRUE,FALSE)</f>
        <v>1</v>
      </c>
      <c r="W213" t="str">
        <f>IF(U213=V213,"NO","YES")</f>
        <v>NO</v>
      </c>
    </row>
    <row r="214" spans="1:23" x14ac:dyDescent="0.25">
      <c r="A214" t="s">
        <v>158</v>
      </c>
      <c r="B214" t="s">
        <v>24</v>
      </c>
      <c r="C214">
        <v>2014</v>
      </c>
      <c r="D214" t="s">
        <v>155</v>
      </c>
      <c r="E214">
        <v>8.9931779999999992E-3</v>
      </c>
      <c r="F214">
        <v>9.7000000000000003E-3</v>
      </c>
      <c r="G214">
        <v>1.3468012999999999E-2</v>
      </c>
      <c r="H214" t="s">
        <v>25</v>
      </c>
      <c r="I214">
        <v>1.3468012999999999E-2</v>
      </c>
      <c r="J214" t="b">
        <v>0</v>
      </c>
      <c r="K214" t="s">
        <v>25</v>
      </c>
      <c r="L214" t="s">
        <v>25</v>
      </c>
      <c r="M214" t="b">
        <v>0</v>
      </c>
      <c r="N214" t="b">
        <v>0</v>
      </c>
      <c r="O214" t="b">
        <v>0</v>
      </c>
      <c r="P214">
        <v>-2.5149200761717299E-3</v>
      </c>
      <c r="Q214">
        <f>IF(P214&lt;0,0,P214)</f>
        <v>0</v>
      </c>
      <c r="R214">
        <f>IF(SUMIF(D$2:D$370,D214,Q$2:Q$370)&gt;1,Q214/SUMIF(D$2:D$370,D214,Q$2:Q$370),Q214)</f>
        <v>0</v>
      </c>
      <c r="S214">
        <f>ABS(R214-E214)</f>
        <v>8.9931779999999992E-3</v>
      </c>
      <c r="T214">
        <f>(R214-E214)^2</f>
        <v>8.0877250539683989E-5</v>
      </c>
      <c r="U214" t="b">
        <f t="array" ref="U214">IF(MAX(IF(D$2:D$370=D214,R$2:R$370))=R214,TRUE,FALSE)</f>
        <v>0</v>
      </c>
      <c r="V214" t="b">
        <f t="array" ref="V214">IF(MAX(IF(D$2:D$370=D214,E$2:E$370))=E214,TRUE,FALSE)</f>
        <v>0</v>
      </c>
      <c r="W214" t="str">
        <f>IF(U214=V214,"NO","YES")</f>
        <v>NO</v>
      </c>
    </row>
    <row r="215" spans="1:23" x14ac:dyDescent="0.25">
      <c r="A215" t="s">
        <v>367</v>
      </c>
      <c r="B215" t="s">
        <v>346</v>
      </c>
      <c r="C215">
        <v>2014</v>
      </c>
      <c r="D215" t="s">
        <v>155</v>
      </c>
      <c r="E215">
        <v>8.1662190000000006E-3</v>
      </c>
      <c r="F215">
        <v>1.6400000000000001E-2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b">
        <v>0</v>
      </c>
      <c r="N215" t="b">
        <v>1</v>
      </c>
      <c r="O215" t="b">
        <v>0</v>
      </c>
      <c r="P215">
        <v>1.58547106383948E-2</v>
      </c>
      <c r="Q215">
        <f>IF(P215&lt;0,0,P215)</f>
        <v>1.58547106383948E-2</v>
      </c>
      <c r="R215">
        <f>IF(SUMIF(D$2:D$370,D215,Q$2:Q$370)&gt;1,Q215/SUMIF(D$2:D$370,D215,Q$2:Q$370),Q215)</f>
        <v>1.58547106383948E-2</v>
      </c>
      <c r="S215">
        <f>ABS(R215-E215)</f>
        <v>7.6884916383947993E-3</v>
      </c>
      <c r="T215">
        <f>(R215-E215)^2</f>
        <v>5.9112903673666746E-5</v>
      </c>
      <c r="U215" t="b">
        <f t="array" ref="U215">IF(MAX(IF(D$2:D$370=D215,R$2:R$370))=R215,TRUE,FALSE)</f>
        <v>0</v>
      </c>
      <c r="V215" t="b">
        <f t="array" ref="V215">IF(MAX(IF(D$2:D$370=D215,E$2:E$370))=E215,TRUE,FALSE)</f>
        <v>0</v>
      </c>
      <c r="W215" t="str">
        <f>IF(U215=V215,"NO","YES")</f>
        <v>NO</v>
      </c>
    </row>
    <row r="216" spans="1:23" x14ac:dyDescent="0.25">
      <c r="A216" t="s">
        <v>426</v>
      </c>
      <c r="B216" t="s">
        <v>350</v>
      </c>
      <c r="C216">
        <v>2014</v>
      </c>
      <c r="D216" t="s">
        <v>155</v>
      </c>
      <c r="E216">
        <v>1.467852E-2</v>
      </c>
      <c r="F216">
        <v>1.9599999999999999E-2</v>
      </c>
      <c r="G216">
        <v>2.483165E-2</v>
      </c>
      <c r="H216" t="s">
        <v>25</v>
      </c>
      <c r="I216">
        <v>2.483165E-2</v>
      </c>
      <c r="J216" t="b">
        <v>0</v>
      </c>
      <c r="K216" t="s">
        <v>25</v>
      </c>
      <c r="L216" t="s">
        <v>25</v>
      </c>
      <c r="M216" t="b">
        <v>0</v>
      </c>
      <c r="N216" t="b">
        <v>0</v>
      </c>
      <c r="O216" t="b">
        <v>0</v>
      </c>
      <c r="P216">
        <v>1.34350329533618E-2</v>
      </c>
      <c r="Q216">
        <f>IF(P216&lt;0,0,P216)</f>
        <v>1.34350329533618E-2</v>
      </c>
      <c r="R216">
        <f>IF(SUMIF(D$2:D$370,D216,Q$2:Q$370)&gt;1,Q216/SUMIF(D$2:D$370,D216,Q$2:Q$370),Q216)</f>
        <v>1.34350329533618E-2</v>
      </c>
      <c r="S216">
        <f>ABS(R216-E216)</f>
        <v>1.2434870466382E-3</v>
      </c>
      <c r="T216">
        <f>(R216-E216)^2</f>
        <v>1.5462600351569928E-6</v>
      </c>
      <c r="U216" t="b">
        <f t="array" ref="U216">IF(MAX(IF(D$2:D$370=D216,R$2:R$370))=R216,TRUE,FALSE)</f>
        <v>0</v>
      </c>
      <c r="V216" t="b">
        <f t="array" ref="V216">IF(MAX(IF(D$2:D$370=D216,E$2:E$370))=E216,TRUE,FALSE)</f>
        <v>0</v>
      </c>
      <c r="W216" t="str">
        <f>IF(U216=V216,"NO","YES")</f>
        <v>NO</v>
      </c>
    </row>
    <row r="217" spans="1:23" x14ac:dyDescent="0.25">
      <c r="A217" t="s">
        <v>149</v>
      </c>
      <c r="B217" t="s">
        <v>32</v>
      </c>
      <c r="C217">
        <v>2014</v>
      </c>
      <c r="D217" t="s">
        <v>150</v>
      </c>
      <c r="E217">
        <v>3.4471950000000001E-3</v>
      </c>
      <c r="F217">
        <v>2.3E-3</v>
      </c>
      <c r="G217">
        <v>1.2134412000000001E-2</v>
      </c>
      <c r="H217">
        <v>2.506266E-3</v>
      </c>
      <c r="I217">
        <v>1.2134412000000001E-2</v>
      </c>
      <c r="J217" t="b">
        <v>0</v>
      </c>
      <c r="K217" t="b">
        <v>0</v>
      </c>
      <c r="L217" t="b">
        <v>1</v>
      </c>
      <c r="M217" t="b">
        <v>0</v>
      </c>
      <c r="N217" t="b">
        <v>0</v>
      </c>
      <c r="O217" t="b">
        <v>1</v>
      </c>
      <c r="P217">
        <v>-7.6313596495235605E-4</v>
      </c>
      <c r="Q217">
        <f>IF(P217&lt;0,0,P217)</f>
        <v>0</v>
      </c>
      <c r="R217">
        <f>IF(SUMIF(D$2:D$370,D217,Q$2:Q$370)&gt;1,Q217/SUMIF(D$2:D$370,D217,Q$2:Q$370),Q217)</f>
        <v>0</v>
      </c>
      <c r="S217">
        <f>ABS(R217-E217)</f>
        <v>3.4471950000000001E-3</v>
      </c>
      <c r="T217">
        <f>(R217-E217)^2</f>
        <v>1.1883153368025E-5</v>
      </c>
      <c r="U217" t="b">
        <f t="array" ref="U217">IF(MAX(IF(D$2:D$370=D217,R$2:R$370))=R217,TRUE,FALSE)</f>
        <v>0</v>
      </c>
      <c r="V217" t="b">
        <f t="array" ref="V217">IF(MAX(IF(D$2:D$370=D217,E$2:E$370))=E217,TRUE,FALSE)</f>
        <v>0</v>
      </c>
      <c r="W217" t="str">
        <f>IF(U217=V217,"NO","YES")</f>
        <v>NO</v>
      </c>
    </row>
    <row r="218" spans="1:23" x14ac:dyDescent="0.25">
      <c r="A218" t="s">
        <v>151</v>
      </c>
      <c r="B218" t="s">
        <v>17</v>
      </c>
      <c r="C218">
        <v>2014</v>
      </c>
      <c r="D218" t="s">
        <v>150</v>
      </c>
      <c r="E218">
        <v>6.2571817000000002E-2</v>
      </c>
      <c r="F218">
        <v>9.4600000000000004E-2</v>
      </c>
      <c r="G218">
        <v>5.6326187E-2</v>
      </c>
      <c r="H218">
        <v>7.7927461000000003E-2</v>
      </c>
      <c r="I218">
        <v>5.6326187E-2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1</v>
      </c>
      <c r="P218">
        <v>7.5176284139544802E-2</v>
      </c>
      <c r="Q218">
        <f>IF(P218&lt;0,0,P218)</f>
        <v>7.5176284139544802E-2</v>
      </c>
      <c r="R218">
        <f>IF(SUMIF(D$2:D$370,D218,Q$2:Q$370)&gt;1,Q218/SUMIF(D$2:D$370,D218,Q$2:Q$370),Q218)</f>
        <v>7.5176284139544802E-2</v>
      </c>
      <c r="S218">
        <f>ABS(R218-E218)</f>
        <v>1.26044671395448E-2</v>
      </c>
      <c r="T218">
        <f>(R218-E218)^2</f>
        <v>1.5887259187186468E-4</v>
      </c>
      <c r="U218" t="b">
        <f t="array" ref="U218">IF(MAX(IF(D$2:D$370=D218,R$2:R$370))=R218,TRUE,FALSE)</f>
        <v>0</v>
      </c>
      <c r="V218" t="b">
        <f t="array" ref="V218">IF(MAX(IF(D$2:D$370=D218,E$2:E$370))=E218,TRUE,FALSE)</f>
        <v>0</v>
      </c>
      <c r="W218" t="str">
        <f>IF(U218=V218,"NO","YES")</f>
        <v>NO</v>
      </c>
    </row>
    <row r="219" spans="1:23" x14ac:dyDescent="0.25">
      <c r="A219" t="s">
        <v>152</v>
      </c>
      <c r="B219" t="s">
        <v>20</v>
      </c>
      <c r="C219">
        <v>2014</v>
      </c>
      <c r="D219" t="s">
        <v>150</v>
      </c>
      <c r="E219">
        <v>0.413350047</v>
      </c>
      <c r="F219">
        <v>0.35299999999999998</v>
      </c>
      <c r="G219">
        <v>0.40563261900000003</v>
      </c>
      <c r="H219">
        <v>0.40563261900000003</v>
      </c>
      <c r="I219">
        <v>0.40563261900000003</v>
      </c>
      <c r="J219" t="b">
        <v>1</v>
      </c>
      <c r="K219" t="b">
        <v>1</v>
      </c>
      <c r="L219" t="b">
        <v>1</v>
      </c>
      <c r="M219" t="b">
        <v>0</v>
      </c>
      <c r="N219" t="b">
        <v>0</v>
      </c>
      <c r="O219" t="b">
        <v>0</v>
      </c>
      <c r="P219">
        <v>0.371706037085829</v>
      </c>
      <c r="Q219">
        <f>IF(P219&lt;0,0,P219)</f>
        <v>0.371706037085829</v>
      </c>
      <c r="R219">
        <f>IF(SUMIF(D$2:D$370,D219,Q$2:Q$370)&gt;1,Q219/SUMIF(D$2:D$370,D219,Q$2:Q$370),Q219)</f>
        <v>0.371706037085829</v>
      </c>
      <c r="S219">
        <f>ABS(R219-E219)</f>
        <v>4.1644009914170999E-2</v>
      </c>
      <c r="T219">
        <f>(R219-E219)^2</f>
        <v>1.7342235617315725E-3</v>
      </c>
      <c r="U219" t="b">
        <f t="array" ref="U219">IF(MAX(IF(D$2:D$370=D219,R$2:R$370))=R219,TRUE,FALSE)</f>
        <v>0</v>
      </c>
      <c r="V219" t="b">
        <f t="array" ref="V219">IF(MAX(IF(D$2:D$370=D219,E$2:E$370))=E219,TRUE,FALSE)</f>
        <v>0</v>
      </c>
      <c r="W219" t="str">
        <f>IF(U219=V219,"NO","YES")</f>
        <v>NO</v>
      </c>
    </row>
    <row r="220" spans="1:23" x14ac:dyDescent="0.25">
      <c r="A220" t="s">
        <v>153</v>
      </c>
      <c r="B220" t="s">
        <v>22</v>
      </c>
      <c r="C220">
        <v>2014</v>
      </c>
      <c r="D220" t="s">
        <v>150</v>
      </c>
      <c r="E220">
        <v>0.48386085899999998</v>
      </c>
      <c r="F220">
        <v>0.41649999999999998</v>
      </c>
      <c r="G220">
        <v>0.49873896600000001</v>
      </c>
      <c r="H220">
        <v>0.49873896600000001</v>
      </c>
      <c r="I220">
        <v>0.49873896600000001</v>
      </c>
      <c r="J220" t="b">
        <v>1</v>
      </c>
      <c r="K220" t="b">
        <v>1</v>
      </c>
      <c r="L220" t="b">
        <v>1</v>
      </c>
      <c r="M220" t="b">
        <v>1</v>
      </c>
      <c r="N220" t="b">
        <v>0</v>
      </c>
      <c r="O220" t="b">
        <v>0</v>
      </c>
      <c r="P220">
        <v>0.52121730393332599</v>
      </c>
      <c r="Q220">
        <f>IF(P220&lt;0,0,P220)</f>
        <v>0.52121730393332599</v>
      </c>
      <c r="R220">
        <f>IF(SUMIF(D$2:D$370,D220,Q$2:Q$370)&gt;1,Q220/SUMIF(D$2:D$370,D220,Q$2:Q$370),Q220)</f>
        <v>0.52121730393332599</v>
      </c>
      <c r="S220">
        <f>ABS(R220-E220)</f>
        <v>3.7356444933326016E-2</v>
      </c>
      <c r="T220">
        <f>(R220-E220)^2</f>
        <v>1.395503978056619E-3</v>
      </c>
      <c r="U220" t="b">
        <f t="array" ref="U220">IF(MAX(IF(D$2:D$370=D220,R$2:R$370))=R220,TRUE,FALSE)</f>
        <v>1</v>
      </c>
      <c r="V220" t="b">
        <f t="array" ref="V220">IF(MAX(IF(D$2:D$370=D220,E$2:E$370))=E220,TRUE,FALSE)</f>
        <v>1</v>
      </c>
      <c r="W220" t="str">
        <f>IF(U220=V220,"NO","YES")</f>
        <v>NO</v>
      </c>
    </row>
    <row r="221" spans="1:23" x14ac:dyDescent="0.25">
      <c r="A221" t="s">
        <v>366</v>
      </c>
      <c r="B221" t="s">
        <v>346</v>
      </c>
      <c r="C221">
        <v>2014</v>
      </c>
      <c r="D221" t="s">
        <v>150</v>
      </c>
      <c r="E221">
        <v>1.3893241000000001E-2</v>
      </c>
      <c r="F221">
        <v>1.09E-2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b">
        <v>0</v>
      </c>
      <c r="N221" t="b">
        <v>1</v>
      </c>
      <c r="O221" t="b">
        <v>0</v>
      </c>
      <c r="P221">
        <v>1.2501854646206401E-2</v>
      </c>
      <c r="Q221">
        <f>IF(P221&lt;0,0,P221)</f>
        <v>1.2501854646206401E-2</v>
      </c>
      <c r="R221">
        <f>IF(SUMIF(D$2:D$370,D221,Q$2:Q$370)&gt;1,Q221/SUMIF(D$2:D$370,D221,Q$2:Q$370),Q221)</f>
        <v>1.2501854646206401E-2</v>
      </c>
      <c r="S221">
        <f>ABS(R221-E221)</f>
        <v>1.3913863537936E-3</v>
      </c>
      <c r="T221">
        <f>(R221-E221)^2</f>
        <v>1.9359559855230489E-6</v>
      </c>
      <c r="U221" t="b">
        <f t="array" ref="U221">IF(MAX(IF(D$2:D$370=D221,R$2:R$370))=R221,TRUE,FALSE)</f>
        <v>0</v>
      </c>
      <c r="V221" t="b">
        <f t="array" ref="V221">IF(MAX(IF(D$2:D$370=D221,E$2:E$370))=E221,TRUE,FALSE)</f>
        <v>0</v>
      </c>
      <c r="W221" t="str">
        <f>IF(U221=V221,"NO","YES")</f>
        <v>NO</v>
      </c>
    </row>
    <row r="222" spans="1:23" x14ac:dyDescent="0.25">
      <c r="A222" t="s">
        <v>425</v>
      </c>
      <c r="B222" t="s">
        <v>350</v>
      </c>
      <c r="C222">
        <v>2014</v>
      </c>
      <c r="D222" t="s">
        <v>150</v>
      </c>
      <c r="E222">
        <v>2.0160869000000001E-2</v>
      </c>
      <c r="F222">
        <v>3.1699999999999999E-2</v>
      </c>
      <c r="G222">
        <v>1.3661202000000001E-2</v>
      </c>
      <c r="H222">
        <v>1.5440415000000001E-2</v>
      </c>
      <c r="I222">
        <v>1.3661202000000001E-2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1</v>
      </c>
      <c r="P222">
        <v>1.7639018341527E-2</v>
      </c>
      <c r="Q222">
        <f>IF(P222&lt;0,0,P222)</f>
        <v>1.7639018341527E-2</v>
      </c>
      <c r="R222">
        <f>IF(SUMIF(D$2:D$370,D222,Q$2:Q$370)&gt;1,Q222/SUMIF(D$2:D$370,D222,Q$2:Q$370),Q222)</f>
        <v>1.7639018341527E-2</v>
      </c>
      <c r="S222">
        <f>ABS(R222-E222)</f>
        <v>2.5218506584730009E-3</v>
      </c>
      <c r="T222">
        <f>(R222-E222)^2</f>
        <v>6.3597307436407081E-6</v>
      </c>
      <c r="U222" t="b">
        <f t="array" ref="U222">IF(MAX(IF(D$2:D$370=D222,R$2:R$370))=R222,TRUE,FALSE)</f>
        <v>0</v>
      </c>
      <c r="V222" t="b">
        <f t="array" ref="V222">IF(MAX(IF(D$2:D$370=D222,E$2:E$370))=E222,TRUE,FALSE)</f>
        <v>0</v>
      </c>
      <c r="W222" t="str">
        <f>IF(U222=V222,"NO","YES")</f>
        <v>NO</v>
      </c>
    </row>
    <row r="223" spans="1:23" x14ac:dyDescent="0.25">
      <c r="A223" t="s">
        <v>143</v>
      </c>
      <c r="B223" t="s">
        <v>27</v>
      </c>
      <c r="C223">
        <v>2014</v>
      </c>
      <c r="D223" t="s">
        <v>144</v>
      </c>
      <c r="E223">
        <v>7.7869290999999993E-2</v>
      </c>
      <c r="F223">
        <v>9.4899999999999998E-2</v>
      </c>
      <c r="G223">
        <v>4.7469042000000003E-2</v>
      </c>
      <c r="H223">
        <v>4.7469042000000003E-2</v>
      </c>
      <c r="I223">
        <v>4.7469042000000003E-2</v>
      </c>
      <c r="J223" t="b">
        <v>1</v>
      </c>
      <c r="K223" t="b">
        <v>1</v>
      </c>
      <c r="L223" t="b">
        <v>1</v>
      </c>
      <c r="M223" t="b">
        <v>0</v>
      </c>
      <c r="N223" t="b">
        <v>0</v>
      </c>
      <c r="O223" t="b">
        <v>0</v>
      </c>
      <c r="P223">
        <v>6.7979141654544106E-2</v>
      </c>
      <c r="Q223">
        <f>IF(P223&lt;0,0,P223)</f>
        <v>6.7979141654544106E-2</v>
      </c>
      <c r="R223">
        <f>IF(SUMIF(D$2:D$370,D223,Q$2:Q$370)&gt;1,Q223/SUMIF(D$2:D$370,D223,Q$2:Q$370),Q223)</f>
        <v>6.3697244295493158E-2</v>
      </c>
      <c r="S223">
        <f>ABS(R223-E223)</f>
        <v>1.4172046704506835E-2</v>
      </c>
      <c r="T223">
        <f>(R223-E223)^2</f>
        <v>2.0084690779472307E-4</v>
      </c>
      <c r="U223" t="b">
        <f t="array" ref="U223">IF(MAX(IF(D$2:D$370=D223,R$2:R$370))=R223,TRUE,FALSE)</f>
        <v>0</v>
      </c>
      <c r="V223" t="b">
        <f t="array" ref="V223">IF(MAX(IF(D$2:D$370=D223,E$2:E$370))=E223,TRUE,FALSE)</f>
        <v>0</v>
      </c>
      <c r="W223" t="str">
        <f>IF(U223=V223,"NO","YES")</f>
        <v>NO</v>
      </c>
    </row>
    <row r="224" spans="1:23" x14ac:dyDescent="0.25">
      <c r="A224" t="s">
        <v>145</v>
      </c>
      <c r="B224" t="s">
        <v>20</v>
      </c>
      <c r="C224">
        <v>2014</v>
      </c>
      <c r="D224" t="s">
        <v>144</v>
      </c>
      <c r="E224">
        <v>0.54230398999999996</v>
      </c>
      <c r="F224">
        <v>0.53029999999999999</v>
      </c>
      <c r="G224">
        <v>0.63263089299999997</v>
      </c>
      <c r="H224">
        <v>0.63263089299999997</v>
      </c>
      <c r="I224">
        <v>0.63263089299999997</v>
      </c>
      <c r="J224" t="b">
        <v>1</v>
      </c>
      <c r="K224" t="b">
        <v>1</v>
      </c>
      <c r="L224" t="b">
        <v>1</v>
      </c>
      <c r="M224" t="b">
        <v>1</v>
      </c>
      <c r="N224" t="b">
        <v>0</v>
      </c>
      <c r="O224" t="b">
        <v>0</v>
      </c>
      <c r="P224">
        <v>0.62661359133958305</v>
      </c>
      <c r="Q224">
        <f>IF(P224&lt;0,0,P224)</f>
        <v>0.62661359133958305</v>
      </c>
      <c r="R224">
        <f>IF(SUMIF(D$2:D$370,D224,Q$2:Q$370)&gt;1,Q224/SUMIF(D$2:D$370,D224,Q$2:Q$370),Q224)</f>
        <v>0.58714420386868316</v>
      </c>
      <c r="S224">
        <f>ABS(R224-E224)</f>
        <v>4.4840213868683199E-2</v>
      </c>
      <c r="T224">
        <f>(R224-E224)^2</f>
        <v>2.010644779789249E-3</v>
      </c>
      <c r="U224" t="b">
        <f t="array" ref="U224">IF(MAX(IF(D$2:D$370=D224,R$2:R$370))=R224,TRUE,FALSE)</f>
        <v>1</v>
      </c>
      <c r="V224" t="b">
        <f t="array" ref="V224">IF(MAX(IF(D$2:D$370=D224,E$2:E$370))=E224,TRUE,FALSE)</f>
        <v>1</v>
      </c>
      <c r="W224" t="str">
        <f>IF(U224=V224,"NO","YES")</f>
        <v>NO</v>
      </c>
    </row>
    <row r="225" spans="1:23" x14ac:dyDescent="0.25">
      <c r="A225" t="s">
        <v>146</v>
      </c>
      <c r="B225" t="s">
        <v>17</v>
      </c>
      <c r="C225">
        <v>2014</v>
      </c>
      <c r="D225" t="s">
        <v>144</v>
      </c>
      <c r="E225">
        <v>4.3534068000000002E-2</v>
      </c>
      <c r="F225">
        <v>3.9699999999999999E-2</v>
      </c>
      <c r="G225">
        <v>3.8481812999999997E-2</v>
      </c>
      <c r="H225" t="s">
        <v>25</v>
      </c>
      <c r="I225">
        <v>3.8481812999999997E-2</v>
      </c>
      <c r="J225" t="b">
        <v>0</v>
      </c>
      <c r="K225" t="s">
        <v>25</v>
      </c>
      <c r="L225" t="s">
        <v>25</v>
      </c>
      <c r="M225" t="b">
        <v>0</v>
      </c>
      <c r="N225" t="b">
        <v>0</v>
      </c>
      <c r="O225" t="b">
        <v>0</v>
      </c>
      <c r="P225">
        <v>4.0630811887522301E-2</v>
      </c>
      <c r="Q225">
        <f>IF(P225&lt;0,0,P225)</f>
        <v>4.0630811887522301E-2</v>
      </c>
      <c r="R225">
        <f>IF(SUMIF(D$2:D$370,D225,Q$2:Q$370)&gt;1,Q225/SUMIF(D$2:D$370,D225,Q$2:Q$370),Q225)</f>
        <v>3.8071542060295116E-2</v>
      </c>
      <c r="S225">
        <f>ABS(R225-E225)</f>
        <v>5.4625259397048861E-3</v>
      </c>
      <c r="T225">
        <f>(R225-E225)^2</f>
        <v>2.9839189641948748E-5</v>
      </c>
      <c r="U225" t="b">
        <f t="array" ref="U225">IF(MAX(IF(D$2:D$370=D225,R$2:R$370))=R225,TRUE,FALSE)</f>
        <v>0</v>
      </c>
      <c r="V225" t="b">
        <f t="array" ref="V225">IF(MAX(IF(D$2:D$370=D225,E$2:E$370))=E225,TRUE,FALSE)</f>
        <v>0</v>
      </c>
      <c r="W225" t="str">
        <f>IF(U225=V225,"NO","YES")</f>
        <v>NO</v>
      </c>
    </row>
    <row r="226" spans="1:23" x14ac:dyDescent="0.25">
      <c r="A226" t="s">
        <v>147</v>
      </c>
      <c r="B226" t="s">
        <v>42</v>
      </c>
      <c r="C226">
        <v>2014</v>
      </c>
      <c r="D226" t="s">
        <v>144</v>
      </c>
      <c r="E226">
        <v>9.1988450000000006E-3</v>
      </c>
      <c r="F226">
        <v>6.8999999999999999E-3</v>
      </c>
      <c r="G226">
        <v>2.8037382999999999E-2</v>
      </c>
      <c r="H226" t="s">
        <v>25</v>
      </c>
      <c r="I226">
        <v>2.8037382999999999E-2</v>
      </c>
      <c r="J226" t="b">
        <v>0</v>
      </c>
      <c r="K226" t="s">
        <v>25</v>
      </c>
      <c r="L226" t="s">
        <v>25</v>
      </c>
      <c r="M226" t="b">
        <v>0</v>
      </c>
      <c r="N226" t="b">
        <v>0</v>
      </c>
      <c r="O226" t="b">
        <v>0</v>
      </c>
      <c r="P226">
        <v>9.4705226644337306E-3</v>
      </c>
      <c r="Q226">
        <f>IF(P226&lt;0,0,P226)</f>
        <v>9.4705226644337306E-3</v>
      </c>
      <c r="R226">
        <f>IF(SUMIF(D$2:D$370,D226,Q$2:Q$370)&gt;1,Q226/SUMIF(D$2:D$370,D226,Q$2:Q$370),Q226)</f>
        <v>8.8739895956323218E-3</v>
      </c>
      <c r="S226">
        <f>ABS(R226-E226)</f>
        <v>3.2485540436767886E-4</v>
      </c>
      <c r="T226">
        <f>(R226-E226)^2</f>
        <v>1.0553103374688814E-7</v>
      </c>
      <c r="U226" t="b">
        <f t="array" ref="U226">IF(MAX(IF(D$2:D$370=D226,R$2:R$370))=R226,TRUE,FALSE)</f>
        <v>0</v>
      </c>
      <c r="V226" t="b">
        <f t="array" ref="V226">IF(MAX(IF(D$2:D$370=D226,E$2:E$370))=E226,TRUE,FALSE)</f>
        <v>0</v>
      </c>
      <c r="W226" t="str">
        <f>IF(U226=V226,"NO","YES")</f>
        <v>NO</v>
      </c>
    </row>
    <row r="227" spans="1:23" x14ac:dyDescent="0.25">
      <c r="A227" t="s">
        <v>148</v>
      </c>
      <c r="B227" t="s">
        <v>22</v>
      </c>
      <c r="C227">
        <v>2014</v>
      </c>
      <c r="D227" t="s">
        <v>144</v>
      </c>
      <c r="E227">
        <v>0.29500481299999998</v>
      </c>
      <c r="F227">
        <v>0.27689999999999998</v>
      </c>
      <c r="G227">
        <v>0.26852052999999998</v>
      </c>
      <c r="H227" t="s">
        <v>25</v>
      </c>
      <c r="I227">
        <v>0.26852052999999998</v>
      </c>
      <c r="J227" t="b">
        <v>0</v>
      </c>
      <c r="K227" t="s">
        <v>25</v>
      </c>
      <c r="L227" t="s">
        <v>25</v>
      </c>
      <c r="M227" t="b">
        <v>0</v>
      </c>
      <c r="N227" t="b">
        <v>0</v>
      </c>
      <c r="O227" t="b">
        <v>0</v>
      </c>
      <c r="P227">
        <v>0.289995477159319</v>
      </c>
      <c r="Q227">
        <f>IF(P227&lt;0,0,P227)</f>
        <v>0.289995477159319</v>
      </c>
      <c r="R227">
        <f>IF(SUMIF(D$2:D$370,D227,Q$2:Q$370)&gt;1,Q227/SUMIF(D$2:D$370,D227,Q$2:Q$370),Q227)</f>
        <v>0.27172912607628497</v>
      </c>
      <c r="S227">
        <f>ABS(R227-E227)</f>
        <v>2.3275686923715011E-2</v>
      </c>
      <c r="T227">
        <f>(R227-E227)^2</f>
        <v>5.4175760177079793E-4</v>
      </c>
      <c r="U227" t="b">
        <f t="array" ref="U227">IF(MAX(IF(D$2:D$370=D227,R$2:R$370))=R227,TRUE,FALSE)</f>
        <v>0</v>
      </c>
      <c r="V227" t="b">
        <f t="array" ref="V227">IF(MAX(IF(D$2:D$370=D227,E$2:E$370))=E227,TRUE,FALSE)</f>
        <v>0</v>
      </c>
      <c r="W227" t="str">
        <f>IF(U227=V227,"NO","YES")</f>
        <v>NO</v>
      </c>
    </row>
    <row r="228" spans="1:23" x14ac:dyDescent="0.25">
      <c r="A228" t="s">
        <v>365</v>
      </c>
      <c r="B228" t="s">
        <v>346</v>
      </c>
      <c r="C228">
        <v>2014</v>
      </c>
      <c r="D228" t="s">
        <v>144</v>
      </c>
      <c r="E228">
        <v>1.0375440999999999E-2</v>
      </c>
      <c r="F228">
        <v>1.15E-2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b">
        <v>0</v>
      </c>
      <c r="N228" t="b">
        <v>1</v>
      </c>
      <c r="O228" t="b">
        <v>0</v>
      </c>
      <c r="P228">
        <v>1.28661636056349E-2</v>
      </c>
      <c r="Q228">
        <f>IF(P228&lt;0,0,P228)</f>
        <v>1.28661636056349E-2</v>
      </c>
      <c r="R228">
        <f>IF(SUMIF(D$2:D$370,D228,Q$2:Q$370)&gt;1,Q228/SUMIF(D$2:D$370,D228,Q$2:Q$370),Q228)</f>
        <v>1.2055744547329493E-2</v>
      </c>
      <c r="S228">
        <f>ABS(R228-E228)</f>
        <v>1.6803035473294935E-3</v>
      </c>
      <c r="T228">
        <f>(R228-E228)^2</f>
        <v>2.8234200111680795E-6</v>
      </c>
      <c r="U228" t="b">
        <f t="array" ref="U228">IF(MAX(IF(D$2:D$370=D228,R$2:R$370))=R228,TRUE,FALSE)</f>
        <v>0</v>
      </c>
      <c r="V228" t="b">
        <f t="array" ref="V228">IF(MAX(IF(D$2:D$370=D228,E$2:E$370))=E228,TRUE,FALSE)</f>
        <v>0</v>
      </c>
      <c r="W228" t="str">
        <f>IF(U228=V228,"NO","YES")</f>
        <v>NO</v>
      </c>
    </row>
    <row r="229" spans="1:23" x14ac:dyDescent="0.25">
      <c r="A229" t="s">
        <v>424</v>
      </c>
      <c r="B229" t="s">
        <v>350</v>
      </c>
      <c r="C229">
        <v>2014</v>
      </c>
      <c r="D229" t="s">
        <v>144</v>
      </c>
      <c r="E229">
        <v>2.1713552000000001E-2</v>
      </c>
      <c r="F229">
        <v>2.8199999999999999E-2</v>
      </c>
      <c r="G229">
        <v>2.6938953000000002E-2</v>
      </c>
      <c r="H229" t="s">
        <v>25</v>
      </c>
      <c r="I229">
        <v>2.6938953000000002E-2</v>
      </c>
      <c r="J229" t="b">
        <v>0</v>
      </c>
      <c r="K229" t="s">
        <v>25</v>
      </c>
      <c r="L229" t="s">
        <v>25</v>
      </c>
      <c r="M229" t="b">
        <v>0</v>
      </c>
      <c r="N229" t="b">
        <v>0</v>
      </c>
      <c r="O229" t="b">
        <v>0</v>
      </c>
      <c r="P229">
        <v>1.96669385461349E-2</v>
      </c>
      <c r="Q229">
        <f>IF(P229&lt;0,0,P229)</f>
        <v>1.96669385461349E-2</v>
      </c>
      <c r="R229">
        <f>IF(SUMIF(D$2:D$370,D229,Q$2:Q$370)&gt;1,Q229/SUMIF(D$2:D$370,D229,Q$2:Q$370),Q229)</f>
        <v>1.8428149556281817E-2</v>
      </c>
      <c r="S229">
        <f>ABS(R229-E229)</f>
        <v>3.2854024437181835E-3</v>
      </c>
      <c r="T229">
        <f>(R229-E229)^2</f>
        <v>1.0793869217189412E-5</v>
      </c>
      <c r="U229" t="b">
        <f t="array" ref="U229">IF(MAX(IF(D$2:D$370=D229,R$2:R$370))=R229,TRUE,FALSE)</f>
        <v>0</v>
      </c>
      <c r="V229" t="b">
        <f t="array" ref="V229">IF(MAX(IF(D$2:D$370=D229,E$2:E$370))=E229,TRUE,FALSE)</f>
        <v>0</v>
      </c>
      <c r="W229" t="str">
        <f>IF(U229=V229,"NO","YES")</f>
        <v>NO</v>
      </c>
    </row>
    <row r="230" spans="1:23" x14ac:dyDescent="0.25">
      <c r="A230" t="s">
        <v>138</v>
      </c>
      <c r="B230" t="s">
        <v>22</v>
      </c>
      <c r="C230">
        <v>2014</v>
      </c>
      <c r="D230" t="s">
        <v>139</v>
      </c>
      <c r="E230">
        <v>0.173926936</v>
      </c>
      <c r="F230">
        <v>0.2029</v>
      </c>
      <c r="G230">
        <v>0.14159292000000001</v>
      </c>
      <c r="H230">
        <v>0.14159292000000001</v>
      </c>
      <c r="I230">
        <v>0.14159292000000001</v>
      </c>
      <c r="J230" t="b">
        <v>1</v>
      </c>
      <c r="K230" t="b">
        <v>1</v>
      </c>
      <c r="L230" t="b">
        <v>1</v>
      </c>
      <c r="M230" t="b">
        <v>0</v>
      </c>
      <c r="N230" t="b">
        <v>0</v>
      </c>
      <c r="O230" t="b">
        <v>0</v>
      </c>
      <c r="P230">
        <v>0.20274021352132501</v>
      </c>
      <c r="Q230">
        <f>IF(P230&lt;0,0,P230)</f>
        <v>0.20274021352132501</v>
      </c>
      <c r="R230">
        <f>IF(SUMIF(D$2:D$370,D230,Q$2:Q$370)&gt;1,Q230/SUMIF(D$2:D$370,D230,Q$2:Q$370),Q230)</f>
        <v>0.20274021352132501</v>
      </c>
      <c r="S230">
        <f>ABS(R230-E230)</f>
        <v>2.8813277521325009E-2</v>
      </c>
      <c r="T230">
        <f>(R230-E230)^2</f>
        <v>8.3020496152089304E-4</v>
      </c>
      <c r="U230" t="b">
        <f t="array" ref="U230">IF(MAX(IF(D$2:D$370=D230,R$2:R$370))=R230,TRUE,FALSE)</f>
        <v>0</v>
      </c>
      <c r="V230" t="b">
        <f t="array" ref="V230">IF(MAX(IF(D$2:D$370=D230,E$2:E$370))=E230,TRUE,FALSE)</f>
        <v>0</v>
      </c>
      <c r="W230" t="str">
        <f>IF(U230=V230,"NO","YES")</f>
        <v>NO</v>
      </c>
    </row>
    <row r="231" spans="1:23" x14ac:dyDescent="0.25">
      <c r="A231" t="s">
        <v>140</v>
      </c>
      <c r="B231" t="s">
        <v>17</v>
      </c>
      <c r="C231">
        <v>2014</v>
      </c>
      <c r="D231" t="s">
        <v>139</v>
      </c>
      <c r="E231">
        <v>2.6520396000000002E-2</v>
      </c>
      <c r="F231">
        <v>3.6499999999999998E-2</v>
      </c>
      <c r="G231">
        <v>2.4002526999999999E-2</v>
      </c>
      <c r="H231" t="s">
        <v>25</v>
      </c>
      <c r="I231">
        <v>2.4002526999999999E-2</v>
      </c>
      <c r="J231" t="b">
        <v>0</v>
      </c>
      <c r="K231" t="s">
        <v>25</v>
      </c>
      <c r="L231" t="s">
        <v>25</v>
      </c>
      <c r="M231" t="b">
        <v>0</v>
      </c>
      <c r="N231" t="b">
        <v>0</v>
      </c>
      <c r="O231" t="b">
        <v>0</v>
      </c>
      <c r="P231">
        <v>3.4109366309469001E-2</v>
      </c>
      <c r="Q231">
        <f>IF(P231&lt;0,0,P231)</f>
        <v>3.4109366309469001E-2</v>
      </c>
      <c r="R231">
        <f>IF(SUMIF(D$2:D$370,D231,Q$2:Q$370)&gt;1,Q231/SUMIF(D$2:D$370,D231,Q$2:Q$370),Q231)</f>
        <v>3.4109366309469001E-2</v>
      </c>
      <c r="S231">
        <f>ABS(R231-E231)</f>
        <v>7.5889703094689995E-3</v>
      </c>
      <c r="T231">
        <f>(R231-E231)^2</f>
        <v>5.7592470358002005E-5</v>
      </c>
      <c r="U231" t="b">
        <f t="array" ref="U231">IF(MAX(IF(D$2:D$370=D231,R$2:R$370))=R231,TRUE,FALSE)</f>
        <v>0</v>
      </c>
      <c r="V231" t="b">
        <f t="array" ref="V231">IF(MAX(IF(D$2:D$370=D231,E$2:E$370))=E231,TRUE,FALSE)</f>
        <v>0</v>
      </c>
      <c r="W231" t="str">
        <f>IF(U231=V231,"NO","YES")</f>
        <v>NO</v>
      </c>
    </row>
    <row r="232" spans="1:23" x14ac:dyDescent="0.25">
      <c r="A232" t="s">
        <v>141</v>
      </c>
      <c r="B232" t="s">
        <v>20</v>
      </c>
      <c r="C232">
        <v>2014</v>
      </c>
      <c r="D232" t="s">
        <v>139</v>
      </c>
      <c r="E232">
        <v>0.69538822</v>
      </c>
      <c r="F232">
        <v>0.63700000000000001</v>
      </c>
      <c r="G232">
        <v>0.771113296</v>
      </c>
      <c r="H232" t="s">
        <v>25</v>
      </c>
      <c r="I232">
        <v>0.771113296</v>
      </c>
      <c r="J232" t="b">
        <v>0</v>
      </c>
      <c r="K232" t="s">
        <v>25</v>
      </c>
      <c r="L232" t="s">
        <v>25</v>
      </c>
      <c r="M232" t="b">
        <v>0</v>
      </c>
      <c r="N232" t="b">
        <v>0</v>
      </c>
      <c r="O232" t="b">
        <v>0</v>
      </c>
      <c r="P232">
        <v>0.66677424347786096</v>
      </c>
      <c r="Q232">
        <f>IF(P232&lt;0,0,P232)</f>
        <v>0.66677424347786096</v>
      </c>
      <c r="R232">
        <f>IF(SUMIF(D$2:D$370,D232,Q$2:Q$370)&gt;1,Q232/SUMIF(D$2:D$370,D232,Q$2:Q$370),Q232)</f>
        <v>0.66677424347786096</v>
      </c>
      <c r="S232">
        <f>ABS(R232-E232)</f>
        <v>2.861397652213904E-2</v>
      </c>
      <c r="T232">
        <f>(R232-E232)^2</f>
        <v>8.1875965240952415E-4</v>
      </c>
      <c r="U232" t="b">
        <f t="array" ref="U232">IF(MAX(IF(D$2:D$370=D232,R$2:R$370))=R232,TRUE,FALSE)</f>
        <v>1</v>
      </c>
      <c r="V232" t="b">
        <f t="array" ref="V232">IF(MAX(IF(D$2:D$370=D232,E$2:E$370))=E232,TRUE,FALSE)</f>
        <v>1</v>
      </c>
      <c r="W232" t="str">
        <f>IF(U232=V232,"NO","YES")</f>
        <v>NO</v>
      </c>
    </row>
    <row r="233" spans="1:23" x14ac:dyDescent="0.25">
      <c r="A233" t="s">
        <v>142</v>
      </c>
      <c r="B233" t="s">
        <v>27</v>
      </c>
      <c r="C233">
        <v>2014</v>
      </c>
      <c r="D233" t="s">
        <v>139</v>
      </c>
      <c r="E233">
        <v>7.2638194000000003E-2</v>
      </c>
      <c r="F233">
        <v>7.8E-2</v>
      </c>
      <c r="G233">
        <v>3.9659128000000002E-2</v>
      </c>
      <c r="H233" t="s">
        <v>25</v>
      </c>
      <c r="I233">
        <v>3.9659128000000002E-2</v>
      </c>
      <c r="J233" t="b">
        <v>0</v>
      </c>
      <c r="K233" t="s">
        <v>25</v>
      </c>
      <c r="L233" t="s">
        <v>25</v>
      </c>
      <c r="M233" t="b">
        <v>0</v>
      </c>
      <c r="N233" t="b">
        <v>0</v>
      </c>
      <c r="O233" t="b">
        <v>0</v>
      </c>
      <c r="P233">
        <v>4.9485217989678497E-2</v>
      </c>
      <c r="Q233">
        <f>IF(P233&lt;0,0,P233)</f>
        <v>4.9485217989678497E-2</v>
      </c>
      <c r="R233">
        <f>IF(SUMIF(D$2:D$370,D233,Q$2:Q$370)&gt;1,Q233/SUMIF(D$2:D$370,D233,Q$2:Q$370),Q233)</f>
        <v>4.9485217989678497E-2</v>
      </c>
      <c r="S233">
        <f>ABS(R233-E233)</f>
        <v>2.3152976010321506E-2</v>
      </c>
      <c r="T233">
        <f>(R233-E233)^2</f>
        <v>5.3606029813452313E-4</v>
      </c>
      <c r="U233" t="b">
        <f t="array" ref="U233">IF(MAX(IF(D$2:D$370=D233,R$2:R$370))=R233,TRUE,FALSE)</f>
        <v>0</v>
      </c>
      <c r="V233" t="b">
        <f t="array" ref="V233">IF(MAX(IF(D$2:D$370=D233,E$2:E$370))=E233,TRUE,FALSE)</f>
        <v>0</v>
      </c>
      <c r="W233" t="str">
        <f>IF(U233=V233,"NO","YES")</f>
        <v>NO</v>
      </c>
    </row>
    <row r="234" spans="1:23" x14ac:dyDescent="0.25">
      <c r="A234" t="s">
        <v>364</v>
      </c>
      <c r="B234" t="s">
        <v>346</v>
      </c>
      <c r="C234">
        <v>2014</v>
      </c>
      <c r="D234" t="s">
        <v>139</v>
      </c>
      <c r="E234">
        <v>1.0224731000000001E-2</v>
      </c>
      <c r="F234">
        <v>1.04E-2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b">
        <v>0</v>
      </c>
      <c r="N234" t="b">
        <v>1</v>
      </c>
      <c r="O234" t="b">
        <v>0</v>
      </c>
      <c r="P234">
        <v>1.2198536442548501E-2</v>
      </c>
      <c r="Q234">
        <f>IF(P234&lt;0,0,P234)</f>
        <v>1.2198536442548501E-2</v>
      </c>
      <c r="R234">
        <f>IF(SUMIF(D$2:D$370,D234,Q$2:Q$370)&gt;1,Q234/SUMIF(D$2:D$370,D234,Q$2:Q$370),Q234)</f>
        <v>1.2198536442548501E-2</v>
      </c>
      <c r="S234">
        <f>ABS(R234-E234)</f>
        <v>1.9738054425484999E-3</v>
      </c>
      <c r="T234">
        <f>(R234-E234)^2</f>
        <v>3.8959079250340796E-6</v>
      </c>
      <c r="U234" t="b">
        <f t="array" ref="U234">IF(MAX(IF(D$2:D$370=D234,R$2:R$370))=R234,TRUE,FALSE)</f>
        <v>0</v>
      </c>
      <c r="V234" t="b">
        <f t="array" ref="V234">IF(MAX(IF(D$2:D$370=D234,E$2:E$370))=E234,TRUE,FALSE)</f>
        <v>0</v>
      </c>
      <c r="W234" t="str">
        <f>IF(U234=V234,"NO","YES")</f>
        <v>NO</v>
      </c>
    </row>
    <row r="235" spans="1:23" x14ac:dyDescent="0.25">
      <c r="A235" t="s">
        <v>423</v>
      </c>
      <c r="B235" t="s">
        <v>350</v>
      </c>
      <c r="C235">
        <v>2014</v>
      </c>
      <c r="D235" t="s">
        <v>139</v>
      </c>
      <c r="E235">
        <v>1.9597401E-2</v>
      </c>
      <c r="F235">
        <v>2.0799999999999999E-2</v>
      </c>
      <c r="G235">
        <v>1.6934338E-2</v>
      </c>
      <c r="H235" t="s">
        <v>25</v>
      </c>
      <c r="I235">
        <v>1.6934338E-2</v>
      </c>
      <c r="J235" t="b">
        <v>0</v>
      </c>
      <c r="K235" t="s">
        <v>25</v>
      </c>
      <c r="L235" t="s">
        <v>25</v>
      </c>
      <c r="M235" t="b">
        <v>0</v>
      </c>
      <c r="N235" t="b">
        <v>0</v>
      </c>
      <c r="O235" t="b">
        <v>0</v>
      </c>
      <c r="P235">
        <v>1.1661034982594499E-2</v>
      </c>
      <c r="Q235">
        <f>IF(P235&lt;0,0,P235)</f>
        <v>1.1661034982594499E-2</v>
      </c>
      <c r="R235">
        <f>IF(SUMIF(D$2:D$370,D235,Q$2:Q$370)&gt;1,Q235/SUMIF(D$2:D$370,D235,Q$2:Q$370),Q235)</f>
        <v>1.1661034982594499E-2</v>
      </c>
      <c r="S235">
        <f>ABS(R235-E235)</f>
        <v>7.9363660174055009E-3</v>
      </c>
      <c r="T235">
        <f>(R235-E235)^2</f>
        <v>6.2985905562228849E-5</v>
      </c>
      <c r="U235" t="b">
        <f t="array" ref="U235">IF(MAX(IF(D$2:D$370=D235,R$2:R$370))=R235,TRUE,FALSE)</f>
        <v>0</v>
      </c>
      <c r="V235" t="b">
        <f t="array" ref="V235">IF(MAX(IF(D$2:D$370=D235,E$2:E$370))=E235,TRUE,FALSE)</f>
        <v>0</v>
      </c>
      <c r="W235" t="str">
        <f>IF(U235=V235,"NO","YES")</f>
        <v>NO</v>
      </c>
    </row>
    <row r="236" spans="1:23" x14ac:dyDescent="0.25">
      <c r="A236" t="s">
        <v>134</v>
      </c>
      <c r="B236" t="s">
        <v>20</v>
      </c>
      <c r="C236">
        <v>2014</v>
      </c>
      <c r="D236" t="s">
        <v>135</v>
      </c>
      <c r="E236">
        <v>0.724973545</v>
      </c>
      <c r="F236">
        <v>0.67559999999999998</v>
      </c>
      <c r="G236">
        <v>0.75900660799999997</v>
      </c>
      <c r="H236">
        <v>0.75900660799999997</v>
      </c>
      <c r="I236">
        <v>0.75900660799999997</v>
      </c>
      <c r="J236" t="b">
        <v>1</v>
      </c>
      <c r="K236" t="b">
        <v>1</v>
      </c>
      <c r="L236" t="b">
        <v>1</v>
      </c>
      <c r="M236" t="b">
        <v>1</v>
      </c>
      <c r="N236" t="b">
        <v>0</v>
      </c>
      <c r="O236" t="b">
        <v>0</v>
      </c>
      <c r="P236">
        <v>0.75736709732587704</v>
      </c>
      <c r="Q236">
        <f>IF(P236&lt;0,0,P236)</f>
        <v>0.75736709732587704</v>
      </c>
      <c r="R236">
        <f>IF(SUMIF(D$2:D$370,D236,Q$2:Q$370)&gt;1,Q236/SUMIF(D$2:D$370,D236,Q$2:Q$370),Q236)</f>
        <v>0.75736709732587704</v>
      </c>
      <c r="S236">
        <f>ABS(R236-E236)</f>
        <v>3.239355232587704E-2</v>
      </c>
      <c r="T236">
        <f>(R236-E236)^2</f>
        <v>1.0493422322893338E-3</v>
      </c>
      <c r="U236" t="b">
        <f t="array" ref="U236">IF(MAX(IF(D$2:D$370=D236,R$2:R$370))=R236,TRUE,FALSE)</f>
        <v>1</v>
      </c>
      <c r="V236" t="b">
        <f t="array" ref="V236">IF(MAX(IF(D$2:D$370=D236,E$2:E$370))=E236,TRUE,FALSE)</f>
        <v>1</v>
      </c>
      <c r="W236" t="str">
        <f>IF(U236=V236,"NO","YES")</f>
        <v>NO</v>
      </c>
    </row>
    <row r="237" spans="1:23" x14ac:dyDescent="0.25">
      <c r="A237" t="s">
        <v>136</v>
      </c>
      <c r="B237" t="s">
        <v>17</v>
      </c>
      <c r="C237">
        <v>2014</v>
      </c>
      <c r="D237" t="s">
        <v>135</v>
      </c>
      <c r="E237">
        <v>4.5608466E-2</v>
      </c>
      <c r="F237">
        <v>3.9699999999999999E-2</v>
      </c>
      <c r="G237">
        <v>4.3061180999999997E-2</v>
      </c>
      <c r="H237" t="s">
        <v>25</v>
      </c>
      <c r="I237">
        <v>4.3061180999999997E-2</v>
      </c>
      <c r="J237" t="b">
        <v>0</v>
      </c>
      <c r="K237" t="s">
        <v>25</v>
      </c>
      <c r="L237" t="s">
        <v>25</v>
      </c>
      <c r="M237" t="b">
        <v>0</v>
      </c>
      <c r="N237" t="b">
        <v>0</v>
      </c>
      <c r="O237" t="b">
        <v>0</v>
      </c>
      <c r="P237">
        <v>4.2111060526877402E-2</v>
      </c>
      <c r="Q237">
        <f>IF(P237&lt;0,0,P237)</f>
        <v>4.2111060526877402E-2</v>
      </c>
      <c r="R237">
        <f>IF(SUMIF(D$2:D$370,D237,Q$2:Q$370)&gt;1,Q237/SUMIF(D$2:D$370,D237,Q$2:Q$370),Q237)</f>
        <v>4.2111060526877402E-2</v>
      </c>
      <c r="S237">
        <f>ABS(R237-E237)</f>
        <v>3.4974054731225987E-3</v>
      </c>
      <c r="T237">
        <f>(R237-E237)^2</f>
        <v>1.2231845043427908E-5</v>
      </c>
      <c r="U237" t="b">
        <f t="array" ref="U237">IF(MAX(IF(D$2:D$370=D237,R$2:R$370))=R237,TRUE,FALSE)</f>
        <v>0</v>
      </c>
      <c r="V237" t="b">
        <f t="array" ref="V237">IF(MAX(IF(D$2:D$370=D237,E$2:E$370))=E237,TRUE,FALSE)</f>
        <v>0</v>
      </c>
      <c r="W237" t="str">
        <f>IF(U237=V237,"NO","YES")</f>
        <v>NO</v>
      </c>
    </row>
    <row r="238" spans="1:23" x14ac:dyDescent="0.25">
      <c r="A238" t="s">
        <v>137</v>
      </c>
      <c r="B238" t="s">
        <v>22</v>
      </c>
      <c r="C238">
        <v>2014</v>
      </c>
      <c r="D238" t="s">
        <v>135</v>
      </c>
      <c r="E238">
        <v>0.15238095199999999</v>
      </c>
      <c r="F238">
        <v>0.15659999999999999</v>
      </c>
      <c r="G238">
        <v>0.125985931</v>
      </c>
      <c r="H238" t="s">
        <v>25</v>
      </c>
      <c r="I238">
        <v>0.125985931</v>
      </c>
      <c r="J238" t="b">
        <v>0</v>
      </c>
      <c r="K238" t="s">
        <v>25</v>
      </c>
      <c r="L238" t="s">
        <v>25</v>
      </c>
      <c r="M238" t="b">
        <v>0</v>
      </c>
      <c r="N238" t="b">
        <v>0</v>
      </c>
      <c r="O238" t="b">
        <v>0</v>
      </c>
      <c r="P238">
        <v>0.168566033705986</v>
      </c>
      <c r="Q238">
        <f>IF(P238&lt;0,0,P238)</f>
        <v>0.168566033705986</v>
      </c>
      <c r="R238">
        <f>IF(SUMIF(D$2:D$370,D238,Q$2:Q$370)&gt;1,Q238/SUMIF(D$2:D$370,D238,Q$2:Q$370),Q238)</f>
        <v>0.168566033705986</v>
      </c>
      <c r="S238">
        <f>ABS(R238-E238)</f>
        <v>1.618508170598601E-2</v>
      </c>
      <c r="T238">
        <f>(R238-E238)^2</f>
        <v>2.6195686982944299E-4</v>
      </c>
      <c r="U238" t="b">
        <f t="array" ref="U238">IF(MAX(IF(D$2:D$370=D238,R$2:R$370))=R238,TRUE,FALSE)</f>
        <v>0</v>
      </c>
      <c r="V238" t="b">
        <f t="array" ref="V238">IF(MAX(IF(D$2:D$370=D238,E$2:E$370))=E238,TRUE,FALSE)</f>
        <v>0</v>
      </c>
      <c r="W238" t="str">
        <f>IF(U238=V238,"NO","YES")</f>
        <v>NO</v>
      </c>
    </row>
    <row r="239" spans="1:23" x14ac:dyDescent="0.25">
      <c r="A239" t="s">
        <v>422</v>
      </c>
      <c r="B239" t="s">
        <v>350</v>
      </c>
      <c r="C239">
        <v>2014</v>
      </c>
      <c r="D239" t="s">
        <v>135</v>
      </c>
      <c r="E239">
        <v>5.6507937000000001E-2</v>
      </c>
      <c r="F239">
        <v>3.0700000000000002E-2</v>
      </c>
      <c r="G239">
        <v>2.4408441999999999E-2</v>
      </c>
      <c r="H239" t="s">
        <v>25</v>
      </c>
      <c r="I239">
        <v>2.4408441999999999E-2</v>
      </c>
      <c r="J239" t="b">
        <v>0</v>
      </c>
      <c r="K239" t="s">
        <v>25</v>
      </c>
      <c r="L239" t="s">
        <v>25</v>
      </c>
      <c r="M239" t="b">
        <v>0</v>
      </c>
      <c r="N239" t="b">
        <v>0</v>
      </c>
      <c r="O239" t="b">
        <v>0</v>
      </c>
      <c r="P239">
        <v>2.0462934082076299E-2</v>
      </c>
      <c r="Q239">
        <f>IF(P239&lt;0,0,P239)</f>
        <v>2.0462934082076299E-2</v>
      </c>
      <c r="R239">
        <f>IF(SUMIF(D$2:D$370,D239,Q$2:Q$370)&gt;1,Q239/SUMIF(D$2:D$370,D239,Q$2:Q$370),Q239)</f>
        <v>2.0462934082076299E-2</v>
      </c>
      <c r="S239">
        <f>ABS(R239-E239)</f>
        <v>3.6045002917923702E-2</v>
      </c>
      <c r="T239">
        <f>(R239-E239)^2</f>
        <v>1.2992422353531282E-3</v>
      </c>
      <c r="U239" t="b">
        <f t="array" ref="U239">IF(MAX(IF(D$2:D$370=D239,R$2:R$370))=R239,TRUE,FALSE)</f>
        <v>0</v>
      </c>
      <c r="V239" t="b">
        <f t="array" ref="V239">IF(MAX(IF(D$2:D$370=D239,E$2:E$370))=E239,TRUE,FALSE)</f>
        <v>0</v>
      </c>
      <c r="W239" t="str">
        <f>IF(U239=V239,"NO","YES")</f>
        <v>NO</v>
      </c>
    </row>
    <row r="240" spans="1:23" x14ac:dyDescent="0.25">
      <c r="A240" t="s">
        <v>458</v>
      </c>
      <c r="B240" t="s">
        <v>346</v>
      </c>
      <c r="C240">
        <v>2014</v>
      </c>
      <c r="D240" t="s">
        <v>135</v>
      </c>
      <c r="E240">
        <v>2.0529101000000001E-2</v>
      </c>
      <c r="F240">
        <v>1.1900000000000001E-2</v>
      </c>
      <c r="G240">
        <v>1.7586867999999999E-2</v>
      </c>
      <c r="H240">
        <v>1.7586867999999999E-2</v>
      </c>
      <c r="I240">
        <v>1.7586867999999999E-2</v>
      </c>
      <c r="J240" t="b">
        <v>1</v>
      </c>
      <c r="K240" t="b">
        <v>1</v>
      </c>
      <c r="L240" t="b">
        <v>0</v>
      </c>
      <c r="M240" t="b">
        <v>0</v>
      </c>
      <c r="N240" t="b">
        <v>1</v>
      </c>
      <c r="O240" t="b">
        <v>0</v>
      </c>
      <c r="P240">
        <v>-1.9638169194172099E-4</v>
      </c>
      <c r="Q240">
        <f>IF(P240&lt;0,0,P240)</f>
        <v>0</v>
      </c>
      <c r="R240">
        <f>IF(SUMIF(D$2:D$370,D240,Q$2:Q$370)&gt;1,Q240/SUMIF(D$2:D$370,D240,Q$2:Q$370),Q240)</f>
        <v>0</v>
      </c>
      <c r="S240">
        <f>ABS(R240-E240)</f>
        <v>2.0529101000000001E-2</v>
      </c>
      <c r="T240">
        <f>(R240-E240)^2</f>
        <v>4.2144398786820106E-4</v>
      </c>
      <c r="U240" t="b">
        <f t="array" ref="U240">IF(MAX(IF(D$2:D$370=D240,R$2:R$370))=R240,TRUE,FALSE)</f>
        <v>0</v>
      </c>
      <c r="V240" t="b">
        <f t="array" ref="V240">IF(MAX(IF(D$2:D$370=D240,E$2:E$370))=E240,TRUE,FALSE)</f>
        <v>0</v>
      </c>
      <c r="W240" t="str">
        <f>IF(U240=V240,"NO","YES")</f>
        <v>NO</v>
      </c>
    </row>
    <row r="241" spans="1:23" x14ac:dyDescent="0.25">
      <c r="A241" t="s">
        <v>130</v>
      </c>
      <c r="B241" t="s">
        <v>17</v>
      </c>
      <c r="C241">
        <v>2014</v>
      </c>
      <c r="D241" t="s">
        <v>131</v>
      </c>
      <c r="E241">
        <v>8.4359606000000004E-2</v>
      </c>
      <c r="F241">
        <v>0.128</v>
      </c>
      <c r="G241">
        <v>7.8963730999999995E-2</v>
      </c>
      <c r="H241">
        <v>7.8963730999999995E-2</v>
      </c>
      <c r="I241">
        <v>7.8963730999999995E-2</v>
      </c>
      <c r="J241" t="b">
        <v>1</v>
      </c>
      <c r="K241" t="b">
        <v>1</v>
      </c>
      <c r="L241" t="b">
        <v>1</v>
      </c>
      <c r="M241" t="b">
        <v>0</v>
      </c>
      <c r="N241" t="b">
        <v>0</v>
      </c>
      <c r="O241" t="b">
        <v>0</v>
      </c>
      <c r="P241">
        <v>9.7403792920347607E-2</v>
      </c>
      <c r="Q241">
        <f>IF(P241&lt;0,0,P241)</f>
        <v>9.7403792920347607E-2</v>
      </c>
      <c r="R241">
        <f>IF(SUMIF(D$2:D$370,D241,Q$2:Q$370)&gt;1,Q241/SUMIF(D$2:D$370,D241,Q$2:Q$370),Q241)</f>
        <v>9.7362125417157594E-2</v>
      </c>
      <c r="S241">
        <f>ABS(R241-E241)</f>
        <v>1.300251941715759E-2</v>
      </c>
      <c r="T241">
        <f>(R241-E241)^2</f>
        <v>1.6906551119356017E-4</v>
      </c>
      <c r="U241" t="b">
        <f t="array" ref="U241">IF(MAX(IF(D$2:D$370=D241,R$2:R$370))=R241,TRUE,FALSE)</f>
        <v>0</v>
      </c>
      <c r="V241" t="b">
        <f t="array" ref="V241">IF(MAX(IF(D$2:D$370=D241,E$2:E$370))=E241,TRUE,FALSE)</f>
        <v>0</v>
      </c>
      <c r="W241" t="str">
        <f>IF(U241=V241,"NO","YES")</f>
        <v>NO</v>
      </c>
    </row>
    <row r="242" spans="1:23" x14ac:dyDescent="0.25">
      <c r="A242" t="s">
        <v>132</v>
      </c>
      <c r="B242" t="s">
        <v>22</v>
      </c>
      <c r="C242">
        <v>2014</v>
      </c>
      <c r="D242" t="s">
        <v>131</v>
      </c>
      <c r="E242">
        <v>0.32625205299999999</v>
      </c>
      <c r="F242">
        <v>0.40529999999999999</v>
      </c>
      <c r="G242">
        <v>0.419689119</v>
      </c>
      <c r="H242">
        <v>0.419689119</v>
      </c>
      <c r="I242">
        <v>0.419689119</v>
      </c>
      <c r="J242" t="b">
        <v>1</v>
      </c>
      <c r="K242" t="b">
        <v>1</v>
      </c>
      <c r="L242" t="b">
        <v>1</v>
      </c>
      <c r="M242" t="b">
        <v>0</v>
      </c>
      <c r="N242" t="b">
        <v>0</v>
      </c>
      <c r="O242" t="b">
        <v>0</v>
      </c>
      <c r="P242">
        <v>0.41810664811620901</v>
      </c>
      <c r="Q242">
        <f>IF(P242&lt;0,0,P242)</f>
        <v>0.41810664811620901</v>
      </c>
      <c r="R242">
        <f>IF(SUMIF(D$2:D$370,D242,Q$2:Q$370)&gt;1,Q242/SUMIF(D$2:D$370,D242,Q$2:Q$370),Q242)</f>
        <v>0.41792778998787722</v>
      </c>
      <c r="S242">
        <f>ABS(R242-E242)</f>
        <v>9.1675736987877232E-2</v>
      </c>
      <c r="T242">
        <f>(R242-E242)^2</f>
        <v>8.4044407522704413E-3</v>
      </c>
      <c r="U242" t="b">
        <f t="array" ref="U242">IF(MAX(IF(D$2:D$370=D242,R$2:R$370))=R242,TRUE,FALSE)</f>
        <v>0</v>
      </c>
      <c r="V242" t="b">
        <f t="array" ref="V242">IF(MAX(IF(D$2:D$370=D242,E$2:E$370))=E242,TRUE,FALSE)</f>
        <v>0</v>
      </c>
      <c r="W242" t="str">
        <f>IF(U242=V242,"NO","YES")</f>
        <v>NO</v>
      </c>
    </row>
    <row r="243" spans="1:23" x14ac:dyDescent="0.25">
      <c r="A243" t="s">
        <v>133</v>
      </c>
      <c r="B243" t="s">
        <v>20</v>
      </c>
      <c r="C243">
        <v>2014</v>
      </c>
      <c r="D243" t="s">
        <v>131</v>
      </c>
      <c r="E243">
        <v>0.54813218399999997</v>
      </c>
      <c r="F243">
        <v>0.34389999999999998</v>
      </c>
      <c r="G243">
        <v>0.48611399</v>
      </c>
      <c r="H243">
        <v>0.48611399</v>
      </c>
      <c r="I243">
        <v>0.48611399</v>
      </c>
      <c r="J243" t="b">
        <v>1</v>
      </c>
      <c r="K243" t="b">
        <v>1</v>
      </c>
      <c r="L243" t="b">
        <v>1</v>
      </c>
      <c r="M243" t="b">
        <v>1</v>
      </c>
      <c r="N243" t="b">
        <v>0</v>
      </c>
      <c r="O243" t="b">
        <v>0</v>
      </c>
      <c r="P243">
        <v>0.46270316901889103</v>
      </c>
      <c r="Q243">
        <f>IF(P243&lt;0,0,P243)</f>
        <v>0.46270316901889103</v>
      </c>
      <c r="R243">
        <f>IF(SUMIF(D$2:D$370,D243,Q$2:Q$370)&gt;1,Q243/SUMIF(D$2:D$370,D243,Q$2:Q$370),Q243)</f>
        <v>0.46250523334109978</v>
      </c>
      <c r="S243">
        <f>ABS(R243-E243)</f>
        <v>8.5626950658900192E-2</v>
      </c>
      <c r="T243">
        <f>(R243-E243)^2</f>
        <v>7.3319746791417279E-3</v>
      </c>
      <c r="U243" t="b">
        <f t="array" ref="U243">IF(MAX(IF(D$2:D$370=D243,R$2:R$370))=R243,TRUE,FALSE)</f>
        <v>1</v>
      </c>
      <c r="V243" t="b">
        <f t="array" ref="V243">IF(MAX(IF(D$2:D$370=D243,E$2:E$370))=E243,TRUE,FALSE)</f>
        <v>1</v>
      </c>
      <c r="W243" t="str">
        <f>IF(U243=V243,"NO","YES")</f>
        <v>NO</v>
      </c>
    </row>
    <row r="244" spans="1:23" x14ac:dyDescent="0.25">
      <c r="A244" t="s">
        <v>363</v>
      </c>
      <c r="B244" t="s">
        <v>350</v>
      </c>
      <c r="C244">
        <v>2014</v>
      </c>
      <c r="D244" t="s">
        <v>131</v>
      </c>
      <c r="E244">
        <v>2.7298850999999999E-2</v>
      </c>
      <c r="F244">
        <v>2.6700000000000002E-2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b">
        <v>0</v>
      </c>
      <c r="N244" t="b">
        <v>1</v>
      </c>
      <c r="O244" t="b">
        <v>0</v>
      </c>
      <c r="P244">
        <v>2.2214354135057499E-2</v>
      </c>
      <c r="Q244">
        <f>IF(P244&lt;0,0,P244)</f>
        <v>2.2214354135057499E-2</v>
      </c>
      <c r="R244">
        <f>IF(SUMIF(D$2:D$370,D244,Q$2:Q$370)&gt;1,Q244/SUMIF(D$2:D$370,D244,Q$2:Q$370),Q244)</f>
        <v>2.220485125386535E-2</v>
      </c>
      <c r="S244">
        <f>ABS(R244-E244)</f>
        <v>5.093999746134649E-3</v>
      </c>
      <c r="T244">
        <f>(R244-E244)^2</f>
        <v>2.5948833413619868E-5</v>
      </c>
      <c r="U244" t="b">
        <f t="array" ref="U244">IF(MAX(IF(D$2:D$370=D244,R$2:R$370))=R244,TRUE,FALSE)</f>
        <v>0</v>
      </c>
      <c r="V244" t="b">
        <f t="array" ref="V244">IF(MAX(IF(D$2:D$370=D244,E$2:E$370))=E244,TRUE,FALSE)</f>
        <v>0</v>
      </c>
      <c r="W244" t="str">
        <f>IF(U244=V244,"NO","YES")</f>
        <v>NO</v>
      </c>
    </row>
    <row r="245" spans="1:23" x14ac:dyDescent="0.25">
      <c r="A245" t="s">
        <v>125</v>
      </c>
      <c r="B245" t="s">
        <v>20</v>
      </c>
      <c r="C245">
        <v>2014</v>
      </c>
      <c r="D245" t="s">
        <v>126</v>
      </c>
      <c r="E245">
        <v>0.50900947799999996</v>
      </c>
      <c r="F245">
        <v>0.42130000000000001</v>
      </c>
      <c r="G245">
        <v>0.55650536699999997</v>
      </c>
      <c r="H245">
        <v>0.44715956600000001</v>
      </c>
      <c r="I245">
        <v>0.55650536699999997</v>
      </c>
      <c r="J245" t="b">
        <v>1</v>
      </c>
      <c r="K245" t="b">
        <v>0</v>
      </c>
      <c r="L245" t="b">
        <v>1</v>
      </c>
      <c r="M245" t="b">
        <v>0</v>
      </c>
      <c r="N245" t="b">
        <v>0</v>
      </c>
      <c r="O245" t="b">
        <v>1</v>
      </c>
      <c r="P245">
        <v>0.46331456459283998</v>
      </c>
      <c r="Q245">
        <f>IF(P245&lt;0,0,P245)</f>
        <v>0.46331456459283998</v>
      </c>
      <c r="R245">
        <f>IF(SUMIF(D$2:D$370,D245,Q$2:Q$370)&gt;1,Q245/SUMIF(D$2:D$370,D245,Q$2:Q$370),Q245)</f>
        <v>0.46331456459283998</v>
      </c>
      <c r="S245">
        <f>ABS(R245-E245)</f>
        <v>4.5694913407159976E-2</v>
      </c>
      <c r="T245">
        <f>(R245-E245)^2</f>
        <v>2.0880251112878486E-3</v>
      </c>
      <c r="U245" t="b">
        <f t="array" ref="U245">IF(MAX(IF(D$2:D$370=D245,R$2:R$370))=R245,TRUE,FALSE)</f>
        <v>1</v>
      </c>
      <c r="V245" t="b">
        <f t="array" ref="V245">IF(MAX(IF(D$2:D$370=D245,E$2:E$370))=E245,TRUE,FALSE)</f>
        <v>1</v>
      </c>
      <c r="W245" t="str">
        <f>IF(U245=V245,"NO","YES")</f>
        <v>NO</v>
      </c>
    </row>
    <row r="246" spans="1:23" x14ac:dyDescent="0.25">
      <c r="A246" t="s">
        <v>127</v>
      </c>
      <c r="B246" t="s">
        <v>24</v>
      </c>
      <c r="C246">
        <v>2014</v>
      </c>
      <c r="D246" t="s">
        <v>126</v>
      </c>
      <c r="E246">
        <v>8.9574000000000008E-3</v>
      </c>
      <c r="F246">
        <v>0.01</v>
      </c>
      <c r="G246">
        <v>6.4182190000000002E-3</v>
      </c>
      <c r="H246" t="s">
        <v>25</v>
      </c>
      <c r="I246">
        <v>6.4182190000000002E-3</v>
      </c>
      <c r="J246" t="s">
        <v>25</v>
      </c>
      <c r="K246" t="s">
        <v>25</v>
      </c>
      <c r="L246" t="s">
        <v>25</v>
      </c>
      <c r="M246" t="b">
        <v>0</v>
      </c>
      <c r="N246" t="b">
        <v>0</v>
      </c>
      <c r="O246" t="b">
        <v>0</v>
      </c>
      <c r="P246">
        <v>-4.6024416644214099E-3</v>
      </c>
      <c r="Q246">
        <f>IF(P246&lt;0,0,P246)</f>
        <v>0</v>
      </c>
      <c r="R246">
        <f>IF(SUMIF(D$2:D$370,D246,Q$2:Q$370)&gt;1,Q246/SUMIF(D$2:D$370,D246,Q$2:Q$370),Q246)</f>
        <v>0</v>
      </c>
      <c r="S246">
        <f>ABS(R246-E246)</f>
        <v>8.9574000000000008E-3</v>
      </c>
      <c r="T246">
        <f>(R246-E246)^2</f>
        <v>8.0235014760000019E-5</v>
      </c>
      <c r="U246" t="b">
        <f t="array" ref="U246">IF(MAX(IF(D$2:D$370=D246,R$2:R$370))=R246,TRUE,FALSE)</f>
        <v>0</v>
      </c>
      <c r="V246" t="b">
        <f t="array" ref="V246">IF(MAX(IF(D$2:D$370=D246,E$2:E$370))=E246,TRUE,FALSE)</f>
        <v>0</v>
      </c>
      <c r="W246" t="str">
        <f>IF(U246=V246,"NO","YES")</f>
        <v>NO</v>
      </c>
    </row>
    <row r="247" spans="1:23" x14ac:dyDescent="0.25">
      <c r="A247" t="s">
        <v>128</v>
      </c>
      <c r="B247" t="s">
        <v>17</v>
      </c>
      <c r="C247">
        <v>2014</v>
      </c>
      <c r="D247" t="s">
        <v>126</v>
      </c>
      <c r="E247">
        <v>6.9263617999999999E-2</v>
      </c>
      <c r="F247">
        <v>0.1074</v>
      </c>
      <c r="G247">
        <v>6.4186684999999993E-2</v>
      </c>
      <c r="H247" t="s">
        <v>25</v>
      </c>
      <c r="I247">
        <v>6.4186684999999993E-2</v>
      </c>
      <c r="J247" t="s">
        <v>25</v>
      </c>
      <c r="K247" t="s">
        <v>25</v>
      </c>
      <c r="L247" t="s">
        <v>25</v>
      </c>
      <c r="M247" t="b">
        <v>0</v>
      </c>
      <c r="N247" t="b">
        <v>0</v>
      </c>
      <c r="O247" t="b">
        <v>0</v>
      </c>
      <c r="P247">
        <v>8.3663410522599194E-2</v>
      </c>
      <c r="Q247">
        <f>IF(P247&lt;0,0,P247)</f>
        <v>8.3663410522599194E-2</v>
      </c>
      <c r="R247">
        <f>IF(SUMIF(D$2:D$370,D247,Q$2:Q$370)&gt;1,Q247/SUMIF(D$2:D$370,D247,Q$2:Q$370),Q247)</f>
        <v>8.3663410522599194E-2</v>
      </c>
      <c r="S247">
        <f>ABS(R247-E247)</f>
        <v>1.4399792522599195E-2</v>
      </c>
      <c r="T247">
        <f>(R247-E247)^2</f>
        <v>2.0735402469390367E-4</v>
      </c>
      <c r="U247" t="b">
        <f t="array" ref="U247">IF(MAX(IF(D$2:D$370=D247,R$2:R$370))=R247,TRUE,FALSE)</f>
        <v>0</v>
      </c>
      <c r="V247" t="b">
        <f t="array" ref="V247">IF(MAX(IF(D$2:D$370=D247,E$2:E$370))=E247,TRUE,FALSE)</f>
        <v>0</v>
      </c>
      <c r="W247" t="str">
        <f>IF(U247=V247,"NO","YES")</f>
        <v>NO</v>
      </c>
    </row>
    <row r="248" spans="1:23" x14ac:dyDescent="0.25">
      <c r="A248" t="s">
        <v>129</v>
      </c>
      <c r="B248" t="s">
        <v>22</v>
      </c>
      <c r="C248">
        <v>2014</v>
      </c>
      <c r="D248" t="s">
        <v>126</v>
      </c>
      <c r="E248">
        <v>0.32798666799999998</v>
      </c>
      <c r="F248">
        <v>0.32319999999999999</v>
      </c>
      <c r="G248">
        <v>0.33808888399999998</v>
      </c>
      <c r="H248" t="s">
        <v>25</v>
      </c>
      <c r="I248">
        <v>0.33808888399999998</v>
      </c>
      <c r="J248" t="s">
        <v>25</v>
      </c>
      <c r="K248" t="s">
        <v>25</v>
      </c>
      <c r="L248" t="s">
        <v>25</v>
      </c>
      <c r="M248" t="b">
        <v>0</v>
      </c>
      <c r="N248" t="b">
        <v>0</v>
      </c>
      <c r="O248" t="b">
        <v>0</v>
      </c>
      <c r="P248">
        <v>0.34119960231943902</v>
      </c>
      <c r="Q248">
        <f>IF(P248&lt;0,0,P248)</f>
        <v>0.34119960231943902</v>
      </c>
      <c r="R248">
        <f>IF(SUMIF(D$2:D$370,D248,Q$2:Q$370)&gt;1,Q248/SUMIF(D$2:D$370,D248,Q$2:Q$370),Q248)</f>
        <v>0.34119960231943902</v>
      </c>
      <c r="S248">
        <f>ABS(R248-E248)</f>
        <v>1.321293431943904E-2</v>
      </c>
      <c r="T248">
        <f>(R248-E248)^2</f>
        <v>1.7458163332981002E-4</v>
      </c>
      <c r="U248" t="b">
        <f t="array" ref="U248">IF(MAX(IF(D$2:D$370=D248,R$2:R$370))=R248,TRUE,FALSE)</f>
        <v>0</v>
      </c>
      <c r="V248" t="b">
        <f t="array" ref="V248">IF(MAX(IF(D$2:D$370=D248,E$2:E$370))=E248,TRUE,FALSE)</f>
        <v>0</v>
      </c>
      <c r="W248" t="str">
        <f>IF(U248=V248,"NO","YES")</f>
        <v>NO</v>
      </c>
    </row>
    <row r="249" spans="1:23" x14ac:dyDescent="0.25">
      <c r="A249" t="s">
        <v>361</v>
      </c>
      <c r="B249" t="s">
        <v>27</v>
      </c>
      <c r="C249">
        <v>2014</v>
      </c>
      <c r="D249" t="s">
        <v>126</v>
      </c>
      <c r="E249">
        <v>4.3224664000000003E-2</v>
      </c>
      <c r="F249">
        <v>8.4500000000000006E-2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b">
        <v>0</v>
      </c>
      <c r="N249" t="b">
        <v>1</v>
      </c>
      <c r="O249" t="b">
        <v>0</v>
      </c>
      <c r="P249">
        <v>5.9853335005381397E-2</v>
      </c>
      <c r="Q249">
        <f>IF(P249&lt;0,0,P249)</f>
        <v>5.9853335005381397E-2</v>
      </c>
      <c r="R249">
        <f>IF(SUMIF(D$2:D$370,D249,Q$2:Q$370)&gt;1,Q249/SUMIF(D$2:D$370,D249,Q$2:Q$370),Q249)</f>
        <v>5.9853335005381397E-2</v>
      </c>
      <c r="S249">
        <f>ABS(R249-E249)</f>
        <v>1.6628671005381394E-2</v>
      </c>
      <c r="T249">
        <f>(R249-E249)^2</f>
        <v>2.7651269940521189E-4</v>
      </c>
      <c r="U249" t="b">
        <f t="array" ref="U249">IF(MAX(IF(D$2:D$370=D249,R$2:R$370))=R249,TRUE,FALSE)</f>
        <v>0</v>
      </c>
      <c r="V249" t="b">
        <f t="array" ref="V249">IF(MAX(IF(D$2:D$370=D249,E$2:E$370))=E249,TRUE,FALSE)</f>
        <v>0</v>
      </c>
      <c r="W249" t="str">
        <f>IF(U249=V249,"NO","YES")</f>
        <v>NO</v>
      </c>
    </row>
    <row r="250" spans="1:23" x14ac:dyDescent="0.25">
      <c r="A250" t="s">
        <v>362</v>
      </c>
      <c r="B250" t="s">
        <v>32</v>
      </c>
      <c r="C250">
        <v>2014</v>
      </c>
      <c r="D250" t="s">
        <v>126</v>
      </c>
      <c r="E250">
        <v>2.8122070000000002E-3</v>
      </c>
      <c r="F250">
        <v>1.6000000000000001E-3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b">
        <v>0</v>
      </c>
      <c r="N250" t="b">
        <v>1</v>
      </c>
      <c r="O250" t="b">
        <v>0</v>
      </c>
      <c r="P250">
        <v>6.9006983230100304E-3</v>
      </c>
      <c r="Q250">
        <f>IF(P250&lt;0,0,P250)</f>
        <v>6.9006983230100304E-3</v>
      </c>
      <c r="R250">
        <f>IF(SUMIF(D$2:D$370,D250,Q$2:Q$370)&gt;1,Q250/SUMIF(D$2:D$370,D250,Q$2:Q$370),Q250)</f>
        <v>6.9006983230100304E-3</v>
      </c>
      <c r="S250">
        <f>ABS(R250-E250)</f>
        <v>4.0884913230100298E-3</v>
      </c>
      <c r="T250">
        <f>(R250-E250)^2</f>
        <v>1.6715761298328304E-5</v>
      </c>
      <c r="U250" t="b">
        <f t="array" ref="U250">IF(MAX(IF(D$2:D$370=D250,R$2:R$370))=R250,TRUE,FALSE)</f>
        <v>0</v>
      </c>
      <c r="V250" t="b">
        <f t="array" ref="V250">IF(MAX(IF(D$2:D$370=D250,E$2:E$370))=E250,TRUE,FALSE)</f>
        <v>0</v>
      </c>
      <c r="W250" t="str">
        <f>IF(U250=V250,"NO","YES")</f>
        <v>NO</v>
      </c>
    </row>
    <row r="251" spans="1:23" x14ac:dyDescent="0.25">
      <c r="A251" t="s">
        <v>421</v>
      </c>
      <c r="B251" t="s">
        <v>350</v>
      </c>
      <c r="C251">
        <v>2014</v>
      </c>
      <c r="D251" t="s">
        <v>126</v>
      </c>
      <c r="E251">
        <v>2.0727008000000002E-2</v>
      </c>
      <c r="F251">
        <v>2.9600000000000001E-2</v>
      </c>
      <c r="G251">
        <v>2.3340873000000002E-2</v>
      </c>
      <c r="H251" t="s">
        <v>25</v>
      </c>
      <c r="I251">
        <v>2.3340873000000002E-2</v>
      </c>
      <c r="J251" t="s">
        <v>25</v>
      </c>
      <c r="K251" t="s">
        <v>25</v>
      </c>
      <c r="L251" t="s">
        <v>25</v>
      </c>
      <c r="M251" t="b">
        <v>0</v>
      </c>
      <c r="N251" t="b">
        <v>0</v>
      </c>
      <c r="O251" t="b">
        <v>0</v>
      </c>
      <c r="P251">
        <v>1.9408798867508001E-2</v>
      </c>
      <c r="Q251">
        <f>IF(P251&lt;0,0,P251)</f>
        <v>1.9408798867508001E-2</v>
      </c>
      <c r="R251">
        <f>IF(SUMIF(D$2:D$370,D251,Q$2:Q$370)&gt;1,Q251/SUMIF(D$2:D$370,D251,Q$2:Q$370),Q251)</f>
        <v>1.9408798867508001E-2</v>
      </c>
      <c r="S251">
        <f>ABS(R251-E251)</f>
        <v>1.3182091324920008E-3</v>
      </c>
      <c r="T251">
        <f>(R251-E251)^2</f>
        <v>1.7376753169853131E-6</v>
      </c>
      <c r="U251" t="b">
        <f t="array" ref="U251">IF(MAX(IF(D$2:D$370=D251,R$2:R$370))=R251,TRUE,FALSE)</f>
        <v>0</v>
      </c>
      <c r="V251" t="b">
        <f t="array" ref="V251">IF(MAX(IF(D$2:D$370=D251,E$2:E$370))=E251,TRUE,FALSE)</f>
        <v>0</v>
      </c>
      <c r="W251" t="str">
        <f>IF(U251=V251,"NO","YES")</f>
        <v>NO</v>
      </c>
    </row>
    <row r="252" spans="1:23" x14ac:dyDescent="0.25">
      <c r="A252" t="s">
        <v>457</v>
      </c>
      <c r="B252" t="s">
        <v>346</v>
      </c>
      <c r="C252">
        <v>2014</v>
      </c>
      <c r="D252" t="s">
        <v>126</v>
      </c>
      <c r="E252">
        <v>7.9158419999999993E-3</v>
      </c>
      <c r="F252">
        <v>1.41E-2</v>
      </c>
      <c r="G252">
        <v>3.3047160000000001E-3</v>
      </c>
      <c r="H252" t="s">
        <v>25</v>
      </c>
      <c r="I252">
        <v>3.3047160000000001E-3</v>
      </c>
      <c r="J252" t="s">
        <v>25</v>
      </c>
      <c r="K252" t="s">
        <v>25</v>
      </c>
      <c r="L252" t="s">
        <v>25</v>
      </c>
      <c r="M252" t="b">
        <v>0</v>
      </c>
      <c r="N252" t="b">
        <v>0</v>
      </c>
      <c r="O252" t="b">
        <v>0</v>
      </c>
      <c r="P252">
        <v>-3.38410190690121E-3</v>
      </c>
      <c r="Q252">
        <f>IF(P252&lt;0,0,P252)</f>
        <v>0</v>
      </c>
      <c r="R252">
        <f>IF(SUMIF(D$2:D$370,D252,Q$2:Q$370)&gt;1,Q252/SUMIF(D$2:D$370,D252,Q$2:Q$370),Q252)</f>
        <v>0</v>
      </c>
      <c r="S252">
        <f>ABS(R252-E252)</f>
        <v>7.9158419999999993E-3</v>
      </c>
      <c r="T252">
        <f>(R252-E252)^2</f>
        <v>6.2660554568963993E-5</v>
      </c>
      <c r="U252" t="b">
        <f t="array" ref="U252">IF(MAX(IF(D$2:D$370=D252,R$2:R$370))=R252,TRUE,FALSE)</f>
        <v>0</v>
      </c>
      <c r="V252" t="b">
        <f t="array" ref="V252">IF(MAX(IF(D$2:D$370=D252,E$2:E$370))=E252,TRUE,FALSE)</f>
        <v>0</v>
      </c>
      <c r="W252" t="str">
        <f>IF(U252=V252,"NO","YES")</f>
        <v>NO</v>
      </c>
    </row>
    <row r="253" spans="1:23" x14ac:dyDescent="0.25">
      <c r="A253" t="s">
        <v>119</v>
      </c>
      <c r="B253" t="s">
        <v>24</v>
      </c>
      <c r="C253">
        <v>2014</v>
      </c>
      <c r="D253" t="s">
        <v>120</v>
      </c>
      <c r="E253">
        <v>3.666735E-3</v>
      </c>
      <c r="F253">
        <v>3.8999999999999998E-3</v>
      </c>
      <c r="G253">
        <v>1.3812441999999999E-2</v>
      </c>
      <c r="H253">
        <v>1.3812441999999999E-2</v>
      </c>
      <c r="I253">
        <v>1.3812441999999999E-2</v>
      </c>
      <c r="J253" t="b">
        <v>1</v>
      </c>
      <c r="K253" t="b">
        <v>1</v>
      </c>
      <c r="L253" t="b">
        <v>1</v>
      </c>
      <c r="M253" t="b">
        <v>0</v>
      </c>
      <c r="N253" t="b">
        <v>0</v>
      </c>
      <c r="O253" t="b">
        <v>0</v>
      </c>
      <c r="P253">
        <v>-6.1103291934566199E-3</v>
      </c>
      <c r="Q253">
        <f>IF(P253&lt;0,0,P253)</f>
        <v>0</v>
      </c>
      <c r="R253">
        <f>IF(SUMIF(D$2:D$370,D253,Q$2:Q$370)&gt;1,Q253/SUMIF(D$2:D$370,D253,Q$2:Q$370),Q253)</f>
        <v>0</v>
      </c>
      <c r="S253">
        <f>ABS(R253-E253)</f>
        <v>3.666735E-3</v>
      </c>
      <c r="T253">
        <f>(R253-E253)^2</f>
        <v>1.3444945560225E-5</v>
      </c>
      <c r="U253" t="b">
        <f t="array" ref="U253">IF(MAX(IF(D$2:D$370=D253,R$2:R$370))=R253,TRUE,FALSE)</f>
        <v>0</v>
      </c>
      <c r="V253" t="b">
        <f t="array" ref="V253">IF(MAX(IF(D$2:D$370=D253,E$2:E$370))=E253,TRUE,FALSE)</f>
        <v>0</v>
      </c>
      <c r="W253" t="str">
        <f>IF(U253=V253,"NO","YES")</f>
        <v>NO</v>
      </c>
    </row>
    <row r="254" spans="1:23" x14ac:dyDescent="0.25">
      <c r="A254" t="s">
        <v>121</v>
      </c>
      <c r="B254" t="s">
        <v>17</v>
      </c>
      <c r="C254">
        <v>2014</v>
      </c>
      <c r="D254" t="s">
        <v>120</v>
      </c>
      <c r="E254">
        <v>8.3825626E-2</v>
      </c>
      <c r="F254">
        <v>9.1800000000000007E-2</v>
      </c>
      <c r="G254">
        <v>0.11423823900000001</v>
      </c>
      <c r="H254">
        <v>0.11423823900000001</v>
      </c>
      <c r="I254">
        <v>0.11423823900000001</v>
      </c>
      <c r="J254" t="b">
        <v>1</v>
      </c>
      <c r="K254" t="b">
        <v>1</v>
      </c>
      <c r="L254" t="b">
        <v>1</v>
      </c>
      <c r="M254" t="b">
        <v>0</v>
      </c>
      <c r="N254" t="b">
        <v>0</v>
      </c>
      <c r="O254" t="b">
        <v>0</v>
      </c>
      <c r="P254">
        <v>9.25567311409254E-2</v>
      </c>
      <c r="Q254">
        <f>IF(P254&lt;0,0,P254)</f>
        <v>9.25567311409254E-2</v>
      </c>
      <c r="R254">
        <f>IF(SUMIF(D$2:D$370,D254,Q$2:Q$370)&gt;1,Q254/SUMIF(D$2:D$370,D254,Q$2:Q$370),Q254)</f>
        <v>9.25567311409254E-2</v>
      </c>
      <c r="S254">
        <f>ABS(R254-E254)</f>
        <v>8.7311051409253992E-3</v>
      </c>
      <c r="T254">
        <f>(R254-E254)^2</f>
        <v>7.6232196981893942E-5</v>
      </c>
      <c r="U254" t="b">
        <f t="array" ref="U254">IF(MAX(IF(D$2:D$370=D254,R$2:R$370))=R254,TRUE,FALSE)</f>
        <v>0</v>
      </c>
      <c r="V254" t="b">
        <f t="array" ref="V254">IF(MAX(IF(D$2:D$370=D254,E$2:E$370))=E254,TRUE,FALSE)</f>
        <v>0</v>
      </c>
      <c r="W254" t="str">
        <f>IF(U254=V254,"NO","YES")</f>
        <v>NO</v>
      </c>
    </row>
    <row r="255" spans="1:23" x14ac:dyDescent="0.25">
      <c r="A255" t="s">
        <v>122</v>
      </c>
      <c r="B255" t="s">
        <v>20</v>
      </c>
      <c r="C255">
        <v>2014</v>
      </c>
      <c r="D255" t="s">
        <v>120</v>
      </c>
      <c r="E255">
        <v>0.229374618</v>
      </c>
      <c r="F255">
        <v>0.17100000000000001</v>
      </c>
      <c r="G255">
        <v>0.25703603699999999</v>
      </c>
      <c r="H255" t="s">
        <v>25</v>
      </c>
      <c r="I255">
        <v>0.25703603699999999</v>
      </c>
      <c r="J255" t="b">
        <v>0</v>
      </c>
      <c r="K255" t="s">
        <v>25</v>
      </c>
      <c r="L255" t="s">
        <v>25</v>
      </c>
      <c r="M255" t="b">
        <v>0</v>
      </c>
      <c r="N255" t="b">
        <v>0</v>
      </c>
      <c r="O255" t="b">
        <v>0</v>
      </c>
      <c r="P255">
        <v>0.208620975175863</v>
      </c>
      <c r="Q255">
        <f>IF(P255&lt;0,0,P255)</f>
        <v>0.208620975175863</v>
      </c>
      <c r="R255">
        <f>IF(SUMIF(D$2:D$370,D255,Q$2:Q$370)&gt;1,Q255/SUMIF(D$2:D$370,D255,Q$2:Q$370),Q255)</f>
        <v>0.208620975175863</v>
      </c>
      <c r="S255">
        <f>ABS(R255-E255)</f>
        <v>2.0753642824136997E-2</v>
      </c>
      <c r="T255">
        <f>(R255-E255)^2</f>
        <v>4.3071369047185308E-4</v>
      </c>
      <c r="U255" t="b">
        <f t="array" ref="U255">IF(MAX(IF(D$2:D$370=D255,R$2:R$370))=R255,TRUE,FALSE)</f>
        <v>0</v>
      </c>
      <c r="V255" t="b">
        <f t="array" ref="V255">IF(MAX(IF(D$2:D$370=D255,E$2:E$370))=E255,TRUE,FALSE)</f>
        <v>0</v>
      </c>
      <c r="W255" t="str">
        <f>IF(U255=V255,"NO","YES")</f>
        <v>NO</v>
      </c>
    </row>
    <row r="256" spans="1:23" x14ac:dyDescent="0.25">
      <c r="A256" t="s">
        <v>123</v>
      </c>
      <c r="B256" t="s">
        <v>22</v>
      </c>
      <c r="C256">
        <v>2014</v>
      </c>
      <c r="D256" t="s">
        <v>120</v>
      </c>
      <c r="E256">
        <v>0.57740884100000001</v>
      </c>
      <c r="F256">
        <v>0.56640000000000001</v>
      </c>
      <c r="G256">
        <v>0.60245092899999997</v>
      </c>
      <c r="H256" t="s">
        <v>25</v>
      </c>
      <c r="I256">
        <v>0.60245092899999997</v>
      </c>
      <c r="J256" t="b">
        <v>0</v>
      </c>
      <c r="K256" t="s">
        <v>25</v>
      </c>
      <c r="L256" t="s">
        <v>25</v>
      </c>
      <c r="M256" t="b">
        <v>0</v>
      </c>
      <c r="N256" t="b">
        <v>0</v>
      </c>
      <c r="O256" t="b">
        <v>0</v>
      </c>
      <c r="P256">
        <v>0.57488438163114397</v>
      </c>
      <c r="Q256">
        <f>IF(P256&lt;0,0,P256)</f>
        <v>0.57488438163114397</v>
      </c>
      <c r="R256">
        <f>IF(SUMIF(D$2:D$370,D256,Q$2:Q$370)&gt;1,Q256/SUMIF(D$2:D$370,D256,Q$2:Q$370),Q256)</f>
        <v>0.57488438163114397</v>
      </c>
      <c r="S256">
        <f>ABS(R256-E256)</f>
        <v>2.5244593688560357E-3</v>
      </c>
      <c r="T256">
        <f>(R256-E256)^2</f>
        <v>6.3728951050050144E-6</v>
      </c>
      <c r="U256" t="b">
        <f t="array" ref="U256">IF(MAX(IF(D$2:D$370=D256,R$2:R$370))=R256,TRUE,FALSE)</f>
        <v>1</v>
      </c>
      <c r="V256" t="b">
        <f t="array" ref="V256">IF(MAX(IF(D$2:D$370=D256,E$2:E$370))=E256,TRUE,FALSE)</f>
        <v>1</v>
      </c>
      <c r="W256" t="str">
        <f>IF(U256=V256,"NO","YES")</f>
        <v>NO</v>
      </c>
    </row>
    <row r="257" spans="1:23" x14ac:dyDescent="0.25">
      <c r="A257" t="s">
        <v>124</v>
      </c>
      <c r="B257" t="s">
        <v>27</v>
      </c>
      <c r="C257">
        <v>2014</v>
      </c>
      <c r="D257" t="s">
        <v>120</v>
      </c>
      <c r="E257">
        <v>5.2454674999999999E-2</v>
      </c>
      <c r="F257">
        <v>9.8500000000000004E-2</v>
      </c>
      <c r="G257">
        <v>2.7213647000000001E-2</v>
      </c>
      <c r="H257" t="s">
        <v>25</v>
      </c>
      <c r="I257">
        <v>2.7213647000000001E-2</v>
      </c>
      <c r="J257" t="b">
        <v>0</v>
      </c>
      <c r="K257" t="s">
        <v>25</v>
      </c>
      <c r="L257" t="s">
        <v>25</v>
      </c>
      <c r="M257" t="b">
        <v>0</v>
      </c>
      <c r="N257" t="b">
        <v>0</v>
      </c>
      <c r="O257" t="b">
        <v>0</v>
      </c>
      <c r="P257">
        <v>6.49626050750821E-2</v>
      </c>
      <c r="Q257">
        <f>IF(P257&lt;0,0,P257)</f>
        <v>6.49626050750821E-2</v>
      </c>
      <c r="R257">
        <f>IF(SUMIF(D$2:D$370,D257,Q$2:Q$370)&gt;1,Q257/SUMIF(D$2:D$370,D257,Q$2:Q$370),Q257)</f>
        <v>6.49626050750821E-2</v>
      </c>
      <c r="S257">
        <f>ABS(R257-E257)</f>
        <v>1.2507930075082101E-2</v>
      </c>
      <c r="T257">
        <f>(R257-E257)^2</f>
        <v>1.5644831476314332E-4</v>
      </c>
      <c r="U257" t="b">
        <f t="array" ref="U257">IF(MAX(IF(D$2:D$370=D257,R$2:R$370))=R257,TRUE,FALSE)</f>
        <v>0</v>
      </c>
      <c r="V257" t="b">
        <f t="array" ref="V257">IF(MAX(IF(D$2:D$370=D257,E$2:E$370))=E257,TRUE,FALSE)</f>
        <v>0</v>
      </c>
      <c r="W257" t="str">
        <f>IF(U257=V257,"NO","YES")</f>
        <v>NO</v>
      </c>
    </row>
    <row r="258" spans="1:23" x14ac:dyDescent="0.25">
      <c r="A258" t="s">
        <v>360</v>
      </c>
      <c r="B258" t="s">
        <v>350</v>
      </c>
      <c r="C258">
        <v>2014</v>
      </c>
      <c r="D258" t="s">
        <v>120</v>
      </c>
      <c r="E258">
        <v>3.0148706000000001E-2</v>
      </c>
      <c r="F258">
        <v>4.6600000000000003E-2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b">
        <v>0</v>
      </c>
      <c r="N258" t="b">
        <v>1</v>
      </c>
      <c r="O258" t="b">
        <v>0</v>
      </c>
      <c r="P258">
        <v>3.4799295371539703E-2</v>
      </c>
      <c r="Q258">
        <f>IF(P258&lt;0,0,P258)</f>
        <v>3.4799295371539703E-2</v>
      </c>
      <c r="R258">
        <f>IF(SUMIF(D$2:D$370,D258,Q$2:Q$370)&gt;1,Q258/SUMIF(D$2:D$370,D258,Q$2:Q$370),Q258)</f>
        <v>3.4799295371539703E-2</v>
      </c>
      <c r="S258">
        <f>ABS(R258-E258)</f>
        <v>4.6505893715397019E-3</v>
      </c>
      <c r="T258">
        <f>(R258-E258)^2</f>
        <v>2.162798150267804E-5</v>
      </c>
      <c r="U258" t="b">
        <f t="array" ref="U258">IF(MAX(IF(D$2:D$370=D258,R$2:R$370))=R258,TRUE,FALSE)</f>
        <v>0</v>
      </c>
      <c r="V258" t="b">
        <f t="array" ref="V258">IF(MAX(IF(D$2:D$370=D258,E$2:E$370))=E258,TRUE,FALSE)</f>
        <v>0</v>
      </c>
      <c r="W258" t="str">
        <f>IF(U258=V258,"NO","YES")</f>
        <v>NO</v>
      </c>
    </row>
    <row r="259" spans="1:23" x14ac:dyDescent="0.25">
      <c r="A259" t="s">
        <v>114</v>
      </c>
      <c r="B259" t="s">
        <v>17</v>
      </c>
      <c r="C259">
        <v>2014</v>
      </c>
      <c r="D259" t="s">
        <v>115</v>
      </c>
      <c r="E259">
        <v>7.4243813000000006E-2</v>
      </c>
      <c r="F259">
        <v>7.5700000000000003E-2</v>
      </c>
      <c r="G259">
        <v>7.6923077000000006E-2</v>
      </c>
      <c r="H259">
        <v>7.6923077000000006E-2</v>
      </c>
      <c r="I259">
        <v>7.6923077000000006E-2</v>
      </c>
      <c r="J259" t="b">
        <v>1</v>
      </c>
      <c r="K259" t="b">
        <v>1</v>
      </c>
      <c r="L259" t="b">
        <v>1</v>
      </c>
      <c r="M259" t="b">
        <v>0</v>
      </c>
      <c r="N259" t="b">
        <v>0</v>
      </c>
      <c r="O259" t="b">
        <v>0</v>
      </c>
      <c r="P259">
        <v>7.2526362168553904E-2</v>
      </c>
      <c r="Q259">
        <f>IF(P259&lt;0,0,P259)</f>
        <v>7.2526362168553904E-2</v>
      </c>
      <c r="R259">
        <f>IF(SUMIF(D$2:D$370,D259,Q$2:Q$370)&gt;1,Q259/SUMIF(D$2:D$370,D259,Q$2:Q$370),Q259)</f>
        <v>7.2526362168553904E-2</v>
      </c>
      <c r="S259">
        <f>ABS(R259-E259)</f>
        <v>1.7174508314461018E-3</v>
      </c>
      <c r="T259">
        <f>(R259-E259)^2</f>
        <v>2.9496373584349064E-6</v>
      </c>
      <c r="U259" t="b">
        <f t="array" ref="U259">IF(MAX(IF(D$2:D$370=D259,R$2:R$370))=R259,TRUE,FALSE)</f>
        <v>0</v>
      </c>
      <c r="V259" t="b">
        <f t="array" ref="V259">IF(MAX(IF(D$2:D$370=D259,E$2:E$370))=E259,TRUE,FALSE)</f>
        <v>0</v>
      </c>
      <c r="W259" t="str">
        <f>IF(U259=V259,"NO","YES")</f>
        <v>NO</v>
      </c>
    </row>
    <row r="260" spans="1:23" x14ac:dyDescent="0.25">
      <c r="A260" t="s">
        <v>116</v>
      </c>
      <c r="B260" t="s">
        <v>20</v>
      </c>
      <c r="C260">
        <v>2014</v>
      </c>
      <c r="D260" t="s">
        <v>115</v>
      </c>
      <c r="E260">
        <v>0.29850290299999999</v>
      </c>
      <c r="F260">
        <v>0.25069999999999998</v>
      </c>
      <c r="G260">
        <v>0.34796076399999998</v>
      </c>
      <c r="H260">
        <v>0.34796076399999998</v>
      </c>
      <c r="I260">
        <v>0.34796076399999998</v>
      </c>
      <c r="J260" t="b">
        <v>1</v>
      </c>
      <c r="K260" t="b">
        <v>1</v>
      </c>
      <c r="L260" t="b">
        <v>1</v>
      </c>
      <c r="M260" t="b">
        <v>0</v>
      </c>
      <c r="N260" t="b">
        <v>0</v>
      </c>
      <c r="O260" t="b">
        <v>0</v>
      </c>
      <c r="P260">
        <v>0.28855489094485898</v>
      </c>
      <c r="Q260">
        <f>IF(P260&lt;0,0,P260)</f>
        <v>0.28855489094485898</v>
      </c>
      <c r="R260">
        <f>IF(SUMIF(D$2:D$370,D260,Q$2:Q$370)&gt;1,Q260/SUMIF(D$2:D$370,D260,Q$2:Q$370),Q260)</f>
        <v>0.28855489094485898</v>
      </c>
      <c r="S260">
        <f>ABS(R260-E260)</f>
        <v>9.9480120551410089E-3</v>
      </c>
      <c r="T260">
        <f>(R260-E260)^2</f>
        <v>9.8962943849230847E-5</v>
      </c>
      <c r="U260" t="b">
        <f t="array" ref="U260">IF(MAX(IF(D$2:D$370=D260,R$2:R$370))=R260,TRUE,FALSE)</f>
        <v>0</v>
      </c>
      <c r="V260" t="b">
        <f t="array" ref="V260">IF(MAX(IF(D$2:D$370=D260,E$2:E$370))=E260,TRUE,FALSE)</f>
        <v>0</v>
      </c>
      <c r="W260" t="str">
        <f>IF(U260=V260,"NO","YES")</f>
        <v>NO</v>
      </c>
    </row>
    <row r="261" spans="1:23" x14ac:dyDescent="0.25">
      <c r="A261" t="s">
        <v>117</v>
      </c>
      <c r="B261" t="s">
        <v>22</v>
      </c>
      <c r="C261">
        <v>2014</v>
      </c>
      <c r="D261" t="s">
        <v>115</v>
      </c>
      <c r="E261">
        <v>0.52092881099999999</v>
      </c>
      <c r="F261">
        <v>0.49480000000000002</v>
      </c>
      <c r="G261">
        <v>0.54579246299999995</v>
      </c>
      <c r="H261" t="s">
        <v>25</v>
      </c>
      <c r="I261">
        <v>0.54579246299999995</v>
      </c>
      <c r="J261" t="b">
        <v>0</v>
      </c>
      <c r="K261" t="s">
        <v>25</v>
      </c>
      <c r="L261" t="s">
        <v>25</v>
      </c>
      <c r="M261" t="b">
        <v>0</v>
      </c>
      <c r="N261" t="b">
        <v>0</v>
      </c>
      <c r="O261" t="b">
        <v>0</v>
      </c>
      <c r="P261">
        <v>0.51338454814715495</v>
      </c>
      <c r="Q261">
        <f>IF(P261&lt;0,0,P261)</f>
        <v>0.51338454814715495</v>
      </c>
      <c r="R261">
        <f>IF(SUMIF(D$2:D$370,D261,Q$2:Q$370)&gt;1,Q261/SUMIF(D$2:D$370,D261,Q$2:Q$370),Q261)</f>
        <v>0.51338454814715495</v>
      </c>
      <c r="S261">
        <f>ABS(R261-E261)</f>
        <v>7.5442628528450406E-3</v>
      </c>
      <c r="T261">
        <f>(R261-E261)^2</f>
        <v>5.6915901992817588E-5</v>
      </c>
      <c r="U261" t="b">
        <f t="array" ref="U261">IF(MAX(IF(D$2:D$370=D261,R$2:R$370))=R261,TRUE,FALSE)</f>
        <v>1</v>
      </c>
      <c r="V261" t="b">
        <f t="array" ref="V261">IF(MAX(IF(D$2:D$370=D261,E$2:E$370))=E261,TRUE,FALSE)</f>
        <v>1</v>
      </c>
      <c r="W261" t="str">
        <f>IF(U261=V261,"NO","YES")</f>
        <v>NO</v>
      </c>
    </row>
    <row r="262" spans="1:23" x14ac:dyDescent="0.25">
      <c r="A262" t="s">
        <v>118</v>
      </c>
      <c r="B262" t="s">
        <v>27</v>
      </c>
      <c r="C262">
        <v>2014</v>
      </c>
      <c r="D262" t="s">
        <v>115</v>
      </c>
      <c r="E262">
        <v>7.5058559999999996E-2</v>
      </c>
      <c r="F262">
        <v>0.1116</v>
      </c>
      <c r="G262">
        <v>1.5501414E-2</v>
      </c>
      <c r="H262" t="s">
        <v>25</v>
      </c>
      <c r="I262">
        <v>1.5501414E-2</v>
      </c>
      <c r="J262" t="b">
        <v>0</v>
      </c>
      <c r="K262" t="s">
        <v>25</v>
      </c>
      <c r="L262" t="s">
        <v>25</v>
      </c>
      <c r="M262" t="b">
        <v>0</v>
      </c>
      <c r="N262" t="b">
        <v>0</v>
      </c>
      <c r="O262" t="b">
        <v>0</v>
      </c>
      <c r="P262">
        <v>7.4407901475619695E-2</v>
      </c>
      <c r="Q262">
        <f>IF(P262&lt;0,0,P262)</f>
        <v>7.4407901475619695E-2</v>
      </c>
      <c r="R262">
        <f>IF(SUMIF(D$2:D$370,D262,Q$2:Q$370)&gt;1,Q262/SUMIF(D$2:D$370,D262,Q$2:Q$370),Q262)</f>
        <v>7.4407901475619695E-2</v>
      </c>
      <c r="S262">
        <f>ABS(R262-E262)</f>
        <v>6.5065852438030147E-4</v>
      </c>
      <c r="T262">
        <f>(R262-E262)^2</f>
        <v>4.2335651534875137E-7</v>
      </c>
      <c r="U262" t="b">
        <f t="array" ref="U262">IF(MAX(IF(D$2:D$370=D262,R$2:R$370))=R262,TRUE,FALSE)</f>
        <v>0</v>
      </c>
      <c r="V262" t="b">
        <f t="array" ref="V262">IF(MAX(IF(D$2:D$370=D262,E$2:E$370))=E262,TRUE,FALSE)</f>
        <v>0</v>
      </c>
      <c r="W262" t="str">
        <f>IF(U262=V262,"NO","YES")</f>
        <v>NO</v>
      </c>
    </row>
    <row r="263" spans="1:23" x14ac:dyDescent="0.25">
      <c r="A263" t="s">
        <v>359</v>
      </c>
      <c r="B263" t="s">
        <v>350</v>
      </c>
      <c r="C263">
        <v>2014</v>
      </c>
      <c r="D263" t="s">
        <v>115</v>
      </c>
      <c r="E263">
        <v>2.1387106999999999E-2</v>
      </c>
      <c r="F263">
        <v>3.6799999999999999E-2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b">
        <v>0</v>
      </c>
      <c r="N263" t="b">
        <v>1</v>
      </c>
      <c r="O263" t="b">
        <v>0</v>
      </c>
      <c r="P263">
        <v>2.8552628776124502E-2</v>
      </c>
      <c r="Q263">
        <f>IF(P263&lt;0,0,P263)</f>
        <v>2.8552628776124502E-2</v>
      </c>
      <c r="R263">
        <f>IF(SUMIF(D$2:D$370,D263,Q$2:Q$370)&gt;1,Q263/SUMIF(D$2:D$370,D263,Q$2:Q$370),Q263)</f>
        <v>2.8552628776124502E-2</v>
      </c>
      <c r="S263">
        <f>ABS(R263-E263)</f>
        <v>7.1655217761245026E-3</v>
      </c>
      <c r="T263">
        <f>(R263-E263)^2</f>
        <v>5.1344702324114449E-5</v>
      </c>
      <c r="U263" t="b">
        <f t="array" ref="U263">IF(MAX(IF(D$2:D$370=D263,R$2:R$370))=R263,TRUE,FALSE)</f>
        <v>0</v>
      </c>
      <c r="V263" t="b">
        <f t="array" ref="V263">IF(MAX(IF(D$2:D$370=D263,E$2:E$370))=E263,TRUE,FALSE)</f>
        <v>0</v>
      </c>
      <c r="W263" t="str">
        <f>IF(U263=V263,"NO","YES")</f>
        <v>NO</v>
      </c>
    </row>
    <row r="264" spans="1:23" x14ac:dyDescent="0.25">
      <c r="A264" t="s">
        <v>109</v>
      </c>
      <c r="B264" t="s">
        <v>24</v>
      </c>
      <c r="C264">
        <v>2014</v>
      </c>
      <c r="D264" t="s">
        <v>110</v>
      </c>
      <c r="E264">
        <v>1.1722365E-2</v>
      </c>
      <c r="F264">
        <v>9.9000000000000008E-3</v>
      </c>
      <c r="G264">
        <v>7.5506829999999999E-3</v>
      </c>
      <c r="H264">
        <v>7.5506829999999999E-3</v>
      </c>
      <c r="I264">
        <v>7.5506829999999999E-3</v>
      </c>
      <c r="J264" t="b">
        <v>1</v>
      </c>
      <c r="K264" t="b">
        <v>1</v>
      </c>
      <c r="L264" t="b">
        <v>1</v>
      </c>
      <c r="M264" t="b">
        <v>0</v>
      </c>
      <c r="N264" t="b">
        <v>0</v>
      </c>
      <c r="O264" t="b">
        <v>0</v>
      </c>
      <c r="P264">
        <v>-4.3001339728405297E-3</v>
      </c>
      <c r="Q264">
        <f>IF(P264&lt;0,0,P264)</f>
        <v>0</v>
      </c>
      <c r="R264">
        <f>IF(SUMIF(D$2:D$370,D264,Q$2:Q$370)&gt;1,Q264/SUMIF(D$2:D$370,D264,Q$2:Q$370),Q264)</f>
        <v>0</v>
      </c>
      <c r="S264">
        <f>ABS(R264-E264)</f>
        <v>1.1722365E-2</v>
      </c>
      <c r="T264">
        <f>(R264-E264)^2</f>
        <v>1.3741384119322501E-4</v>
      </c>
      <c r="U264" t="b">
        <f t="array" ref="U264">IF(MAX(IF(D$2:D$370=D264,R$2:R$370))=R264,TRUE,FALSE)</f>
        <v>0</v>
      </c>
      <c r="V264" t="b">
        <f t="array" ref="V264">IF(MAX(IF(D$2:D$370=D264,E$2:E$370))=E264,TRUE,FALSE)</f>
        <v>0</v>
      </c>
      <c r="W264" t="str">
        <f>IF(U264=V264,"NO","YES")</f>
        <v>NO</v>
      </c>
    </row>
    <row r="265" spans="1:23" x14ac:dyDescent="0.25">
      <c r="A265" t="s">
        <v>111</v>
      </c>
      <c r="B265" t="s">
        <v>17</v>
      </c>
      <c r="C265">
        <v>2014</v>
      </c>
      <c r="D265" t="s">
        <v>110</v>
      </c>
      <c r="E265">
        <v>0.122056555</v>
      </c>
      <c r="F265">
        <v>0.12959999999999999</v>
      </c>
      <c r="G265">
        <v>0.15349607000000001</v>
      </c>
      <c r="H265">
        <v>3.3752684999999998E-2</v>
      </c>
      <c r="I265">
        <v>0.15349607000000001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1</v>
      </c>
      <c r="P265">
        <v>0.122160783791086</v>
      </c>
      <c r="Q265">
        <f>IF(P265&lt;0,0,P265)</f>
        <v>0.122160783791086</v>
      </c>
      <c r="R265">
        <f>IF(SUMIF(D$2:D$370,D265,Q$2:Q$370)&gt;1,Q265/SUMIF(D$2:D$370,D265,Q$2:Q$370),Q265)</f>
        <v>0.12066991810962882</v>
      </c>
      <c r="S265">
        <f>ABS(R265-E265)</f>
        <v>1.3866368903711762E-3</v>
      </c>
      <c r="T265">
        <f>(R265-E265)^2</f>
        <v>1.9227618657382452E-6</v>
      </c>
      <c r="U265" t="b">
        <f t="array" ref="U265">IF(MAX(IF(D$2:D$370=D265,R$2:R$370))=R265,TRUE,FALSE)</f>
        <v>0</v>
      </c>
      <c r="V265" t="b">
        <f t="array" ref="V265">IF(MAX(IF(D$2:D$370=D265,E$2:E$370))=E265,TRUE,FALSE)</f>
        <v>0</v>
      </c>
      <c r="W265" t="str">
        <f>IF(U265=V265,"NO","YES")</f>
        <v>NO</v>
      </c>
    </row>
    <row r="266" spans="1:23" x14ac:dyDescent="0.25">
      <c r="A266" t="s">
        <v>112</v>
      </c>
      <c r="B266" t="s">
        <v>22</v>
      </c>
      <c r="C266">
        <v>2014</v>
      </c>
      <c r="D266" t="s">
        <v>110</v>
      </c>
      <c r="E266">
        <v>0.58077120800000004</v>
      </c>
      <c r="F266">
        <v>0.57720000000000005</v>
      </c>
      <c r="G266">
        <v>0.60405461299999996</v>
      </c>
      <c r="H266">
        <v>0.60405461299999996</v>
      </c>
      <c r="I266">
        <v>0.60405461299999996</v>
      </c>
      <c r="J266" t="b">
        <v>1</v>
      </c>
      <c r="K266" t="b">
        <v>1</v>
      </c>
      <c r="L266" t="b">
        <v>1</v>
      </c>
      <c r="M266" t="b">
        <v>1</v>
      </c>
      <c r="N266" t="b">
        <v>0</v>
      </c>
      <c r="O266" t="b">
        <v>0</v>
      </c>
      <c r="P266">
        <v>0.65258754858189605</v>
      </c>
      <c r="Q266">
        <f>IF(P266&lt;0,0,P266)</f>
        <v>0.65258754858189605</v>
      </c>
      <c r="R266">
        <f>IF(SUMIF(D$2:D$370,D266,Q$2:Q$370)&gt;1,Q266/SUMIF(D$2:D$370,D266,Q$2:Q$370),Q266)</f>
        <v>0.64462328746524455</v>
      </c>
      <c r="S266">
        <f>ABS(R266-E266)</f>
        <v>6.3852079465244516E-2</v>
      </c>
      <c r="T266">
        <f>(R266-E266)^2</f>
        <v>4.0770880520359003E-3</v>
      </c>
      <c r="U266" t="b">
        <f t="array" ref="U266">IF(MAX(IF(D$2:D$370=D266,R$2:R$370))=R266,TRUE,FALSE)</f>
        <v>1</v>
      </c>
      <c r="V266" t="b">
        <f t="array" ref="V266">IF(MAX(IF(D$2:D$370=D266,E$2:E$370))=E266,TRUE,FALSE)</f>
        <v>1</v>
      </c>
      <c r="W266" t="str">
        <f>IF(U266=V266,"NO","YES")</f>
        <v>NO</v>
      </c>
    </row>
    <row r="267" spans="1:23" x14ac:dyDescent="0.25">
      <c r="A267" t="s">
        <v>113</v>
      </c>
      <c r="B267" t="s">
        <v>20</v>
      </c>
      <c r="C267">
        <v>2014</v>
      </c>
      <c r="D267" t="s">
        <v>110</v>
      </c>
      <c r="E267">
        <v>0.23496143999999999</v>
      </c>
      <c r="F267">
        <v>0.1767</v>
      </c>
      <c r="G267">
        <v>0.20345469599999999</v>
      </c>
      <c r="H267" t="s">
        <v>25</v>
      </c>
      <c r="I267">
        <v>0.20345469599999999</v>
      </c>
      <c r="J267" t="b">
        <v>0</v>
      </c>
      <c r="K267" t="s">
        <v>25</v>
      </c>
      <c r="L267" t="s">
        <v>25</v>
      </c>
      <c r="M267" t="b">
        <v>0</v>
      </c>
      <c r="N267" t="b">
        <v>0</v>
      </c>
      <c r="O267" t="b">
        <v>0</v>
      </c>
      <c r="P267">
        <v>0.19492423156390301</v>
      </c>
      <c r="Q267">
        <f>IF(P267&lt;0,0,P267)</f>
        <v>0.19492423156390301</v>
      </c>
      <c r="R267">
        <f>IF(SUMIF(D$2:D$370,D267,Q$2:Q$370)&gt;1,Q267/SUMIF(D$2:D$370,D267,Q$2:Q$370),Q267)</f>
        <v>0.19254535154771046</v>
      </c>
      <c r="S267">
        <f>ABS(R267-E267)</f>
        <v>4.241608845228953E-2</v>
      </c>
      <c r="T267">
        <f>(R267-E267)^2</f>
        <v>1.7991245595924492E-3</v>
      </c>
      <c r="U267" t="b">
        <f t="array" ref="U267">IF(MAX(IF(D$2:D$370=D267,R$2:R$370))=R267,TRUE,FALSE)</f>
        <v>0</v>
      </c>
      <c r="V267" t="b">
        <f t="array" ref="V267">IF(MAX(IF(D$2:D$370=D267,E$2:E$370))=E267,TRUE,FALSE)</f>
        <v>0</v>
      </c>
      <c r="W267" t="str">
        <f>IF(U267=V267,"NO","YES")</f>
        <v>NO</v>
      </c>
    </row>
    <row r="268" spans="1:23" x14ac:dyDescent="0.25">
      <c r="A268" t="s">
        <v>357</v>
      </c>
      <c r="B268" t="s">
        <v>346</v>
      </c>
      <c r="C268">
        <v>2014</v>
      </c>
      <c r="D268" t="s">
        <v>110</v>
      </c>
      <c r="E268">
        <v>9.3573259999999991E-3</v>
      </c>
      <c r="F268">
        <v>6.6E-3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b">
        <v>0</v>
      </c>
      <c r="N268" t="b">
        <v>1</v>
      </c>
      <c r="O268" t="b">
        <v>0</v>
      </c>
      <c r="P268">
        <v>9.9014166701089194E-3</v>
      </c>
      <c r="Q268">
        <f>IF(P268&lt;0,0,P268)</f>
        <v>9.9014166701089194E-3</v>
      </c>
      <c r="R268">
        <f>IF(SUMIF(D$2:D$370,D268,Q$2:Q$370)&gt;1,Q268/SUMIF(D$2:D$370,D268,Q$2:Q$370),Q268)</f>
        <v>9.7805785266952515E-3</v>
      </c>
      <c r="S268">
        <f>ABS(R268-E268)</f>
        <v>4.2325252669525235E-4</v>
      </c>
      <c r="T268">
        <f>(R268-E268)^2</f>
        <v>1.7914270135391531E-7</v>
      </c>
      <c r="U268" t="b">
        <f t="array" ref="U268">IF(MAX(IF(D$2:D$370=D268,R$2:R$370))=R268,TRUE,FALSE)</f>
        <v>0</v>
      </c>
      <c r="V268" t="b">
        <f t="array" ref="V268">IF(MAX(IF(D$2:D$370=D268,E$2:E$370))=E268,TRUE,FALSE)</f>
        <v>0</v>
      </c>
      <c r="W268" t="str">
        <f>IF(U268=V268,"NO","YES")</f>
        <v>NO</v>
      </c>
    </row>
    <row r="269" spans="1:23" x14ac:dyDescent="0.25">
      <c r="A269" t="s">
        <v>358</v>
      </c>
      <c r="B269" t="s">
        <v>42</v>
      </c>
      <c r="C269">
        <v>2014</v>
      </c>
      <c r="D269" t="s">
        <v>110</v>
      </c>
      <c r="E269">
        <v>7.0951160000000003E-3</v>
      </c>
      <c r="F269">
        <v>4.7999999999999996E-3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b">
        <v>0</v>
      </c>
      <c r="N269" t="b">
        <v>1</v>
      </c>
      <c r="O269" t="b">
        <v>0</v>
      </c>
      <c r="P269">
        <v>8.8183032429944696E-3</v>
      </c>
      <c r="Q269">
        <f>IF(P269&lt;0,0,P269)</f>
        <v>8.8183032429944696E-3</v>
      </c>
      <c r="R269">
        <f>IF(SUMIF(D$2:D$370,D269,Q$2:Q$370)&gt;1,Q269/SUMIF(D$2:D$370,D269,Q$2:Q$370),Q269)</f>
        <v>8.7106835530607E-3</v>
      </c>
      <c r="S269">
        <f>ABS(R269-E269)</f>
        <v>1.6155675530606997E-3</v>
      </c>
      <c r="T269">
        <f>(R269-E269)^2</f>
        <v>2.6100585185025369E-6</v>
      </c>
      <c r="U269" t="b">
        <f t="array" ref="U269">IF(MAX(IF(D$2:D$370=D269,R$2:R$370))=R269,TRUE,FALSE)</f>
        <v>0</v>
      </c>
      <c r="V269" t="b">
        <f t="array" ref="V269">IF(MAX(IF(D$2:D$370=D269,E$2:E$370))=E269,TRUE,FALSE)</f>
        <v>0</v>
      </c>
      <c r="W269" t="str">
        <f>IF(U269=V269,"NO","YES")</f>
        <v>NO</v>
      </c>
    </row>
    <row r="270" spans="1:23" x14ac:dyDescent="0.25">
      <c r="A270" t="s">
        <v>420</v>
      </c>
      <c r="B270" t="s">
        <v>350</v>
      </c>
      <c r="C270">
        <v>2014</v>
      </c>
      <c r="D270" t="s">
        <v>110</v>
      </c>
      <c r="E270">
        <v>3.4035990000000002E-2</v>
      </c>
      <c r="F270">
        <v>3.6799999999999999E-2</v>
      </c>
      <c r="G270">
        <v>2.3065783999999999E-2</v>
      </c>
      <c r="H270" t="s">
        <v>25</v>
      </c>
      <c r="I270">
        <v>2.3065783999999999E-2</v>
      </c>
      <c r="J270" t="b">
        <v>0</v>
      </c>
      <c r="K270" t="s">
        <v>25</v>
      </c>
      <c r="L270" t="s">
        <v>25</v>
      </c>
      <c r="M270" t="b">
        <v>0</v>
      </c>
      <c r="N270" t="b">
        <v>0</v>
      </c>
      <c r="O270" t="b">
        <v>0</v>
      </c>
      <c r="P270">
        <v>2.3962623692939701E-2</v>
      </c>
      <c r="Q270">
        <f>IF(P270&lt;0,0,P270)</f>
        <v>2.3962623692939701E-2</v>
      </c>
      <c r="R270">
        <f>IF(SUMIF(D$2:D$370,D270,Q$2:Q$370)&gt;1,Q270/SUMIF(D$2:D$370,D270,Q$2:Q$370),Q270)</f>
        <v>2.3670180797660218E-2</v>
      </c>
      <c r="S270">
        <f>ABS(R270-E270)</f>
        <v>1.0365809202339784E-2</v>
      </c>
      <c r="T270">
        <f>(R270-E270)^2</f>
        <v>1.0745000041931215E-4</v>
      </c>
      <c r="U270" t="b">
        <f t="array" ref="U270">IF(MAX(IF(D$2:D$370=D270,R$2:R$370))=R270,TRUE,FALSE)</f>
        <v>0</v>
      </c>
      <c r="V270" t="b">
        <f t="array" ref="V270">IF(MAX(IF(D$2:D$370=D270,E$2:E$370))=E270,TRUE,FALSE)</f>
        <v>0</v>
      </c>
      <c r="W270" t="str">
        <f>IF(U270=V270,"NO","YES")</f>
        <v>NO</v>
      </c>
    </row>
    <row r="271" spans="1:23" x14ac:dyDescent="0.25">
      <c r="A271" t="s">
        <v>102</v>
      </c>
      <c r="B271" t="s">
        <v>17</v>
      </c>
      <c r="C271">
        <v>2014</v>
      </c>
      <c r="D271" t="s">
        <v>103</v>
      </c>
      <c r="E271">
        <v>8.3452210999999998E-2</v>
      </c>
      <c r="F271">
        <v>0.1275</v>
      </c>
      <c r="G271">
        <v>0.115217391</v>
      </c>
      <c r="H271">
        <v>0.115217391</v>
      </c>
      <c r="I271">
        <v>0.115217391</v>
      </c>
      <c r="J271" t="b">
        <v>1</v>
      </c>
      <c r="K271" t="b">
        <v>1</v>
      </c>
      <c r="L271" t="b">
        <v>1</v>
      </c>
      <c r="M271" t="b">
        <v>0</v>
      </c>
      <c r="N271" t="b">
        <v>0</v>
      </c>
      <c r="O271" t="b">
        <v>0</v>
      </c>
      <c r="P271">
        <v>0.10891381794366201</v>
      </c>
      <c r="Q271">
        <f>IF(P271&lt;0,0,P271)</f>
        <v>0.10891381794366201</v>
      </c>
      <c r="R271">
        <f>IF(SUMIF(D$2:D$370,D271,Q$2:Q$370)&gt;1,Q271/SUMIF(D$2:D$370,D271,Q$2:Q$370),Q271)</f>
        <v>0.10644848296157505</v>
      </c>
      <c r="S271">
        <f>ABS(R271-E271)</f>
        <v>2.2996271961575054E-2</v>
      </c>
      <c r="T271">
        <f>(R271-E271)^2</f>
        <v>5.2882852413072305E-4</v>
      </c>
      <c r="U271" t="b">
        <f t="array" ref="U271">IF(MAX(IF(D$2:D$370=D271,R$2:R$370))=R271,TRUE,FALSE)</f>
        <v>0</v>
      </c>
      <c r="V271" t="b">
        <f t="array" ref="V271">IF(MAX(IF(D$2:D$370=D271,E$2:E$370))=E271,TRUE,FALSE)</f>
        <v>0</v>
      </c>
      <c r="W271" t="str">
        <f>IF(U271=V271,"NO","YES")</f>
        <v>NO</v>
      </c>
    </row>
    <row r="272" spans="1:23" x14ac:dyDescent="0.25">
      <c r="A272" t="s">
        <v>104</v>
      </c>
      <c r="B272" t="s">
        <v>20</v>
      </c>
      <c r="C272">
        <v>2014</v>
      </c>
      <c r="D272" t="s">
        <v>103</v>
      </c>
      <c r="E272">
        <v>0.43804768700000002</v>
      </c>
      <c r="F272">
        <v>0.27979999999999999</v>
      </c>
      <c r="G272">
        <v>0.49378882000000002</v>
      </c>
      <c r="H272">
        <v>0.49378882000000002</v>
      </c>
      <c r="I272">
        <v>0.49378882000000002</v>
      </c>
      <c r="J272" t="b">
        <v>1</v>
      </c>
      <c r="K272" t="b">
        <v>1</v>
      </c>
      <c r="L272" t="b">
        <v>1</v>
      </c>
      <c r="M272" t="b">
        <v>1</v>
      </c>
      <c r="N272" t="b">
        <v>0</v>
      </c>
      <c r="O272" t="b">
        <v>0</v>
      </c>
      <c r="P272">
        <v>0.42478854631044499</v>
      </c>
      <c r="Q272">
        <f>IF(P272&lt;0,0,P272)</f>
        <v>0.42478854631044499</v>
      </c>
      <c r="R272">
        <f>IF(SUMIF(D$2:D$370,D272,Q$2:Q$370)&gt;1,Q272/SUMIF(D$2:D$370,D272,Q$2:Q$370),Q272)</f>
        <v>0.4151731817682644</v>
      </c>
      <c r="S272">
        <f>ABS(R272-E272)</f>
        <v>2.287450523173562E-2</v>
      </c>
      <c r="T272">
        <f>(R272-E272)^2</f>
        <v>5.2324298959670031E-4</v>
      </c>
      <c r="U272" t="b">
        <f t="array" ref="U272">IF(MAX(IF(D$2:D$370=D272,R$2:R$370))=R272,TRUE,FALSE)</f>
        <v>1</v>
      </c>
      <c r="V272" t="b">
        <f t="array" ref="V272">IF(MAX(IF(D$2:D$370=D272,E$2:E$370))=E272,TRUE,FALSE)</f>
        <v>1</v>
      </c>
      <c r="W272" t="str">
        <f>IF(U272=V272,"NO","YES")</f>
        <v>NO</v>
      </c>
    </row>
    <row r="273" spans="1:23" x14ac:dyDescent="0.25">
      <c r="A273" t="s">
        <v>105</v>
      </c>
      <c r="B273" t="s">
        <v>24</v>
      </c>
      <c r="C273">
        <v>2014</v>
      </c>
      <c r="D273" t="s">
        <v>103</v>
      </c>
      <c r="E273">
        <v>4.6871819999999998E-3</v>
      </c>
      <c r="F273">
        <v>6.6E-3</v>
      </c>
      <c r="G273">
        <v>5.3830229999999998E-3</v>
      </c>
      <c r="H273" t="s">
        <v>25</v>
      </c>
      <c r="I273">
        <v>5.3830229999999998E-3</v>
      </c>
      <c r="J273" t="b">
        <v>0</v>
      </c>
      <c r="K273" t="s">
        <v>25</v>
      </c>
      <c r="L273" t="s">
        <v>25</v>
      </c>
      <c r="M273" t="b">
        <v>0</v>
      </c>
      <c r="N273" t="b">
        <v>0</v>
      </c>
      <c r="O273" t="b">
        <v>0</v>
      </c>
      <c r="P273">
        <v>-7.1074543058660903E-3</v>
      </c>
      <c r="Q273">
        <f>IF(P273&lt;0,0,P273)</f>
        <v>0</v>
      </c>
      <c r="R273">
        <f>IF(SUMIF(D$2:D$370,D273,Q$2:Q$370)&gt;1,Q273/SUMIF(D$2:D$370,D273,Q$2:Q$370),Q273)</f>
        <v>0</v>
      </c>
      <c r="S273">
        <f>ABS(R273-E273)</f>
        <v>4.6871819999999998E-3</v>
      </c>
      <c r="T273">
        <f>(R273-E273)^2</f>
        <v>2.1969675101124E-5</v>
      </c>
      <c r="U273" t="b">
        <f t="array" ref="U273">IF(MAX(IF(D$2:D$370=D273,R$2:R$370))=R273,TRUE,FALSE)</f>
        <v>0</v>
      </c>
      <c r="V273" t="b">
        <f t="array" ref="V273">IF(MAX(IF(D$2:D$370=D273,E$2:E$370))=E273,TRUE,FALSE)</f>
        <v>0</v>
      </c>
      <c r="W273" t="str">
        <f>IF(U273=V273,"NO","YES")</f>
        <v>NO</v>
      </c>
    </row>
    <row r="274" spans="1:23" x14ac:dyDescent="0.25">
      <c r="A274" t="s">
        <v>106</v>
      </c>
      <c r="B274" t="s">
        <v>22</v>
      </c>
      <c r="C274">
        <v>2014</v>
      </c>
      <c r="D274" t="s">
        <v>103</v>
      </c>
      <c r="E274">
        <v>0.41960464600000003</v>
      </c>
      <c r="F274">
        <v>0.45300000000000001</v>
      </c>
      <c r="G274">
        <v>0.34327122199999999</v>
      </c>
      <c r="H274" t="s">
        <v>25</v>
      </c>
      <c r="I274">
        <v>0.34327122199999999</v>
      </c>
      <c r="J274" t="b">
        <v>0</v>
      </c>
      <c r="K274" t="s">
        <v>25</v>
      </c>
      <c r="L274" t="s">
        <v>25</v>
      </c>
      <c r="M274" t="b">
        <v>0</v>
      </c>
      <c r="N274" t="b">
        <v>0</v>
      </c>
      <c r="O274" t="b">
        <v>0</v>
      </c>
      <c r="P274">
        <v>0.422533793822642</v>
      </c>
      <c r="Q274">
        <f>IF(P274&lt;0,0,P274)</f>
        <v>0.422533793822642</v>
      </c>
      <c r="R274">
        <f>IF(SUMIF(D$2:D$370,D274,Q$2:Q$370)&gt;1,Q274/SUMIF(D$2:D$370,D274,Q$2:Q$370),Q274)</f>
        <v>0.41296946706693405</v>
      </c>
      <c r="S274">
        <f>ABS(R274-E274)</f>
        <v>6.6351789330659772E-3</v>
      </c>
      <c r="T274">
        <f>(R274-E274)^2</f>
        <v>4.4025599473802561E-5</v>
      </c>
      <c r="U274" t="b">
        <f t="array" ref="U274">IF(MAX(IF(D$2:D$370=D274,R$2:R$370))=R274,TRUE,FALSE)</f>
        <v>0</v>
      </c>
      <c r="V274" t="b">
        <f t="array" ref="V274">IF(MAX(IF(D$2:D$370=D274,E$2:E$370))=E274,TRUE,FALSE)</f>
        <v>0</v>
      </c>
      <c r="W274" t="str">
        <f>IF(U274=V274,"NO","YES")</f>
        <v>NO</v>
      </c>
    </row>
    <row r="275" spans="1:23" x14ac:dyDescent="0.25">
      <c r="A275" t="s">
        <v>107</v>
      </c>
      <c r="B275" t="s">
        <v>27</v>
      </c>
      <c r="C275">
        <v>2014</v>
      </c>
      <c r="D275" t="s">
        <v>103</v>
      </c>
      <c r="E275">
        <v>2.6187080000000001E-2</v>
      </c>
      <c r="F275">
        <v>7.4800000000000005E-2</v>
      </c>
      <c r="G275">
        <v>2.2077113999999998E-2</v>
      </c>
      <c r="H275" t="s">
        <v>25</v>
      </c>
      <c r="I275">
        <v>2.2077113999999998E-2</v>
      </c>
      <c r="J275" t="b">
        <v>0</v>
      </c>
      <c r="K275" t="s">
        <v>25</v>
      </c>
      <c r="L275" t="s">
        <v>25</v>
      </c>
      <c r="M275" t="b">
        <v>0</v>
      </c>
      <c r="N275" t="b">
        <v>0</v>
      </c>
      <c r="O275" t="b">
        <v>0</v>
      </c>
      <c r="P275">
        <v>4.0890681670061997E-2</v>
      </c>
      <c r="Q275">
        <f>IF(P275&lt;0,0,P275)</f>
        <v>4.0890681670061997E-2</v>
      </c>
      <c r="R275">
        <f>IF(SUMIF(D$2:D$370,D275,Q$2:Q$370)&gt;1,Q275/SUMIF(D$2:D$370,D275,Q$2:Q$370),Q275)</f>
        <v>3.9965094541946342E-2</v>
      </c>
      <c r="S275">
        <f>ABS(R275-E275)</f>
        <v>1.377801454194634E-2</v>
      </c>
      <c r="T275">
        <f>(R275-E275)^2</f>
        <v>1.8983368471808481E-4</v>
      </c>
      <c r="U275" t="b">
        <f t="array" ref="U275">IF(MAX(IF(D$2:D$370=D275,R$2:R$370))=R275,TRUE,FALSE)</f>
        <v>0</v>
      </c>
      <c r="V275" t="b">
        <f t="array" ref="V275">IF(MAX(IF(D$2:D$370=D275,E$2:E$370))=E275,TRUE,FALSE)</f>
        <v>0</v>
      </c>
      <c r="W275" t="str">
        <f>IF(U275=V275,"NO","YES")</f>
        <v>NO</v>
      </c>
    </row>
    <row r="276" spans="1:23" x14ac:dyDescent="0.25">
      <c r="A276" t="s">
        <v>108</v>
      </c>
      <c r="B276" t="s">
        <v>32</v>
      </c>
      <c r="C276">
        <v>2014</v>
      </c>
      <c r="D276" t="s">
        <v>103</v>
      </c>
      <c r="E276">
        <v>2.7511720000000001E-3</v>
      </c>
      <c r="F276">
        <v>3.5000000000000001E-3</v>
      </c>
      <c r="G276">
        <v>1.0662526E-2</v>
      </c>
      <c r="H276" t="s">
        <v>25</v>
      </c>
      <c r="I276">
        <v>1.0662526E-2</v>
      </c>
      <c r="J276" t="b">
        <v>0</v>
      </c>
      <c r="K276" t="s">
        <v>25</v>
      </c>
      <c r="L276" t="s">
        <v>25</v>
      </c>
      <c r="M276" t="b">
        <v>0</v>
      </c>
      <c r="N276" t="b">
        <v>0</v>
      </c>
      <c r="O276" t="b">
        <v>0</v>
      </c>
      <c r="P276">
        <v>-4.6620924300491901E-4</v>
      </c>
      <c r="Q276">
        <f>IF(P276&lt;0,0,P276)</f>
        <v>0</v>
      </c>
      <c r="R276">
        <f>IF(SUMIF(D$2:D$370,D276,Q$2:Q$370)&gt;1,Q276/SUMIF(D$2:D$370,D276,Q$2:Q$370),Q276)</f>
        <v>0</v>
      </c>
      <c r="S276">
        <f>ABS(R276-E276)</f>
        <v>2.7511720000000001E-3</v>
      </c>
      <c r="T276">
        <f>(R276-E276)^2</f>
        <v>7.5689473735840007E-6</v>
      </c>
      <c r="U276" t="b">
        <f t="array" ref="U276">IF(MAX(IF(D$2:D$370=D276,R$2:R$370))=R276,TRUE,FALSE)</f>
        <v>0</v>
      </c>
      <c r="V276" t="b">
        <f t="array" ref="V276">IF(MAX(IF(D$2:D$370=D276,E$2:E$370))=E276,TRUE,FALSE)</f>
        <v>0</v>
      </c>
      <c r="W276" t="str">
        <f>IF(U276=V276,"NO","YES")</f>
        <v>NO</v>
      </c>
    </row>
    <row r="277" spans="1:23" x14ac:dyDescent="0.25">
      <c r="A277" t="s">
        <v>419</v>
      </c>
      <c r="B277" t="s">
        <v>350</v>
      </c>
      <c r="C277">
        <v>2014</v>
      </c>
      <c r="D277" t="s">
        <v>103</v>
      </c>
      <c r="E277">
        <v>2.2315060000000001E-2</v>
      </c>
      <c r="F277">
        <v>3.5700000000000003E-2</v>
      </c>
      <c r="G277">
        <v>3.1677019000000001E-2</v>
      </c>
      <c r="H277">
        <v>3.1677019000000001E-2</v>
      </c>
      <c r="I277">
        <v>3.1677019000000001E-2</v>
      </c>
      <c r="J277" t="b">
        <v>1</v>
      </c>
      <c r="K277" t="b">
        <v>1</v>
      </c>
      <c r="L277" t="b">
        <v>1</v>
      </c>
      <c r="M277" t="b">
        <v>0</v>
      </c>
      <c r="N277" t="b">
        <v>0</v>
      </c>
      <c r="O277" t="b">
        <v>0</v>
      </c>
      <c r="P277">
        <v>2.6033048618877199E-2</v>
      </c>
      <c r="Q277">
        <f>IF(P277&lt;0,0,P277)</f>
        <v>2.6033048618877199E-2</v>
      </c>
      <c r="R277">
        <f>IF(SUMIF(D$2:D$370,D277,Q$2:Q$370)&gt;1,Q277/SUMIF(D$2:D$370,D277,Q$2:Q$370),Q277)</f>
        <v>2.5443773661280113E-2</v>
      </c>
      <c r="S277">
        <f>ABS(R277-E277)</f>
        <v>3.1287136612801122E-3</v>
      </c>
      <c r="T277">
        <f>(R277-E277)^2</f>
        <v>9.7888491742808042E-6</v>
      </c>
      <c r="U277" t="b">
        <f t="array" ref="U277">IF(MAX(IF(D$2:D$370=D277,R$2:R$370))=R277,TRUE,FALSE)</f>
        <v>0</v>
      </c>
      <c r="V277" t="b">
        <f t="array" ref="V277">IF(MAX(IF(D$2:D$370=D277,E$2:E$370))=E277,TRUE,FALSE)</f>
        <v>0</v>
      </c>
      <c r="W277" t="str">
        <f>IF(U277=V277,"NO","YES")</f>
        <v>NO</v>
      </c>
    </row>
    <row r="278" spans="1:23" x14ac:dyDescent="0.25">
      <c r="A278" t="s">
        <v>96</v>
      </c>
      <c r="B278" t="s">
        <v>42</v>
      </c>
      <c r="C278">
        <v>2014</v>
      </c>
      <c r="D278" t="s">
        <v>97</v>
      </c>
      <c r="E278">
        <v>6.9994849999999997E-3</v>
      </c>
      <c r="F278">
        <v>4.0000000000000001E-3</v>
      </c>
      <c r="G278">
        <v>5.59122E-3</v>
      </c>
      <c r="H278">
        <v>5.59122E-3</v>
      </c>
      <c r="I278">
        <v>5.59122E-3</v>
      </c>
      <c r="J278" t="b">
        <v>1</v>
      </c>
      <c r="K278" t="b">
        <v>1</v>
      </c>
      <c r="L278" t="b">
        <v>1</v>
      </c>
      <c r="M278" t="b">
        <v>0</v>
      </c>
      <c r="N278" t="b">
        <v>0</v>
      </c>
      <c r="O278" t="b">
        <v>0</v>
      </c>
      <c r="P278">
        <v>-4.5603611319727901E-3</v>
      </c>
      <c r="Q278">
        <f>IF(P278&lt;0,0,P278)</f>
        <v>0</v>
      </c>
      <c r="R278">
        <f>IF(SUMIF(D$2:D$370,D278,Q$2:Q$370)&gt;1,Q278/SUMIF(D$2:D$370,D278,Q$2:Q$370),Q278)</f>
        <v>0</v>
      </c>
      <c r="S278">
        <f>ABS(R278-E278)</f>
        <v>6.9994849999999997E-3</v>
      </c>
      <c r="T278">
        <f>(R278-E278)^2</f>
        <v>4.8992790265224998E-5</v>
      </c>
      <c r="U278" t="b">
        <f t="array" ref="U278">IF(MAX(IF(D$2:D$370=D278,R$2:R$370))=R278,TRUE,FALSE)</f>
        <v>0</v>
      </c>
      <c r="V278" t="b">
        <f t="array" ref="V278">IF(MAX(IF(D$2:D$370=D278,E$2:E$370))=E278,TRUE,FALSE)</f>
        <v>0</v>
      </c>
      <c r="W278" t="str">
        <f>IF(U278=V278,"NO","YES")</f>
        <v>NO</v>
      </c>
    </row>
    <row r="279" spans="1:23" x14ac:dyDescent="0.25">
      <c r="A279" t="s">
        <v>98</v>
      </c>
      <c r="B279" t="s">
        <v>24</v>
      </c>
      <c r="C279">
        <v>2014</v>
      </c>
      <c r="D279" t="s">
        <v>97</v>
      </c>
      <c r="E279">
        <v>1.2146166E-2</v>
      </c>
      <c r="F279">
        <v>8.6999999999999994E-3</v>
      </c>
      <c r="G279">
        <v>1.2839097000000001E-2</v>
      </c>
      <c r="H279">
        <v>1.2839097000000001E-2</v>
      </c>
      <c r="I279">
        <v>1.2839097000000001E-2</v>
      </c>
      <c r="J279" t="b">
        <v>1</v>
      </c>
      <c r="K279" t="b">
        <v>1</v>
      </c>
      <c r="L279" t="b">
        <v>1</v>
      </c>
      <c r="M279" t="b">
        <v>0</v>
      </c>
      <c r="N279" t="b">
        <v>0</v>
      </c>
      <c r="O279" t="b">
        <v>0</v>
      </c>
      <c r="P279">
        <v>-3.3561178673436301E-3</v>
      </c>
      <c r="Q279">
        <f>IF(P279&lt;0,0,P279)</f>
        <v>0</v>
      </c>
      <c r="R279">
        <f>IF(SUMIF(D$2:D$370,D279,Q$2:Q$370)&gt;1,Q279/SUMIF(D$2:D$370,D279,Q$2:Q$370),Q279)</f>
        <v>0</v>
      </c>
      <c r="S279">
        <f>ABS(R279-E279)</f>
        <v>1.2146166E-2</v>
      </c>
      <c r="T279">
        <f>(R279-E279)^2</f>
        <v>1.4752934849955599E-4</v>
      </c>
      <c r="U279" t="b">
        <f t="array" ref="U279">IF(MAX(IF(D$2:D$370=D279,R$2:R$370))=R279,TRUE,FALSE)</f>
        <v>0</v>
      </c>
      <c r="V279" t="b">
        <f t="array" ref="V279">IF(MAX(IF(D$2:D$370=D279,E$2:E$370))=E279,TRUE,FALSE)</f>
        <v>0</v>
      </c>
      <c r="W279" t="str">
        <f>IF(U279=V279,"NO","YES")</f>
        <v>NO</v>
      </c>
    </row>
    <row r="280" spans="1:23" x14ac:dyDescent="0.25">
      <c r="A280" t="s">
        <v>99</v>
      </c>
      <c r="B280" t="s">
        <v>20</v>
      </c>
      <c r="C280">
        <v>2014</v>
      </c>
      <c r="D280" t="s">
        <v>97</v>
      </c>
      <c r="E280">
        <v>0.17858980999999999</v>
      </c>
      <c r="F280">
        <v>0.13100000000000001</v>
      </c>
      <c r="G280">
        <v>0.16763305000000001</v>
      </c>
      <c r="H280" t="s">
        <v>25</v>
      </c>
      <c r="I280">
        <v>0.16763305000000001</v>
      </c>
      <c r="J280" t="b">
        <v>0</v>
      </c>
      <c r="K280" t="s">
        <v>25</v>
      </c>
      <c r="L280" t="s">
        <v>25</v>
      </c>
      <c r="M280" t="b">
        <v>0</v>
      </c>
      <c r="N280" t="b">
        <v>0</v>
      </c>
      <c r="O280" t="b">
        <v>0</v>
      </c>
      <c r="P280">
        <v>0.15426122240404599</v>
      </c>
      <c r="Q280">
        <f>IF(P280&lt;0,0,P280)</f>
        <v>0.15426122240404599</v>
      </c>
      <c r="R280">
        <f>IF(SUMIF(D$2:D$370,D280,Q$2:Q$370)&gt;1,Q280/SUMIF(D$2:D$370,D280,Q$2:Q$370),Q280)</f>
        <v>0.15426122240404599</v>
      </c>
      <c r="S280">
        <f>ABS(R280-E280)</f>
        <v>2.4328587595953993E-2</v>
      </c>
      <c r="T280">
        <f>(R280-E280)^2</f>
        <v>5.9188017441400649E-4</v>
      </c>
      <c r="U280" t="b">
        <f t="array" ref="U280">IF(MAX(IF(D$2:D$370=D280,R$2:R$370))=R280,TRUE,FALSE)</f>
        <v>0</v>
      </c>
      <c r="V280" t="b">
        <f t="array" ref="V280">IF(MAX(IF(D$2:D$370=D280,E$2:E$370))=E280,TRUE,FALSE)</f>
        <v>0</v>
      </c>
      <c r="W280" t="str">
        <f>IF(U280=V280,"NO","YES")</f>
        <v>NO</v>
      </c>
    </row>
    <row r="281" spans="1:23" x14ac:dyDescent="0.25">
      <c r="A281" t="s">
        <v>100</v>
      </c>
      <c r="B281" t="s">
        <v>22</v>
      </c>
      <c r="C281">
        <v>2014</v>
      </c>
      <c r="D281" t="s">
        <v>97</v>
      </c>
      <c r="E281">
        <v>0.67555326800000004</v>
      </c>
      <c r="F281">
        <v>0.6391</v>
      </c>
      <c r="G281">
        <v>0.65593290500000001</v>
      </c>
      <c r="H281" t="s">
        <v>25</v>
      </c>
      <c r="I281">
        <v>0.65593290500000001</v>
      </c>
      <c r="J281" t="b">
        <v>0</v>
      </c>
      <c r="K281" t="s">
        <v>25</v>
      </c>
      <c r="L281" t="s">
        <v>25</v>
      </c>
      <c r="M281" t="b">
        <v>0</v>
      </c>
      <c r="N281" t="b">
        <v>0</v>
      </c>
      <c r="O281" t="b">
        <v>0</v>
      </c>
      <c r="P281">
        <v>0.63563226086285296</v>
      </c>
      <c r="Q281">
        <f>IF(P281&lt;0,0,P281)</f>
        <v>0.63563226086285296</v>
      </c>
      <c r="R281">
        <f>IF(SUMIF(D$2:D$370,D281,Q$2:Q$370)&gt;1,Q281/SUMIF(D$2:D$370,D281,Q$2:Q$370),Q281)</f>
        <v>0.63563226086285296</v>
      </c>
      <c r="S281">
        <f>ABS(R281-E281)</f>
        <v>3.992100713714708E-2</v>
      </c>
      <c r="T281">
        <f>(R281-E281)^2</f>
        <v>1.5936868108441481E-3</v>
      </c>
      <c r="U281" t="b">
        <f t="array" ref="U281">IF(MAX(IF(D$2:D$370=D281,R$2:R$370))=R281,TRUE,FALSE)</f>
        <v>1</v>
      </c>
      <c r="V281" t="b">
        <f t="array" ref="V281">IF(MAX(IF(D$2:D$370=D281,E$2:E$370))=E281,TRUE,FALSE)</f>
        <v>1</v>
      </c>
      <c r="W281" t="str">
        <f>IF(U281=V281,"NO","YES")</f>
        <v>NO</v>
      </c>
    </row>
    <row r="282" spans="1:23" x14ac:dyDescent="0.25">
      <c r="A282" t="s">
        <v>101</v>
      </c>
      <c r="B282" t="s">
        <v>27</v>
      </c>
      <c r="C282">
        <v>2014</v>
      </c>
      <c r="D282" t="s">
        <v>97</v>
      </c>
      <c r="E282">
        <v>8.2964488000000003E-2</v>
      </c>
      <c r="F282">
        <v>9.5799999999999996E-2</v>
      </c>
      <c r="G282">
        <v>4.0795195999999999E-2</v>
      </c>
      <c r="H282" t="s">
        <v>25</v>
      </c>
      <c r="I282">
        <v>4.0795195999999999E-2</v>
      </c>
      <c r="J282" t="b">
        <v>0</v>
      </c>
      <c r="K282" t="s">
        <v>25</v>
      </c>
      <c r="L282" t="s">
        <v>25</v>
      </c>
      <c r="M282" t="b">
        <v>0</v>
      </c>
      <c r="N282" t="b">
        <v>0</v>
      </c>
      <c r="O282" t="b">
        <v>0</v>
      </c>
      <c r="P282">
        <v>6.6700336078508296E-2</v>
      </c>
      <c r="Q282">
        <f>IF(P282&lt;0,0,P282)</f>
        <v>6.6700336078508296E-2</v>
      </c>
      <c r="R282">
        <f>IF(SUMIF(D$2:D$370,D282,Q$2:Q$370)&gt;1,Q282/SUMIF(D$2:D$370,D282,Q$2:Q$370),Q282)</f>
        <v>6.6700336078508296E-2</v>
      </c>
      <c r="S282">
        <f>ABS(R282-E282)</f>
        <v>1.6264151921491707E-2</v>
      </c>
      <c r="T282">
        <f>(R282-E282)^2</f>
        <v>2.6452263772536237E-4</v>
      </c>
      <c r="U282" t="b">
        <f t="array" ref="U282">IF(MAX(IF(D$2:D$370=D282,R$2:R$370))=R282,TRUE,FALSE)</f>
        <v>0</v>
      </c>
      <c r="V282" t="b">
        <f t="array" ref="V282">IF(MAX(IF(D$2:D$370=D282,E$2:E$370))=E282,TRUE,FALSE)</f>
        <v>0</v>
      </c>
      <c r="W282" t="str">
        <f>IF(U282=V282,"NO","YES")</f>
        <v>NO</v>
      </c>
    </row>
    <row r="283" spans="1:23" x14ac:dyDescent="0.25">
      <c r="A283" t="s">
        <v>418</v>
      </c>
      <c r="B283" t="s">
        <v>350</v>
      </c>
      <c r="C283">
        <v>2014</v>
      </c>
      <c r="D283" t="s">
        <v>97</v>
      </c>
      <c r="E283">
        <v>4.0967575999999999E-2</v>
      </c>
      <c r="F283">
        <v>5.04E-2</v>
      </c>
      <c r="G283">
        <v>3.9966867000000003E-2</v>
      </c>
      <c r="H283" t="s">
        <v>25</v>
      </c>
      <c r="I283">
        <v>3.9966867000000003E-2</v>
      </c>
      <c r="J283" t="b">
        <v>0</v>
      </c>
      <c r="K283" t="s">
        <v>25</v>
      </c>
      <c r="L283" t="s">
        <v>25</v>
      </c>
      <c r="M283" t="b">
        <v>0</v>
      </c>
      <c r="N283" t="b">
        <v>0</v>
      </c>
      <c r="O283" t="b">
        <v>0</v>
      </c>
      <c r="P283">
        <v>3.8175871411309001E-2</v>
      </c>
      <c r="Q283">
        <f>IF(P283&lt;0,0,P283)</f>
        <v>3.8175871411309001E-2</v>
      </c>
      <c r="R283">
        <f>IF(SUMIF(D$2:D$370,D283,Q$2:Q$370)&gt;1,Q283/SUMIF(D$2:D$370,D283,Q$2:Q$370),Q283)</f>
        <v>3.8175871411309001E-2</v>
      </c>
      <c r="S283">
        <f>ABS(R283-E283)</f>
        <v>2.7917045886909977E-3</v>
      </c>
      <c r="T283">
        <f>(R283-E283)^2</f>
        <v>7.7936145105183729E-6</v>
      </c>
      <c r="U283" t="b">
        <f t="array" ref="U283">IF(MAX(IF(D$2:D$370=D283,R$2:R$370))=R283,TRUE,FALSE)</f>
        <v>0</v>
      </c>
      <c r="V283" t="b">
        <f t="array" ref="V283">IF(MAX(IF(D$2:D$370=D283,E$2:E$370))=E283,TRUE,FALSE)</f>
        <v>0</v>
      </c>
      <c r="W283" t="str">
        <f>IF(U283=V283,"NO","YES")</f>
        <v>NO</v>
      </c>
    </row>
    <row r="284" spans="1:23" x14ac:dyDescent="0.25">
      <c r="A284" t="s">
        <v>91</v>
      </c>
      <c r="B284" t="s">
        <v>17</v>
      </c>
      <c r="C284">
        <v>2014</v>
      </c>
      <c r="D284" t="s">
        <v>92</v>
      </c>
      <c r="E284">
        <v>0.12791411</v>
      </c>
      <c r="F284">
        <v>0.1358</v>
      </c>
      <c r="G284">
        <v>7.3620264000000005E-2</v>
      </c>
      <c r="H284">
        <v>0.15349607000000001</v>
      </c>
      <c r="I284">
        <v>7.3620264000000005E-2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1</v>
      </c>
      <c r="P284">
        <v>9.8875516461267701E-2</v>
      </c>
      <c r="Q284">
        <f>IF(P284&lt;0,0,P284)</f>
        <v>9.8875516461267701E-2</v>
      </c>
      <c r="R284">
        <f>IF(SUMIF(D$2:D$370,D284,Q$2:Q$370)&gt;1,Q284/SUMIF(D$2:D$370,D284,Q$2:Q$370),Q284)</f>
        <v>9.8875516461267701E-2</v>
      </c>
      <c r="S284">
        <f>ABS(R284-E284)</f>
        <v>2.9038593538732296E-2</v>
      </c>
      <c r="T284">
        <f>(R284-E284)^2</f>
        <v>8.4323991470770506E-4</v>
      </c>
      <c r="U284" t="b">
        <f t="array" ref="U284">IF(MAX(IF(D$2:D$370=D284,R$2:R$370))=R284,TRUE,FALSE)</f>
        <v>0</v>
      </c>
      <c r="V284" t="b">
        <f t="array" ref="V284">IF(MAX(IF(D$2:D$370=D284,E$2:E$370))=E284,TRUE,FALSE)</f>
        <v>0</v>
      </c>
      <c r="W284" t="str">
        <f>IF(U284=V284,"NO","YES")</f>
        <v>NO</v>
      </c>
    </row>
    <row r="285" spans="1:23" x14ac:dyDescent="0.25">
      <c r="A285" t="s">
        <v>93</v>
      </c>
      <c r="B285" t="s">
        <v>22</v>
      </c>
      <c r="C285">
        <v>2014</v>
      </c>
      <c r="D285" t="s">
        <v>92</v>
      </c>
      <c r="E285">
        <v>0.65562372199999996</v>
      </c>
      <c r="F285">
        <v>0.58509999999999995</v>
      </c>
      <c r="G285">
        <v>0.74382207600000005</v>
      </c>
      <c r="H285">
        <v>0.74382207600000005</v>
      </c>
      <c r="I285">
        <v>0.74382207600000005</v>
      </c>
      <c r="J285" t="b">
        <v>1</v>
      </c>
      <c r="K285" t="b">
        <v>1</v>
      </c>
      <c r="L285" t="b">
        <v>1</v>
      </c>
      <c r="M285" t="b">
        <v>1</v>
      </c>
      <c r="N285" t="b">
        <v>0</v>
      </c>
      <c r="O285" t="b">
        <v>0</v>
      </c>
      <c r="P285">
        <v>0.70250168121583101</v>
      </c>
      <c r="Q285">
        <f>IF(P285&lt;0,0,P285)</f>
        <v>0.70250168121583101</v>
      </c>
      <c r="R285">
        <f>IF(SUMIF(D$2:D$370,D285,Q$2:Q$370)&gt;1,Q285/SUMIF(D$2:D$370,D285,Q$2:Q$370),Q285)</f>
        <v>0.70250168121583101</v>
      </c>
      <c r="S285">
        <f>ABS(R285-E285)</f>
        <v>4.6877959215831044E-2</v>
      </c>
      <c r="T285">
        <f>(R285-E285)^2</f>
        <v>2.1975430602411187E-3</v>
      </c>
      <c r="U285" t="b">
        <f t="array" ref="U285">IF(MAX(IF(D$2:D$370=D285,R$2:R$370))=R285,TRUE,FALSE)</f>
        <v>1</v>
      </c>
      <c r="V285" t="b">
        <f t="array" ref="V285">IF(MAX(IF(D$2:D$370=D285,E$2:E$370))=E285,TRUE,FALSE)</f>
        <v>1</v>
      </c>
      <c r="W285" t="str">
        <f>IF(U285=V285,"NO","YES")</f>
        <v>NO</v>
      </c>
    </row>
    <row r="286" spans="1:23" x14ac:dyDescent="0.25">
      <c r="A286" t="s">
        <v>94</v>
      </c>
      <c r="B286" t="s">
        <v>24</v>
      </c>
      <c r="C286">
        <v>2014</v>
      </c>
      <c r="D286" t="s">
        <v>92</v>
      </c>
      <c r="E286">
        <v>8.6912069999999994E-3</v>
      </c>
      <c r="F286">
        <v>7.4000000000000003E-3</v>
      </c>
      <c r="G286">
        <v>5.1482699999999999E-3</v>
      </c>
      <c r="H286" t="s">
        <v>25</v>
      </c>
      <c r="I286">
        <v>5.1482699999999999E-3</v>
      </c>
      <c r="J286" t="b">
        <v>0</v>
      </c>
      <c r="K286" t="s">
        <v>25</v>
      </c>
      <c r="L286" t="s">
        <v>25</v>
      </c>
      <c r="M286" t="b">
        <v>0</v>
      </c>
      <c r="N286" t="b">
        <v>0</v>
      </c>
      <c r="O286" t="b">
        <v>0</v>
      </c>
      <c r="P286">
        <v>-6.6721408595570098E-3</v>
      </c>
      <c r="Q286">
        <f>IF(P286&lt;0,0,P286)</f>
        <v>0</v>
      </c>
      <c r="R286">
        <f>IF(SUMIF(D$2:D$370,D286,Q$2:Q$370)&gt;1,Q286/SUMIF(D$2:D$370,D286,Q$2:Q$370),Q286)</f>
        <v>0</v>
      </c>
      <c r="S286">
        <f>ABS(R286-E286)</f>
        <v>8.6912069999999994E-3</v>
      </c>
      <c r="T286">
        <f>(R286-E286)^2</f>
        <v>7.5537079116848996E-5</v>
      </c>
      <c r="U286" t="b">
        <f t="array" ref="U286">IF(MAX(IF(D$2:D$370=D286,R$2:R$370))=R286,TRUE,FALSE)</f>
        <v>0</v>
      </c>
      <c r="V286" t="b">
        <f t="array" ref="V286">IF(MAX(IF(D$2:D$370=D286,E$2:E$370))=E286,TRUE,FALSE)</f>
        <v>0</v>
      </c>
      <c r="W286" t="str">
        <f>IF(U286=V286,"NO","YES")</f>
        <v>NO</v>
      </c>
    </row>
    <row r="287" spans="1:23" x14ac:dyDescent="0.25">
      <c r="A287" t="s">
        <v>95</v>
      </c>
      <c r="B287" t="s">
        <v>20</v>
      </c>
      <c r="C287">
        <v>2014</v>
      </c>
      <c r="D287" t="s">
        <v>92</v>
      </c>
      <c r="E287">
        <v>0.127709611</v>
      </c>
      <c r="F287">
        <v>0.12529999999999999</v>
      </c>
      <c r="G287">
        <v>0.14137149900000001</v>
      </c>
      <c r="H287" t="s">
        <v>25</v>
      </c>
      <c r="I287">
        <v>0.14137149900000001</v>
      </c>
      <c r="J287" t="b">
        <v>0</v>
      </c>
      <c r="K287" t="s">
        <v>25</v>
      </c>
      <c r="L287" t="s">
        <v>25</v>
      </c>
      <c r="M287" t="b">
        <v>0</v>
      </c>
      <c r="N287" t="b">
        <v>0</v>
      </c>
      <c r="O287" t="b">
        <v>0</v>
      </c>
      <c r="P287">
        <v>0.14213906357561501</v>
      </c>
      <c r="Q287">
        <f>IF(P287&lt;0,0,P287)</f>
        <v>0.14213906357561501</v>
      </c>
      <c r="R287">
        <f>IF(SUMIF(D$2:D$370,D287,Q$2:Q$370)&gt;1,Q287/SUMIF(D$2:D$370,D287,Q$2:Q$370),Q287)</f>
        <v>0.14213906357561501</v>
      </c>
      <c r="S287">
        <f>ABS(R287-E287)</f>
        <v>1.4429452575615009E-2</v>
      </c>
      <c r="T287">
        <f>(R287-E287)^2</f>
        <v>2.0820910163192263E-4</v>
      </c>
      <c r="U287" t="b">
        <f t="array" ref="U287">IF(MAX(IF(D$2:D$370=D287,R$2:R$370))=R287,TRUE,FALSE)</f>
        <v>0</v>
      </c>
      <c r="V287" t="b">
        <f t="array" ref="V287">IF(MAX(IF(D$2:D$370=D287,E$2:E$370))=E287,TRUE,FALSE)</f>
        <v>0</v>
      </c>
      <c r="W287" t="str">
        <f>IF(U287=V287,"NO","YES")</f>
        <v>NO</v>
      </c>
    </row>
    <row r="288" spans="1:23" x14ac:dyDescent="0.25">
      <c r="A288" t="s">
        <v>356</v>
      </c>
      <c r="B288" t="s">
        <v>346</v>
      </c>
      <c r="C288">
        <v>2014</v>
      </c>
      <c r="D288" t="s">
        <v>92</v>
      </c>
      <c r="E288">
        <v>3.7934559999999999E-2</v>
      </c>
      <c r="F288">
        <v>9.5999999999999992E-3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b">
        <v>0</v>
      </c>
      <c r="N288" t="b">
        <v>1</v>
      </c>
      <c r="O288" t="b">
        <v>0</v>
      </c>
      <c r="P288">
        <v>1.1713742770696801E-2</v>
      </c>
      <c r="Q288">
        <f>IF(P288&lt;0,0,P288)</f>
        <v>1.1713742770696801E-2</v>
      </c>
      <c r="R288">
        <f>IF(SUMIF(D$2:D$370,D288,Q$2:Q$370)&gt;1,Q288/SUMIF(D$2:D$370,D288,Q$2:Q$370),Q288)</f>
        <v>1.1713742770696801E-2</v>
      </c>
      <c r="S288">
        <f>ABS(R288-E288)</f>
        <v>2.6220817229303198E-2</v>
      </c>
      <c r="T288">
        <f>(R288-E288)^2</f>
        <v>6.8753125617252342E-4</v>
      </c>
      <c r="U288" t="b">
        <f t="array" ref="U288">IF(MAX(IF(D$2:D$370=D288,R$2:R$370))=R288,TRUE,FALSE)</f>
        <v>0</v>
      </c>
      <c r="V288" t="b">
        <f t="array" ref="V288">IF(MAX(IF(D$2:D$370=D288,E$2:E$370))=E288,TRUE,FALSE)</f>
        <v>0</v>
      </c>
      <c r="W288" t="str">
        <f>IF(U288=V288,"NO","YES")</f>
        <v>NO</v>
      </c>
    </row>
    <row r="289" spans="1:23" x14ac:dyDescent="0.25">
      <c r="A289" t="s">
        <v>417</v>
      </c>
      <c r="B289" t="s">
        <v>350</v>
      </c>
      <c r="C289">
        <v>2014</v>
      </c>
      <c r="D289" t="s">
        <v>92</v>
      </c>
      <c r="E289">
        <v>2.7811861E-2</v>
      </c>
      <c r="F289">
        <v>4.7800000000000002E-2</v>
      </c>
      <c r="G289">
        <v>2.687397E-2</v>
      </c>
      <c r="H289" t="s">
        <v>25</v>
      </c>
      <c r="I289">
        <v>2.687397E-2</v>
      </c>
      <c r="J289" t="b">
        <v>0</v>
      </c>
      <c r="K289" t="s">
        <v>25</v>
      </c>
      <c r="L289" t="s">
        <v>25</v>
      </c>
      <c r="M289" t="b">
        <v>0</v>
      </c>
      <c r="N289" t="b">
        <v>0</v>
      </c>
      <c r="O289" t="b">
        <v>0</v>
      </c>
      <c r="P289">
        <v>3.22766823069284E-2</v>
      </c>
      <c r="Q289">
        <f>IF(P289&lt;0,0,P289)</f>
        <v>3.22766823069284E-2</v>
      </c>
      <c r="R289">
        <f>IF(SUMIF(D$2:D$370,D289,Q$2:Q$370)&gt;1,Q289/SUMIF(D$2:D$370,D289,Q$2:Q$370),Q289)</f>
        <v>3.22766823069284E-2</v>
      </c>
      <c r="S289">
        <f>ABS(R289-E289)</f>
        <v>4.4648213069284001E-3</v>
      </c>
      <c r="T289">
        <f>(R289-E289)^2</f>
        <v>1.9934629302801827E-5</v>
      </c>
      <c r="U289" t="b">
        <f t="array" ref="U289">IF(MAX(IF(D$2:D$370=D289,R$2:R$370))=R289,TRUE,FALSE)</f>
        <v>0</v>
      </c>
      <c r="V289" t="b">
        <f t="array" ref="V289">IF(MAX(IF(D$2:D$370=D289,E$2:E$370))=E289,TRUE,FALSE)</f>
        <v>0</v>
      </c>
      <c r="W289" t="str">
        <f>IF(U289=V289,"NO","YES")</f>
        <v>NO</v>
      </c>
    </row>
    <row r="290" spans="1:23" x14ac:dyDescent="0.25">
      <c r="A290" t="s">
        <v>85</v>
      </c>
      <c r="B290" t="s">
        <v>27</v>
      </c>
      <c r="C290">
        <v>2014</v>
      </c>
      <c r="D290" t="s">
        <v>86</v>
      </c>
      <c r="E290">
        <v>6.9346837999999994E-2</v>
      </c>
      <c r="F290">
        <v>0.1082</v>
      </c>
      <c r="G290">
        <v>4.1532551000000001E-2</v>
      </c>
      <c r="H290">
        <v>4.1532551000000001E-2</v>
      </c>
      <c r="I290">
        <v>4.1532551000000001E-2</v>
      </c>
      <c r="J290" t="b">
        <v>1</v>
      </c>
      <c r="K290" t="b">
        <v>1</v>
      </c>
      <c r="L290" t="b">
        <v>1</v>
      </c>
      <c r="M290" t="b">
        <v>0</v>
      </c>
      <c r="N290" t="b">
        <v>0</v>
      </c>
      <c r="O290" t="b">
        <v>0</v>
      </c>
      <c r="P290">
        <v>7.9330538038233506E-2</v>
      </c>
      <c r="Q290">
        <f>IF(P290&lt;0,0,P290)</f>
        <v>7.9330538038233506E-2</v>
      </c>
      <c r="R290">
        <f>IF(SUMIF(D$2:D$370,D290,Q$2:Q$370)&gt;1,Q290/SUMIF(D$2:D$370,D290,Q$2:Q$370),Q290)</f>
        <v>7.9330538038233506E-2</v>
      </c>
      <c r="S290">
        <f>ABS(R290-E290)</f>
        <v>9.9837000382335117E-3</v>
      </c>
      <c r="T290">
        <f>(R290-E290)^2</f>
        <v>9.9674266453423827E-5</v>
      </c>
      <c r="U290" t="b">
        <f t="array" ref="U290">IF(MAX(IF(D$2:D$370=D290,R$2:R$370))=R290,TRUE,FALSE)</f>
        <v>0</v>
      </c>
      <c r="V290" t="b">
        <f t="array" ref="V290">IF(MAX(IF(D$2:D$370=D290,E$2:E$370))=E290,TRUE,FALSE)</f>
        <v>0</v>
      </c>
      <c r="W290" t="str">
        <f>IF(U290=V290,"NO","YES")</f>
        <v>NO</v>
      </c>
    </row>
    <row r="291" spans="1:23" x14ac:dyDescent="0.25">
      <c r="A291" t="s">
        <v>87</v>
      </c>
      <c r="B291" t="s">
        <v>20</v>
      </c>
      <c r="C291">
        <v>2014</v>
      </c>
      <c r="D291" t="s">
        <v>86</v>
      </c>
      <c r="E291">
        <v>0.35427862799999998</v>
      </c>
      <c r="F291">
        <v>0.25690000000000002</v>
      </c>
      <c r="G291">
        <v>0.39071747499999998</v>
      </c>
      <c r="H291">
        <v>0.39071747499999998</v>
      </c>
      <c r="I291">
        <v>0.39071747499999998</v>
      </c>
      <c r="J291" t="b">
        <v>1</v>
      </c>
      <c r="K291" t="b">
        <v>1</v>
      </c>
      <c r="L291" t="b">
        <v>1</v>
      </c>
      <c r="M291" t="b">
        <v>0</v>
      </c>
      <c r="N291" t="b">
        <v>0</v>
      </c>
      <c r="O291" t="b">
        <v>0</v>
      </c>
      <c r="P291">
        <v>0.30629706084101699</v>
      </c>
      <c r="Q291">
        <f>IF(P291&lt;0,0,P291)</f>
        <v>0.30629706084101699</v>
      </c>
      <c r="R291">
        <f>IF(SUMIF(D$2:D$370,D291,Q$2:Q$370)&gt;1,Q291/SUMIF(D$2:D$370,D291,Q$2:Q$370),Q291)</f>
        <v>0.30629706084101699</v>
      </c>
      <c r="S291">
        <f>ABS(R291-E291)</f>
        <v>4.7981567158982996E-2</v>
      </c>
      <c r="T291">
        <f>(R291-E291)^2</f>
        <v>2.3022307870319957E-3</v>
      </c>
      <c r="U291" t="b">
        <f t="array" ref="U291">IF(MAX(IF(D$2:D$370=D291,R$2:R$370))=R291,TRUE,FALSE)</f>
        <v>0</v>
      </c>
      <c r="V291" t="b">
        <f t="array" ref="V291">IF(MAX(IF(D$2:D$370=D291,E$2:E$370))=E291,TRUE,FALSE)</f>
        <v>0</v>
      </c>
      <c r="W291" t="str">
        <f>IF(U291=V291,"NO","YES")</f>
        <v>NO</v>
      </c>
    </row>
    <row r="292" spans="1:23" x14ac:dyDescent="0.25">
      <c r="A292" t="s">
        <v>88</v>
      </c>
      <c r="B292" t="s">
        <v>22</v>
      </c>
      <c r="C292">
        <v>2014</v>
      </c>
      <c r="D292" t="s">
        <v>86</v>
      </c>
      <c r="E292">
        <v>0.53100454699999999</v>
      </c>
      <c r="F292">
        <v>0.4773</v>
      </c>
      <c r="G292">
        <v>0.53265496800000001</v>
      </c>
      <c r="H292">
        <v>0.53265496800000001</v>
      </c>
      <c r="I292">
        <v>0.53265496800000001</v>
      </c>
      <c r="J292" t="b">
        <v>1</v>
      </c>
      <c r="K292" t="b">
        <v>1</v>
      </c>
      <c r="L292" t="b">
        <v>1</v>
      </c>
      <c r="M292" t="b">
        <v>1</v>
      </c>
      <c r="N292" t="b">
        <v>0</v>
      </c>
      <c r="O292" t="b">
        <v>0</v>
      </c>
      <c r="P292">
        <v>0.56922885379319399</v>
      </c>
      <c r="Q292">
        <f>IF(P292&lt;0,0,P292)</f>
        <v>0.56922885379319399</v>
      </c>
      <c r="R292">
        <f>IF(SUMIF(D$2:D$370,D292,Q$2:Q$370)&gt;1,Q292/SUMIF(D$2:D$370,D292,Q$2:Q$370),Q292)</f>
        <v>0.56922885379319399</v>
      </c>
      <c r="S292">
        <f>ABS(R292-E292)</f>
        <v>3.8224306793193996E-2</v>
      </c>
      <c r="T292">
        <f>(R292-E292)^2</f>
        <v>1.4610976298202168E-3</v>
      </c>
      <c r="U292" t="b">
        <f t="array" ref="U292">IF(MAX(IF(D$2:D$370=D292,R$2:R$370))=R292,TRUE,FALSE)</f>
        <v>1</v>
      </c>
      <c r="V292" t="b">
        <f t="array" ref="V292">IF(MAX(IF(D$2:D$370=D292,E$2:E$370))=E292,TRUE,FALSE)</f>
        <v>1</v>
      </c>
      <c r="W292" t="str">
        <f>IF(U292=V292,"NO","YES")</f>
        <v>NO</v>
      </c>
    </row>
    <row r="293" spans="1:23" x14ac:dyDescent="0.25">
      <c r="A293" t="s">
        <v>89</v>
      </c>
      <c r="B293" t="s">
        <v>24</v>
      </c>
      <c r="C293">
        <v>2014</v>
      </c>
      <c r="D293" t="s">
        <v>86</v>
      </c>
      <c r="E293">
        <v>3.823894E-3</v>
      </c>
      <c r="F293">
        <v>4.7999999999999996E-3</v>
      </c>
      <c r="G293">
        <v>1.6415307000000001E-2</v>
      </c>
      <c r="H293" t="s">
        <v>25</v>
      </c>
      <c r="I293">
        <v>1.6415307000000001E-2</v>
      </c>
      <c r="J293" t="b">
        <v>0</v>
      </c>
      <c r="K293" t="s">
        <v>25</v>
      </c>
      <c r="L293" t="s">
        <v>25</v>
      </c>
      <c r="M293" t="b">
        <v>0</v>
      </c>
      <c r="N293" t="b">
        <v>0</v>
      </c>
      <c r="O293" t="b">
        <v>0</v>
      </c>
      <c r="P293">
        <v>-4.6926949757416696E-3</v>
      </c>
      <c r="Q293">
        <f>IF(P293&lt;0,0,P293)</f>
        <v>0</v>
      </c>
      <c r="R293">
        <f>IF(SUMIF(D$2:D$370,D293,Q$2:Q$370)&gt;1,Q293/SUMIF(D$2:D$370,D293,Q$2:Q$370),Q293)</f>
        <v>0</v>
      </c>
      <c r="S293">
        <f>ABS(R293-E293)</f>
        <v>3.823894E-3</v>
      </c>
      <c r="T293">
        <f>(R293-E293)^2</f>
        <v>1.4622165323236E-5</v>
      </c>
      <c r="U293" t="b">
        <f t="array" ref="U293">IF(MAX(IF(D$2:D$370=D293,R$2:R$370))=R293,TRUE,FALSE)</f>
        <v>0</v>
      </c>
      <c r="V293" t="b">
        <f t="array" ref="V293">IF(MAX(IF(D$2:D$370=D293,E$2:E$370))=E293,TRUE,FALSE)</f>
        <v>0</v>
      </c>
      <c r="W293" t="str">
        <f>IF(U293=V293,"NO","YES")</f>
        <v>NO</v>
      </c>
    </row>
    <row r="294" spans="1:23" x14ac:dyDescent="0.25">
      <c r="A294" t="s">
        <v>90</v>
      </c>
      <c r="B294" t="s">
        <v>42</v>
      </c>
      <c r="C294">
        <v>2014</v>
      </c>
      <c r="D294" t="s">
        <v>86</v>
      </c>
      <c r="E294">
        <v>8.7846220000000006E-3</v>
      </c>
      <c r="F294">
        <v>5.5999999999999999E-3</v>
      </c>
      <c r="G294">
        <v>1.1462206000000001E-2</v>
      </c>
      <c r="H294" t="s">
        <v>25</v>
      </c>
      <c r="I294">
        <v>1.1462206000000001E-2</v>
      </c>
      <c r="J294" t="b">
        <v>0</v>
      </c>
      <c r="K294" t="s">
        <v>25</v>
      </c>
      <c r="L294" t="s">
        <v>25</v>
      </c>
      <c r="M294" t="b">
        <v>0</v>
      </c>
      <c r="N294" t="b">
        <v>0</v>
      </c>
      <c r="O294" t="b">
        <v>0</v>
      </c>
      <c r="P294">
        <v>7.5226976125461898E-4</v>
      </c>
      <c r="Q294">
        <f>IF(P294&lt;0,0,P294)</f>
        <v>7.5226976125461898E-4</v>
      </c>
      <c r="R294">
        <f>IF(SUMIF(D$2:D$370,D294,Q$2:Q$370)&gt;1,Q294/SUMIF(D$2:D$370,D294,Q$2:Q$370),Q294)</f>
        <v>7.5226976125461898E-4</v>
      </c>
      <c r="S294">
        <f>ABS(R294-E294)</f>
        <v>8.0323522387453824E-3</v>
      </c>
      <c r="T294">
        <f>(R294-E294)^2</f>
        <v>6.4518682487277963E-5</v>
      </c>
      <c r="U294" t="b">
        <f t="array" ref="U294">IF(MAX(IF(D$2:D$370=D294,R$2:R$370))=R294,TRUE,FALSE)</f>
        <v>0</v>
      </c>
      <c r="V294" t="b">
        <f t="array" ref="V294">IF(MAX(IF(D$2:D$370=D294,E$2:E$370))=E294,TRUE,FALSE)</f>
        <v>0</v>
      </c>
      <c r="W294" t="str">
        <f>IF(U294=V294,"NO","YES")</f>
        <v>NO</v>
      </c>
    </row>
    <row r="295" spans="1:23" x14ac:dyDescent="0.25">
      <c r="A295" t="s">
        <v>416</v>
      </c>
      <c r="B295" t="s">
        <v>350</v>
      </c>
      <c r="C295">
        <v>2014</v>
      </c>
      <c r="D295" t="s">
        <v>86</v>
      </c>
      <c r="E295">
        <v>2.8214138E-2</v>
      </c>
      <c r="F295">
        <v>4.6699999999999998E-2</v>
      </c>
      <c r="G295">
        <v>2.3881217E-2</v>
      </c>
      <c r="H295" t="s">
        <v>25</v>
      </c>
      <c r="I295">
        <v>2.3881217E-2</v>
      </c>
      <c r="J295" t="b">
        <v>0</v>
      </c>
      <c r="K295" t="s">
        <v>25</v>
      </c>
      <c r="L295" t="s">
        <v>25</v>
      </c>
      <c r="M295" t="b">
        <v>0</v>
      </c>
      <c r="N295" t="b">
        <v>0</v>
      </c>
      <c r="O295" t="b">
        <v>0</v>
      </c>
      <c r="P295">
        <v>3.0602658008827999E-2</v>
      </c>
      <c r="Q295">
        <f>IF(P295&lt;0,0,P295)</f>
        <v>3.0602658008827999E-2</v>
      </c>
      <c r="R295">
        <f>IF(SUMIF(D$2:D$370,D295,Q$2:Q$370)&gt;1,Q295/SUMIF(D$2:D$370,D295,Q$2:Q$370),Q295)</f>
        <v>3.0602658008827999E-2</v>
      </c>
      <c r="S295">
        <f>ABS(R295-E295)</f>
        <v>2.388520008827999E-3</v>
      </c>
      <c r="T295">
        <f>(R295-E295)^2</f>
        <v>5.7050278325717046E-6</v>
      </c>
      <c r="U295" t="b">
        <f t="array" ref="U295">IF(MAX(IF(D$2:D$370=D295,R$2:R$370))=R295,TRUE,FALSE)</f>
        <v>0</v>
      </c>
      <c r="V295" t="b">
        <f t="array" ref="V295">IF(MAX(IF(D$2:D$370=D295,E$2:E$370))=E295,TRUE,FALSE)</f>
        <v>0</v>
      </c>
      <c r="W295" t="str">
        <f>IF(U295=V295,"NO","YES")</f>
        <v>NO</v>
      </c>
    </row>
    <row r="296" spans="1:23" x14ac:dyDescent="0.25">
      <c r="A296" t="s">
        <v>78</v>
      </c>
      <c r="B296" t="s">
        <v>22</v>
      </c>
      <c r="C296">
        <v>2014</v>
      </c>
      <c r="D296" t="s">
        <v>79</v>
      </c>
      <c r="E296">
        <v>0.57362819099999995</v>
      </c>
      <c r="F296">
        <v>0.50029999999999997</v>
      </c>
      <c r="G296">
        <v>0.57105862900000004</v>
      </c>
      <c r="H296">
        <v>0.57105862900000004</v>
      </c>
      <c r="I296">
        <v>0.57105862900000004</v>
      </c>
      <c r="J296" t="b">
        <v>1</v>
      </c>
      <c r="K296" t="b">
        <v>1</v>
      </c>
      <c r="L296" t="b">
        <v>1</v>
      </c>
      <c r="M296" t="b">
        <v>1</v>
      </c>
      <c r="N296" t="b">
        <v>0</v>
      </c>
      <c r="O296" t="b">
        <v>0</v>
      </c>
      <c r="P296">
        <v>0.59558619994294004</v>
      </c>
      <c r="Q296">
        <f>IF(P296&lt;0,0,P296)</f>
        <v>0.59558619994294004</v>
      </c>
      <c r="R296">
        <f>IF(SUMIF(D$2:D$370,D296,Q$2:Q$370)&gt;1,Q296/SUMIF(D$2:D$370,D296,Q$2:Q$370),Q296)</f>
        <v>0.5790876866336222</v>
      </c>
      <c r="S296">
        <f>ABS(R296-E296)</f>
        <v>5.4594956336222467E-3</v>
      </c>
      <c r="T296">
        <f>(R296-E296)^2</f>
        <v>2.9806092573540375E-5</v>
      </c>
      <c r="U296" t="b">
        <f t="array" ref="U296">IF(MAX(IF(D$2:D$370=D296,R$2:R$370))=R296,TRUE,FALSE)</f>
        <v>1</v>
      </c>
      <c r="V296" t="b">
        <f t="array" ref="V296">IF(MAX(IF(D$2:D$370=D296,E$2:E$370))=E296,TRUE,FALSE)</f>
        <v>1</v>
      </c>
      <c r="W296" t="str">
        <f>IF(U296=V296,"NO","YES")</f>
        <v>NO</v>
      </c>
    </row>
    <row r="297" spans="1:23" x14ac:dyDescent="0.25">
      <c r="A297" t="s">
        <v>80</v>
      </c>
      <c r="B297" t="s">
        <v>24</v>
      </c>
      <c r="C297">
        <v>2014</v>
      </c>
      <c r="D297" t="s">
        <v>79</v>
      </c>
      <c r="E297">
        <v>4.1335119999999998E-3</v>
      </c>
      <c r="F297">
        <v>7.1999999999999998E-3</v>
      </c>
      <c r="G297">
        <v>7.147296E-3</v>
      </c>
      <c r="H297" t="s">
        <v>25</v>
      </c>
      <c r="I297">
        <v>7.147296E-3</v>
      </c>
      <c r="J297" t="b">
        <v>0</v>
      </c>
      <c r="K297" t="s">
        <v>25</v>
      </c>
      <c r="L297" t="s">
        <v>25</v>
      </c>
      <c r="M297" t="b">
        <v>0</v>
      </c>
      <c r="N297" t="b">
        <v>0</v>
      </c>
      <c r="O297" t="b">
        <v>0</v>
      </c>
      <c r="P297">
        <v>-6.1537389157997899E-3</v>
      </c>
      <c r="Q297">
        <f>IF(P297&lt;0,0,P297)</f>
        <v>0</v>
      </c>
      <c r="R297">
        <f>IF(SUMIF(D$2:D$370,D297,Q$2:Q$370)&gt;1,Q297/SUMIF(D$2:D$370,D297,Q$2:Q$370),Q297)</f>
        <v>0</v>
      </c>
      <c r="S297">
        <f>ABS(R297-E297)</f>
        <v>4.1335119999999998E-3</v>
      </c>
      <c r="T297">
        <f>(R297-E297)^2</f>
        <v>1.7085921454143998E-5</v>
      </c>
      <c r="U297" t="b">
        <f t="array" ref="U297">IF(MAX(IF(D$2:D$370=D297,R$2:R$370))=R297,TRUE,FALSE)</f>
        <v>0</v>
      </c>
      <c r="V297" t="b">
        <f t="array" ref="V297">IF(MAX(IF(D$2:D$370=D297,E$2:E$370))=E297,TRUE,FALSE)</f>
        <v>0</v>
      </c>
      <c r="W297" t="str">
        <f>IF(U297=V297,"NO","YES")</f>
        <v>NO</v>
      </c>
    </row>
    <row r="298" spans="1:23" x14ac:dyDescent="0.25">
      <c r="A298" t="s">
        <v>81</v>
      </c>
      <c r="B298" t="s">
        <v>17</v>
      </c>
      <c r="C298">
        <v>2014</v>
      </c>
      <c r="D298" t="s">
        <v>79</v>
      </c>
      <c r="E298">
        <v>7.1923116999999995E-2</v>
      </c>
      <c r="F298">
        <v>0.11020000000000001</v>
      </c>
      <c r="G298">
        <v>5.2413506999999998E-2</v>
      </c>
      <c r="H298" t="s">
        <v>25</v>
      </c>
      <c r="I298">
        <v>5.2413506999999998E-2</v>
      </c>
      <c r="J298" t="b">
        <v>0</v>
      </c>
      <c r="K298" t="s">
        <v>25</v>
      </c>
      <c r="L298" t="s">
        <v>25</v>
      </c>
      <c r="M298" t="b">
        <v>0</v>
      </c>
      <c r="N298" t="b">
        <v>0</v>
      </c>
      <c r="O298" t="b">
        <v>0</v>
      </c>
      <c r="P298">
        <v>8.1120090399607797E-2</v>
      </c>
      <c r="Q298">
        <f>IF(P298&lt;0,0,P298)</f>
        <v>8.1120090399607797E-2</v>
      </c>
      <c r="R298">
        <f>IF(SUMIF(D$2:D$370,D298,Q$2:Q$370)&gt;1,Q298/SUMIF(D$2:D$370,D298,Q$2:Q$370),Q298)</f>
        <v>7.8872958261154591E-2</v>
      </c>
      <c r="S298">
        <f>ABS(R298-E298)</f>
        <v>6.9498412611545962E-3</v>
      </c>
      <c r="T298">
        <f>(R298-E298)^2</f>
        <v>4.8300293555246905E-5</v>
      </c>
      <c r="U298" t="b">
        <f t="array" ref="U298">IF(MAX(IF(D$2:D$370=D298,R$2:R$370))=R298,TRUE,FALSE)</f>
        <v>0</v>
      </c>
      <c r="V298" t="b">
        <f t="array" ref="V298">IF(MAX(IF(D$2:D$370=D298,E$2:E$370))=E298,TRUE,FALSE)</f>
        <v>0</v>
      </c>
      <c r="W298" t="str">
        <f>IF(U298=V298,"NO","YES")</f>
        <v>NO</v>
      </c>
    </row>
    <row r="299" spans="1:23" x14ac:dyDescent="0.25">
      <c r="A299" t="s">
        <v>82</v>
      </c>
      <c r="B299" t="s">
        <v>20</v>
      </c>
      <c r="C299">
        <v>2014</v>
      </c>
      <c r="D299" t="s">
        <v>79</v>
      </c>
      <c r="E299">
        <v>0.271985119</v>
      </c>
      <c r="F299">
        <v>0.23769999999999999</v>
      </c>
      <c r="G299">
        <v>0.31572405199999998</v>
      </c>
      <c r="H299" t="s">
        <v>25</v>
      </c>
      <c r="I299">
        <v>0.31572405199999998</v>
      </c>
      <c r="J299" t="b">
        <v>0</v>
      </c>
      <c r="K299" t="s">
        <v>25</v>
      </c>
      <c r="L299" t="s">
        <v>25</v>
      </c>
      <c r="M299" t="b">
        <v>0</v>
      </c>
      <c r="N299" t="b">
        <v>0</v>
      </c>
      <c r="O299" t="b">
        <v>0</v>
      </c>
      <c r="P299">
        <v>0.26990747874252502</v>
      </c>
      <c r="Q299">
        <f>IF(P299&lt;0,0,P299)</f>
        <v>0.26990747874252502</v>
      </c>
      <c r="R299">
        <f>IF(SUMIF(D$2:D$370,D299,Q$2:Q$370)&gt;1,Q299/SUMIF(D$2:D$370,D299,Q$2:Q$370),Q299)</f>
        <v>0.2624306901084959</v>
      </c>
      <c r="S299">
        <f>ABS(R299-E299)</f>
        <v>9.5544288915040965E-3</v>
      </c>
      <c r="T299">
        <f>(R299-E299)^2</f>
        <v>9.1287111442808197E-5</v>
      </c>
      <c r="U299" t="b">
        <f t="array" ref="U299">IF(MAX(IF(D$2:D$370=D299,R$2:R$370))=R299,TRUE,FALSE)</f>
        <v>0</v>
      </c>
      <c r="V299" t="b">
        <f t="array" ref="V299">IF(MAX(IF(D$2:D$370=D299,E$2:E$370))=E299,TRUE,FALSE)</f>
        <v>0</v>
      </c>
      <c r="W299" t="str">
        <f>IF(U299=V299,"NO","YES")</f>
        <v>NO</v>
      </c>
    </row>
    <row r="300" spans="1:23" x14ac:dyDescent="0.25">
      <c r="A300" t="s">
        <v>83</v>
      </c>
      <c r="B300" t="s">
        <v>27</v>
      </c>
      <c r="C300">
        <v>2014</v>
      </c>
      <c r="D300" t="s">
        <v>79</v>
      </c>
      <c r="E300">
        <v>3.8338327999999998E-2</v>
      </c>
      <c r="F300">
        <v>7.1400000000000005E-2</v>
      </c>
      <c r="G300">
        <v>2.4549410000000001E-2</v>
      </c>
      <c r="H300" t="s">
        <v>25</v>
      </c>
      <c r="I300">
        <v>2.4549410000000001E-2</v>
      </c>
      <c r="J300" t="b">
        <v>0</v>
      </c>
      <c r="K300" t="s">
        <v>25</v>
      </c>
      <c r="L300" t="s">
        <v>25</v>
      </c>
      <c r="M300" t="b">
        <v>0</v>
      </c>
      <c r="N300" t="b">
        <v>0</v>
      </c>
      <c r="O300" t="b">
        <v>0</v>
      </c>
      <c r="P300">
        <v>3.8635863057146697E-2</v>
      </c>
      <c r="Q300">
        <f>IF(P300&lt;0,0,P300)</f>
        <v>3.8635863057146697E-2</v>
      </c>
      <c r="R300">
        <f>IF(SUMIF(D$2:D$370,D300,Q$2:Q$370)&gt;1,Q300/SUMIF(D$2:D$370,D300,Q$2:Q$370),Q300)</f>
        <v>3.7565599338936995E-2</v>
      </c>
      <c r="S300">
        <f>ABS(R300-E300)</f>
        <v>7.7272866106300325E-4</v>
      </c>
      <c r="T300">
        <f>(R300-E300)^2</f>
        <v>5.9710958362822179E-7</v>
      </c>
      <c r="U300" t="b">
        <f t="array" ref="U300">IF(MAX(IF(D$2:D$370=D300,R$2:R$370))=R300,TRUE,FALSE)</f>
        <v>0</v>
      </c>
      <c r="V300" t="b">
        <f t="array" ref="V300">IF(MAX(IF(D$2:D$370=D300,E$2:E$370))=E300,TRUE,FALSE)</f>
        <v>0</v>
      </c>
      <c r="W300" t="str">
        <f>IF(U300=V300,"NO","YES")</f>
        <v>NO</v>
      </c>
    </row>
    <row r="301" spans="1:23" x14ac:dyDescent="0.25">
      <c r="A301" t="s">
        <v>84</v>
      </c>
      <c r="B301" t="s">
        <v>32</v>
      </c>
      <c r="C301">
        <v>2014</v>
      </c>
      <c r="D301" t="s">
        <v>79</v>
      </c>
      <c r="E301">
        <v>2.170094E-3</v>
      </c>
      <c r="F301">
        <v>3.0000000000000001E-3</v>
      </c>
      <c r="G301">
        <v>5.1129970000000002E-3</v>
      </c>
      <c r="H301" t="s">
        <v>25</v>
      </c>
      <c r="I301">
        <v>5.1129970000000002E-3</v>
      </c>
      <c r="J301" t="b">
        <v>0</v>
      </c>
      <c r="K301" t="s">
        <v>25</v>
      </c>
      <c r="L301" t="s">
        <v>25</v>
      </c>
      <c r="M301" t="b">
        <v>0</v>
      </c>
      <c r="N301" t="b">
        <v>0</v>
      </c>
      <c r="O301" t="b">
        <v>0</v>
      </c>
      <c r="P301">
        <v>-2.5821034507111798E-3</v>
      </c>
      <c r="Q301">
        <f>IF(P301&lt;0,0,P301)</f>
        <v>0</v>
      </c>
      <c r="R301">
        <f>IF(SUMIF(D$2:D$370,D301,Q$2:Q$370)&gt;1,Q301/SUMIF(D$2:D$370,D301,Q$2:Q$370),Q301)</f>
        <v>0</v>
      </c>
      <c r="S301">
        <f>ABS(R301-E301)</f>
        <v>2.170094E-3</v>
      </c>
      <c r="T301">
        <f>(R301-E301)^2</f>
        <v>4.7093079688360004E-6</v>
      </c>
      <c r="U301" t="b">
        <f t="array" ref="U301">IF(MAX(IF(D$2:D$370=D301,R$2:R$370))=R301,TRUE,FALSE)</f>
        <v>0</v>
      </c>
      <c r="V301" t="b">
        <f t="array" ref="V301">IF(MAX(IF(D$2:D$370=D301,E$2:E$370))=E301,TRUE,FALSE)</f>
        <v>0</v>
      </c>
      <c r="W301" t="str">
        <f>IF(U301=V301,"NO","YES")</f>
        <v>NO</v>
      </c>
    </row>
    <row r="302" spans="1:23" x14ac:dyDescent="0.25">
      <c r="A302" t="s">
        <v>355</v>
      </c>
      <c r="B302" t="s">
        <v>346</v>
      </c>
      <c r="C302">
        <v>2014</v>
      </c>
      <c r="D302" t="s">
        <v>79</v>
      </c>
      <c r="E302">
        <v>6.4069440000000004E-3</v>
      </c>
      <c r="F302">
        <v>0.01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b">
        <v>0</v>
      </c>
      <c r="N302" t="b">
        <v>1</v>
      </c>
      <c r="O302" t="b">
        <v>0</v>
      </c>
      <c r="P302">
        <v>1.1956060306007101E-2</v>
      </c>
      <c r="Q302">
        <f>IF(P302&lt;0,0,P302)</f>
        <v>1.1956060306007101E-2</v>
      </c>
      <c r="R302">
        <f>IF(SUMIF(D$2:D$370,D302,Q$2:Q$370)&gt;1,Q302/SUMIF(D$2:D$370,D302,Q$2:Q$370),Q302)</f>
        <v>1.1624861866378105E-2</v>
      </c>
      <c r="S302">
        <f>ABS(R302-E302)</f>
        <v>5.2179178663781045E-3</v>
      </c>
      <c r="T302">
        <f>(R302-E302)^2</f>
        <v>2.7226666860267832E-5</v>
      </c>
      <c r="U302" t="b">
        <f t="array" ref="U302">IF(MAX(IF(D$2:D$370=D302,R$2:R$370))=R302,TRUE,FALSE)</f>
        <v>0</v>
      </c>
      <c r="V302" t="b">
        <f t="array" ref="V302">IF(MAX(IF(D$2:D$370=D302,E$2:E$370))=E302,TRUE,FALSE)</f>
        <v>0</v>
      </c>
      <c r="W302" t="str">
        <f>IF(U302=V302,"NO","YES")</f>
        <v>NO</v>
      </c>
    </row>
    <row r="303" spans="1:23" x14ac:dyDescent="0.25">
      <c r="A303" t="s">
        <v>415</v>
      </c>
      <c r="B303" t="s">
        <v>350</v>
      </c>
      <c r="C303">
        <v>2014</v>
      </c>
      <c r="D303" t="s">
        <v>79</v>
      </c>
      <c r="E303">
        <v>2.9347938E-2</v>
      </c>
      <c r="F303">
        <v>4.8099999999999997E-2</v>
      </c>
      <c r="G303">
        <v>2.3202817000000001E-2</v>
      </c>
      <c r="H303" t="s">
        <v>25</v>
      </c>
      <c r="I303">
        <v>2.3202817000000001E-2</v>
      </c>
      <c r="J303" t="b">
        <v>0</v>
      </c>
      <c r="K303" t="s">
        <v>25</v>
      </c>
      <c r="L303" t="s">
        <v>25</v>
      </c>
      <c r="M303" t="b">
        <v>0</v>
      </c>
      <c r="N303" t="b">
        <v>0</v>
      </c>
      <c r="O303" t="b">
        <v>0</v>
      </c>
      <c r="P303">
        <v>3.12848344445616E-2</v>
      </c>
      <c r="Q303">
        <f>IF(P303&lt;0,0,P303)</f>
        <v>3.12848344445616E-2</v>
      </c>
      <c r="R303">
        <f>IF(SUMIF(D$2:D$370,D303,Q$2:Q$370)&gt;1,Q303/SUMIF(D$2:D$370,D303,Q$2:Q$370),Q303)</f>
        <v>3.0418203791412055E-2</v>
      </c>
      <c r="S303">
        <f>ABS(R303-E303)</f>
        <v>1.0702657914120547E-3</v>
      </c>
      <c r="T303">
        <f>(R303-E303)^2</f>
        <v>1.1454688642668719E-6</v>
      </c>
      <c r="U303" t="b">
        <f t="array" ref="U303">IF(MAX(IF(D$2:D$370=D303,R$2:R$370))=R303,TRUE,FALSE)</f>
        <v>0</v>
      </c>
      <c r="V303" t="b">
        <f t="array" ref="V303">IF(MAX(IF(D$2:D$370=D303,E$2:E$370))=E303,TRUE,FALSE)</f>
        <v>0</v>
      </c>
      <c r="W303" t="str">
        <f>IF(U303=V303,"NO","YES")</f>
        <v>NO</v>
      </c>
    </row>
    <row r="304" spans="1:23" x14ac:dyDescent="0.25">
      <c r="A304" t="s">
        <v>391</v>
      </c>
      <c r="B304" t="s">
        <v>346</v>
      </c>
      <c r="C304">
        <v>2014</v>
      </c>
      <c r="D304" t="s">
        <v>392</v>
      </c>
      <c r="E304">
        <v>2.8682650000000001E-3</v>
      </c>
      <c r="F304">
        <v>8.3000000000000001E-3</v>
      </c>
      <c r="G304">
        <v>1.8507090000000001E-3</v>
      </c>
      <c r="H304">
        <v>1.8507090000000001E-3</v>
      </c>
      <c r="I304">
        <v>1.8507090000000001E-3</v>
      </c>
      <c r="J304" t="b">
        <v>1</v>
      </c>
      <c r="K304" t="b">
        <v>1</v>
      </c>
      <c r="L304" t="b">
        <v>0</v>
      </c>
      <c r="M304" t="b">
        <v>0</v>
      </c>
      <c r="N304" t="b">
        <v>1</v>
      </c>
      <c r="O304" t="b">
        <v>0</v>
      </c>
      <c r="P304">
        <v>8.5989478129460395E-3</v>
      </c>
      <c r="Q304">
        <f>IF(P304&lt;0,0,P304)</f>
        <v>8.5989478129460395E-3</v>
      </c>
      <c r="R304">
        <f>IF(SUMIF(D$2:D$370,D304,Q$2:Q$370)&gt;1,Q304/SUMIF(D$2:D$370,D304,Q$2:Q$370),Q304)</f>
        <v>8.1872711317312764E-3</v>
      </c>
      <c r="S304">
        <f>ABS(R304-E304)</f>
        <v>5.3190061317312763E-3</v>
      </c>
      <c r="T304">
        <f>(R304-E304)^2</f>
        <v>2.8291826229394916E-5</v>
      </c>
      <c r="U304" t="b">
        <f t="array" ref="U304">IF(MAX(IF(D$2:D$370=D304,R$2:R$370))=R304,TRUE,FALSE)</f>
        <v>0</v>
      </c>
      <c r="V304" t="b">
        <f t="array" ref="V304">IF(MAX(IF(D$2:D$370=D304,E$2:E$370))=E304,TRUE,FALSE)</f>
        <v>0</v>
      </c>
      <c r="W304" t="str">
        <f>IF(U304=V304,"NO","YES")</f>
        <v>NO</v>
      </c>
    </row>
    <row r="305" spans="1:23" x14ac:dyDescent="0.25">
      <c r="A305" t="s">
        <v>393</v>
      </c>
      <c r="B305" t="s">
        <v>24</v>
      </c>
      <c r="C305">
        <v>2014</v>
      </c>
      <c r="D305" t="s">
        <v>392</v>
      </c>
      <c r="E305">
        <v>0.43413235</v>
      </c>
      <c r="F305">
        <v>2.7199999999999998E-2</v>
      </c>
      <c r="G305">
        <v>0.44088011500000002</v>
      </c>
      <c r="H305">
        <v>4.4610439999999999E-3</v>
      </c>
      <c r="I305">
        <v>0.44088011500000002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1</v>
      </c>
      <c r="P305">
        <v>0.47016467682966601</v>
      </c>
      <c r="Q305">
        <f>IF(P305&lt;0,0,P305)</f>
        <v>0.47016467682966601</v>
      </c>
      <c r="R305">
        <f>IF(SUMIF(D$2:D$370,D305,Q$2:Q$370)&gt;1,Q305/SUMIF(D$2:D$370,D305,Q$2:Q$370),Q305)</f>
        <v>0.44765543058325397</v>
      </c>
      <c r="S305">
        <f>ABS(R305-E305)</f>
        <v>1.3523080583253966E-2</v>
      </c>
      <c r="T305">
        <f>(R305-E305)^2</f>
        <v>1.8287370846118041E-4</v>
      </c>
      <c r="U305" t="b">
        <f t="array" ref="U305">IF(MAX(IF(D$2:D$370=D305,R$2:R$370))=R305,TRUE,FALSE)</f>
        <v>1</v>
      </c>
      <c r="V305" t="b">
        <f t="array" ref="V305">IF(MAX(IF(D$2:D$370=D305,E$2:E$370))=E305,TRUE,FALSE)</f>
        <v>1</v>
      </c>
      <c r="W305" t="str">
        <f>IF(U305=V305,"NO","YES")</f>
        <v>NO</v>
      </c>
    </row>
    <row r="306" spans="1:23" x14ac:dyDescent="0.25">
      <c r="A306" t="s">
        <v>394</v>
      </c>
      <c r="B306" t="s">
        <v>17</v>
      </c>
      <c r="C306">
        <v>2014</v>
      </c>
      <c r="D306" t="s">
        <v>392</v>
      </c>
      <c r="E306">
        <v>8.2155296000000003E-2</v>
      </c>
      <c r="F306">
        <v>0.12520000000000001</v>
      </c>
      <c r="G306">
        <v>6.0148056999999998E-2</v>
      </c>
      <c r="H306">
        <v>4.0100251000000003E-2</v>
      </c>
      <c r="I306">
        <v>6.0148056999999998E-2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1</v>
      </c>
      <c r="P306">
        <v>0.107186481503772</v>
      </c>
      <c r="Q306">
        <f>IF(P306&lt;0,0,P306)</f>
        <v>0.107186481503772</v>
      </c>
      <c r="R306">
        <f>IF(SUMIF(D$2:D$370,D306,Q$2:Q$370)&gt;1,Q306/SUMIF(D$2:D$370,D306,Q$2:Q$370),Q306)</f>
        <v>0.10205490309017506</v>
      </c>
      <c r="S306">
        <f>ABS(R306-E306)</f>
        <v>1.9899607090175062E-2</v>
      </c>
      <c r="T306">
        <f>(R306-E306)^2</f>
        <v>3.9599436234334558E-4</v>
      </c>
      <c r="U306" t="b">
        <f t="array" ref="U306">IF(MAX(IF(D$2:D$370=D306,R$2:R$370))=R306,TRUE,FALSE)</f>
        <v>0</v>
      </c>
      <c r="V306" t="b">
        <f t="array" ref="V306">IF(MAX(IF(D$2:D$370=D306,E$2:E$370))=E306,TRUE,FALSE)</f>
        <v>0</v>
      </c>
      <c r="W306" t="str">
        <f>IF(U306=V306,"NO","YES")</f>
        <v>NO</v>
      </c>
    </row>
    <row r="307" spans="1:23" x14ac:dyDescent="0.25">
      <c r="A307" t="s">
        <v>395</v>
      </c>
      <c r="B307" t="s">
        <v>22</v>
      </c>
      <c r="C307">
        <v>2014</v>
      </c>
      <c r="D307" t="s">
        <v>392</v>
      </c>
      <c r="E307">
        <v>0.31858225800000001</v>
      </c>
      <c r="F307">
        <v>0.63600000000000001</v>
      </c>
      <c r="G307">
        <v>0.37795599400000002</v>
      </c>
      <c r="H307">
        <v>0.37795599400000002</v>
      </c>
      <c r="I307">
        <v>0.37795599400000002</v>
      </c>
      <c r="J307" t="b">
        <v>1</v>
      </c>
      <c r="K307" t="b">
        <v>1</v>
      </c>
      <c r="L307" t="b">
        <v>1</v>
      </c>
      <c r="M307" t="b">
        <v>0</v>
      </c>
      <c r="N307" t="b">
        <v>0</v>
      </c>
      <c r="O307" t="b">
        <v>0</v>
      </c>
      <c r="P307">
        <v>0.30626904188144499</v>
      </c>
      <c r="Q307">
        <f>IF(P307&lt;0,0,P307)</f>
        <v>0.30626904188144499</v>
      </c>
      <c r="R307">
        <f>IF(SUMIF(D$2:D$370,D307,Q$2:Q$370)&gt;1,Q307/SUMIF(D$2:D$370,D307,Q$2:Q$370),Q307)</f>
        <v>0.29160633832011457</v>
      </c>
      <c r="S307">
        <f>ABS(R307-E307)</f>
        <v>2.6975919679885441E-2</v>
      </c>
      <c r="T307">
        <f>(R307-E307)^2</f>
        <v>7.2770024257563066E-4</v>
      </c>
      <c r="U307" t="b">
        <f t="array" ref="U307">IF(MAX(IF(D$2:D$370=D307,R$2:R$370))=R307,TRUE,FALSE)</f>
        <v>0</v>
      </c>
      <c r="V307" t="b">
        <f t="array" ref="V307">IF(MAX(IF(D$2:D$370=D307,E$2:E$370))=E307,TRUE,FALSE)</f>
        <v>0</v>
      </c>
      <c r="W307" t="str">
        <f>IF(U307=V307,"NO","YES")</f>
        <v>NO</v>
      </c>
    </row>
    <row r="308" spans="1:23" x14ac:dyDescent="0.25">
      <c r="A308" t="s">
        <v>396</v>
      </c>
      <c r="B308" t="s">
        <v>350</v>
      </c>
      <c r="C308">
        <v>2014</v>
      </c>
      <c r="D308" t="s">
        <v>392</v>
      </c>
      <c r="E308">
        <v>4.6916615000000002E-2</v>
      </c>
      <c r="F308">
        <v>2.4799999999999999E-2</v>
      </c>
      <c r="G308">
        <v>9.5619989999999998E-3</v>
      </c>
      <c r="H308" t="s">
        <v>25</v>
      </c>
      <c r="I308">
        <v>9.5619989999999998E-3</v>
      </c>
      <c r="J308" t="b">
        <v>0</v>
      </c>
      <c r="K308" t="s">
        <v>25</v>
      </c>
      <c r="L308" t="s">
        <v>25</v>
      </c>
      <c r="M308" t="b">
        <v>0</v>
      </c>
      <c r="N308" t="b">
        <v>0</v>
      </c>
      <c r="O308" t="b">
        <v>0</v>
      </c>
      <c r="P308">
        <v>2.26616764306584E-2</v>
      </c>
      <c r="Q308">
        <f>IF(P308&lt;0,0,P308)</f>
        <v>2.26616764306584E-2</v>
      </c>
      <c r="R308">
        <f>IF(SUMIF(D$2:D$370,D308,Q$2:Q$370)&gt;1,Q308/SUMIF(D$2:D$370,D308,Q$2:Q$370),Q308)</f>
        <v>2.157674325666115E-2</v>
      </c>
      <c r="S308">
        <f>ABS(R308-E308)</f>
        <v>2.5339871743338852E-2</v>
      </c>
      <c r="T308">
        <f>(R308-E308)^2</f>
        <v>6.4210909996886281E-4</v>
      </c>
      <c r="U308" t="b">
        <f t="array" ref="U308">IF(MAX(IF(D$2:D$370=D308,R$2:R$370))=R308,TRUE,FALSE)</f>
        <v>0</v>
      </c>
      <c r="V308" t="b">
        <f t="array" ref="V308">IF(MAX(IF(D$2:D$370=D308,E$2:E$370))=E308,TRUE,FALSE)</f>
        <v>0</v>
      </c>
      <c r="W308" t="str">
        <f>IF(U308=V308,"NO","YES")</f>
        <v>NO</v>
      </c>
    </row>
    <row r="309" spans="1:23" x14ac:dyDescent="0.25">
      <c r="A309" t="s">
        <v>397</v>
      </c>
      <c r="B309" t="s">
        <v>20</v>
      </c>
      <c r="C309">
        <v>2014</v>
      </c>
      <c r="D309" t="s">
        <v>392</v>
      </c>
      <c r="E309">
        <v>9.4345420999999999E-2</v>
      </c>
      <c r="F309">
        <v>0.13420000000000001</v>
      </c>
      <c r="G309">
        <v>0.104462266</v>
      </c>
      <c r="H309" t="s">
        <v>25</v>
      </c>
      <c r="I309">
        <v>0.104462266</v>
      </c>
      <c r="J309" t="b">
        <v>0</v>
      </c>
      <c r="K309" t="s">
        <v>25</v>
      </c>
      <c r="L309" t="s">
        <v>25</v>
      </c>
      <c r="M309" t="b">
        <v>0</v>
      </c>
      <c r="N309" t="b">
        <v>0</v>
      </c>
      <c r="O309" t="b">
        <v>0</v>
      </c>
      <c r="P309">
        <v>0.103420571578644</v>
      </c>
      <c r="Q309">
        <f>IF(P309&lt;0,0,P309)</f>
        <v>0.103420571578644</v>
      </c>
      <c r="R309">
        <f>IF(SUMIF(D$2:D$370,D309,Q$2:Q$370)&gt;1,Q309/SUMIF(D$2:D$370,D309,Q$2:Q$370),Q309)</f>
        <v>9.8469287002555458E-2</v>
      </c>
      <c r="S309">
        <f>ABS(R309-E309)</f>
        <v>4.1238660025554597E-3</v>
      </c>
      <c r="T309">
        <f>(R309-E309)^2</f>
        <v>1.7006270807032746E-5</v>
      </c>
      <c r="U309" t="b">
        <f t="array" ref="U309">IF(MAX(IF(D$2:D$370=D309,R$2:R$370))=R309,TRUE,FALSE)</f>
        <v>0</v>
      </c>
      <c r="V309" t="b">
        <f t="array" ref="V309">IF(MAX(IF(D$2:D$370=D309,E$2:E$370))=E309,TRUE,FALSE)</f>
        <v>0</v>
      </c>
      <c r="W309" t="str">
        <f>IF(U309=V309,"NO","YES")</f>
        <v>NO</v>
      </c>
    </row>
    <row r="310" spans="1:23" x14ac:dyDescent="0.25">
      <c r="A310" t="s">
        <v>398</v>
      </c>
      <c r="B310" t="s">
        <v>27</v>
      </c>
      <c r="C310">
        <v>2014</v>
      </c>
      <c r="D310" t="s">
        <v>392</v>
      </c>
      <c r="E310">
        <v>1.6902273999999998E-2</v>
      </c>
      <c r="F310">
        <v>3.4799999999999998E-2</v>
      </c>
      <c r="G310">
        <v>1.1441852000000001E-2</v>
      </c>
      <c r="H310" t="s">
        <v>25</v>
      </c>
      <c r="I310">
        <v>1.1441852000000001E-2</v>
      </c>
      <c r="J310" t="b">
        <v>0</v>
      </c>
      <c r="K310" t="s">
        <v>25</v>
      </c>
      <c r="L310" t="s">
        <v>25</v>
      </c>
      <c r="M310" t="b">
        <v>0</v>
      </c>
      <c r="N310" t="b">
        <v>0</v>
      </c>
      <c r="O310" t="b">
        <v>0</v>
      </c>
      <c r="P310">
        <v>3.1981130899009003E-2</v>
      </c>
      <c r="Q310">
        <f>IF(P310&lt;0,0,P310)</f>
        <v>3.1981130899009003E-2</v>
      </c>
      <c r="R310">
        <f>IF(SUMIF(D$2:D$370,D310,Q$2:Q$370)&gt;1,Q310/SUMIF(D$2:D$370,D310,Q$2:Q$370),Q310)</f>
        <v>3.0450026615508503E-2</v>
      </c>
      <c r="S310">
        <f>ABS(R310-E310)</f>
        <v>1.3547752615508505E-2</v>
      </c>
      <c r="T310">
        <f>(R310-E310)^2</f>
        <v>1.8354160093101755E-4</v>
      </c>
      <c r="U310" t="b">
        <f t="array" ref="U310">IF(MAX(IF(D$2:D$370=D310,R$2:R$370))=R310,TRUE,FALSE)</f>
        <v>0</v>
      </c>
      <c r="V310" t="b">
        <f t="array" ref="V310">IF(MAX(IF(D$2:D$370=D310,E$2:E$370))=E310,TRUE,FALSE)</f>
        <v>0</v>
      </c>
      <c r="W310" t="str">
        <f>IF(U310=V310,"NO","YES")</f>
        <v>NO</v>
      </c>
    </row>
    <row r="311" spans="1:23" x14ac:dyDescent="0.25">
      <c r="A311" t="s">
        <v>74</v>
      </c>
      <c r="B311" t="s">
        <v>17</v>
      </c>
      <c r="C311">
        <v>2014</v>
      </c>
      <c r="D311" t="s">
        <v>75</v>
      </c>
      <c r="E311">
        <v>9.9446381E-2</v>
      </c>
      <c r="F311">
        <v>9.2100000000000001E-2</v>
      </c>
      <c r="G311">
        <v>8.7200248999999994E-2</v>
      </c>
      <c r="H311">
        <v>7.1216007999999997E-2</v>
      </c>
      <c r="I311">
        <v>8.7200248999999994E-2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1</v>
      </c>
      <c r="P311">
        <v>8.3961038429587201E-2</v>
      </c>
      <c r="Q311">
        <f>IF(P311&lt;0,0,P311)</f>
        <v>8.3961038429587201E-2</v>
      </c>
      <c r="R311">
        <f>IF(SUMIF(D$2:D$370,D311,Q$2:Q$370)&gt;1,Q311/SUMIF(D$2:D$370,D311,Q$2:Q$370),Q311)</f>
        <v>8.3961038429587201E-2</v>
      </c>
      <c r="S311">
        <f>ABS(R311-E311)</f>
        <v>1.5485342570412799E-2</v>
      </c>
      <c r="T311">
        <f>(R311-E311)^2</f>
        <v>2.3979583452303889E-4</v>
      </c>
      <c r="U311" t="b">
        <f t="array" ref="U311">IF(MAX(IF(D$2:D$370=D311,R$2:R$370))=R311,TRUE,FALSE)</f>
        <v>0</v>
      </c>
      <c r="V311" t="b">
        <f t="array" ref="V311">IF(MAX(IF(D$2:D$370=D311,E$2:E$370))=E311,TRUE,FALSE)</f>
        <v>0</v>
      </c>
      <c r="W311" t="str">
        <f>IF(U311=V311,"NO","YES")</f>
        <v>NO</v>
      </c>
    </row>
    <row r="312" spans="1:23" x14ac:dyDescent="0.25">
      <c r="A312" t="s">
        <v>76</v>
      </c>
      <c r="B312" t="s">
        <v>22</v>
      </c>
      <c r="C312">
        <v>2014</v>
      </c>
      <c r="D312" t="s">
        <v>75</v>
      </c>
      <c r="E312">
        <v>0.61923313499999999</v>
      </c>
      <c r="F312">
        <v>0.48620000000000002</v>
      </c>
      <c r="G312">
        <v>0.64984947599999998</v>
      </c>
      <c r="H312">
        <v>0.64984947599999998</v>
      </c>
      <c r="I312">
        <v>0.64984947599999998</v>
      </c>
      <c r="J312" t="b">
        <v>1</v>
      </c>
      <c r="K312" t="b">
        <v>1</v>
      </c>
      <c r="L312" t="b">
        <v>1</v>
      </c>
      <c r="M312" t="b">
        <v>1</v>
      </c>
      <c r="N312" t="b">
        <v>0</v>
      </c>
      <c r="O312" t="b">
        <v>0</v>
      </c>
      <c r="P312">
        <v>0.61251138600773003</v>
      </c>
      <c r="Q312">
        <f>IF(P312&lt;0,0,P312)</f>
        <v>0.61251138600773003</v>
      </c>
      <c r="R312">
        <f>IF(SUMIF(D$2:D$370,D312,Q$2:Q$370)&gt;1,Q312/SUMIF(D$2:D$370,D312,Q$2:Q$370),Q312)</f>
        <v>0.61251138600773003</v>
      </c>
      <c r="S312">
        <f>ABS(R312-E312)</f>
        <v>6.7217489922699603E-3</v>
      </c>
      <c r="T312">
        <f>(R312-E312)^2</f>
        <v>4.5181909515082226E-5</v>
      </c>
      <c r="U312" t="b">
        <f t="array" ref="U312">IF(MAX(IF(D$2:D$370=D312,R$2:R$370))=R312,TRUE,FALSE)</f>
        <v>1</v>
      </c>
      <c r="V312" t="b">
        <f t="array" ref="V312">IF(MAX(IF(D$2:D$370=D312,E$2:E$370))=E312,TRUE,FALSE)</f>
        <v>1</v>
      </c>
      <c r="W312" t="str">
        <f>IF(U312=V312,"NO","YES")</f>
        <v>NO</v>
      </c>
    </row>
    <row r="313" spans="1:23" x14ac:dyDescent="0.25">
      <c r="A313" t="s">
        <v>77</v>
      </c>
      <c r="B313" t="s">
        <v>20</v>
      </c>
      <c r="C313">
        <v>2014</v>
      </c>
      <c r="D313" t="s">
        <v>75</v>
      </c>
      <c r="E313">
        <v>0.12148862000000001</v>
      </c>
      <c r="F313">
        <v>0.22739999999999999</v>
      </c>
      <c r="G313">
        <v>0.19879580599999999</v>
      </c>
      <c r="H313" t="s">
        <v>25</v>
      </c>
      <c r="I313">
        <v>0.19879580599999999</v>
      </c>
      <c r="J313" t="b">
        <v>0</v>
      </c>
      <c r="K313" t="s">
        <v>25</v>
      </c>
      <c r="L313" t="s">
        <v>25</v>
      </c>
      <c r="M313" t="b">
        <v>0</v>
      </c>
      <c r="N313" t="b">
        <v>0</v>
      </c>
      <c r="O313" t="b">
        <v>0</v>
      </c>
      <c r="P313">
        <v>0.22558811077032001</v>
      </c>
      <c r="Q313">
        <f>IF(P313&lt;0,0,P313)</f>
        <v>0.22558811077032001</v>
      </c>
      <c r="R313">
        <f>IF(SUMIF(D$2:D$370,D313,Q$2:Q$370)&gt;1,Q313/SUMIF(D$2:D$370,D313,Q$2:Q$370),Q313)</f>
        <v>0.22558811077032001</v>
      </c>
      <c r="S313">
        <f>ABS(R313-E313)</f>
        <v>0.10409949077032001</v>
      </c>
      <c r="T313">
        <f>(R313-E313)^2</f>
        <v>1.083670397863994E-2</v>
      </c>
      <c r="U313" t="b">
        <f t="array" ref="U313">IF(MAX(IF(D$2:D$370=D313,R$2:R$370))=R313,TRUE,FALSE)</f>
        <v>0</v>
      </c>
      <c r="V313" t="b">
        <f t="array" ref="V313">IF(MAX(IF(D$2:D$370=D313,E$2:E$370))=E313,TRUE,FALSE)</f>
        <v>0</v>
      </c>
      <c r="W313" t="str">
        <f>IF(U313=V313,"NO","YES")</f>
        <v>NO</v>
      </c>
    </row>
    <row r="314" spans="1:23" x14ac:dyDescent="0.25">
      <c r="A314" t="s">
        <v>414</v>
      </c>
      <c r="B314" t="s">
        <v>350</v>
      </c>
      <c r="C314">
        <v>2014</v>
      </c>
      <c r="D314" t="s">
        <v>75</v>
      </c>
      <c r="E314">
        <v>0.152757843</v>
      </c>
      <c r="F314">
        <v>4.0800000000000003E-2</v>
      </c>
      <c r="G314">
        <v>4.9724904E-2</v>
      </c>
      <c r="H314">
        <v>0.212314007</v>
      </c>
      <c r="I314">
        <v>4.9724904E-2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1</v>
      </c>
      <c r="P314">
        <v>3.5144821146369097E-2</v>
      </c>
      <c r="Q314">
        <f>IF(P314&lt;0,0,P314)</f>
        <v>3.5144821146369097E-2</v>
      </c>
      <c r="R314">
        <f>IF(SUMIF(D$2:D$370,D314,Q$2:Q$370)&gt;1,Q314/SUMIF(D$2:D$370,D314,Q$2:Q$370),Q314)</f>
        <v>3.5144821146369097E-2</v>
      </c>
      <c r="S314">
        <f>ABS(R314-E314)</f>
        <v>0.1176130218536309</v>
      </c>
      <c r="T314">
        <f>(R314-E314)^2</f>
        <v>1.383282290954266E-2</v>
      </c>
      <c r="U314" t="b">
        <f t="array" ref="U314">IF(MAX(IF(D$2:D$370=D314,R$2:R$370))=R314,TRUE,FALSE)</f>
        <v>0</v>
      </c>
      <c r="V314" t="b">
        <f t="array" ref="V314">IF(MAX(IF(D$2:D$370=D314,E$2:E$370))=E314,TRUE,FALSE)</f>
        <v>0</v>
      </c>
      <c r="W314" t="str">
        <f>IF(U314=V314,"NO","YES")</f>
        <v>NO</v>
      </c>
    </row>
    <row r="315" spans="1:23" x14ac:dyDescent="0.25">
      <c r="A315" t="s">
        <v>69</v>
      </c>
      <c r="B315" t="s">
        <v>20</v>
      </c>
      <c r="C315">
        <v>2014</v>
      </c>
      <c r="D315" t="s">
        <v>70</v>
      </c>
      <c r="E315">
        <v>0.29387000699999999</v>
      </c>
      <c r="F315">
        <v>0.1215</v>
      </c>
      <c r="G315">
        <v>0.31817712100000001</v>
      </c>
      <c r="H315">
        <v>0.31817712100000001</v>
      </c>
      <c r="I315">
        <v>0.31817712100000001</v>
      </c>
      <c r="J315" t="b">
        <v>1</v>
      </c>
      <c r="K315" t="b">
        <v>1</v>
      </c>
      <c r="L315" t="b">
        <v>1</v>
      </c>
      <c r="M315" t="b">
        <v>0</v>
      </c>
      <c r="N315" t="b">
        <v>0</v>
      </c>
      <c r="O315" t="b">
        <v>0</v>
      </c>
      <c r="P315">
        <v>0.196867335226765</v>
      </c>
      <c r="Q315">
        <f>IF(P315&lt;0,0,P315)</f>
        <v>0.196867335226765</v>
      </c>
      <c r="R315">
        <f>IF(SUMIF(D$2:D$370,D315,Q$2:Q$370)&gt;1,Q315/SUMIF(D$2:D$370,D315,Q$2:Q$370),Q315)</f>
        <v>0.19359255763831579</v>
      </c>
      <c r="S315">
        <f>ABS(R315-E315)</f>
        <v>0.1002774493616842</v>
      </c>
      <c r="T315">
        <f>(R315-E315)^2</f>
        <v>1.0055566850485139E-2</v>
      </c>
      <c r="U315" t="b">
        <f t="array" ref="U315">IF(MAX(IF(D$2:D$370=D315,R$2:R$370))=R315,TRUE,FALSE)</f>
        <v>0</v>
      </c>
      <c r="V315" t="b">
        <f t="array" ref="V315">IF(MAX(IF(D$2:D$370=D315,E$2:E$370))=E315,TRUE,FALSE)</f>
        <v>0</v>
      </c>
      <c r="W315" t="str">
        <f>IF(U315=V315,"NO","YES")</f>
        <v>NO</v>
      </c>
    </row>
    <row r="316" spans="1:23" x14ac:dyDescent="0.25">
      <c r="A316" t="s">
        <v>71</v>
      </c>
      <c r="B316" t="s">
        <v>22</v>
      </c>
      <c r="C316">
        <v>2014</v>
      </c>
      <c r="D316" t="s">
        <v>70</v>
      </c>
      <c r="E316">
        <v>0.52387308799999999</v>
      </c>
      <c r="F316">
        <v>0.63380000000000003</v>
      </c>
      <c r="G316">
        <v>0.482690917</v>
      </c>
      <c r="H316">
        <v>0.482690917</v>
      </c>
      <c r="I316">
        <v>0.482690917</v>
      </c>
      <c r="J316" t="b">
        <v>1</v>
      </c>
      <c r="K316" t="b">
        <v>1</v>
      </c>
      <c r="L316" t="b">
        <v>1</v>
      </c>
      <c r="M316" t="b">
        <v>1</v>
      </c>
      <c r="N316" t="b">
        <v>0</v>
      </c>
      <c r="O316" t="b">
        <v>0</v>
      </c>
      <c r="P316">
        <v>0.64718164404775003</v>
      </c>
      <c r="Q316">
        <f>IF(P316&lt;0,0,P316)</f>
        <v>0.64718164404775003</v>
      </c>
      <c r="R316">
        <f>IF(SUMIF(D$2:D$370,D316,Q$2:Q$370)&gt;1,Q316/SUMIF(D$2:D$370,D316,Q$2:Q$370),Q316)</f>
        <v>0.63641614076533881</v>
      </c>
      <c r="S316">
        <f>ABS(R316-E316)</f>
        <v>0.11254305276533882</v>
      </c>
      <c r="T316">
        <f>(R316-E316)^2</f>
        <v>1.2665938725741838E-2</v>
      </c>
      <c r="U316" t="b">
        <f t="array" ref="U316">IF(MAX(IF(D$2:D$370=D316,R$2:R$370))=R316,TRUE,FALSE)</f>
        <v>1</v>
      </c>
      <c r="V316" t="b">
        <f t="array" ref="V316">IF(MAX(IF(D$2:D$370=D316,E$2:E$370))=E316,TRUE,FALSE)</f>
        <v>1</v>
      </c>
      <c r="W316" t="str">
        <f>IF(U316=V316,"NO","YES")</f>
        <v>NO</v>
      </c>
    </row>
    <row r="317" spans="1:23" x14ac:dyDescent="0.25">
      <c r="A317" t="s">
        <v>72</v>
      </c>
      <c r="B317" t="s">
        <v>17</v>
      </c>
      <c r="C317">
        <v>2014</v>
      </c>
      <c r="D317" t="s">
        <v>70</v>
      </c>
      <c r="E317">
        <v>7.7626039999999993E-2</v>
      </c>
      <c r="F317">
        <v>8.2299999999999998E-2</v>
      </c>
      <c r="G317">
        <v>8.4530330000000001E-2</v>
      </c>
      <c r="H317" t="s">
        <v>25</v>
      </c>
      <c r="I317">
        <v>8.4530330000000001E-2</v>
      </c>
      <c r="J317" t="b">
        <v>0</v>
      </c>
      <c r="K317" t="s">
        <v>25</v>
      </c>
      <c r="L317" t="s">
        <v>25</v>
      </c>
      <c r="M317" t="b">
        <v>0</v>
      </c>
      <c r="N317" t="b">
        <v>0</v>
      </c>
      <c r="O317" t="b">
        <v>0</v>
      </c>
      <c r="P317">
        <v>7.8307167315476101E-2</v>
      </c>
      <c r="Q317">
        <f>IF(P317&lt;0,0,P317)</f>
        <v>7.8307167315476101E-2</v>
      </c>
      <c r="R317">
        <f>IF(SUMIF(D$2:D$370,D317,Q$2:Q$370)&gt;1,Q317/SUMIF(D$2:D$370,D317,Q$2:Q$370),Q317)</f>
        <v>7.7004571553491108E-2</v>
      </c>
      <c r="S317">
        <f>ABS(R317-E317)</f>
        <v>6.2146844650888544E-4</v>
      </c>
      <c r="T317">
        <f>(R317-E317)^2</f>
        <v>3.8622303000616741E-7</v>
      </c>
      <c r="U317" t="b">
        <f t="array" ref="U317">IF(MAX(IF(D$2:D$370=D317,R$2:R$370))=R317,TRUE,FALSE)</f>
        <v>0</v>
      </c>
      <c r="V317" t="b">
        <f t="array" ref="V317">IF(MAX(IF(D$2:D$370=D317,E$2:E$370))=E317,TRUE,FALSE)</f>
        <v>0</v>
      </c>
      <c r="W317" t="str">
        <f>IF(U317=V317,"NO","YES")</f>
        <v>NO</v>
      </c>
    </row>
    <row r="318" spans="1:23" x14ac:dyDescent="0.25">
      <c r="A318" t="s">
        <v>73</v>
      </c>
      <c r="B318" t="s">
        <v>27</v>
      </c>
      <c r="C318">
        <v>2014</v>
      </c>
      <c r="D318" t="s">
        <v>70</v>
      </c>
      <c r="E318">
        <v>7.1978642999999995E-2</v>
      </c>
      <c r="F318">
        <v>5.96E-2</v>
      </c>
      <c r="G318">
        <v>4.0818435E-2</v>
      </c>
      <c r="H318" t="s">
        <v>25</v>
      </c>
      <c r="I318">
        <v>4.0818435E-2</v>
      </c>
      <c r="J318" t="b">
        <v>0</v>
      </c>
      <c r="K318" t="s">
        <v>25</v>
      </c>
      <c r="L318" t="s">
        <v>25</v>
      </c>
      <c r="M318" t="b">
        <v>0</v>
      </c>
      <c r="N318" t="b">
        <v>0</v>
      </c>
      <c r="O318" t="b">
        <v>0</v>
      </c>
      <c r="P318">
        <v>3.3609411922521801E-2</v>
      </c>
      <c r="Q318">
        <f>IF(P318&lt;0,0,P318)</f>
        <v>3.3609411922521801E-2</v>
      </c>
      <c r="R318">
        <f>IF(SUMIF(D$2:D$370,D318,Q$2:Q$370)&gt;1,Q318/SUMIF(D$2:D$370,D318,Q$2:Q$370),Q318)</f>
        <v>3.3050338225516382E-2</v>
      </c>
      <c r="S318">
        <f>ABS(R318-E318)</f>
        <v>3.8928304774483613E-2</v>
      </c>
      <c r="T318">
        <f>(R318-E318)^2</f>
        <v>1.5154129126150836E-3</v>
      </c>
      <c r="U318" t="b">
        <f t="array" ref="U318">IF(MAX(IF(D$2:D$370=D318,R$2:R$370))=R318,TRUE,FALSE)</f>
        <v>0</v>
      </c>
      <c r="V318" t="b">
        <f t="array" ref="V318">IF(MAX(IF(D$2:D$370=D318,E$2:E$370))=E318,TRUE,FALSE)</f>
        <v>0</v>
      </c>
      <c r="W318" t="str">
        <f>IF(U318=V318,"NO","YES")</f>
        <v>NO</v>
      </c>
    </row>
    <row r="319" spans="1:23" x14ac:dyDescent="0.25">
      <c r="A319" t="s">
        <v>354</v>
      </c>
      <c r="B319" t="s">
        <v>346</v>
      </c>
      <c r="C319">
        <v>2014</v>
      </c>
      <c r="D319" t="s">
        <v>70</v>
      </c>
      <c r="E319">
        <v>7.495636E-3</v>
      </c>
      <c r="F319">
        <v>6.7000000000000002E-3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b">
        <v>0</v>
      </c>
      <c r="N319" t="b">
        <v>1</v>
      </c>
      <c r="O319" t="b">
        <v>0</v>
      </c>
      <c r="P319">
        <v>9.9616838077628798E-3</v>
      </c>
      <c r="Q319">
        <f>IF(P319&lt;0,0,P319)</f>
        <v>9.9616838077628798E-3</v>
      </c>
      <c r="R319">
        <f>IF(SUMIF(D$2:D$370,D319,Q$2:Q$370)&gt;1,Q319/SUMIF(D$2:D$370,D319,Q$2:Q$370),Q319)</f>
        <v>9.7959767907033826E-3</v>
      </c>
      <c r="S319">
        <f>ABS(R319-E319)</f>
        <v>2.3003407907033827E-3</v>
      </c>
      <c r="T319">
        <f>(R319-E319)^2</f>
        <v>5.2915677533738639E-6</v>
      </c>
      <c r="U319" t="b">
        <f t="array" ref="U319">IF(MAX(IF(D$2:D$370=D319,R$2:R$370))=R319,TRUE,FALSE)</f>
        <v>0</v>
      </c>
      <c r="V319" t="b">
        <f t="array" ref="V319">IF(MAX(IF(D$2:D$370=D319,E$2:E$370))=E319,TRUE,FALSE)</f>
        <v>0</v>
      </c>
      <c r="W319" t="str">
        <f>IF(U319=V319,"NO","YES")</f>
        <v>NO</v>
      </c>
    </row>
    <row r="320" spans="1:23" x14ac:dyDescent="0.25">
      <c r="A320" t="s">
        <v>413</v>
      </c>
      <c r="B320" t="s">
        <v>350</v>
      </c>
      <c r="C320">
        <v>2014</v>
      </c>
      <c r="D320" t="s">
        <v>70</v>
      </c>
      <c r="E320">
        <v>2.2692268000000002E-2</v>
      </c>
      <c r="F320">
        <v>6.7000000000000004E-2</v>
      </c>
      <c r="G320">
        <v>4.6605353000000002E-2</v>
      </c>
      <c r="H320">
        <v>2.687397E-2</v>
      </c>
      <c r="I320">
        <v>4.6605353000000002E-2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1</v>
      </c>
      <c r="P320">
        <v>5.0988581451046101E-2</v>
      </c>
      <c r="Q320">
        <f>IF(P320&lt;0,0,P320)</f>
        <v>5.0988581451046101E-2</v>
      </c>
      <c r="R320">
        <f>IF(SUMIF(D$2:D$370,D320,Q$2:Q$370)&gt;1,Q320/SUMIF(D$2:D$370,D320,Q$2:Q$370),Q320)</f>
        <v>5.0140415026634612E-2</v>
      </c>
      <c r="S320">
        <f>ABS(R320-E320)</f>
        <v>2.744814702663461E-2</v>
      </c>
      <c r="T320">
        <f>(R320-E320)^2</f>
        <v>7.5340077519575035E-4</v>
      </c>
      <c r="U320" t="b">
        <f t="array" ref="U320">IF(MAX(IF(D$2:D$370=D320,R$2:R$370))=R320,TRUE,FALSE)</f>
        <v>0</v>
      </c>
      <c r="V320" t="b">
        <f t="array" ref="V320">IF(MAX(IF(D$2:D$370=D320,E$2:E$370))=E320,TRUE,FALSE)</f>
        <v>0</v>
      </c>
      <c r="W320" t="str">
        <f>IF(U320=V320,"NO","YES")</f>
        <v>NO</v>
      </c>
    </row>
    <row r="321" spans="1:23" x14ac:dyDescent="0.25">
      <c r="A321" t="s">
        <v>64</v>
      </c>
      <c r="B321" t="s">
        <v>24</v>
      </c>
      <c r="C321">
        <v>2014</v>
      </c>
      <c r="D321" t="s">
        <v>65</v>
      </c>
      <c r="E321">
        <v>3.8755740000000001E-3</v>
      </c>
      <c r="F321">
        <v>3.3E-3</v>
      </c>
      <c r="G321">
        <v>6.1945079999999996E-3</v>
      </c>
      <c r="H321">
        <v>5.2479930000000003E-3</v>
      </c>
      <c r="I321">
        <v>6.1945079999999996E-3</v>
      </c>
      <c r="J321" t="b">
        <v>0</v>
      </c>
      <c r="K321" t="b">
        <v>0</v>
      </c>
      <c r="L321" t="b">
        <v>1</v>
      </c>
      <c r="M321" t="b">
        <v>0</v>
      </c>
      <c r="N321" t="b">
        <v>0</v>
      </c>
      <c r="O321" t="b">
        <v>1</v>
      </c>
      <c r="P321">
        <v>-8.95718009713895E-3</v>
      </c>
      <c r="Q321">
        <f>IF(P321&lt;0,0,P321)</f>
        <v>0</v>
      </c>
      <c r="R321">
        <f>IF(SUMIF(D$2:D$370,D321,Q$2:Q$370)&gt;1,Q321/SUMIF(D$2:D$370,D321,Q$2:Q$370),Q321)</f>
        <v>0</v>
      </c>
      <c r="S321">
        <f>ABS(R321-E321)</f>
        <v>3.8755740000000001E-3</v>
      </c>
      <c r="T321">
        <f>(R321-E321)^2</f>
        <v>1.5020073829476001E-5</v>
      </c>
      <c r="U321" t="b">
        <f t="array" ref="U321">IF(MAX(IF(D$2:D$370=D321,R$2:R$370))=R321,TRUE,FALSE)</f>
        <v>0</v>
      </c>
      <c r="V321" t="b">
        <f t="array" ref="V321">IF(MAX(IF(D$2:D$370=D321,E$2:E$370))=E321,TRUE,FALSE)</f>
        <v>0</v>
      </c>
      <c r="W321" t="str">
        <f>IF(U321=V321,"NO","YES")</f>
        <v>NO</v>
      </c>
    </row>
    <row r="322" spans="1:23" x14ac:dyDescent="0.25">
      <c r="A322" t="s">
        <v>66</v>
      </c>
      <c r="B322" t="s">
        <v>17</v>
      </c>
      <c r="C322">
        <v>2014</v>
      </c>
      <c r="D322" t="s">
        <v>65</v>
      </c>
      <c r="E322">
        <v>7.5879653000000005E-2</v>
      </c>
      <c r="F322">
        <v>0.1229</v>
      </c>
      <c r="G322">
        <v>9.2814371000000007E-2</v>
      </c>
      <c r="H322">
        <v>9.2814371000000007E-2</v>
      </c>
      <c r="I322">
        <v>9.2814371000000007E-2</v>
      </c>
      <c r="J322" t="b">
        <v>1</v>
      </c>
      <c r="K322" t="b">
        <v>1</v>
      </c>
      <c r="L322" t="b">
        <v>1</v>
      </c>
      <c r="M322" t="b">
        <v>0</v>
      </c>
      <c r="N322" t="b">
        <v>0</v>
      </c>
      <c r="O322" t="b">
        <v>0</v>
      </c>
      <c r="P322">
        <v>9.9731342830118405E-2</v>
      </c>
      <c r="Q322">
        <f>IF(P322&lt;0,0,P322)</f>
        <v>9.9731342830118405E-2</v>
      </c>
      <c r="R322">
        <f>IF(SUMIF(D$2:D$370,D322,Q$2:Q$370)&gt;1,Q322/SUMIF(D$2:D$370,D322,Q$2:Q$370),Q322)</f>
        <v>9.9731342830118405E-2</v>
      </c>
      <c r="S322">
        <f>ABS(R322-E322)</f>
        <v>2.38516898301184E-2</v>
      </c>
      <c r="T322">
        <f>(R322-E322)^2</f>
        <v>5.6890310775217356E-4</v>
      </c>
      <c r="U322" t="b">
        <f t="array" ref="U322">IF(MAX(IF(D$2:D$370=D322,R$2:R$370))=R322,TRUE,FALSE)</f>
        <v>0</v>
      </c>
      <c r="V322" t="b">
        <f t="array" ref="V322">IF(MAX(IF(D$2:D$370=D322,E$2:E$370))=E322,TRUE,FALSE)</f>
        <v>0</v>
      </c>
      <c r="W322" t="str">
        <f>IF(U322=V322,"NO","YES")</f>
        <v>NO</v>
      </c>
    </row>
    <row r="323" spans="1:23" x14ac:dyDescent="0.25">
      <c r="A323" t="s">
        <v>67</v>
      </c>
      <c r="B323" t="s">
        <v>20</v>
      </c>
      <c r="C323">
        <v>2014</v>
      </c>
      <c r="D323" t="s">
        <v>65</v>
      </c>
      <c r="E323">
        <v>0.49066802700000001</v>
      </c>
      <c r="F323">
        <v>0.3327</v>
      </c>
      <c r="G323">
        <v>0.48895312800000001</v>
      </c>
      <c r="H323">
        <v>0.48895312800000001</v>
      </c>
      <c r="I323">
        <v>0.48895312800000001</v>
      </c>
      <c r="J323" t="b">
        <v>1</v>
      </c>
      <c r="K323" t="b">
        <v>1</v>
      </c>
      <c r="L323" t="b">
        <v>1</v>
      </c>
      <c r="M323" t="b">
        <v>1</v>
      </c>
      <c r="N323" t="b">
        <v>0</v>
      </c>
      <c r="O323" t="b">
        <v>0</v>
      </c>
      <c r="P323">
        <v>0.456574376753899</v>
      </c>
      <c r="Q323">
        <f>IF(P323&lt;0,0,P323)</f>
        <v>0.456574376753899</v>
      </c>
      <c r="R323">
        <f>IF(SUMIF(D$2:D$370,D323,Q$2:Q$370)&gt;1,Q323/SUMIF(D$2:D$370,D323,Q$2:Q$370),Q323)</f>
        <v>0.456574376753899</v>
      </c>
      <c r="S323">
        <f>ABS(R323-E323)</f>
        <v>3.4093650246101004E-2</v>
      </c>
      <c r="T323">
        <f>(R323-E323)^2</f>
        <v>1.1623769871034631E-3</v>
      </c>
      <c r="U323" t="b">
        <f t="array" ref="U323">IF(MAX(IF(D$2:D$370=D323,R$2:R$370))=R323,TRUE,FALSE)</f>
        <v>1</v>
      </c>
      <c r="V323" t="b">
        <f t="array" ref="V323">IF(MAX(IF(D$2:D$370=D323,E$2:E$370))=E323,TRUE,FALSE)</f>
        <v>1</v>
      </c>
      <c r="W323" t="str">
        <f>IF(U323=V323,"NO","YES")</f>
        <v>NO</v>
      </c>
    </row>
    <row r="324" spans="1:23" x14ac:dyDescent="0.25">
      <c r="A324" t="s">
        <v>68</v>
      </c>
      <c r="B324" t="s">
        <v>22</v>
      </c>
      <c r="C324">
        <v>2014</v>
      </c>
      <c r="D324" t="s">
        <v>65</v>
      </c>
      <c r="E324">
        <v>0.38663946999999999</v>
      </c>
      <c r="F324">
        <v>0.3987</v>
      </c>
      <c r="G324">
        <v>0.36774726400000002</v>
      </c>
      <c r="H324" t="s">
        <v>25</v>
      </c>
      <c r="I324">
        <v>0.36774726400000002</v>
      </c>
      <c r="J324" t="b">
        <v>0</v>
      </c>
      <c r="K324" t="s">
        <v>25</v>
      </c>
      <c r="L324" t="s">
        <v>25</v>
      </c>
      <c r="M324" t="b">
        <v>0</v>
      </c>
      <c r="N324" t="b">
        <v>0</v>
      </c>
      <c r="O324" t="b">
        <v>0</v>
      </c>
      <c r="P324">
        <v>0.39727314495751798</v>
      </c>
      <c r="Q324">
        <f>IF(P324&lt;0,0,P324)</f>
        <v>0.39727314495751798</v>
      </c>
      <c r="R324">
        <f>IF(SUMIF(D$2:D$370,D324,Q$2:Q$370)&gt;1,Q324/SUMIF(D$2:D$370,D324,Q$2:Q$370),Q324)</f>
        <v>0.39727314495751798</v>
      </c>
      <c r="S324">
        <f>ABS(R324-E324)</f>
        <v>1.0633674957517991E-2</v>
      </c>
      <c r="T324">
        <f>(R324-E324)^2</f>
        <v>1.1307504310214525E-4</v>
      </c>
      <c r="U324" t="b">
        <f t="array" ref="U324">IF(MAX(IF(D$2:D$370=D324,R$2:R$370))=R324,TRUE,FALSE)</f>
        <v>0</v>
      </c>
      <c r="V324" t="b">
        <f t="array" ref="V324">IF(MAX(IF(D$2:D$370=D324,E$2:E$370))=E324,TRUE,FALSE)</f>
        <v>0</v>
      </c>
      <c r="W324" t="str">
        <f>IF(U324=V324,"NO","YES")</f>
        <v>NO</v>
      </c>
    </row>
    <row r="325" spans="1:23" x14ac:dyDescent="0.25">
      <c r="A325" t="s">
        <v>352</v>
      </c>
      <c r="B325" t="s">
        <v>350</v>
      </c>
      <c r="C325">
        <v>2014</v>
      </c>
      <c r="D325" t="s">
        <v>65</v>
      </c>
      <c r="E325">
        <v>1.9581846E-2</v>
      </c>
      <c r="F325">
        <v>2.93E-2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b">
        <v>0</v>
      </c>
      <c r="N325" t="b">
        <v>1</v>
      </c>
      <c r="O325" t="b">
        <v>0</v>
      </c>
      <c r="P325">
        <v>2.3836324428656901E-2</v>
      </c>
      <c r="Q325">
        <f>IF(P325&lt;0,0,P325)</f>
        <v>2.3836324428656901E-2</v>
      </c>
      <c r="R325">
        <f>IF(SUMIF(D$2:D$370,D325,Q$2:Q$370)&gt;1,Q325/SUMIF(D$2:D$370,D325,Q$2:Q$370),Q325)</f>
        <v>2.3836324428656901E-2</v>
      </c>
      <c r="S325">
        <f>ABS(R325-E325)</f>
        <v>4.2544784286569007E-3</v>
      </c>
      <c r="T325">
        <f>(R325-E325)^2</f>
        <v>1.8100586699906891E-5</v>
      </c>
      <c r="U325" t="b">
        <f t="array" ref="U325">IF(MAX(IF(D$2:D$370=D325,R$2:R$370))=R325,TRUE,FALSE)</f>
        <v>0</v>
      </c>
      <c r="V325" t="b">
        <f t="array" ref="V325">IF(MAX(IF(D$2:D$370=D325,E$2:E$370))=E325,TRUE,FALSE)</f>
        <v>0</v>
      </c>
      <c r="W325" t="str">
        <f>IF(U325=V325,"NO","YES")</f>
        <v>NO</v>
      </c>
    </row>
    <row r="326" spans="1:23" x14ac:dyDescent="0.25">
      <c r="A326" t="s">
        <v>353</v>
      </c>
      <c r="B326" t="s">
        <v>346</v>
      </c>
      <c r="C326">
        <v>2014</v>
      </c>
      <c r="D326" t="s">
        <v>65</v>
      </c>
      <c r="E326">
        <v>4.7934730000000004E-3</v>
      </c>
      <c r="F326">
        <v>8.2000000000000007E-3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b">
        <v>0</v>
      </c>
      <c r="N326" t="b">
        <v>1</v>
      </c>
      <c r="O326" t="b">
        <v>0</v>
      </c>
      <c r="P326">
        <v>1.08668803818051E-2</v>
      </c>
      <c r="Q326">
        <f>IF(P326&lt;0,0,P326)</f>
        <v>1.08668803818051E-2</v>
      </c>
      <c r="R326">
        <f>IF(SUMIF(D$2:D$370,D326,Q$2:Q$370)&gt;1,Q326/SUMIF(D$2:D$370,D326,Q$2:Q$370),Q326)</f>
        <v>1.08668803818051E-2</v>
      </c>
      <c r="S326">
        <f>ABS(R326-E326)</f>
        <v>6.0734073818051E-3</v>
      </c>
      <c r="T326">
        <f>(R326-E326)^2</f>
        <v>3.6886277225364679E-5</v>
      </c>
      <c r="U326" t="b">
        <f t="array" ref="U326">IF(MAX(IF(D$2:D$370=D326,R$2:R$370))=R326,TRUE,FALSE)</f>
        <v>0</v>
      </c>
      <c r="V326" t="b">
        <f t="array" ref="V326">IF(MAX(IF(D$2:D$370=D326,E$2:E$370))=E326,TRUE,FALSE)</f>
        <v>0</v>
      </c>
      <c r="W326" t="str">
        <f>IF(U326=V326,"NO","YES")</f>
        <v>NO</v>
      </c>
    </row>
    <row r="327" spans="1:23" x14ac:dyDescent="0.25">
      <c r="A327" t="s">
        <v>60</v>
      </c>
      <c r="B327" t="s">
        <v>17</v>
      </c>
      <c r="C327">
        <v>2014</v>
      </c>
      <c r="D327" t="s">
        <v>61</v>
      </c>
      <c r="E327">
        <v>0.17369119299999999</v>
      </c>
      <c r="F327">
        <v>0.22939999999999999</v>
      </c>
      <c r="G327">
        <v>0.195084327</v>
      </c>
      <c r="H327">
        <v>0.195084327</v>
      </c>
      <c r="I327">
        <v>0.195084327</v>
      </c>
      <c r="J327" t="b">
        <v>1</v>
      </c>
      <c r="K327" t="b">
        <v>1</v>
      </c>
      <c r="L327" t="b">
        <v>1</v>
      </c>
      <c r="M327" t="b">
        <v>0</v>
      </c>
      <c r="N327" t="b">
        <v>0</v>
      </c>
      <c r="O327" t="b">
        <v>0</v>
      </c>
      <c r="P327">
        <v>0.168166369838085</v>
      </c>
      <c r="Q327">
        <f>IF(P327&lt;0,0,P327)</f>
        <v>0.168166369838085</v>
      </c>
      <c r="R327">
        <f>IF(SUMIF(D$2:D$370,D327,Q$2:Q$370)&gt;1,Q327/SUMIF(D$2:D$370,D327,Q$2:Q$370),Q327)</f>
        <v>0.168166369838085</v>
      </c>
      <c r="S327">
        <f>ABS(R327-E327)</f>
        <v>5.5248231619149935E-3</v>
      </c>
      <c r="T327">
        <f>(R327-E327)^2</f>
        <v>3.0523670970432385E-5</v>
      </c>
      <c r="U327" t="b">
        <f t="array" ref="U327">IF(MAX(IF(D$2:D$370=D327,R$2:R$370))=R327,TRUE,FALSE)</f>
        <v>0</v>
      </c>
      <c r="V327" t="b">
        <f t="array" ref="V327">IF(MAX(IF(D$2:D$370=D327,E$2:E$370))=E327,TRUE,FALSE)</f>
        <v>0</v>
      </c>
      <c r="W327" t="str">
        <f>IF(U327=V327,"NO","YES")</f>
        <v>NO</v>
      </c>
    </row>
    <row r="328" spans="1:23" x14ac:dyDescent="0.25">
      <c r="A328" t="s">
        <v>62</v>
      </c>
      <c r="B328" t="s">
        <v>22</v>
      </c>
      <c r="C328">
        <v>2014</v>
      </c>
      <c r="D328" t="s">
        <v>61</v>
      </c>
      <c r="E328">
        <v>0.30207163999999997</v>
      </c>
      <c r="F328">
        <v>0.3226</v>
      </c>
      <c r="G328">
        <v>0.32352941200000002</v>
      </c>
      <c r="H328">
        <v>0.32352941200000002</v>
      </c>
      <c r="I328">
        <v>0.32352941200000002</v>
      </c>
      <c r="J328" t="b">
        <v>1</v>
      </c>
      <c r="K328" t="b">
        <v>1</v>
      </c>
      <c r="L328" t="b">
        <v>1</v>
      </c>
      <c r="M328" t="b">
        <v>0</v>
      </c>
      <c r="N328" t="b">
        <v>0</v>
      </c>
      <c r="O328" t="b">
        <v>0</v>
      </c>
      <c r="P328">
        <v>0.33612223284978099</v>
      </c>
      <c r="Q328">
        <f>IF(P328&lt;0,0,P328)</f>
        <v>0.33612223284978099</v>
      </c>
      <c r="R328">
        <f>IF(SUMIF(D$2:D$370,D328,Q$2:Q$370)&gt;1,Q328/SUMIF(D$2:D$370,D328,Q$2:Q$370),Q328)</f>
        <v>0.33612223284978099</v>
      </c>
      <c r="S328">
        <f>ABS(R328-E328)</f>
        <v>3.4050592849781014E-2</v>
      </c>
      <c r="T328">
        <f>(R328-E328)^2</f>
        <v>1.1594428734215578E-3</v>
      </c>
      <c r="U328" t="b">
        <f t="array" ref="U328">IF(MAX(IF(D$2:D$370=D328,R$2:R$370))=R328,TRUE,FALSE)</f>
        <v>0</v>
      </c>
      <c r="V328" t="b">
        <f t="array" ref="V328">IF(MAX(IF(D$2:D$370=D328,E$2:E$370))=E328,TRUE,FALSE)</f>
        <v>0</v>
      </c>
      <c r="W328" t="str">
        <f>IF(U328=V328,"NO","YES")</f>
        <v>NO</v>
      </c>
    </row>
    <row r="329" spans="1:23" x14ac:dyDescent="0.25">
      <c r="A329" t="s">
        <v>63</v>
      </c>
      <c r="B329" t="s">
        <v>20</v>
      </c>
      <c r="C329">
        <v>2014</v>
      </c>
      <c r="D329" t="s">
        <v>61</v>
      </c>
      <c r="E329">
        <v>0.47392591099999998</v>
      </c>
      <c r="F329">
        <v>0.31819999999999998</v>
      </c>
      <c r="G329">
        <v>0.44251336899999999</v>
      </c>
      <c r="H329">
        <v>0.44251336899999999</v>
      </c>
      <c r="I329">
        <v>0.44251336899999999</v>
      </c>
      <c r="J329" t="b">
        <v>1</v>
      </c>
      <c r="K329" t="b">
        <v>1</v>
      </c>
      <c r="L329" t="b">
        <v>1</v>
      </c>
      <c r="M329" t="b">
        <v>1</v>
      </c>
      <c r="N329" t="b">
        <v>0</v>
      </c>
      <c r="O329" t="b">
        <v>0</v>
      </c>
      <c r="P329">
        <v>0.43243298889347898</v>
      </c>
      <c r="Q329">
        <f>IF(P329&lt;0,0,P329)</f>
        <v>0.43243298889347898</v>
      </c>
      <c r="R329">
        <f>IF(SUMIF(D$2:D$370,D329,Q$2:Q$370)&gt;1,Q329/SUMIF(D$2:D$370,D329,Q$2:Q$370),Q329)</f>
        <v>0.43243298889347898</v>
      </c>
      <c r="S329">
        <f>ABS(R329-E329)</f>
        <v>4.1492922106521002E-2</v>
      </c>
      <c r="T329">
        <f>(R329-E329)^2</f>
        <v>1.7216625849378192E-3</v>
      </c>
      <c r="U329" t="b">
        <f t="array" ref="U329">IF(MAX(IF(D$2:D$370=D329,R$2:R$370))=R329,TRUE,FALSE)</f>
        <v>1</v>
      </c>
      <c r="V329" t="b">
        <f t="array" ref="V329">IF(MAX(IF(D$2:D$370=D329,E$2:E$370))=E329,TRUE,FALSE)</f>
        <v>1</v>
      </c>
      <c r="W329" t="str">
        <f>IF(U329=V329,"NO","YES")</f>
        <v>NO</v>
      </c>
    </row>
    <row r="330" spans="1:23" x14ac:dyDescent="0.25">
      <c r="A330" t="s">
        <v>349</v>
      </c>
      <c r="B330" t="s">
        <v>350</v>
      </c>
      <c r="C330">
        <v>2014</v>
      </c>
      <c r="D330" t="s">
        <v>61</v>
      </c>
      <c r="E330">
        <v>1.8063068000000002E-2</v>
      </c>
      <c r="F330">
        <v>2.7300000000000001E-2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b">
        <v>0</v>
      </c>
      <c r="N330" t="b">
        <v>1</v>
      </c>
      <c r="O330" t="b">
        <v>0</v>
      </c>
      <c r="P330">
        <v>2.2588060217425598E-2</v>
      </c>
      <c r="Q330">
        <f>IF(P330&lt;0,0,P330)</f>
        <v>2.2588060217425598E-2</v>
      </c>
      <c r="R330">
        <f>IF(SUMIF(D$2:D$370,D330,Q$2:Q$370)&gt;1,Q330/SUMIF(D$2:D$370,D330,Q$2:Q$370),Q330)</f>
        <v>2.2588060217425598E-2</v>
      </c>
      <c r="S330">
        <f>ABS(R330-E330)</f>
        <v>4.5249922174255969E-3</v>
      </c>
      <c r="T330">
        <f>(R330-E330)^2</f>
        <v>2.0475554567762219E-5</v>
      </c>
      <c r="U330" t="b">
        <f t="array" ref="U330">IF(MAX(IF(D$2:D$370=D330,R$2:R$370))=R330,TRUE,FALSE)</f>
        <v>0</v>
      </c>
      <c r="V330" t="b">
        <f t="array" ref="V330">IF(MAX(IF(D$2:D$370=D330,E$2:E$370))=E330,TRUE,FALSE)</f>
        <v>0</v>
      </c>
      <c r="W330" t="str">
        <f>IF(U330=V330,"NO","YES")</f>
        <v>NO</v>
      </c>
    </row>
    <row r="331" spans="1:23" x14ac:dyDescent="0.25">
      <c r="A331" t="s">
        <v>351</v>
      </c>
      <c r="B331" t="s">
        <v>346</v>
      </c>
      <c r="C331">
        <v>2014</v>
      </c>
      <c r="D331" t="s">
        <v>61</v>
      </c>
      <c r="E331">
        <v>7.4497399999999998E-3</v>
      </c>
      <c r="F331">
        <v>1.72E-2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b">
        <v>0</v>
      </c>
      <c r="N331" t="b">
        <v>1</v>
      </c>
      <c r="O331" t="b">
        <v>0</v>
      </c>
      <c r="P331">
        <v>1.63448967521021E-2</v>
      </c>
      <c r="Q331">
        <f>IF(P331&lt;0,0,P331)</f>
        <v>1.63448967521021E-2</v>
      </c>
      <c r="R331">
        <f>IF(SUMIF(D$2:D$370,D331,Q$2:Q$370)&gt;1,Q331/SUMIF(D$2:D$370,D331,Q$2:Q$370),Q331)</f>
        <v>1.63448967521021E-2</v>
      </c>
      <c r="S331">
        <f>ABS(R331-E331)</f>
        <v>8.8951567521021006E-3</v>
      </c>
      <c r="T331">
        <f>(R331-E331)^2</f>
        <v>7.9123813644467591E-5</v>
      </c>
      <c r="U331" t="b">
        <f t="array" ref="U331">IF(MAX(IF(D$2:D$370=D331,R$2:R$370))=R331,TRUE,FALSE)</f>
        <v>0</v>
      </c>
      <c r="V331" t="b">
        <f t="array" ref="V331">IF(MAX(IF(D$2:D$370=D331,E$2:E$370))=E331,TRUE,FALSE)</f>
        <v>0</v>
      </c>
      <c r="W331" t="str">
        <f>IF(U331=V331,"NO","YES")</f>
        <v>NO</v>
      </c>
    </row>
    <row r="332" spans="1:23" x14ac:dyDescent="0.25">
      <c r="A332" t="s">
        <v>54</v>
      </c>
      <c r="B332" t="s">
        <v>17</v>
      </c>
      <c r="C332">
        <v>2014</v>
      </c>
      <c r="D332" t="s">
        <v>55</v>
      </c>
      <c r="E332">
        <v>0.16422167900000001</v>
      </c>
      <c r="F332">
        <v>9.8199999999999996E-2</v>
      </c>
      <c r="G332">
        <v>0.16776859499999999</v>
      </c>
      <c r="H332">
        <v>0.16776859499999999</v>
      </c>
      <c r="I332">
        <v>0.16776859499999999</v>
      </c>
      <c r="J332" t="b">
        <v>1</v>
      </c>
      <c r="K332" t="b">
        <v>1</v>
      </c>
      <c r="L332" t="b">
        <v>1</v>
      </c>
      <c r="M332" t="b">
        <v>0</v>
      </c>
      <c r="N332" t="b">
        <v>0</v>
      </c>
      <c r="O332" t="b">
        <v>0</v>
      </c>
      <c r="P332">
        <v>0.112900822090526</v>
      </c>
      <c r="Q332">
        <f>IF(P332&lt;0,0,P332)</f>
        <v>0.112900822090526</v>
      </c>
      <c r="R332">
        <f>IF(SUMIF(D$2:D$370,D332,Q$2:Q$370)&gt;1,Q332/SUMIF(D$2:D$370,D332,Q$2:Q$370),Q332)</f>
        <v>0.10781916965744102</v>
      </c>
      <c r="S332">
        <f>ABS(R332-E332)</f>
        <v>5.6402509342558985E-2</v>
      </c>
      <c r="T332">
        <f>(R332-E332)^2</f>
        <v>3.1812430601374534E-3</v>
      </c>
      <c r="U332" t="b">
        <f t="array" ref="U332">IF(MAX(IF(D$2:D$370=D332,R$2:R$370))=R332,TRUE,FALSE)</f>
        <v>0</v>
      </c>
      <c r="V332" t="b">
        <f t="array" ref="V332">IF(MAX(IF(D$2:D$370=D332,E$2:E$370))=E332,TRUE,FALSE)</f>
        <v>0</v>
      </c>
      <c r="W332" t="str">
        <f>IF(U332=V332,"NO","YES")</f>
        <v>NO</v>
      </c>
    </row>
    <row r="333" spans="1:23" x14ac:dyDescent="0.25">
      <c r="A333" t="s">
        <v>56</v>
      </c>
      <c r="B333" t="s">
        <v>22</v>
      </c>
      <c r="C333">
        <v>2014</v>
      </c>
      <c r="D333" t="s">
        <v>55</v>
      </c>
      <c r="E333">
        <v>0.58730643800000004</v>
      </c>
      <c r="F333">
        <v>0.54169999999999996</v>
      </c>
      <c r="G333">
        <v>0.55051652900000003</v>
      </c>
      <c r="H333">
        <v>0.55051652900000003</v>
      </c>
      <c r="I333">
        <v>0.55051652900000003</v>
      </c>
      <c r="J333" t="b">
        <v>1</v>
      </c>
      <c r="K333" t="b">
        <v>1</v>
      </c>
      <c r="L333" t="b">
        <v>1</v>
      </c>
      <c r="M333" t="b">
        <v>1</v>
      </c>
      <c r="N333" t="b">
        <v>0</v>
      </c>
      <c r="O333" t="b">
        <v>0</v>
      </c>
      <c r="P333">
        <v>0.61394587547333601</v>
      </c>
      <c r="Q333">
        <f>IF(P333&lt;0,0,P333)</f>
        <v>0.61394587547333601</v>
      </c>
      <c r="R333">
        <f>IF(SUMIF(D$2:D$370,D333,Q$2:Q$370)&gt;1,Q333/SUMIF(D$2:D$370,D333,Q$2:Q$370),Q333)</f>
        <v>0.58631224540658589</v>
      </c>
      <c r="S333">
        <f>ABS(R333-E333)</f>
        <v>9.94192593414156E-4</v>
      </c>
      <c r="T333">
        <f>(R333-E333)^2</f>
        <v>9.8841891279956536E-7</v>
      </c>
      <c r="U333" t="b">
        <f t="array" ref="U333">IF(MAX(IF(D$2:D$370=D333,R$2:R$370))=R333,TRUE,FALSE)</f>
        <v>1</v>
      </c>
      <c r="V333" t="b">
        <f t="array" ref="V333">IF(MAX(IF(D$2:D$370=D333,E$2:E$370))=E333,TRUE,FALSE)</f>
        <v>1</v>
      </c>
      <c r="W333" t="str">
        <f>IF(U333=V333,"NO","YES")</f>
        <v>NO</v>
      </c>
    </row>
    <row r="334" spans="1:23" x14ac:dyDescent="0.25">
      <c r="A334" t="s">
        <v>57</v>
      </c>
      <c r="B334" t="s">
        <v>24</v>
      </c>
      <c r="C334">
        <v>2014</v>
      </c>
      <c r="D334" t="s">
        <v>55</v>
      </c>
      <c r="E334">
        <v>4.2787290000000002E-3</v>
      </c>
      <c r="F334">
        <v>3.7000000000000002E-3</v>
      </c>
      <c r="G334">
        <v>1.7368206000000001E-2</v>
      </c>
      <c r="H334" t="s">
        <v>25</v>
      </c>
      <c r="I334">
        <v>1.7368206000000001E-2</v>
      </c>
      <c r="J334" t="b">
        <v>0</v>
      </c>
      <c r="K334" t="s">
        <v>25</v>
      </c>
      <c r="L334" t="s">
        <v>25</v>
      </c>
      <c r="M334" t="b">
        <v>0</v>
      </c>
      <c r="N334" t="b">
        <v>0</v>
      </c>
      <c r="O334" t="b">
        <v>0</v>
      </c>
      <c r="P334">
        <v>-5.0890692636431003E-3</v>
      </c>
      <c r="Q334">
        <f>IF(P334&lt;0,0,P334)</f>
        <v>0</v>
      </c>
      <c r="R334">
        <f>IF(SUMIF(D$2:D$370,D334,Q$2:Q$370)&gt;1,Q334/SUMIF(D$2:D$370,D334,Q$2:Q$370),Q334)</f>
        <v>0</v>
      </c>
      <c r="S334">
        <f>ABS(R334-E334)</f>
        <v>4.2787290000000002E-3</v>
      </c>
      <c r="T334">
        <f>(R334-E334)^2</f>
        <v>1.8307521855441001E-5</v>
      </c>
      <c r="U334" t="b">
        <f t="array" ref="U334">IF(MAX(IF(D$2:D$370=D334,R$2:R$370))=R334,TRUE,FALSE)</f>
        <v>0</v>
      </c>
      <c r="V334" t="b">
        <f t="array" ref="V334">IF(MAX(IF(D$2:D$370=D334,E$2:E$370))=E334,TRUE,FALSE)</f>
        <v>0</v>
      </c>
      <c r="W334" t="str">
        <f>IF(U334=V334,"NO","YES")</f>
        <v>NO</v>
      </c>
    </row>
    <row r="335" spans="1:23" x14ac:dyDescent="0.25">
      <c r="A335" t="s">
        <v>58</v>
      </c>
      <c r="B335" t="s">
        <v>20</v>
      </c>
      <c r="C335">
        <v>2014</v>
      </c>
      <c r="D335" t="s">
        <v>55</v>
      </c>
      <c r="E335">
        <v>0.11338630800000001</v>
      </c>
      <c r="F335">
        <v>0.15709999999999999</v>
      </c>
      <c r="G335">
        <v>0.17283057900000001</v>
      </c>
      <c r="H335" t="s">
        <v>25</v>
      </c>
      <c r="I335">
        <v>0.17283057900000001</v>
      </c>
      <c r="J335" t="b">
        <v>0</v>
      </c>
      <c r="K335" t="s">
        <v>25</v>
      </c>
      <c r="L335" t="s">
        <v>25</v>
      </c>
      <c r="M335" t="b">
        <v>0</v>
      </c>
      <c r="N335" t="b">
        <v>0</v>
      </c>
      <c r="O335" t="b">
        <v>0</v>
      </c>
      <c r="P335">
        <v>0.172561635931373</v>
      </c>
      <c r="Q335">
        <f>IF(P335&lt;0,0,P335)</f>
        <v>0.172561635931373</v>
      </c>
      <c r="R335">
        <f>IF(SUMIF(D$2:D$370,D335,Q$2:Q$370)&gt;1,Q335/SUMIF(D$2:D$370,D335,Q$2:Q$370),Q335)</f>
        <v>0.16479465743776495</v>
      </c>
      <c r="S335">
        <f>ABS(R335-E335)</f>
        <v>5.1408349437764941E-2</v>
      </c>
      <c r="T335">
        <f>(R335-E335)^2</f>
        <v>2.6428183919153469E-3</v>
      </c>
      <c r="U335" t="b">
        <f t="array" ref="U335">IF(MAX(IF(D$2:D$370=D335,R$2:R$370))=R335,TRUE,FALSE)</f>
        <v>0</v>
      </c>
      <c r="V335" t="b">
        <f t="array" ref="V335">IF(MAX(IF(D$2:D$370=D335,E$2:E$370))=E335,TRUE,FALSE)</f>
        <v>0</v>
      </c>
      <c r="W335" t="str">
        <f>IF(U335=V335,"NO","YES")</f>
        <v>NO</v>
      </c>
    </row>
    <row r="336" spans="1:23" x14ac:dyDescent="0.25">
      <c r="A336" t="s">
        <v>59</v>
      </c>
      <c r="B336" t="s">
        <v>27</v>
      </c>
      <c r="C336">
        <v>2014</v>
      </c>
      <c r="D336" t="s">
        <v>55</v>
      </c>
      <c r="E336">
        <v>8.4555827E-2</v>
      </c>
      <c r="F336">
        <v>0.125</v>
      </c>
      <c r="G336">
        <v>6.2809917000000007E-2</v>
      </c>
      <c r="H336" t="s">
        <v>25</v>
      </c>
      <c r="I336">
        <v>6.2809917000000007E-2</v>
      </c>
      <c r="J336" t="b">
        <v>0</v>
      </c>
      <c r="K336" t="s">
        <v>25</v>
      </c>
      <c r="L336" t="s">
        <v>25</v>
      </c>
      <c r="M336" t="b">
        <v>0</v>
      </c>
      <c r="N336" t="b">
        <v>0</v>
      </c>
      <c r="O336" t="b">
        <v>0</v>
      </c>
      <c r="P336">
        <v>0.103855461472262</v>
      </c>
      <c r="Q336">
        <f>IF(P336&lt;0,0,P336)</f>
        <v>0.103855461472262</v>
      </c>
      <c r="R336">
        <f>IF(SUMIF(D$2:D$370,D336,Q$2:Q$370)&gt;1,Q336/SUMIF(D$2:D$370,D336,Q$2:Q$370),Q336)</f>
        <v>9.9180939633470452E-2</v>
      </c>
      <c r="S336">
        <f>ABS(R336-E336)</f>
        <v>1.4625112633470452E-2</v>
      </c>
      <c r="T336">
        <f>(R336-E336)^2</f>
        <v>2.1389391954169704E-4</v>
      </c>
      <c r="U336" t="b">
        <f t="array" ref="U336">IF(MAX(IF(D$2:D$370=D336,R$2:R$370))=R336,TRUE,FALSE)</f>
        <v>0</v>
      </c>
      <c r="V336" t="b">
        <f t="array" ref="V336">IF(MAX(IF(D$2:D$370=D336,E$2:E$370))=E336,TRUE,FALSE)</f>
        <v>0</v>
      </c>
      <c r="W336" t="str">
        <f>IF(U336=V336,"NO","YES")</f>
        <v>NO</v>
      </c>
    </row>
    <row r="337" spans="1:23" x14ac:dyDescent="0.25">
      <c r="A337" t="s">
        <v>348</v>
      </c>
      <c r="B337" t="s">
        <v>42</v>
      </c>
      <c r="C337">
        <v>2014</v>
      </c>
      <c r="D337" t="s">
        <v>55</v>
      </c>
      <c r="E337">
        <v>4.6862270000000003E-3</v>
      </c>
      <c r="F337">
        <v>4.8999999999999998E-3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b">
        <v>0</v>
      </c>
      <c r="N337" t="b">
        <v>1</v>
      </c>
      <c r="O337" t="b">
        <v>0</v>
      </c>
      <c r="P337">
        <v>8.8783919542634992E-3</v>
      </c>
      <c r="Q337">
        <f>IF(P337&lt;0,0,P337)</f>
        <v>8.8783919542634992E-3</v>
      </c>
      <c r="R337">
        <f>IF(SUMIF(D$2:D$370,D337,Q$2:Q$370)&gt;1,Q337/SUMIF(D$2:D$370,D337,Q$2:Q$370),Q337)</f>
        <v>8.4787765994692749E-3</v>
      </c>
      <c r="S337">
        <f>ABS(R337-E337)</f>
        <v>3.7925495994692747E-3</v>
      </c>
      <c r="T337">
        <f>(R337-E337)^2</f>
        <v>1.4383432464434556E-5</v>
      </c>
      <c r="U337" t="b">
        <f t="array" ref="U337">IF(MAX(IF(D$2:D$370=D337,R$2:R$370))=R337,TRUE,FALSE)</f>
        <v>0</v>
      </c>
      <c r="V337" t="b">
        <f t="array" ref="V337">IF(MAX(IF(D$2:D$370=D337,E$2:E$370))=E337,TRUE,FALSE)</f>
        <v>0</v>
      </c>
      <c r="W337" t="str">
        <f>IF(U337=V337,"NO","YES")</f>
        <v>NO</v>
      </c>
    </row>
    <row r="338" spans="1:23" x14ac:dyDescent="0.25">
      <c r="A338" t="s">
        <v>412</v>
      </c>
      <c r="B338" t="s">
        <v>350</v>
      </c>
      <c r="C338">
        <v>2014</v>
      </c>
      <c r="D338" t="s">
        <v>55</v>
      </c>
      <c r="E338">
        <v>3.0358598000000001E-2</v>
      </c>
      <c r="F338">
        <v>5.28E-2</v>
      </c>
      <c r="G338">
        <v>2.5309917000000001E-2</v>
      </c>
      <c r="H338" t="s">
        <v>25</v>
      </c>
      <c r="I338">
        <v>2.5309917000000001E-2</v>
      </c>
      <c r="J338" t="b">
        <v>0</v>
      </c>
      <c r="K338" t="s">
        <v>25</v>
      </c>
      <c r="L338" t="s">
        <v>25</v>
      </c>
      <c r="M338" t="b">
        <v>0</v>
      </c>
      <c r="N338" t="b">
        <v>0</v>
      </c>
      <c r="O338" t="b">
        <v>0</v>
      </c>
      <c r="P338">
        <v>3.4989064869829299E-2</v>
      </c>
      <c r="Q338">
        <f>IF(P338&lt;0,0,P338)</f>
        <v>3.4989064869829299E-2</v>
      </c>
      <c r="R338">
        <f>IF(SUMIF(D$2:D$370,D338,Q$2:Q$370)&gt;1,Q338/SUMIF(D$2:D$370,D338,Q$2:Q$370),Q338)</f>
        <v>3.3414211265268556E-2</v>
      </c>
      <c r="S338">
        <f>ABS(R338-E338)</f>
        <v>3.0556132652685558E-3</v>
      </c>
      <c r="T338">
        <f>(R338-E338)^2</f>
        <v>9.3367724268851662E-6</v>
      </c>
      <c r="U338" t="b">
        <f t="array" ref="U338">IF(MAX(IF(D$2:D$370=D338,R$2:R$370))=R338,TRUE,FALSE)</f>
        <v>0</v>
      </c>
      <c r="V338" t="b">
        <f t="array" ref="V338">IF(MAX(IF(D$2:D$370=D338,E$2:E$370))=E338,TRUE,FALSE)</f>
        <v>0</v>
      </c>
      <c r="W338" t="str">
        <f>IF(U338=V338,"NO","YES")</f>
        <v>NO</v>
      </c>
    </row>
    <row r="339" spans="1:23" x14ac:dyDescent="0.25">
      <c r="A339" t="s">
        <v>49</v>
      </c>
      <c r="B339" t="s">
        <v>24</v>
      </c>
      <c r="C339">
        <v>2014</v>
      </c>
      <c r="D339" t="s">
        <v>50</v>
      </c>
      <c r="E339">
        <v>1.3263953E-2</v>
      </c>
      <c r="F339">
        <v>3.5999999999999999E-3</v>
      </c>
      <c r="G339">
        <v>2.5585474E-2</v>
      </c>
      <c r="H339">
        <v>2.5585474E-2</v>
      </c>
      <c r="I339">
        <v>2.5585474E-2</v>
      </c>
      <c r="J339" t="b">
        <v>1</v>
      </c>
      <c r="K339" t="b">
        <v>1</v>
      </c>
      <c r="L339" t="b">
        <v>1</v>
      </c>
      <c r="M339" t="b">
        <v>0</v>
      </c>
      <c r="N339" t="b">
        <v>0</v>
      </c>
      <c r="O339" t="b">
        <v>0</v>
      </c>
      <c r="P339">
        <v>-2.4969602941784601E-3</v>
      </c>
      <c r="Q339">
        <f>IF(P339&lt;0,0,P339)</f>
        <v>0</v>
      </c>
      <c r="R339">
        <f>IF(SUMIF(D$2:D$370,D339,Q$2:Q$370)&gt;1,Q339/SUMIF(D$2:D$370,D339,Q$2:Q$370),Q339)</f>
        <v>0</v>
      </c>
      <c r="S339">
        <f>ABS(R339-E339)</f>
        <v>1.3263953E-2</v>
      </c>
      <c r="T339">
        <f>(R339-E339)^2</f>
        <v>1.7593244918620902E-4</v>
      </c>
      <c r="U339" t="b">
        <f t="array" ref="U339">IF(MAX(IF(D$2:D$370=D339,R$2:R$370))=R339,TRUE,FALSE)</f>
        <v>0</v>
      </c>
      <c r="V339" t="b">
        <f t="array" ref="V339">IF(MAX(IF(D$2:D$370=D339,E$2:E$370))=E339,TRUE,FALSE)</f>
        <v>0</v>
      </c>
      <c r="W339" t="str">
        <f>IF(U339=V339,"NO","YES")</f>
        <v>NO</v>
      </c>
    </row>
    <row r="340" spans="1:23" x14ac:dyDescent="0.25">
      <c r="A340" t="s">
        <v>51</v>
      </c>
      <c r="B340" t="s">
        <v>17</v>
      </c>
      <c r="C340">
        <v>2014</v>
      </c>
      <c r="D340" t="s">
        <v>50</v>
      </c>
      <c r="E340">
        <v>7.1217222999999996E-2</v>
      </c>
      <c r="F340">
        <v>7.7299999999999994E-2</v>
      </c>
      <c r="G340">
        <v>8.4803465999999994E-2</v>
      </c>
      <c r="H340">
        <v>8.4803465999999994E-2</v>
      </c>
      <c r="I340">
        <v>8.4803465999999994E-2</v>
      </c>
      <c r="J340" t="b">
        <v>1</v>
      </c>
      <c r="K340" t="b">
        <v>1</v>
      </c>
      <c r="L340" t="b">
        <v>1</v>
      </c>
      <c r="M340" t="b">
        <v>0</v>
      </c>
      <c r="N340" t="b">
        <v>0</v>
      </c>
      <c r="O340" t="b">
        <v>0</v>
      </c>
      <c r="P340">
        <v>7.5885976829770205E-2</v>
      </c>
      <c r="Q340">
        <f>IF(P340&lt;0,0,P340)</f>
        <v>7.5885976829770205E-2</v>
      </c>
      <c r="R340">
        <f>IF(SUMIF(D$2:D$370,D340,Q$2:Q$370)&gt;1,Q340/SUMIF(D$2:D$370,D340,Q$2:Q$370),Q340)</f>
        <v>7.5885976829770205E-2</v>
      </c>
      <c r="S340">
        <f>ABS(R340-E340)</f>
        <v>4.6687538297702086E-3</v>
      </c>
      <c r="T340">
        <f>(R340-E340)^2</f>
        <v>2.179726232299399E-5</v>
      </c>
      <c r="U340" t="b">
        <f t="array" ref="U340">IF(MAX(IF(D$2:D$370=D340,R$2:R$370))=R340,TRUE,FALSE)</f>
        <v>0</v>
      </c>
      <c r="V340" t="b">
        <f t="array" ref="V340">IF(MAX(IF(D$2:D$370=D340,E$2:E$370))=E340,TRUE,FALSE)</f>
        <v>0</v>
      </c>
      <c r="W340" t="str">
        <f>IF(U340=V340,"NO","YES")</f>
        <v>NO</v>
      </c>
    </row>
    <row r="341" spans="1:23" x14ac:dyDescent="0.25">
      <c r="A341" t="s">
        <v>52</v>
      </c>
      <c r="B341" t="s">
        <v>20</v>
      </c>
      <c r="C341">
        <v>2014</v>
      </c>
      <c r="D341" t="s">
        <v>50</v>
      </c>
      <c r="E341">
        <v>0.19834710699999999</v>
      </c>
      <c r="F341">
        <v>0.14710000000000001</v>
      </c>
      <c r="G341">
        <v>0.16764675500000001</v>
      </c>
      <c r="H341" t="s">
        <v>25</v>
      </c>
      <c r="I341">
        <v>0.16764675500000001</v>
      </c>
      <c r="J341" t="b">
        <v>0</v>
      </c>
      <c r="K341" t="s">
        <v>25</v>
      </c>
      <c r="L341" t="s">
        <v>25</v>
      </c>
      <c r="M341" t="b">
        <v>0</v>
      </c>
      <c r="N341" t="b">
        <v>0</v>
      </c>
      <c r="O341" t="b">
        <v>0</v>
      </c>
      <c r="P341">
        <v>0.164521218005936</v>
      </c>
      <c r="Q341">
        <f>IF(P341&lt;0,0,P341)</f>
        <v>0.164521218005936</v>
      </c>
      <c r="R341">
        <f>IF(SUMIF(D$2:D$370,D341,Q$2:Q$370)&gt;1,Q341/SUMIF(D$2:D$370,D341,Q$2:Q$370),Q341)</f>
        <v>0.164521218005936</v>
      </c>
      <c r="S341">
        <f>ABS(R341-E341)</f>
        <v>3.3825888994063996E-2</v>
      </c>
      <c r="T341">
        <f>(R341-E341)^2</f>
        <v>1.1441907662387398E-3</v>
      </c>
      <c r="U341" t="b">
        <f t="array" ref="U341">IF(MAX(IF(D$2:D$370=D341,R$2:R$370))=R341,TRUE,FALSE)</f>
        <v>0</v>
      </c>
      <c r="V341" t="b">
        <f t="array" ref="V341">IF(MAX(IF(D$2:D$370=D341,E$2:E$370))=E341,TRUE,FALSE)</f>
        <v>0</v>
      </c>
      <c r="W341" t="str">
        <f>IF(U341=V341,"NO","YES")</f>
        <v>NO</v>
      </c>
    </row>
    <row r="342" spans="1:23" x14ac:dyDescent="0.25">
      <c r="A342" t="s">
        <v>53</v>
      </c>
      <c r="B342" t="s">
        <v>22</v>
      </c>
      <c r="C342">
        <v>2014</v>
      </c>
      <c r="D342" t="s">
        <v>50</v>
      </c>
      <c r="E342">
        <v>0.64064891300000004</v>
      </c>
      <c r="F342">
        <v>0.63380000000000003</v>
      </c>
      <c r="G342">
        <v>0.68822861899999999</v>
      </c>
      <c r="H342" t="s">
        <v>25</v>
      </c>
      <c r="I342">
        <v>0.68822861899999999</v>
      </c>
      <c r="J342" t="b">
        <v>0</v>
      </c>
      <c r="K342" t="s">
        <v>25</v>
      </c>
      <c r="L342" t="s">
        <v>25</v>
      </c>
      <c r="M342" t="b">
        <v>0</v>
      </c>
      <c r="N342" t="b">
        <v>0</v>
      </c>
      <c r="O342" t="b">
        <v>0</v>
      </c>
      <c r="P342">
        <v>0.64291650738707995</v>
      </c>
      <c r="Q342">
        <f>IF(P342&lt;0,0,P342)</f>
        <v>0.64291650738707995</v>
      </c>
      <c r="R342">
        <f>IF(SUMIF(D$2:D$370,D342,Q$2:Q$370)&gt;1,Q342/SUMIF(D$2:D$370,D342,Q$2:Q$370),Q342)</f>
        <v>0.64291650738707995</v>
      </c>
      <c r="S342">
        <f>ABS(R342-E342)</f>
        <v>2.2675943870799076E-3</v>
      </c>
      <c r="T342">
        <f>(R342-E342)^2</f>
        <v>5.1419843043163015E-6</v>
      </c>
      <c r="U342" t="b">
        <f t="array" ref="U342">IF(MAX(IF(D$2:D$370=D342,R$2:R$370))=R342,TRUE,FALSE)</f>
        <v>1</v>
      </c>
      <c r="V342" t="b">
        <f t="array" ref="V342">IF(MAX(IF(D$2:D$370=D342,E$2:E$370))=E342,TRUE,FALSE)</f>
        <v>1</v>
      </c>
      <c r="W342" t="str">
        <f>IF(U342=V342,"NO","YES")</f>
        <v>NO</v>
      </c>
    </row>
    <row r="343" spans="1:23" x14ac:dyDescent="0.25">
      <c r="A343" t="s">
        <v>411</v>
      </c>
      <c r="B343" t="s">
        <v>350</v>
      </c>
      <c r="C343">
        <v>2014</v>
      </c>
      <c r="D343" t="s">
        <v>50</v>
      </c>
      <c r="E343">
        <v>4.1730436000000003E-2</v>
      </c>
      <c r="F343">
        <v>5.04E-2</v>
      </c>
      <c r="G343">
        <v>2.5379140000000001E-2</v>
      </c>
      <c r="H343" t="s">
        <v>25</v>
      </c>
      <c r="I343">
        <v>2.5379140000000001E-2</v>
      </c>
      <c r="J343" t="b">
        <v>0</v>
      </c>
      <c r="K343" t="s">
        <v>25</v>
      </c>
      <c r="L343" t="s">
        <v>25</v>
      </c>
      <c r="M343" t="b">
        <v>0</v>
      </c>
      <c r="N343" t="b">
        <v>0</v>
      </c>
      <c r="O343" t="b">
        <v>0</v>
      </c>
      <c r="P343">
        <v>3.3467395589208103E-2</v>
      </c>
      <c r="Q343">
        <f>IF(P343&lt;0,0,P343)</f>
        <v>3.3467395589208103E-2</v>
      </c>
      <c r="R343">
        <f>IF(SUMIF(D$2:D$370,D343,Q$2:Q$370)&gt;1,Q343/SUMIF(D$2:D$370,D343,Q$2:Q$370),Q343)</f>
        <v>3.3467395589208103E-2</v>
      </c>
      <c r="S343">
        <f>ABS(R343-E343)</f>
        <v>8.2630404107918998E-3</v>
      </c>
      <c r="T343">
        <f>(R343-E343)^2</f>
        <v>6.8277836830379972E-5</v>
      </c>
      <c r="U343" t="b">
        <f t="array" ref="U343">IF(MAX(IF(D$2:D$370=D343,R$2:R$370))=R343,TRUE,FALSE)</f>
        <v>0</v>
      </c>
      <c r="V343" t="b">
        <f t="array" ref="V343">IF(MAX(IF(D$2:D$370=D343,E$2:E$370))=E343,TRUE,FALSE)</f>
        <v>0</v>
      </c>
      <c r="W343" t="str">
        <f>IF(U343=V343,"NO","YES")</f>
        <v>NO</v>
      </c>
    </row>
    <row r="344" spans="1:23" x14ac:dyDescent="0.25">
      <c r="A344" t="s">
        <v>44</v>
      </c>
      <c r="B344" t="s">
        <v>17</v>
      </c>
      <c r="C344">
        <v>2014</v>
      </c>
      <c r="D344" t="s">
        <v>45</v>
      </c>
      <c r="E344">
        <v>0.10132976</v>
      </c>
      <c r="F344">
        <v>0.12659999999999999</v>
      </c>
      <c r="G344">
        <v>4.8096814000000002E-2</v>
      </c>
      <c r="H344">
        <v>4.8096814000000002E-2</v>
      </c>
      <c r="I344">
        <v>4.8096814000000002E-2</v>
      </c>
      <c r="J344" t="b">
        <v>1</v>
      </c>
      <c r="K344" t="b">
        <v>1</v>
      </c>
      <c r="L344" t="b">
        <v>1</v>
      </c>
      <c r="M344" t="b">
        <v>0</v>
      </c>
      <c r="N344" t="b">
        <v>0</v>
      </c>
      <c r="O344" t="b">
        <v>0</v>
      </c>
      <c r="P344">
        <v>8.68407616327002E-2</v>
      </c>
      <c r="Q344">
        <f>IF(P344&lt;0,0,P344)</f>
        <v>8.68407616327002E-2</v>
      </c>
      <c r="R344">
        <f>IF(SUMIF(D$2:D$370,D344,Q$2:Q$370)&gt;1,Q344/SUMIF(D$2:D$370,D344,Q$2:Q$370),Q344)</f>
        <v>8.68407616327002E-2</v>
      </c>
      <c r="S344">
        <f>ABS(R344-E344)</f>
        <v>1.4488998367299805E-2</v>
      </c>
      <c r="T344">
        <f>(R344-E344)^2</f>
        <v>2.099310736876164E-4</v>
      </c>
      <c r="U344" t="b">
        <f t="array" ref="U344">IF(MAX(IF(D$2:D$370=D344,R$2:R$370))=R344,TRUE,FALSE)</f>
        <v>0</v>
      </c>
      <c r="V344" t="b">
        <f t="array" ref="V344">IF(MAX(IF(D$2:D$370=D344,E$2:E$370))=E344,TRUE,FALSE)</f>
        <v>0</v>
      </c>
      <c r="W344" t="str">
        <f>IF(U344=V344,"NO","YES")</f>
        <v>NO</v>
      </c>
    </row>
    <row r="345" spans="1:23" x14ac:dyDescent="0.25">
      <c r="A345" t="s">
        <v>46</v>
      </c>
      <c r="B345" t="s">
        <v>22</v>
      </c>
      <c r="C345">
        <v>2014</v>
      </c>
      <c r="D345" t="s">
        <v>45</v>
      </c>
      <c r="E345">
        <v>0.35212864700000002</v>
      </c>
      <c r="F345">
        <v>0.39789999999999998</v>
      </c>
      <c r="G345">
        <v>0.36501861800000002</v>
      </c>
      <c r="H345">
        <v>0.36774726400000002</v>
      </c>
      <c r="I345">
        <v>0.36501861800000002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b">
        <v>1</v>
      </c>
      <c r="P345">
        <v>0.39590076905222399</v>
      </c>
      <c r="Q345">
        <f>IF(P345&lt;0,0,P345)</f>
        <v>0.39590076905222399</v>
      </c>
      <c r="R345">
        <f>IF(SUMIF(D$2:D$370,D345,Q$2:Q$370)&gt;1,Q345/SUMIF(D$2:D$370,D345,Q$2:Q$370),Q345)</f>
        <v>0.39590076905222399</v>
      </c>
      <c r="S345">
        <f>ABS(R345-E345)</f>
        <v>4.3772122052223972E-2</v>
      </c>
      <c r="T345">
        <f>(R345-E345)^2</f>
        <v>1.9159986689547921E-3</v>
      </c>
      <c r="U345" t="b">
        <f t="array" ref="U345">IF(MAX(IF(D$2:D$370=D345,R$2:R$370))=R345,TRUE,FALSE)</f>
        <v>0</v>
      </c>
      <c r="V345" t="b">
        <f t="array" ref="V345">IF(MAX(IF(D$2:D$370=D345,E$2:E$370))=E345,TRUE,FALSE)</f>
        <v>0</v>
      </c>
      <c r="W345" t="str">
        <f>IF(U345=V345,"NO","YES")</f>
        <v>NO</v>
      </c>
    </row>
    <row r="346" spans="1:23" x14ac:dyDescent="0.25">
      <c r="A346" t="s">
        <v>47</v>
      </c>
      <c r="B346" t="s">
        <v>20</v>
      </c>
      <c r="C346">
        <v>2014</v>
      </c>
      <c r="D346" t="s">
        <v>45</v>
      </c>
      <c r="E346">
        <v>0.48087826</v>
      </c>
      <c r="F346">
        <v>0.3216</v>
      </c>
      <c r="G346">
        <v>0.55533719500000001</v>
      </c>
      <c r="H346" t="s">
        <v>25</v>
      </c>
      <c r="I346">
        <v>0.55533719500000001</v>
      </c>
      <c r="J346" t="b">
        <v>0</v>
      </c>
      <c r="K346" t="s">
        <v>25</v>
      </c>
      <c r="L346" t="s">
        <v>25</v>
      </c>
      <c r="M346" t="b">
        <v>0</v>
      </c>
      <c r="N346" t="b">
        <v>0</v>
      </c>
      <c r="O346" t="b">
        <v>0</v>
      </c>
      <c r="P346">
        <v>0.40034032519063201</v>
      </c>
      <c r="Q346">
        <f>IF(P346&lt;0,0,P346)</f>
        <v>0.40034032519063201</v>
      </c>
      <c r="R346">
        <f>IF(SUMIF(D$2:D$370,D346,Q$2:Q$370)&gt;1,Q346/SUMIF(D$2:D$370,D346,Q$2:Q$370),Q346)</f>
        <v>0.40034032519063201</v>
      </c>
      <c r="S346">
        <f>ABS(R346-E346)</f>
        <v>8.0537934809367995E-2</v>
      </c>
      <c r="T346">
        <f>(R346-E346)^2</f>
        <v>6.4863589433580091E-3</v>
      </c>
      <c r="U346" t="b">
        <f t="array" ref="U346">IF(MAX(IF(D$2:D$370=D346,R$2:R$370))=R346,TRUE,FALSE)</f>
        <v>1</v>
      </c>
      <c r="V346" t="b">
        <f t="array" ref="V346">IF(MAX(IF(D$2:D$370=D346,E$2:E$370))=E346,TRUE,FALSE)</f>
        <v>1</v>
      </c>
      <c r="W346" t="str">
        <f>IF(U346=V346,"NO","YES")</f>
        <v>NO</v>
      </c>
    </row>
    <row r="347" spans="1:23" x14ac:dyDescent="0.25">
      <c r="A347" t="s">
        <v>48</v>
      </c>
      <c r="B347" t="s">
        <v>32</v>
      </c>
      <c r="C347">
        <v>2014</v>
      </c>
      <c r="D347" t="s">
        <v>45</v>
      </c>
      <c r="E347">
        <v>5.0510260000000001E-3</v>
      </c>
      <c r="F347">
        <v>2.3E-3</v>
      </c>
      <c r="G347">
        <v>3.8270579999999999E-3</v>
      </c>
      <c r="H347" t="s">
        <v>25</v>
      </c>
      <c r="I347">
        <v>3.8270579999999999E-3</v>
      </c>
      <c r="J347" t="b">
        <v>0</v>
      </c>
      <c r="K347" t="s">
        <v>25</v>
      </c>
      <c r="L347" t="s">
        <v>25</v>
      </c>
      <c r="M347" t="b">
        <v>0</v>
      </c>
      <c r="N347" t="b">
        <v>0</v>
      </c>
      <c r="O347" t="b">
        <v>0</v>
      </c>
      <c r="P347">
        <v>-3.4484299738944501E-3</v>
      </c>
      <c r="Q347">
        <f>IF(P347&lt;0,0,P347)</f>
        <v>0</v>
      </c>
      <c r="R347">
        <f>IF(SUMIF(D$2:D$370,D347,Q$2:Q$370)&gt;1,Q347/SUMIF(D$2:D$370,D347,Q$2:Q$370),Q347)</f>
        <v>0</v>
      </c>
      <c r="S347">
        <f>ABS(R347-E347)</f>
        <v>5.0510260000000001E-3</v>
      </c>
      <c r="T347">
        <f>(R347-E347)^2</f>
        <v>2.5512863652676003E-5</v>
      </c>
      <c r="U347" t="b">
        <f t="array" ref="U347">IF(MAX(IF(D$2:D$370=D347,R$2:R$370))=R347,TRUE,FALSE)</f>
        <v>0</v>
      </c>
      <c r="V347" t="b">
        <f t="array" ref="V347">IF(MAX(IF(D$2:D$370=D347,E$2:E$370))=E347,TRUE,FALSE)</f>
        <v>0</v>
      </c>
      <c r="W347" t="str">
        <f>IF(U347=V347,"NO","YES")</f>
        <v>NO</v>
      </c>
    </row>
    <row r="348" spans="1:23" x14ac:dyDescent="0.25">
      <c r="A348" t="s">
        <v>347</v>
      </c>
      <c r="B348" t="s">
        <v>42</v>
      </c>
      <c r="C348">
        <v>2014</v>
      </c>
      <c r="D348" t="s">
        <v>45</v>
      </c>
      <c r="E348">
        <v>5.9787649999999996E-3</v>
      </c>
      <c r="F348">
        <v>4.0000000000000001E-3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b">
        <v>0</v>
      </c>
      <c r="N348" t="b">
        <v>1</v>
      </c>
      <c r="O348" t="b">
        <v>0</v>
      </c>
      <c r="P348">
        <v>8.3379504056120806E-3</v>
      </c>
      <c r="Q348">
        <f>IF(P348&lt;0,0,P348)</f>
        <v>8.3379504056120806E-3</v>
      </c>
      <c r="R348">
        <f>IF(SUMIF(D$2:D$370,D348,Q$2:Q$370)&gt;1,Q348/SUMIF(D$2:D$370,D348,Q$2:Q$370),Q348)</f>
        <v>8.3379504056120806E-3</v>
      </c>
      <c r="S348">
        <f>ABS(R348-E348)</f>
        <v>2.359185405612081E-3</v>
      </c>
      <c r="T348">
        <f>(R348-E348)^2</f>
        <v>5.5657557780530391E-6</v>
      </c>
      <c r="U348" t="b">
        <f t="array" ref="U348">IF(MAX(IF(D$2:D$370=D348,R$2:R$370))=R348,TRUE,FALSE)</f>
        <v>0</v>
      </c>
      <c r="V348" t="b">
        <f t="array" ref="V348">IF(MAX(IF(D$2:D$370=D348,E$2:E$370))=E348,TRUE,FALSE)</f>
        <v>0</v>
      </c>
      <c r="W348" t="str">
        <f>IF(U348=V348,"NO","YES")</f>
        <v>NO</v>
      </c>
    </row>
    <row r="349" spans="1:23" x14ac:dyDescent="0.25">
      <c r="A349" t="s">
        <v>410</v>
      </c>
      <c r="B349" t="s">
        <v>350</v>
      </c>
      <c r="C349">
        <v>2014</v>
      </c>
      <c r="D349" t="s">
        <v>45</v>
      </c>
      <c r="E349">
        <v>4.0202041000000001E-2</v>
      </c>
      <c r="F349">
        <v>3.2599999999999997E-2</v>
      </c>
      <c r="G349">
        <v>1.8618122000000001E-2</v>
      </c>
      <c r="H349">
        <v>1.8618122000000001E-2</v>
      </c>
      <c r="I349">
        <v>1.8618122000000001E-2</v>
      </c>
      <c r="J349" t="b">
        <v>1</v>
      </c>
      <c r="K349" t="b">
        <v>1</v>
      </c>
      <c r="L349" t="b">
        <v>1</v>
      </c>
      <c r="M349" t="b">
        <v>0</v>
      </c>
      <c r="N349" t="b">
        <v>0</v>
      </c>
      <c r="O349" t="b">
        <v>0</v>
      </c>
      <c r="P349">
        <v>1.9819364128194902E-2</v>
      </c>
      <c r="Q349">
        <f>IF(P349&lt;0,0,P349)</f>
        <v>1.9819364128194902E-2</v>
      </c>
      <c r="R349">
        <f>IF(SUMIF(D$2:D$370,D349,Q$2:Q$370)&gt;1,Q349/SUMIF(D$2:D$370,D349,Q$2:Q$370),Q349)</f>
        <v>1.9819364128194902E-2</v>
      </c>
      <c r="S349">
        <f>ABS(R349-E349)</f>
        <v>2.0382676871805099E-2</v>
      </c>
      <c r="T349">
        <f>(R349-E349)^2</f>
        <v>4.1545351646041852E-4</v>
      </c>
      <c r="U349" t="b">
        <f t="array" ref="U349">IF(MAX(IF(D$2:D$370=D349,R$2:R$370))=R349,TRUE,FALSE)</f>
        <v>0</v>
      </c>
      <c r="V349" t="b">
        <f t="array" ref="V349">IF(MAX(IF(D$2:D$370=D349,E$2:E$370))=E349,TRUE,FALSE)</f>
        <v>0</v>
      </c>
      <c r="W349" t="str">
        <f>IF(U349=V349,"NO","YES")</f>
        <v>NO</v>
      </c>
    </row>
    <row r="350" spans="1:23" x14ac:dyDescent="0.25">
      <c r="A350" t="s">
        <v>36</v>
      </c>
      <c r="B350" t="s">
        <v>24</v>
      </c>
      <c r="C350">
        <v>2014</v>
      </c>
      <c r="D350" t="s">
        <v>37</v>
      </c>
      <c r="E350">
        <v>3.6228129999999999E-3</v>
      </c>
      <c r="F350">
        <v>4.8999999999999998E-3</v>
      </c>
      <c r="G350">
        <v>4.0688579999999998E-3</v>
      </c>
      <c r="H350">
        <v>4.0688579999999998E-3</v>
      </c>
      <c r="I350">
        <v>4.0688579999999998E-3</v>
      </c>
      <c r="J350" t="b">
        <v>1</v>
      </c>
      <c r="K350" t="b">
        <v>1</v>
      </c>
      <c r="L350" t="b">
        <v>1</v>
      </c>
      <c r="M350" t="b">
        <v>0</v>
      </c>
      <c r="N350" t="b">
        <v>0</v>
      </c>
      <c r="O350" t="b">
        <v>0</v>
      </c>
      <c r="P350">
        <v>-8.6195922186111107E-3</v>
      </c>
      <c r="Q350">
        <f>IF(P350&lt;0,0,P350)</f>
        <v>0</v>
      </c>
      <c r="R350">
        <f>IF(SUMIF(D$2:D$370,D350,Q$2:Q$370)&gt;1,Q350/SUMIF(D$2:D$370,D350,Q$2:Q$370),Q350)</f>
        <v>0</v>
      </c>
      <c r="S350">
        <f>ABS(R350-E350)</f>
        <v>3.6228129999999999E-3</v>
      </c>
      <c r="T350">
        <f>(R350-E350)^2</f>
        <v>1.3124774032969E-5</v>
      </c>
      <c r="U350" t="b">
        <f t="array" ref="U350">IF(MAX(IF(D$2:D$370=D350,R$2:R$370))=R350,TRUE,FALSE)</f>
        <v>0</v>
      </c>
      <c r="V350" t="b">
        <f t="array" ref="V350">IF(MAX(IF(D$2:D$370=D350,E$2:E$370))=E350,TRUE,FALSE)</f>
        <v>0</v>
      </c>
      <c r="W350" t="str">
        <f>IF(U350=V350,"NO","YES")</f>
        <v>NO</v>
      </c>
    </row>
    <row r="351" spans="1:23" x14ac:dyDescent="0.25">
      <c r="A351" t="s">
        <v>38</v>
      </c>
      <c r="B351" t="s">
        <v>17</v>
      </c>
      <c r="C351">
        <v>2014</v>
      </c>
      <c r="D351" t="s">
        <v>37</v>
      </c>
      <c r="E351">
        <v>8.4359797E-2</v>
      </c>
      <c r="F351">
        <v>0.15820000000000001</v>
      </c>
      <c r="G351">
        <v>8.5654669000000003E-2</v>
      </c>
      <c r="H351">
        <v>8.5654669000000003E-2</v>
      </c>
      <c r="I351">
        <v>8.5654669000000003E-2</v>
      </c>
      <c r="J351" t="b">
        <v>1</v>
      </c>
      <c r="K351" t="b">
        <v>1</v>
      </c>
      <c r="L351" t="b">
        <v>1</v>
      </c>
      <c r="M351" t="b">
        <v>0</v>
      </c>
      <c r="N351" t="b">
        <v>0</v>
      </c>
      <c r="O351" t="b">
        <v>0</v>
      </c>
      <c r="P351">
        <v>0.111356515799096</v>
      </c>
      <c r="Q351">
        <f>IF(P351&lt;0,0,P351)</f>
        <v>0.111356515799096</v>
      </c>
      <c r="R351">
        <f>IF(SUMIF(D$2:D$370,D351,Q$2:Q$370)&gt;1,Q351/SUMIF(D$2:D$370,D351,Q$2:Q$370),Q351)</f>
        <v>0.10919743101155466</v>
      </c>
      <c r="S351">
        <f>ABS(R351-E351)</f>
        <v>2.4837634011554657E-2</v>
      </c>
      <c r="T351">
        <f>(R351-E351)^2</f>
        <v>6.1690806329193668E-4</v>
      </c>
      <c r="U351" t="b">
        <f t="array" ref="U351">IF(MAX(IF(D$2:D$370=D351,R$2:R$370))=R351,TRUE,FALSE)</f>
        <v>0</v>
      </c>
      <c r="V351" t="b">
        <f t="array" ref="V351">IF(MAX(IF(D$2:D$370=D351,E$2:E$370))=E351,TRUE,FALSE)</f>
        <v>0</v>
      </c>
      <c r="W351" t="str">
        <f>IF(U351=V351,"NO","YES")</f>
        <v>NO</v>
      </c>
    </row>
    <row r="352" spans="1:23" x14ac:dyDescent="0.25">
      <c r="A352" t="s">
        <v>39</v>
      </c>
      <c r="B352" t="s">
        <v>22</v>
      </c>
      <c r="C352">
        <v>2014</v>
      </c>
      <c r="D352" t="s">
        <v>37</v>
      </c>
      <c r="E352">
        <v>0.46216747699999999</v>
      </c>
      <c r="F352">
        <v>0.4466</v>
      </c>
      <c r="G352">
        <v>0.44538341199999998</v>
      </c>
      <c r="H352">
        <v>0.44538341199999998</v>
      </c>
      <c r="I352">
        <v>0.44538341199999998</v>
      </c>
      <c r="J352" t="b">
        <v>1</v>
      </c>
      <c r="K352" t="b">
        <v>1</v>
      </c>
      <c r="L352" t="b">
        <v>1</v>
      </c>
      <c r="M352" t="b">
        <v>1</v>
      </c>
      <c r="N352" t="b">
        <v>0</v>
      </c>
      <c r="O352" t="b">
        <v>0</v>
      </c>
      <c r="P352">
        <v>0.522346143180758</v>
      </c>
      <c r="Q352">
        <f>IF(P352&lt;0,0,P352)</f>
        <v>0.522346143180758</v>
      </c>
      <c r="R352">
        <f>IF(SUMIF(D$2:D$370,D352,Q$2:Q$370)&gt;1,Q352/SUMIF(D$2:D$370,D352,Q$2:Q$370),Q352)</f>
        <v>0.51221840522596085</v>
      </c>
      <c r="S352">
        <f>ABS(R352-E352)</f>
        <v>5.0050928225960856E-2</v>
      </c>
      <c r="T352">
        <f>(R352-E352)^2</f>
        <v>2.5050954162802851E-3</v>
      </c>
      <c r="U352" t="b">
        <f t="array" ref="U352">IF(MAX(IF(D$2:D$370=D352,R$2:R$370))=R352,TRUE,FALSE)</f>
        <v>1</v>
      </c>
      <c r="V352" t="b">
        <f t="array" ref="V352">IF(MAX(IF(D$2:D$370=D352,E$2:E$370))=E352,TRUE,FALSE)</f>
        <v>1</v>
      </c>
      <c r="W352" t="str">
        <f>IF(U352=V352,"NO","YES")</f>
        <v>NO</v>
      </c>
    </row>
    <row r="353" spans="1:23" x14ac:dyDescent="0.25">
      <c r="A353" t="s">
        <v>40</v>
      </c>
      <c r="B353" t="s">
        <v>20</v>
      </c>
      <c r="C353">
        <v>2014</v>
      </c>
      <c r="D353" t="s">
        <v>37</v>
      </c>
      <c r="E353">
        <v>0.38929717400000002</v>
      </c>
      <c r="F353">
        <v>0.26250000000000001</v>
      </c>
      <c r="G353">
        <v>0.44360980700000002</v>
      </c>
      <c r="H353" t="s">
        <v>25</v>
      </c>
      <c r="I353">
        <v>0.44360980700000002</v>
      </c>
      <c r="J353" t="b">
        <v>0</v>
      </c>
      <c r="K353" t="s">
        <v>25</v>
      </c>
      <c r="L353" t="s">
        <v>25</v>
      </c>
      <c r="M353" t="b">
        <v>0</v>
      </c>
      <c r="N353" t="b">
        <v>0</v>
      </c>
      <c r="O353" t="b">
        <v>0</v>
      </c>
      <c r="P353">
        <v>0.32693471289229897</v>
      </c>
      <c r="Q353">
        <f>IF(P353&lt;0,0,P353)</f>
        <v>0.32693471289229897</v>
      </c>
      <c r="R353">
        <f>IF(SUMIF(D$2:D$370,D353,Q$2:Q$370)&gt;1,Q353/SUMIF(D$2:D$370,D353,Q$2:Q$370),Q353)</f>
        <v>0.32059579540678357</v>
      </c>
      <c r="S353">
        <f>ABS(R353-E353)</f>
        <v>6.8701378593216456E-2</v>
      </c>
      <c r="T353">
        <f>(R353-E353)^2</f>
        <v>4.7198794206084601E-3</v>
      </c>
      <c r="U353" t="b">
        <f t="array" ref="U353">IF(MAX(IF(D$2:D$370=D353,R$2:R$370))=R353,TRUE,FALSE)</f>
        <v>0</v>
      </c>
      <c r="V353" t="b">
        <f t="array" ref="V353">IF(MAX(IF(D$2:D$370=D353,E$2:E$370))=E353,TRUE,FALSE)</f>
        <v>0</v>
      </c>
      <c r="W353" t="str">
        <f>IF(U353=V353,"NO","YES")</f>
        <v>NO</v>
      </c>
    </row>
    <row r="354" spans="1:23" x14ac:dyDescent="0.25">
      <c r="A354" t="s">
        <v>41</v>
      </c>
      <c r="B354" t="s">
        <v>42</v>
      </c>
      <c r="C354">
        <v>2014</v>
      </c>
      <c r="D354" t="s">
        <v>37</v>
      </c>
      <c r="E354">
        <v>3.3122870000000001E-3</v>
      </c>
      <c r="F354">
        <v>4.5999999999999999E-3</v>
      </c>
      <c r="G354">
        <v>5.6209010000000002E-3</v>
      </c>
      <c r="H354" t="s">
        <v>25</v>
      </c>
      <c r="I354">
        <v>5.6209010000000002E-3</v>
      </c>
      <c r="J354" t="b">
        <v>0</v>
      </c>
      <c r="K354" t="s">
        <v>25</v>
      </c>
      <c r="L354" t="s">
        <v>25</v>
      </c>
      <c r="M354" t="b">
        <v>0</v>
      </c>
      <c r="N354" t="b">
        <v>0</v>
      </c>
      <c r="O354" t="b">
        <v>0</v>
      </c>
      <c r="P354">
        <v>-3.3634282897594199E-3</v>
      </c>
      <c r="Q354">
        <f>IF(P354&lt;0,0,P354)</f>
        <v>0</v>
      </c>
      <c r="R354">
        <f>IF(SUMIF(D$2:D$370,D354,Q$2:Q$370)&gt;1,Q354/SUMIF(D$2:D$370,D354,Q$2:Q$370),Q354)</f>
        <v>0</v>
      </c>
      <c r="S354">
        <f>ABS(R354-E354)</f>
        <v>3.3122870000000001E-3</v>
      </c>
      <c r="T354">
        <f>(R354-E354)^2</f>
        <v>1.0971245170369001E-5</v>
      </c>
      <c r="U354" t="b">
        <f t="array" ref="U354">IF(MAX(IF(D$2:D$370=D354,R$2:R$370))=R354,TRUE,FALSE)</f>
        <v>0</v>
      </c>
      <c r="V354" t="b">
        <f t="array" ref="V354">IF(MAX(IF(D$2:D$370=D354,E$2:E$370))=E354,TRUE,FALSE)</f>
        <v>0</v>
      </c>
      <c r="W354" t="str">
        <f>IF(U354=V354,"NO","YES")</f>
        <v>NO</v>
      </c>
    </row>
    <row r="355" spans="1:23" x14ac:dyDescent="0.25">
      <c r="A355" t="s">
        <v>43</v>
      </c>
      <c r="B355" t="s">
        <v>27</v>
      </c>
      <c r="C355">
        <v>2014</v>
      </c>
      <c r="D355" t="s">
        <v>37</v>
      </c>
      <c r="E355">
        <v>3.7470241000000001E-2</v>
      </c>
      <c r="F355">
        <v>7.1900000000000006E-2</v>
      </c>
      <c r="G355">
        <v>3.0706776000000002E-2</v>
      </c>
      <c r="H355" t="s">
        <v>25</v>
      </c>
      <c r="I355">
        <v>3.0706776000000002E-2</v>
      </c>
      <c r="J355" t="b">
        <v>0</v>
      </c>
      <c r="K355" t="s">
        <v>25</v>
      </c>
      <c r="L355" t="s">
        <v>25</v>
      </c>
      <c r="M355" t="b">
        <v>0</v>
      </c>
      <c r="N355" t="b">
        <v>0</v>
      </c>
      <c r="O355" t="b">
        <v>0</v>
      </c>
      <c r="P355">
        <v>4.1072765219018002E-2</v>
      </c>
      <c r="Q355">
        <f>IF(P355&lt;0,0,P355)</f>
        <v>4.1072765219018002E-2</v>
      </c>
      <c r="R355">
        <f>IF(SUMIF(D$2:D$370,D355,Q$2:Q$370)&gt;1,Q355/SUMIF(D$2:D$370,D355,Q$2:Q$370),Q355)</f>
        <v>4.02764078444156E-2</v>
      </c>
      <c r="S355">
        <f>ABS(R355-E355)</f>
        <v>2.8061668444155988E-3</v>
      </c>
      <c r="T355">
        <f>(R355-E355)^2</f>
        <v>7.8745723586973985E-6</v>
      </c>
      <c r="U355" t="b">
        <f t="array" ref="U355">IF(MAX(IF(D$2:D$370=D355,R$2:R$370))=R355,TRUE,FALSE)</f>
        <v>0</v>
      </c>
      <c r="V355" t="b">
        <f t="array" ref="V355">IF(MAX(IF(D$2:D$370=D355,E$2:E$370))=E355,TRUE,FALSE)</f>
        <v>0</v>
      </c>
      <c r="W355" t="str">
        <f>IF(U355=V355,"NO","YES")</f>
        <v>NO</v>
      </c>
    </row>
    <row r="356" spans="1:23" x14ac:dyDescent="0.25">
      <c r="A356" t="s">
        <v>409</v>
      </c>
      <c r="B356" t="s">
        <v>350</v>
      </c>
      <c r="C356">
        <v>2014</v>
      </c>
      <c r="D356" t="s">
        <v>37</v>
      </c>
      <c r="E356">
        <v>1.8010557999999999E-2</v>
      </c>
      <c r="F356">
        <v>3.1099999999999999E-2</v>
      </c>
      <c r="G356">
        <v>1.6171101E-2</v>
      </c>
      <c r="H356">
        <v>1.6171101E-2</v>
      </c>
      <c r="I356">
        <v>1.6171101E-2</v>
      </c>
      <c r="J356" t="b">
        <v>1</v>
      </c>
      <c r="K356" t="b">
        <v>1</v>
      </c>
      <c r="L356" t="b">
        <v>1</v>
      </c>
      <c r="M356" t="b">
        <v>0</v>
      </c>
      <c r="N356" t="b">
        <v>0</v>
      </c>
      <c r="O356" t="b">
        <v>0</v>
      </c>
      <c r="P356">
        <v>1.8062166776608501E-2</v>
      </c>
      <c r="Q356">
        <f>IF(P356&lt;0,0,P356)</f>
        <v>1.8062166776608501E-2</v>
      </c>
      <c r="R356">
        <f>IF(SUMIF(D$2:D$370,D356,Q$2:Q$370)&gt;1,Q356/SUMIF(D$2:D$370,D356,Q$2:Q$370),Q356)</f>
        <v>1.7711960511285256E-2</v>
      </c>
      <c r="S356">
        <f>ABS(R356-E356)</f>
        <v>2.9859748871474343E-4</v>
      </c>
      <c r="T356">
        <f>(R356-E356)^2</f>
        <v>8.9160460266751322E-8</v>
      </c>
      <c r="U356" t="b">
        <f t="array" ref="U356">IF(MAX(IF(D$2:D$370=D356,R$2:R$370))=R356,TRUE,FALSE)</f>
        <v>0</v>
      </c>
      <c r="V356" t="b">
        <f t="array" ref="V356">IF(MAX(IF(D$2:D$370=D356,E$2:E$370))=E356,TRUE,FALSE)</f>
        <v>0</v>
      </c>
      <c r="W356" t="str">
        <f>IF(U356=V356,"NO","YES")</f>
        <v>NO</v>
      </c>
    </row>
    <row r="357" spans="1:23" x14ac:dyDescent="0.25">
      <c r="A357" t="s">
        <v>33</v>
      </c>
      <c r="B357" t="s">
        <v>22</v>
      </c>
      <c r="C357">
        <v>2014</v>
      </c>
      <c r="D357" t="s">
        <v>34</v>
      </c>
      <c r="E357">
        <v>0.65127189299999999</v>
      </c>
      <c r="F357">
        <v>0.59650000000000003</v>
      </c>
      <c r="G357">
        <v>0.64024454500000005</v>
      </c>
      <c r="H357">
        <v>0.64024454500000005</v>
      </c>
      <c r="I357">
        <v>0.64024454500000005</v>
      </c>
      <c r="J357" t="b">
        <v>1</v>
      </c>
      <c r="K357" t="b">
        <v>1</v>
      </c>
      <c r="L357" t="b">
        <v>1</v>
      </c>
      <c r="M357" t="b">
        <v>0</v>
      </c>
      <c r="N357" t="b">
        <v>0</v>
      </c>
      <c r="O357" t="b">
        <v>0</v>
      </c>
      <c r="P357">
        <v>0.605142246422535</v>
      </c>
      <c r="Q357">
        <f>IF(P357&lt;0,0,P357)</f>
        <v>0.605142246422535</v>
      </c>
      <c r="R357">
        <f>IF(SUMIF(D$2:D$370,D357,Q$2:Q$370)&gt;1,Q357/SUMIF(D$2:D$370,D357,Q$2:Q$370),Q357)</f>
        <v>0.605142246422535</v>
      </c>
      <c r="S357">
        <f>ABS(R357-E357)</f>
        <v>4.6129646577464989E-2</v>
      </c>
      <c r="T357">
        <f>(R357-E357)^2</f>
        <v>2.1279442933618276E-3</v>
      </c>
      <c r="U357" t="b">
        <f t="array" ref="U357">IF(MAX(IF(D$2:D$370=D357,R$2:R$370))=R357,TRUE,FALSE)</f>
        <v>1</v>
      </c>
      <c r="V357" t="b">
        <f t="array" ref="V357">IF(MAX(IF(D$2:D$370=D357,E$2:E$370))=E357,TRUE,FALSE)</f>
        <v>1</v>
      </c>
      <c r="W357" t="str">
        <f>IF(U357=V357,"NO","YES")</f>
        <v>NO</v>
      </c>
    </row>
    <row r="358" spans="1:23" x14ac:dyDescent="0.25">
      <c r="A358" t="s">
        <v>35</v>
      </c>
      <c r="B358" t="s">
        <v>20</v>
      </c>
      <c r="C358">
        <v>2014</v>
      </c>
      <c r="D358" t="s">
        <v>34</v>
      </c>
      <c r="E358">
        <v>0.23363219299999999</v>
      </c>
      <c r="F358">
        <v>0.22270000000000001</v>
      </c>
      <c r="G358">
        <v>0.25350479599999998</v>
      </c>
      <c r="H358" t="s">
        <v>25</v>
      </c>
      <c r="I358">
        <v>0.25350479599999998</v>
      </c>
      <c r="J358" t="b">
        <v>0</v>
      </c>
      <c r="K358" t="s">
        <v>25</v>
      </c>
      <c r="L358" t="s">
        <v>25</v>
      </c>
      <c r="M358" t="b">
        <v>0</v>
      </c>
      <c r="N358" t="b">
        <v>0</v>
      </c>
      <c r="O358" t="b">
        <v>0</v>
      </c>
      <c r="P358">
        <v>0.24029444764438099</v>
      </c>
      <c r="Q358">
        <f>IF(P358&lt;0,0,P358)</f>
        <v>0.24029444764438099</v>
      </c>
      <c r="R358">
        <f>IF(SUMIF(D$2:D$370,D358,Q$2:Q$370)&gt;1,Q358/SUMIF(D$2:D$370,D358,Q$2:Q$370),Q358)</f>
        <v>0.24029444764438099</v>
      </c>
      <c r="S358">
        <f>ABS(R358-E358)</f>
        <v>6.6622546443809993E-3</v>
      </c>
      <c r="T358">
        <f>(R358-E358)^2</f>
        <v>4.4385636946576194E-5</v>
      </c>
      <c r="U358" t="b">
        <f t="array" ref="U358">IF(MAX(IF(D$2:D$370=D358,R$2:R$370))=R358,TRUE,FALSE)</f>
        <v>0</v>
      </c>
      <c r="V358" t="b">
        <f t="array" ref="V358">IF(MAX(IF(D$2:D$370=D358,E$2:E$370))=E358,TRUE,FALSE)</f>
        <v>0</v>
      </c>
      <c r="W358" t="str">
        <f>IF(U358=V358,"NO","YES")</f>
        <v>NO</v>
      </c>
    </row>
    <row r="359" spans="1:23" x14ac:dyDescent="0.25">
      <c r="A359" t="s">
        <v>408</v>
      </c>
      <c r="B359" t="s">
        <v>350</v>
      </c>
      <c r="C359">
        <v>2014</v>
      </c>
      <c r="D359" t="s">
        <v>34</v>
      </c>
      <c r="E359">
        <v>9.4453710999999996E-2</v>
      </c>
      <c r="F359">
        <v>4.53E-2</v>
      </c>
      <c r="G359">
        <v>7.6841993999999997E-2</v>
      </c>
      <c r="H359">
        <v>7.6841993999999997E-2</v>
      </c>
      <c r="I359">
        <v>7.6841993999999997E-2</v>
      </c>
      <c r="J359" t="b">
        <v>1</v>
      </c>
      <c r="K359" t="b">
        <v>1</v>
      </c>
      <c r="L359" t="b">
        <v>1</v>
      </c>
      <c r="M359" t="b">
        <v>0</v>
      </c>
      <c r="N359" t="b">
        <v>0</v>
      </c>
      <c r="O359" t="b">
        <v>0</v>
      </c>
      <c r="P359">
        <v>4.6795490616577701E-2</v>
      </c>
      <c r="Q359">
        <f>IF(P359&lt;0,0,P359)</f>
        <v>4.6795490616577701E-2</v>
      </c>
      <c r="R359">
        <f>IF(SUMIF(D$2:D$370,D359,Q$2:Q$370)&gt;1,Q359/SUMIF(D$2:D$370,D359,Q$2:Q$370),Q359)</f>
        <v>4.6795490616577701E-2</v>
      </c>
      <c r="S359">
        <f>ABS(R359-E359)</f>
        <v>4.7658220383422295E-2</v>
      </c>
      <c r="T359">
        <f>(R359-E359)^2</f>
        <v>2.2713059701148482E-3</v>
      </c>
      <c r="U359" t="b">
        <f t="array" ref="U359">IF(MAX(IF(D$2:D$370=D359,R$2:R$370))=R359,TRUE,FALSE)</f>
        <v>0</v>
      </c>
      <c r="V359" t="b">
        <f t="array" ref="V359">IF(MAX(IF(D$2:D$370=D359,E$2:E$370))=E359,TRUE,FALSE)</f>
        <v>0</v>
      </c>
      <c r="W359" t="str">
        <f>IF(U359=V359,"NO","YES")</f>
        <v>NO</v>
      </c>
    </row>
    <row r="360" spans="1:23" x14ac:dyDescent="0.25">
      <c r="A360" t="s">
        <v>26</v>
      </c>
      <c r="B360" t="s">
        <v>27</v>
      </c>
      <c r="C360">
        <v>2014</v>
      </c>
      <c r="D360" t="s">
        <v>28</v>
      </c>
      <c r="E360">
        <v>0.126792298</v>
      </c>
      <c r="F360">
        <v>0.1394</v>
      </c>
      <c r="G360">
        <v>0.105377681</v>
      </c>
      <c r="H360">
        <v>0.105377681</v>
      </c>
      <c r="I360">
        <v>0.105377681</v>
      </c>
      <c r="J360" t="b">
        <v>1</v>
      </c>
      <c r="K360" t="b">
        <v>1</v>
      </c>
      <c r="L360" t="b">
        <v>1</v>
      </c>
      <c r="M360" t="b">
        <v>0</v>
      </c>
      <c r="N360" t="b">
        <v>0</v>
      </c>
      <c r="O360" t="b">
        <v>0</v>
      </c>
      <c r="P360">
        <v>0.13352731360845599</v>
      </c>
      <c r="Q360">
        <f>IF(P360&lt;0,0,P360)</f>
        <v>0.13352731360845599</v>
      </c>
      <c r="R360">
        <f>IF(SUMIF(D$2:D$370,D360,Q$2:Q$370)&gt;1,Q360/SUMIF(D$2:D$370,D360,Q$2:Q$370),Q360)</f>
        <v>0.13352731360845599</v>
      </c>
      <c r="S360">
        <f>ABS(R360-E360)</f>
        <v>6.7350156084559909E-3</v>
      </c>
      <c r="T360">
        <f>(R360-E360)^2</f>
        <v>4.5360435246145819E-5</v>
      </c>
      <c r="U360" t="b">
        <f t="array" ref="U360">IF(MAX(IF(D$2:D$370=D360,R$2:R$370))=R360,TRUE,FALSE)</f>
        <v>0</v>
      </c>
      <c r="V360" t="b">
        <f t="array" ref="V360">IF(MAX(IF(D$2:D$370=D360,E$2:E$370))=E360,TRUE,FALSE)</f>
        <v>0</v>
      </c>
      <c r="W360" t="str">
        <f>IF(U360=V360,"NO","YES")</f>
        <v>NO</v>
      </c>
    </row>
    <row r="361" spans="1:23" x14ac:dyDescent="0.25">
      <c r="A361" t="s">
        <v>29</v>
      </c>
      <c r="B361" t="s">
        <v>20</v>
      </c>
      <c r="C361">
        <v>2014</v>
      </c>
      <c r="D361" t="s">
        <v>28</v>
      </c>
      <c r="E361">
        <v>0.18537484600000001</v>
      </c>
      <c r="F361">
        <v>0.13070000000000001</v>
      </c>
      <c r="G361">
        <v>0.16930887999999999</v>
      </c>
      <c r="H361" t="s">
        <v>25</v>
      </c>
      <c r="I361">
        <v>0.16930887999999999</v>
      </c>
      <c r="J361" t="b">
        <v>0</v>
      </c>
      <c r="K361" t="s">
        <v>25</v>
      </c>
      <c r="L361" t="s">
        <v>25</v>
      </c>
      <c r="M361" t="b">
        <v>0</v>
      </c>
      <c r="N361" t="b">
        <v>0</v>
      </c>
      <c r="O361" t="b">
        <v>0</v>
      </c>
      <c r="P361">
        <v>0.15461172845471599</v>
      </c>
      <c r="Q361">
        <f>IF(P361&lt;0,0,P361)</f>
        <v>0.15461172845471599</v>
      </c>
      <c r="R361">
        <f>IF(SUMIF(D$2:D$370,D361,Q$2:Q$370)&gt;1,Q361/SUMIF(D$2:D$370,D361,Q$2:Q$370),Q361)</f>
        <v>0.15461172845471599</v>
      </c>
      <c r="S361">
        <f>ABS(R361-E361)</f>
        <v>3.0763117545284019E-2</v>
      </c>
      <c r="T361">
        <f>(R361-E361)^2</f>
        <v>9.4636940110496149E-4</v>
      </c>
      <c r="U361" t="b">
        <f t="array" ref="U361">IF(MAX(IF(D$2:D$370=D361,R$2:R$370))=R361,TRUE,FALSE)</f>
        <v>0</v>
      </c>
      <c r="V361" t="b">
        <f t="array" ref="V361">IF(MAX(IF(D$2:D$370=D361,E$2:E$370))=E361,TRUE,FALSE)</f>
        <v>0</v>
      </c>
      <c r="W361" t="str">
        <f>IF(U361=V361,"NO","YES")</f>
        <v>NO</v>
      </c>
    </row>
    <row r="362" spans="1:23" x14ac:dyDescent="0.25">
      <c r="A362" t="s">
        <v>30</v>
      </c>
      <c r="B362" t="s">
        <v>22</v>
      </c>
      <c r="C362">
        <v>2014</v>
      </c>
      <c r="D362" t="s">
        <v>28</v>
      </c>
      <c r="E362">
        <v>0.60692339200000001</v>
      </c>
      <c r="F362">
        <v>0.5766</v>
      </c>
      <c r="G362">
        <v>0.67485234699999996</v>
      </c>
      <c r="H362" t="s">
        <v>25</v>
      </c>
      <c r="I362">
        <v>0.67485234699999996</v>
      </c>
      <c r="J362" t="b">
        <v>0</v>
      </c>
      <c r="K362" t="s">
        <v>25</v>
      </c>
      <c r="L362" t="s">
        <v>25</v>
      </c>
      <c r="M362" t="b">
        <v>0</v>
      </c>
      <c r="N362" t="b">
        <v>0</v>
      </c>
      <c r="O362" t="b">
        <v>0</v>
      </c>
      <c r="P362">
        <v>0.60440883039670801</v>
      </c>
      <c r="Q362">
        <f>IF(P362&lt;0,0,P362)</f>
        <v>0.60440883039670801</v>
      </c>
      <c r="R362">
        <f>IF(SUMIF(D$2:D$370,D362,Q$2:Q$370)&gt;1,Q362/SUMIF(D$2:D$370,D362,Q$2:Q$370),Q362)</f>
        <v>0.60440883039670801</v>
      </c>
      <c r="S362">
        <f>ABS(R362-E362)</f>
        <v>2.5145616032919982E-3</v>
      </c>
      <c r="T362">
        <f>(R362-E362)^2</f>
        <v>6.3230200567504248E-6</v>
      </c>
      <c r="U362" t="b">
        <f t="array" ref="U362">IF(MAX(IF(D$2:D$370=D362,R$2:R$370))=R362,TRUE,FALSE)</f>
        <v>1</v>
      </c>
      <c r="V362" t="b">
        <f t="array" ref="V362">IF(MAX(IF(D$2:D$370=D362,E$2:E$370))=E362,TRUE,FALSE)</f>
        <v>1</v>
      </c>
      <c r="W362" t="str">
        <f>IF(U362=V362,"NO","YES")</f>
        <v>NO</v>
      </c>
    </row>
    <row r="363" spans="1:23" x14ac:dyDescent="0.25">
      <c r="A363" t="s">
        <v>31</v>
      </c>
      <c r="B363" t="s">
        <v>32</v>
      </c>
      <c r="C363">
        <v>2014</v>
      </c>
      <c r="D363" t="s">
        <v>28</v>
      </c>
      <c r="E363">
        <v>3.7894309999999998E-3</v>
      </c>
      <c r="F363">
        <v>2.0999999999999999E-3</v>
      </c>
      <c r="G363">
        <v>6.1133560000000003E-3</v>
      </c>
      <c r="H363" t="s">
        <v>25</v>
      </c>
      <c r="I363">
        <v>6.1133560000000003E-3</v>
      </c>
      <c r="J363" t="b">
        <v>0</v>
      </c>
      <c r="K363" t="s">
        <v>25</v>
      </c>
      <c r="L363" t="s">
        <v>25</v>
      </c>
      <c r="M363" t="b">
        <v>0</v>
      </c>
      <c r="N363" t="b">
        <v>0</v>
      </c>
      <c r="O363" t="b">
        <v>0</v>
      </c>
      <c r="P363">
        <v>-2.8381136824920301E-3</v>
      </c>
      <c r="Q363">
        <f>IF(P363&lt;0,0,P363)</f>
        <v>0</v>
      </c>
      <c r="R363">
        <f>IF(SUMIF(D$2:D$370,D363,Q$2:Q$370)&gt;1,Q363/SUMIF(D$2:D$370,D363,Q$2:Q$370),Q363)</f>
        <v>0</v>
      </c>
      <c r="S363">
        <f>ABS(R363-E363)</f>
        <v>3.7894309999999998E-3</v>
      </c>
      <c r="T363">
        <f>(R363-E363)^2</f>
        <v>1.4359787303760998E-5</v>
      </c>
      <c r="U363" t="b">
        <f t="array" ref="U363">IF(MAX(IF(D$2:D$370=D363,R$2:R$370))=R363,TRUE,FALSE)</f>
        <v>0</v>
      </c>
      <c r="V363" t="b">
        <f t="array" ref="V363">IF(MAX(IF(D$2:D$370=D363,E$2:E$370))=E363,TRUE,FALSE)</f>
        <v>0</v>
      </c>
      <c r="W363" t="str">
        <f>IF(U363=V363,"NO","YES")</f>
        <v>NO</v>
      </c>
    </row>
    <row r="364" spans="1:23" x14ac:dyDescent="0.25">
      <c r="A364" t="s">
        <v>407</v>
      </c>
      <c r="B364" t="s">
        <v>350</v>
      </c>
      <c r="C364">
        <v>2014</v>
      </c>
      <c r="D364" t="s">
        <v>28</v>
      </c>
      <c r="E364">
        <v>3.6870134999999998E-2</v>
      </c>
      <c r="F364">
        <v>5.6599999999999998E-2</v>
      </c>
      <c r="G364">
        <v>3.7198217999999998E-2</v>
      </c>
      <c r="H364" t="s">
        <v>25</v>
      </c>
      <c r="I364">
        <v>3.7198217999999998E-2</v>
      </c>
      <c r="J364" t="b">
        <v>0</v>
      </c>
      <c r="K364" t="s">
        <v>25</v>
      </c>
      <c r="L364" t="s">
        <v>25</v>
      </c>
      <c r="M364" t="b">
        <v>0</v>
      </c>
      <c r="N364" t="b">
        <v>0</v>
      </c>
      <c r="O364" t="b">
        <v>0</v>
      </c>
      <c r="P364">
        <v>4.1269993503201798E-2</v>
      </c>
      <c r="Q364">
        <f>IF(P364&lt;0,0,P364)</f>
        <v>4.1269993503201798E-2</v>
      </c>
      <c r="R364">
        <f>IF(SUMIF(D$2:D$370,D364,Q$2:Q$370)&gt;1,Q364/SUMIF(D$2:D$370,D364,Q$2:Q$370),Q364)</f>
        <v>4.1269993503201798E-2</v>
      </c>
      <c r="S364">
        <f>ABS(R364-E364)</f>
        <v>4.3998585032017992E-3</v>
      </c>
      <c r="T364">
        <f>(R364-E364)^2</f>
        <v>1.9358754848197176E-5</v>
      </c>
      <c r="U364" t="b">
        <f t="array" ref="U364">IF(MAX(IF(D$2:D$370=D364,R$2:R$370))=R364,TRUE,FALSE)</f>
        <v>0</v>
      </c>
      <c r="V364" t="b">
        <f t="array" ref="V364">IF(MAX(IF(D$2:D$370=D364,E$2:E$370))=E364,TRUE,FALSE)</f>
        <v>0</v>
      </c>
      <c r="W364" t="str">
        <f>IF(U364=V364,"NO","YES")</f>
        <v>NO</v>
      </c>
    </row>
    <row r="365" spans="1:23" x14ac:dyDescent="0.25">
      <c r="A365" t="s">
        <v>16</v>
      </c>
      <c r="B365" t="s">
        <v>17</v>
      </c>
      <c r="C365">
        <v>2014</v>
      </c>
      <c r="D365" t="s">
        <v>18</v>
      </c>
      <c r="E365">
        <v>7.6293148000000005E-2</v>
      </c>
      <c r="F365">
        <v>0.22170000000000001</v>
      </c>
      <c r="G365">
        <v>8.7664696E-2</v>
      </c>
      <c r="H365">
        <v>8.7664696E-2</v>
      </c>
      <c r="I365">
        <v>8.7664696E-2</v>
      </c>
      <c r="J365" t="b">
        <v>1</v>
      </c>
      <c r="K365" t="b">
        <v>1</v>
      </c>
      <c r="L365" t="b">
        <v>1</v>
      </c>
      <c r="M365" t="b">
        <v>0</v>
      </c>
      <c r="N365" t="b">
        <v>0</v>
      </c>
      <c r="O365" t="b">
        <v>0</v>
      </c>
      <c r="P365">
        <v>0.13155598244521299</v>
      </c>
      <c r="Q365">
        <f>IF(P365&lt;0,0,P365)</f>
        <v>0.13155598244521299</v>
      </c>
      <c r="R365">
        <f>IF(SUMIF(D$2:D$370,D365,Q$2:Q$370)&gt;1,Q365/SUMIF(D$2:D$370,D365,Q$2:Q$370),Q365)</f>
        <v>0.13155598244521299</v>
      </c>
      <c r="S365">
        <f>ABS(R365-E365)</f>
        <v>5.5262834445212988E-2</v>
      </c>
      <c r="T365">
        <f>(R365-E365)^2</f>
        <v>3.0539808709190192E-3</v>
      </c>
      <c r="U365" t="b">
        <f t="array" ref="U365">IF(MAX(IF(D$2:D$370=D365,R$2:R$370))=R365,TRUE,FALSE)</f>
        <v>0</v>
      </c>
      <c r="V365" t="b">
        <f t="array" ref="V365">IF(MAX(IF(D$2:D$370=D365,E$2:E$370))=E365,TRUE,FALSE)</f>
        <v>0</v>
      </c>
      <c r="W365" t="str">
        <f>IF(U365=V365,"NO","YES")</f>
        <v>NO</v>
      </c>
    </row>
    <row r="366" spans="1:23" x14ac:dyDescent="0.25">
      <c r="A366" t="s">
        <v>19</v>
      </c>
      <c r="B366" t="s">
        <v>20</v>
      </c>
      <c r="C366">
        <v>2014</v>
      </c>
      <c r="D366" t="s">
        <v>18</v>
      </c>
      <c r="E366">
        <v>0.43630144100000001</v>
      </c>
      <c r="F366">
        <v>0.2167</v>
      </c>
      <c r="G366">
        <v>0.432306256</v>
      </c>
      <c r="H366">
        <v>0.432306256</v>
      </c>
      <c r="I366">
        <v>0.432306256</v>
      </c>
      <c r="J366" t="b">
        <v>1</v>
      </c>
      <c r="K366" t="b">
        <v>1</v>
      </c>
      <c r="L366" t="b">
        <v>1</v>
      </c>
      <c r="M366" t="b">
        <v>0</v>
      </c>
      <c r="N366" t="b">
        <v>0</v>
      </c>
      <c r="O366" t="b">
        <v>0</v>
      </c>
      <c r="P366">
        <v>0.294287852451937</v>
      </c>
      <c r="Q366">
        <f>IF(P366&lt;0,0,P366)</f>
        <v>0.294287852451937</v>
      </c>
      <c r="R366">
        <f>IF(SUMIF(D$2:D$370,D366,Q$2:Q$370)&gt;1,Q366/SUMIF(D$2:D$370,D366,Q$2:Q$370),Q366)</f>
        <v>0.294287852451937</v>
      </c>
      <c r="S366">
        <f>ABS(R366-E366)</f>
        <v>0.14201358854806301</v>
      </c>
      <c r="T366">
        <f>(R366-E366)^2</f>
        <v>2.0167859332298532E-2</v>
      </c>
      <c r="U366" t="b">
        <f t="array" ref="U366">IF(MAX(IF(D$2:D$370=D366,R$2:R$370))=R366,TRUE,FALSE)</f>
        <v>0</v>
      </c>
      <c r="V366" t="b">
        <f t="array" ref="V366">IF(MAX(IF(D$2:D$370=D366,E$2:E$370))=E366,TRUE,FALSE)</f>
        <v>0</v>
      </c>
      <c r="W366" t="str">
        <f>IF(U366=V366,"NO","YES")</f>
        <v>NO</v>
      </c>
    </row>
    <row r="367" spans="1:23" x14ac:dyDescent="0.25">
      <c r="A367" t="s">
        <v>21</v>
      </c>
      <c r="B367" t="s">
        <v>22</v>
      </c>
      <c r="C367">
        <v>2014</v>
      </c>
      <c r="D367" t="s">
        <v>18</v>
      </c>
      <c r="E367">
        <v>0.45838084400000001</v>
      </c>
      <c r="F367">
        <v>0.44929999999999998</v>
      </c>
      <c r="G367">
        <v>0.45388525800000001</v>
      </c>
      <c r="H367">
        <v>0.45388525800000001</v>
      </c>
      <c r="I367">
        <v>0.45388525800000001</v>
      </c>
      <c r="J367" t="b">
        <v>1</v>
      </c>
      <c r="K367" t="b">
        <v>1</v>
      </c>
      <c r="L367" t="b">
        <v>1</v>
      </c>
      <c r="M367" t="b">
        <v>1</v>
      </c>
      <c r="N367" t="b">
        <v>0</v>
      </c>
      <c r="O367" t="b">
        <v>0</v>
      </c>
      <c r="P367">
        <v>0.52673933852475097</v>
      </c>
      <c r="Q367">
        <f>IF(P367&lt;0,0,P367)</f>
        <v>0.52673933852475097</v>
      </c>
      <c r="R367">
        <f>IF(SUMIF(D$2:D$370,D367,Q$2:Q$370)&gt;1,Q367/SUMIF(D$2:D$370,D367,Q$2:Q$370),Q367)</f>
        <v>0.52673933852475097</v>
      </c>
      <c r="S367">
        <f>ABS(R367-E367)</f>
        <v>6.8358494524750957E-2</v>
      </c>
      <c r="T367">
        <f>(R367-E367)^2</f>
        <v>4.672883773690407E-3</v>
      </c>
      <c r="U367" t="b">
        <f t="array" ref="U367">IF(MAX(IF(D$2:D$370=D367,R$2:R$370))=R367,TRUE,FALSE)</f>
        <v>1</v>
      </c>
      <c r="V367" t="b">
        <f t="array" ref="V367">IF(MAX(IF(D$2:D$370=D367,E$2:E$370))=E367,TRUE,FALSE)</f>
        <v>1</v>
      </c>
      <c r="W367" t="str">
        <f>IF(U367=V367,"NO","YES")</f>
        <v>NO</v>
      </c>
    </row>
    <row r="368" spans="1:23" x14ac:dyDescent="0.25">
      <c r="A368" t="s">
        <v>23</v>
      </c>
      <c r="B368" t="s">
        <v>24</v>
      </c>
      <c r="C368">
        <v>2014</v>
      </c>
      <c r="D368" t="s">
        <v>18</v>
      </c>
      <c r="E368">
        <v>7.0488230000000001E-3</v>
      </c>
      <c r="F368">
        <v>1.17E-2</v>
      </c>
      <c r="G368">
        <v>4.4610439999999999E-3</v>
      </c>
      <c r="H368" t="s">
        <v>25</v>
      </c>
      <c r="I368">
        <v>4.4610439999999999E-3</v>
      </c>
      <c r="J368" t="b">
        <v>0</v>
      </c>
      <c r="K368" t="s">
        <v>25</v>
      </c>
      <c r="L368" t="s">
        <v>25</v>
      </c>
      <c r="M368" t="b">
        <v>0</v>
      </c>
      <c r="N368" t="b">
        <v>0</v>
      </c>
      <c r="O368" t="b">
        <v>0</v>
      </c>
      <c r="P368">
        <v>-4.1520352737233401E-3</v>
      </c>
      <c r="Q368">
        <f>IF(P368&lt;0,0,P368)</f>
        <v>0</v>
      </c>
      <c r="R368">
        <f>IF(SUMIF(D$2:D$370,D368,Q$2:Q$370)&gt;1,Q368/SUMIF(D$2:D$370,D368,Q$2:Q$370),Q368)</f>
        <v>0</v>
      </c>
      <c r="S368">
        <f>ABS(R368-E368)</f>
        <v>7.0488230000000001E-3</v>
      </c>
      <c r="T368">
        <f>(R368-E368)^2</f>
        <v>4.9685905685329003E-5</v>
      </c>
      <c r="U368" t="b">
        <f t="array" ref="U368">IF(MAX(IF(D$2:D$370=D368,R$2:R$370))=R368,TRUE,FALSE)</f>
        <v>0</v>
      </c>
      <c r="V368" t="b">
        <f t="array" ref="V368">IF(MAX(IF(D$2:D$370=D368,E$2:E$370))=E368,TRUE,FALSE)</f>
        <v>0</v>
      </c>
      <c r="W368" t="str">
        <f>IF(U368=V368,"NO","YES")</f>
        <v>NO</v>
      </c>
    </row>
    <row r="369" spans="1:23" x14ac:dyDescent="0.25">
      <c r="A369" t="s">
        <v>345</v>
      </c>
      <c r="B369" t="s">
        <v>346</v>
      </c>
      <c r="C369">
        <v>2014</v>
      </c>
      <c r="D369" t="s">
        <v>18</v>
      </c>
      <c r="E369">
        <v>9.9512799999999998E-3</v>
      </c>
      <c r="F369">
        <v>1.9599999999999999E-2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b">
        <v>0</v>
      </c>
      <c r="N369" t="b">
        <v>1</v>
      </c>
      <c r="O369" t="b">
        <v>0</v>
      </c>
      <c r="P369">
        <v>1.7819261522769199E-2</v>
      </c>
      <c r="Q369">
        <f>IF(P369&lt;0,0,P369)</f>
        <v>1.7819261522769199E-2</v>
      </c>
      <c r="R369">
        <f>IF(SUMIF(D$2:D$370,D369,Q$2:Q$370)&gt;1,Q369/SUMIF(D$2:D$370,D369,Q$2:Q$370),Q369)</f>
        <v>1.7819261522769199E-2</v>
      </c>
      <c r="S369">
        <f>ABS(R369-E369)</f>
        <v>7.867981522769199E-3</v>
      </c>
      <c r="T369">
        <f>(R369-E369)^2</f>
        <v>6.1905133242637529E-5</v>
      </c>
      <c r="U369" t="b">
        <f t="array" ref="U369">IF(MAX(IF(D$2:D$370=D369,R$2:R$370))=R369,TRUE,FALSE)</f>
        <v>0</v>
      </c>
      <c r="V369" t="b">
        <f t="array" ref="V369">IF(MAX(IF(D$2:D$370=D369,E$2:E$370))=E369,TRUE,FALSE)</f>
        <v>0</v>
      </c>
      <c r="W369" t="str">
        <f>IF(U369=V369,"NO","YES")</f>
        <v>NO</v>
      </c>
    </row>
    <row r="370" spans="1:23" x14ac:dyDescent="0.25">
      <c r="A370" t="s">
        <v>406</v>
      </c>
      <c r="B370" t="s">
        <v>350</v>
      </c>
      <c r="C370">
        <v>2014</v>
      </c>
      <c r="D370" t="s">
        <v>18</v>
      </c>
      <c r="E370">
        <v>9.4329840000000002E-3</v>
      </c>
      <c r="F370">
        <v>1.7299999999999999E-2</v>
      </c>
      <c r="G370">
        <v>7.1584190000000001E-3</v>
      </c>
      <c r="H370" t="s">
        <v>25</v>
      </c>
      <c r="I370">
        <v>7.1584190000000001E-3</v>
      </c>
      <c r="J370" t="b">
        <v>0</v>
      </c>
      <c r="K370" t="s">
        <v>25</v>
      </c>
      <c r="L370" t="s">
        <v>25</v>
      </c>
      <c r="M370" t="b">
        <v>0</v>
      </c>
      <c r="N370" t="b">
        <v>0</v>
      </c>
      <c r="O370" t="b">
        <v>0</v>
      </c>
      <c r="P370">
        <v>6.2448835827658899E-3</v>
      </c>
      <c r="Q370">
        <f>IF(P370&lt;0,0,P370)</f>
        <v>6.2448835827658899E-3</v>
      </c>
      <c r="R370">
        <f>IF(SUMIF(D$2:D$370,D370,Q$2:Q$370)&gt;1,Q370/SUMIF(D$2:D$370,D370,Q$2:Q$370),Q370)</f>
        <v>6.2448835827658899E-3</v>
      </c>
      <c r="S370">
        <f>ABS(R370-E370)</f>
        <v>3.1881004172341102E-3</v>
      </c>
      <c r="T370">
        <f>(R370-E370)^2</f>
        <v>1.0163984270368308E-5</v>
      </c>
      <c r="U370" t="b">
        <f t="array" ref="U370">IF(MAX(IF(D$2:D$370=D370,R$2:R$370))=R370,TRUE,FALSE)</f>
        <v>0</v>
      </c>
      <c r="V370" t="b">
        <f t="array" ref="V370">IF(MAX(IF(D$2:D$370=D370,E$2:E$370))=E370,TRUE,FALSE)</f>
        <v>0</v>
      </c>
      <c r="W370" t="str">
        <f>IF(U370=V370,"NO","YES")</f>
        <v>NO</v>
      </c>
    </row>
  </sheetData>
  <sortState ref="A2:W370">
    <sortCondition descending="1" ref="D2:D3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 Interaction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Undy</dc:creator>
  <cp:lastModifiedBy>William Undy</cp:lastModifiedBy>
  <dcterms:created xsi:type="dcterms:W3CDTF">2017-05-31T15:04:26Z</dcterms:created>
  <dcterms:modified xsi:type="dcterms:W3CDTF">2017-05-31T15:10:08Z</dcterms:modified>
</cp:coreProperties>
</file>