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8" activeTab="8"/>
  </bookViews>
  <sheets>
    <sheet name="4" sheetId="1" state="hidden" r:id="rId2"/>
    <sheet name="5" sheetId="2" state="hidden" r:id="rId3"/>
    <sheet name="7" sheetId="3" state="hidden" r:id="rId4"/>
    <sheet name="8" sheetId="4" state="hidden" r:id="rId5"/>
    <sheet name="9" sheetId="5" state="hidden" r:id="rId6"/>
    <sheet name="11" sheetId="6" state="hidden" r:id="rId7"/>
    <sheet name="13" sheetId="7" state="hidden" r:id="rId8"/>
    <sheet name="14" sheetId="8" state="hidden" r:id="rId9"/>
    <sheet name="18 ур." sheetId="9" state="visible" r:id="rId10"/>
    <sheet name="ЦУ" sheetId="10" state="visible" r:id="rId11"/>
  </sheets>
  <definedNames>
    <definedName function="false" hidden="true" localSheetId="8" name="_xlnm._FilterDatabase" vbProcedure="false">'18 ур.'!$A$21:$I$326</definedName>
    <definedName function="false" hidden="true" localSheetId="9" name="_xlnm._FilterDatabase" vbProcedure="false">ЦУ!$A$2:$I$53</definedName>
    <definedName function="false" hidden="false" localSheetId="8" name="_xlnm._FilterDatabase" vbProcedure="false">'18 ур.'!$A$21:$I$143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<sst xmlns="http://schemas.openxmlformats.org/spreadsheetml/2006/main" count="1009" uniqueCount="804">
  <si>
    <t xml:space="preserve">Уровень позиции</t>
  </si>
  <si>
    <t xml:space="preserve">Должность / профессия</t>
  </si>
  <si>
    <t xml:space="preserve">ЗАО "Серволюкс Агро"</t>
  </si>
  <si>
    <t xml:space="preserve">ЗАО "Смолевичи Молоко"</t>
  </si>
  <si>
    <t xml:space="preserve">ЗАО "Экомол Агро"</t>
  </si>
  <si>
    <t xml:space="preserve">ЗАО "Юнимит"</t>
  </si>
  <si>
    <t xml:space="preserve">ОАО "Заднепровье"</t>
  </si>
  <si>
    <t xml:space="preserve">ОАО "Смолевичи Бройлер"</t>
  </si>
  <si>
    <t xml:space="preserve">ОАО "Смолевичи Бройлер"/ф-л "Генетик"</t>
  </si>
  <si>
    <t xml:space="preserve">ОАО "Смолевичи Бройлер"/ф-л "Генетик-2"</t>
  </si>
  <si>
    <t xml:space="preserve">ОАО "Смолевичи Бройлер"/ф-л "ККЗ"</t>
  </si>
  <si>
    <t xml:space="preserve">ОАО "Смолевичи Бройлер"/ф-л "Сервис Солюшенс"</t>
  </si>
  <si>
    <t xml:space="preserve">ОАО "Смолевичи Бройлер"/ф-л "Смолевичи Дэйриз"</t>
  </si>
  <si>
    <t xml:space="preserve">ОАО "Экомол"</t>
  </si>
  <si>
    <t xml:space="preserve">ООО "Серволюкс Восток"</t>
  </si>
  <si>
    <t xml:space="preserve">СЗАО "Агролинк"</t>
  </si>
  <si>
    <t xml:space="preserve">СЗАО "Серволюкс"</t>
  </si>
  <si>
    <t xml:space="preserve">Ф-л "Белмит"</t>
  </si>
  <si>
    <t xml:space="preserve">Общий итог</t>
  </si>
  <si>
    <t xml:space="preserve">04. Средний менеджмент</t>
  </si>
  <si>
    <t xml:space="preserve">Главный агроном</t>
  </si>
  <si>
    <t xml:space="preserve">Главный бухгалтер</t>
  </si>
  <si>
    <t xml:space="preserve">Главный ветеринарный врач</t>
  </si>
  <si>
    <t xml:space="preserve">Главный инженер</t>
  </si>
  <si>
    <t xml:space="preserve">Главный инженер - энергетик</t>
  </si>
  <si>
    <t xml:space="preserve">Главный инженер-механик</t>
  </si>
  <si>
    <t xml:space="preserve">Главный механик</t>
  </si>
  <si>
    <t xml:space="preserve">Главный технолог</t>
  </si>
  <si>
    <t xml:space="preserve">Главный экономист</t>
  </si>
  <si>
    <t xml:space="preserve">Главный энергетик</t>
  </si>
  <si>
    <t xml:space="preserve">Заместитель  директора</t>
  </si>
  <si>
    <t xml:space="preserve">Заместитель генерального директора</t>
  </si>
  <si>
    <t xml:space="preserve">Начальник группы</t>
  </si>
  <si>
    <t xml:space="preserve">Начальник производства</t>
  </si>
  <si>
    <t xml:space="preserve">Начальник службы</t>
  </si>
  <si>
    <t xml:space="preserve">Начальник управления</t>
  </si>
  <si>
    <t xml:space="preserve">Начальник цеха</t>
  </si>
  <si>
    <t xml:space="preserve">Первый заместитель генерального директора </t>
  </si>
  <si>
    <t xml:space="preserve">Первый заместитель директора</t>
  </si>
  <si>
    <t xml:space="preserve">SUM of ШЕ</t>
  </si>
  <si>
    <t xml:space="preserve">Предприятие</t>
  </si>
  <si>
    <t xml:space="preserve">ОДО "Альтернативная экономика"</t>
  </si>
  <si>
    <t xml:space="preserve">ООО "Серволюкс Нутришн"</t>
  </si>
  <si>
    <t xml:space="preserve">СООО "Астеро лизинг"</t>
  </si>
  <si>
    <t xml:space="preserve">05. Линейный менеджмент</t>
  </si>
  <si>
    <t xml:space="preserve">Бригадир производственной бригады</t>
  </si>
  <si>
    <t xml:space="preserve">Мастер</t>
  </si>
  <si>
    <t xml:space="preserve">Начальник бюро</t>
  </si>
  <si>
    <t xml:space="preserve">Начальник отдела</t>
  </si>
  <si>
    <t xml:space="preserve">Начальник сектора</t>
  </si>
  <si>
    <t xml:space="preserve">Начальник склада</t>
  </si>
  <si>
    <t xml:space="preserve">Начальник смены</t>
  </si>
  <si>
    <t xml:space="preserve">Производитель работ</t>
  </si>
  <si>
    <t xml:space="preserve">Руководитель направления</t>
  </si>
  <si>
    <t xml:space="preserve">Руководитель подразделения</t>
  </si>
  <si>
    <t xml:space="preserve">Заведующий хозяйством</t>
  </si>
  <si>
    <t xml:space="preserve">Заведующий складом</t>
  </si>
  <si>
    <t xml:space="preserve">Старший супервайзер</t>
  </si>
  <si>
    <t xml:space="preserve">Супервайзер</t>
  </si>
  <si>
    <t xml:space="preserve">07. Ведущие специалисты</t>
  </si>
  <si>
    <t xml:space="preserve">Заместитель главного  инженера - энергетика по теплотехнической части</t>
  </si>
  <si>
    <t xml:space="preserve">Заместитель главного  инженера - энергетика по электротехнической части</t>
  </si>
  <si>
    <t xml:space="preserve">Заместитель главного  механика</t>
  </si>
  <si>
    <t xml:space="preserve">Заместитель главного бухгалтера</t>
  </si>
  <si>
    <t xml:space="preserve">Заместитель главного инженера</t>
  </si>
  <si>
    <t xml:space="preserve">Заместитель главного инженера-механика</t>
  </si>
  <si>
    <t xml:space="preserve">Заместитель главного энергетика</t>
  </si>
  <si>
    <t xml:space="preserve">Заместитель заведующего магазином по заявкам</t>
  </si>
  <si>
    <t xml:space="preserve">Заместитель начальника  цеха</t>
  </si>
  <si>
    <t xml:space="preserve">Заместитель начальника отдела</t>
  </si>
  <si>
    <t xml:space="preserve">Заместитель начальника службы</t>
  </si>
  <si>
    <t xml:space="preserve">Заместитель начальника управления</t>
  </si>
  <si>
    <t xml:space="preserve">Менеджер</t>
  </si>
  <si>
    <t xml:space="preserve">Менеджер мелкой торговли</t>
  </si>
  <si>
    <t xml:space="preserve">Менеджер по автоматизации бизнес-процессов и внедрению учетных систем</t>
  </si>
  <si>
    <t xml:space="preserve">Менеджер по аудиту складского учета</t>
  </si>
  <si>
    <t xml:space="preserve">Менеджер по биологической безопасности</t>
  </si>
  <si>
    <t xml:space="preserve">Менеджер по брендингу</t>
  </si>
  <si>
    <t xml:space="preserve">Менеджер по внешнеэкономическим связям</t>
  </si>
  <si>
    <t xml:space="preserve">Менеджер по закупкам мелкой торговли</t>
  </si>
  <si>
    <t xml:space="preserve">Менеджер по защите активов</t>
  </si>
  <si>
    <t xml:space="preserve">Менеджер по информационным технологиям</t>
  </si>
  <si>
    <t xml:space="preserve">Менеджер по логистике</t>
  </si>
  <si>
    <t xml:space="preserve">Менеджер по маркетингу</t>
  </si>
  <si>
    <t xml:space="preserve">Менеджер по маркетингу мелкой торговли</t>
  </si>
  <si>
    <t xml:space="preserve">Менеджер по мерчендайзингу</t>
  </si>
  <si>
    <t xml:space="preserve">Менеджер по организации собственного производства</t>
  </si>
  <si>
    <t xml:space="preserve">Менеджер по организации торговли</t>
  </si>
  <si>
    <t xml:space="preserve">Менеджер по перевозкам</t>
  </si>
  <si>
    <t xml:space="preserve">Менеджер по персоналу</t>
  </si>
  <si>
    <t xml:space="preserve">Менеджер по подбору персонала</t>
  </si>
  <si>
    <t xml:space="preserve">Менеджер по продажам</t>
  </si>
  <si>
    <t xml:space="preserve">Менеджер по рекламе</t>
  </si>
  <si>
    <t xml:space="preserve">Менеджер по транспорту</t>
  </si>
  <si>
    <t xml:space="preserve">Менеджер по финансам</t>
  </si>
  <si>
    <t xml:space="preserve">Менеджер по экономической безопасности</t>
  </si>
  <si>
    <t xml:space="preserve">Менеджер товарной категории</t>
  </si>
  <si>
    <t xml:space="preserve">Помощник генерального  директора по вопросам реализации инвестиционных проектов</t>
  </si>
  <si>
    <t xml:space="preserve">Помощник руководителя по безопасности</t>
  </si>
  <si>
    <t xml:space="preserve">Заместитель заведующего складом</t>
  </si>
  <si>
    <t xml:space="preserve">Ведущий администратор системный</t>
  </si>
  <si>
    <t xml:space="preserve">Ведущий бухгалтер / заместитель главного бухгалтера</t>
  </si>
  <si>
    <t xml:space="preserve">Ведущий бухгалтер по учету ОС</t>
  </si>
  <si>
    <t xml:space="preserve">Ведущий бухгалтер-ревизор</t>
  </si>
  <si>
    <t xml:space="preserve">Ведущий ветеринарный врач</t>
  </si>
  <si>
    <t xml:space="preserve">Ведущий геодезист</t>
  </si>
  <si>
    <t xml:space="preserve">Ведущий дизайнер</t>
  </si>
  <si>
    <t xml:space="preserve">Ведущий диспетчер</t>
  </si>
  <si>
    <t xml:space="preserve">Ведущий зоотехник</t>
  </si>
  <si>
    <t xml:space="preserve">Ведущий инженер</t>
  </si>
  <si>
    <t xml:space="preserve">Ведущий инженер видеооборудования</t>
  </si>
  <si>
    <t xml:space="preserve">Ведущий инженер по качеству</t>
  </si>
  <si>
    <t xml:space="preserve">Ведущий инженер по контрольно-измерительным приборам и средствам автоматики</t>
  </si>
  <si>
    <t xml:space="preserve">Ведущий инженер по материально-техническому снабжению</t>
  </si>
  <si>
    <t xml:space="preserve">Ведущий инженер по метрологии</t>
  </si>
  <si>
    <t xml:space="preserve">Ведущий инженер по организации производства</t>
  </si>
  <si>
    <t xml:space="preserve">Ведущий инженер по охране окружающей среды</t>
  </si>
  <si>
    <t xml:space="preserve">Ведущий инженер по охране труда</t>
  </si>
  <si>
    <t xml:space="preserve">Ведущий инженер по подготовке производства</t>
  </si>
  <si>
    <t xml:space="preserve">Ведущий инженер по подготовке производства, планированию и договорной работе</t>
  </si>
  <si>
    <t xml:space="preserve">Ведущий инженер по пожарной безопасности</t>
  </si>
  <si>
    <t xml:space="preserve">Ведущий инженер по проектно-сметной работе</t>
  </si>
  <si>
    <t xml:space="preserve">Ведущий инженер по ремонту</t>
  </si>
  <si>
    <t xml:space="preserve">Ведущий инженер по ремонту транспорта</t>
  </si>
  <si>
    <t xml:space="preserve">Ведущий инженер по сметной работе</t>
  </si>
  <si>
    <t xml:space="preserve">Ведущий инженер по стандартизации и сертификации</t>
  </si>
  <si>
    <t xml:space="preserve">Ведущий инженер по технической эксплуатации вентиляционных систем</t>
  </si>
  <si>
    <t xml:space="preserve">Ведущий инженер по эксплуатации автомобильного транспорта</t>
  </si>
  <si>
    <t xml:space="preserve">Ведущий инженер по эксплуатации оборудования газовых объектов</t>
  </si>
  <si>
    <t xml:space="preserve">Ведущий инженер по эксплуатации тракторной техники</t>
  </si>
  <si>
    <t xml:space="preserve">Ведущий инженер-механик</t>
  </si>
  <si>
    <t xml:space="preserve">Ведущий инженер-технолог</t>
  </si>
  <si>
    <t xml:space="preserve">Ведущий инженер-химик</t>
  </si>
  <si>
    <t xml:space="preserve">Ведущий инженер-электрик</t>
  </si>
  <si>
    <t xml:space="preserve">Ведущий инженер-энергетик</t>
  </si>
  <si>
    <t xml:space="preserve">Ведущий инспектор по кадрам</t>
  </si>
  <si>
    <t xml:space="preserve">Ведущий логистик</t>
  </si>
  <si>
    <t xml:space="preserve">Ведущий маркетолог</t>
  </si>
  <si>
    <t xml:space="preserve">Ведущий менеджер по логистике</t>
  </si>
  <si>
    <t xml:space="preserve">Ведущий менеджер по оптовым и В2В продажам</t>
  </si>
  <si>
    <t xml:space="preserve">Ведущий менеджер по развитию региональной дистрибуции</t>
  </si>
  <si>
    <t xml:space="preserve">Ведущий механик</t>
  </si>
  <si>
    <t xml:space="preserve">Ведущий микробиолог</t>
  </si>
  <si>
    <t xml:space="preserve">Ведущий ревизор</t>
  </si>
  <si>
    <t xml:space="preserve">Ведущий специалист</t>
  </si>
  <si>
    <t xml:space="preserve">Ведущий специалист по аналитике</t>
  </si>
  <si>
    <t xml:space="preserve">Ведущий специалист по аудиту маркетинговых услуг</t>
  </si>
  <si>
    <t xml:space="preserve">Ведущий специалист по безопасности</t>
  </si>
  <si>
    <t xml:space="preserve">Ведущий специалист по ветеринарии и кормлению животных</t>
  </si>
  <si>
    <t xml:space="preserve">Ведущий специалист по внешнеэкономической деятельности</t>
  </si>
  <si>
    <t xml:space="preserve">Ведущий специалист по государственной регистрации недвижимости</t>
  </si>
  <si>
    <t xml:space="preserve">Ведущий специалист по документообороту</t>
  </si>
  <si>
    <t xml:space="preserve">Ведущий специалист по закупкам</t>
  </si>
  <si>
    <t xml:space="preserve">Ведущий специалист по информационному обеспечению и документообороту</t>
  </si>
  <si>
    <t xml:space="preserve">Ведущий специалист по кадрам</t>
  </si>
  <si>
    <t xml:space="preserve">Ведущий специалист по охране труда и пожарной безопасности</t>
  </si>
  <si>
    <t xml:space="preserve">Ведущий специалист по подбору персонала</t>
  </si>
  <si>
    <t xml:space="preserve">Ведущий специалист по расследованиям</t>
  </si>
  <si>
    <t xml:space="preserve">Ведущий специалист по расчету рецептов</t>
  </si>
  <si>
    <t xml:space="preserve">Ведущий специалист по сбыту</t>
  </si>
  <si>
    <t xml:space="preserve">Ведущий специалист по сбыту и работе с клиентами</t>
  </si>
  <si>
    <t xml:space="preserve">Ведущий специалист по связям с общественностью</t>
  </si>
  <si>
    <t xml:space="preserve">Ведущий специалист по системам пропуска</t>
  </si>
  <si>
    <t xml:space="preserve">Ведущий специалист по строительству</t>
  </si>
  <si>
    <t xml:space="preserve">Ведущий специалист по таможенному оформлению</t>
  </si>
  <si>
    <t xml:space="preserve">Ведущий технолог</t>
  </si>
  <si>
    <t xml:space="preserve">Ведущий технолог по внедрению новых продуктов</t>
  </si>
  <si>
    <t xml:space="preserve">Ведущий товаровед</t>
  </si>
  <si>
    <t xml:space="preserve">Ведущий экономист</t>
  </si>
  <si>
    <t xml:space="preserve">Ведущий экономист по труду</t>
  </si>
  <si>
    <t xml:space="preserve">Ведущий экономист по ценообразованию</t>
  </si>
  <si>
    <t xml:space="preserve">Ведущий энергетик</t>
  </si>
  <si>
    <t xml:space="preserve">Ведущий юрисконсульт</t>
  </si>
  <si>
    <t xml:space="preserve">Менеджер по оптовым и b2b продажам</t>
  </si>
  <si>
    <t xml:space="preserve">Менеджер по работе с ключевыми клиентами</t>
  </si>
  <si>
    <t xml:space="preserve">Менеджер по развитию ключевых брендов</t>
  </si>
  <si>
    <t xml:space="preserve">08. Специалисты с предварительной квалификацией</t>
  </si>
  <si>
    <t xml:space="preserve">Инженер по организации эксплуатации и ремонту зданий и сооружений</t>
  </si>
  <si>
    <t xml:space="preserve">Инженер по подготовке производства</t>
  </si>
  <si>
    <t xml:space="preserve">Агроном -агрохимик</t>
  </si>
  <si>
    <t xml:space="preserve">Администратор системный</t>
  </si>
  <si>
    <t xml:space="preserve">Аналитик</t>
  </si>
  <si>
    <t xml:space="preserve">Аналитик по продажам</t>
  </si>
  <si>
    <t xml:space="preserve">Архитектор</t>
  </si>
  <si>
    <t xml:space="preserve">Бухгалтер</t>
  </si>
  <si>
    <t xml:space="preserve">Бухгалтер 1 категории</t>
  </si>
  <si>
    <t xml:space="preserve">Бухгалтер 2 категории</t>
  </si>
  <si>
    <t xml:space="preserve">Бухгалтер по сверкам</t>
  </si>
  <si>
    <t xml:space="preserve">Бухгалтер-кассир</t>
  </si>
  <si>
    <t xml:space="preserve">Бухгалтер-ревизор</t>
  </si>
  <si>
    <t xml:space="preserve">Ветеринарный врач</t>
  </si>
  <si>
    <t xml:space="preserve">Ветеринарный врач - микробиолог</t>
  </si>
  <si>
    <t xml:space="preserve">Ветеринарный врач 1 категории</t>
  </si>
  <si>
    <t xml:space="preserve">Ветеринарный врач 2 категории</t>
  </si>
  <si>
    <t xml:space="preserve">Ветеринарный врач-гинеколог</t>
  </si>
  <si>
    <t xml:space="preserve">Ветеринарный фельдшер 2 категории</t>
  </si>
  <si>
    <t xml:space="preserve">Врач-терапевт</t>
  </si>
  <si>
    <t xml:space="preserve">Геодезист</t>
  </si>
  <si>
    <t xml:space="preserve">Дизайнер</t>
  </si>
  <si>
    <t xml:space="preserve">Зоотехник</t>
  </si>
  <si>
    <t xml:space="preserve">Зоотехник 1 категории</t>
  </si>
  <si>
    <t xml:space="preserve">Инженер</t>
  </si>
  <si>
    <t xml:space="preserve">Инженер 1 категории</t>
  </si>
  <si>
    <t xml:space="preserve">Инженер видеооборудования</t>
  </si>
  <si>
    <t xml:space="preserve">Инженер по безопасности движения</t>
  </si>
  <si>
    <t xml:space="preserve">Инженер по входному контролю</t>
  </si>
  <si>
    <t xml:space="preserve">Инженер по входному контролю вспомогательного сырья и материалов</t>
  </si>
  <si>
    <t xml:space="preserve">Инженер по выпуску</t>
  </si>
  <si>
    <t xml:space="preserve">Инженер по качеству</t>
  </si>
  <si>
    <t xml:space="preserve">Инженер по качеству 1 категории</t>
  </si>
  <si>
    <t xml:space="preserve">Инженер по контрольно-измерительным приборам и средствам автоматики</t>
  </si>
  <si>
    <t xml:space="preserve">Инженер по материально-техническому снабжению</t>
  </si>
  <si>
    <t xml:space="preserve">Инженер по метрологии</t>
  </si>
  <si>
    <t xml:space="preserve">Инженер по метрологии 1 категории</t>
  </si>
  <si>
    <t xml:space="preserve">Инженер по микроклимату и вентиляции</t>
  </si>
  <si>
    <t xml:space="preserve">Инженер по наладке и испытаниям</t>
  </si>
  <si>
    <t xml:space="preserve">Инженер по нормированию труда</t>
  </si>
  <si>
    <t xml:space="preserve">Инженер по охране окружающей среды</t>
  </si>
  <si>
    <t xml:space="preserve">Инженер по охране окружающей среды 2 категории</t>
  </si>
  <si>
    <t xml:space="preserve">Инженер по охране труда</t>
  </si>
  <si>
    <t xml:space="preserve">Инженер по охране труда 1 категории</t>
  </si>
  <si>
    <t xml:space="preserve">Инженер по охране труда 2 категории</t>
  </si>
  <si>
    <t xml:space="preserve">Инженер по подготовке производства 2 категории</t>
  </si>
  <si>
    <t xml:space="preserve">Инженер по пожарной безопасности</t>
  </si>
  <si>
    <t xml:space="preserve">Инженер по проектно-сметной работе</t>
  </si>
  <si>
    <t xml:space="preserve">Инженер по проектно-сметной работе 1 категории</t>
  </si>
  <si>
    <t xml:space="preserve">Инженер по промышленной безопасности</t>
  </si>
  <si>
    <t xml:space="preserve">Инженер по ремонту</t>
  </si>
  <si>
    <t xml:space="preserve">Инженер по сметной работе</t>
  </si>
  <si>
    <t xml:space="preserve">Инженер по стандартизации</t>
  </si>
  <si>
    <t xml:space="preserve">Инженер по стандартизации и сертификации</t>
  </si>
  <si>
    <t xml:space="preserve">Инженер по стандартизации и сертификации 2 категории</t>
  </si>
  <si>
    <t xml:space="preserve">Инженер по технической эксплуатации вентиляционных систем и санитарно-технического оборудования 1 категории</t>
  </si>
  <si>
    <t xml:space="preserve">Инженер по холодильному оборудованию и вентиляции</t>
  </si>
  <si>
    <t xml:space="preserve">Инженер по эксплуатации и ремонту оборудования 1 категории</t>
  </si>
  <si>
    <t xml:space="preserve">Инженер по эксплуатации машинно-тракторного парка</t>
  </si>
  <si>
    <t xml:space="preserve">Инженер -электроник</t>
  </si>
  <si>
    <t xml:space="preserve">Инженер-лаборант</t>
  </si>
  <si>
    <t xml:space="preserve">Инженер-лаборант по сырью</t>
  </si>
  <si>
    <t xml:space="preserve">Инженер-механик</t>
  </si>
  <si>
    <t xml:space="preserve">Инженер-микробиолог</t>
  </si>
  <si>
    <t xml:space="preserve">Инженер-программист</t>
  </si>
  <si>
    <t xml:space="preserve">Инженер-радиолог 1 категории</t>
  </si>
  <si>
    <t xml:space="preserve">Инженер-системотехник</t>
  </si>
  <si>
    <t xml:space="preserve">Инженер-технолог</t>
  </si>
  <si>
    <t xml:space="preserve">Инженер-химик</t>
  </si>
  <si>
    <t xml:space="preserve">Инженер-химик </t>
  </si>
  <si>
    <t xml:space="preserve">Инженер-химик 1 категории</t>
  </si>
  <si>
    <t xml:space="preserve">Инженер-экономист</t>
  </si>
  <si>
    <t xml:space="preserve">Инженер-электрик</t>
  </si>
  <si>
    <t xml:space="preserve">Инженер-электрик 1 категории</t>
  </si>
  <si>
    <t xml:space="preserve">Инженер-электрик 2 категории</t>
  </si>
  <si>
    <t xml:space="preserve">Инженер-энергетик</t>
  </si>
  <si>
    <t xml:space="preserve">Инспектор по кадрам</t>
  </si>
  <si>
    <t xml:space="preserve">Инструктор-методист по физкультурно-оздоровительной, спортивно-массовой работе</t>
  </si>
  <si>
    <t xml:space="preserve">Координатор отдела продаж</t>
  </si>
  <si>
    <t xml:space="preserve">Координатор управления сетевых продаж</t>
  </si>
  <si>
    <t xml:space="preserve">Логистик</t>
  </si>
  <si>
    <t xml:space="preserve">Маркетолог</t>
  </si>
  <si>
    <t xml:space="preserve">Маркетолог 1 категории</t>
  </si>
  <si>
    <t xml:space="preserve">Медицинская сестра</t>
  </si>
  <si>
    <t xml:space="preserve">Медицинская сестра по физиотерапии</t>
  </si>
  <si>
    <t xml:space="preserve">Механик</t>
  </si>
  <si>
    <t xml:space="preserve">Механик по выпуску транспорта</t>
  </si>
  <si>
    <t xml:space="preserve">Механик холодильных установок</t>
  </si>
  <si>
    <t xml:space="preserve">Микробиолог</t>
  </si>
  <si>
    <t xml:space="preserve">Микробиолог 1 категории</t>
  </si>
  <si>
    <t xml:space="preserve">Переводчик синхронный</t>
  </si>
  <si>
    <t xml:space="preserve">Системный аналитик</t>
  </si>
  <si>
    <t xml:space="preserve">Специалист</t>
  </si>
  <si>
    <t xml:space="preserve">Специалист 1 категории</t>
  </si>
  <si>
    <t xml:space="preserve">Специалист 2 категории</t>
  </si>
  <si>
    <t xml:space="preserve">Специалист по административно-хозяйственному обеспечению</t>
  </si>
  <si>
    <t xml:space="preserve">Специалист по актово-претензионной работе</t>
  </si>
  <si>
    <t xml:space="preserve">Специалист по анализу и обработке информации</t>
  </si>
  <si>
    <t xml:space="preserve">Специалист по анализу операционных показателей</t>
  </si>
  <si>
    <t xml:space="preserve">Специалист по аналитике</t>
  </si>
  <si>
    <t xml:space="preserve">Специалист по ветеринарии и кормлению</t>
  </si>
  <si>
    <t xml:space="preserve">Специалист по внешнеэкономической деятельности</t>
  </si>
  <si>
    <t xml:space="preserve">Специалист по внешнеэкономической деятельности 1 категории</t>
  </si>
  <si>
    <t xml:space="preserve">Специалист по внешнеэкономической деятельности 2 категории</t>
  </si>
  <si>
    <t xml:space="preserve">Специалист по вопросам гос.системы предупреждения и ликвидации чрезвычайных ситуаций и го</t>
  </si>
  <si>
    <t xml:space="preserve">Специалист по грузоперевозкам</t>
  </si>
  <si>
    <t xml:space="preserve">Специалист по документационному обеспечению</t>
  </si>
  <si>
    <t xml:space="preserve">Специалист по документообороту</t>
  </si>
  <si>
    <t xml:space="preserve">Специалист по закупкам</t>
  </si>
  <si>
    <t xml:space="preserve">Специалист по закупкам сырья</t>
  </si>
  <si>
    <t xml:space="preserve">Специалист по информационному обеспечению и документообороту </t>
  </si>
  <si>
    <t xml:space="preserve">Специалист по кадрам</t>
  </si>
  <si>
    <t xml:space="preserve">Специалист по кадрам 1 категории</t>
  </si>
  <si>
    <t xml:space="preserve">Специалист по кадрам 2 категории</t>
  </si>
  <si>
    <t xml:space="preserve">Специалист по кадровому делопроизводству</t>
  </si>
  <si>
    <t xml:space="preserve">Специалист по качеству</t>
  </si>
  <si>
    <t xml:space="preserve">Специалист по маркетингу</t>
  </si>
  <si>
    <t xml:space="preserve">Специалист по материально-техническому снабжению</t>
  </si>
  <si>
    <t xml:space="preserve">Специалист по охране труда</t>
  </si>
  <si>
    <t xml:space="preserve">Специалист по подбору персонала</t>
  </si>
  <si>
    <t xml:space="preserve">Специалист по подготовке и оперативному управлению производством</t>
  </si>
  <si>
    <t xml:space="preserve">Специалист по подготовке отчетности</t>
  </si>
  <si>
    <t xml:space="preserve">Специалист по правовой работе</t>
  </si>
  <si>
    <t xml:space="preserve">Специалист по продаже</t>
  </si>
  <si>
    <t xml:space="preserve">Специалист по продаже 1 категории</t>
  </si>
  <si>
    <t xml:space="preserve">Специалист по работе с клиентами</t>
  </si>
  <si>
    <t xml:space="preserve">Специалист по развитию и запуску торговли</t>
  </si>
  <si>
    <t xml:space="preserve">Специалист по расследованиям</t>
  </si>
  <si>
    <t xml:space="preserve">Специалист по сбыту и работе с клиентами</t>
  </si>
  <si>
    <t xml:space="preserve">Специалист по сопровождению программного обеспечения</t>
  </si>
  <si>
    <t xml:space="preserve">Специалист по таможенному декларированию</t>
  </si>
  <si>
    <t xml:space="preserve">Специалист по таможенному оформлению</t>
  </si>
  <si>
    <t xml:space="preserve">Специалист по торговому маркетингу</t>
  </si>
  <si>
    <t xml:space="preserve">Специалист по труду и заработной плате</t>
  </si>
  <si>
    <t xml:space="preserve">Специалист по ценным бумагам</t>
  </si>
  <si>
    <t xml:space="preserve">Специалст по труду и заработной плате</t>
  </si>
  <si>
    <t xml:space="preserve">Старший бухгалтер</t>
  </si>
  <si>
    <t xml:space="preserve">Старший инспектор по кадрам</t>
  </si>
  <si>
    <t xml:space="preserve">Технолог</t>
  </si>
  <si>
    <t xml:space="preserve">Товаровед</t>
  </si>
  <si>
    <t xml:space="preserve">Товаровед 2 категории</t>
  </si>
  <si>
    <t xml:space="preserve">Товаровед мелкой торговли</t>
  </si>
  <si>
    <t xml:space="preserve">Товаровед по работе с алкогольной и табачной продукцией</t>
  </si>
  <si>
    <t xml:space="preserve">Токсиколог</t>
  </si>
  <si>
    <t xml:space="preserve">Фельдшер</t>
  </si>
  <si>
    <t xml:space="preserve">Финансовый аналитик</t>
  </si>
  <si>
    <t xml:space="preserve">Химик</t>
  </si>
  <si>
    <t xml:space="preserve">Художник-модельер</t>
  </si>
  <si>
    <t xml:space="preserve">Экономист</t>
  </si>
  <si>
    <t xml:space="preserve">Экономист 1 категории</t>
  </si>
  <si>
    <t xml:space="preserve">Экономист 2 категории</t>
  </si>
  <si>
    <t xml:space="preserve">Экономист по аналитической работе</t>
  </si>
  <si>
    <t xml:space="preserve">Экономист по бюджету</t>
  </si>
  <si>
    <t xml:space="preserve">Экономист по договорной и претензионной работе</t>
  </si>
  <si>
    <t xml:space="preserve">Экономист по закупкам</t>
  </si>
  <si>
    <t xml:space="preserve">Экономист по труду</t>
  </si>
  <si>
    <t xml:space="preserve">Экономист по финансовой работе</t>
  </si>
  <si>
    <t xml:space="preserve">Энергетик</t>
  </si>
  <si>
    <t xml:space="preserve">Юрисконсульт</t>
  </si>
  <si>
    <t xml:space="preserve">Юрисконсульт 1 категории</t>
  </si>
  <si>
    <t xml:space="preserve">Юрисконсульт 2 категории</t>
  </si>
  <si>
    <t xml:space="preserve">09. Специалисты без предварительной квалификации</t>
  </si>
  <si>
    <t xml:space="preserve">Официант 3  разряда</t>
  </si>
  <si>
    <t xml:space="preserve">Охранник</t>
  </si>
  <si>
    <t xml:space="preserve">Пробоотборщик 1 разряда</t>
  </si>
  <si>
    <t xml:space="preserve">Администратор объекта мелкой торговли</t>
  </si>
  <si>
    <t xml:space="preserve">Архивариус</t>
  </si>
  <si>
    <t xml:space="preserve">Дежурный по торговому залу</t>
  </si>
  <si>
    <t xml:space="preserve">Нарядчик</t>
  </si>
  <si>
    <t xml:space="preserve">Секретарь приемной руководителя</t>
  </si>
  <si>
    <t xml:space="preserve">Старший охранник</t>
  </si>
  <si>
    <t xml:space="preserve">Табельщик</t>
  </si>
  <si>
    <t xml:space="preserve">Учетчик</t>
  </si>
  <si>
    <t xml:space="preserve">Агент торговый</t>
  </si>
  <si>
    <t xml:space="preserve">Агент торговый по ключевой рознице</t>
  </si>
  <si>
    <t xml:space="preserve">Администратор</t>
  </si>
  <si>
    <t xml:space="preserve">Администратор кафе</t>
  </si>
  <si>
    <t xml:space="preserve">Администратор торгового зала</t>
  </si>
  <si>
    <t xml:space="preserve">Диспетчер</t>
  </si>
  <si>
    <t xml:space="preserve">Диспетчер автомобильного транспорта</t>
  </si>
  <si>
    <t xml:space="preserve">Диспетчер по автомобильному транспорту</t>
  </si>
  <si>
    <t xml:space="preserve">Диспетчер по тракторной технике</t>
  </si>
  <si>
    <t xml:space="preserve">Диспетчер транспорта</t>
  </si>
  <si>
    <t xml:space="preserve">Инспектор пропускной системы</t>
  </si>
  <si>
    <t xml:space="preserve">Инструктор по физической культуре</t>
  </si>
  <si>
    <t xml:space="preserve">Кладовщик</t>
  </si>
  <si>
    <t xml:space="preserve">Лаборант</t>
  </si>
  <si>
    <t xml:space="preserve">Лаборант 1 категории</t>
  </si>
  <si>
    <t xml:space="preserve">Методист</t>
  </si>
  <si>
    <t xml:space="preserve">Оператор EDI</t>
  </si>
  <si>
    <t xml:space="preserve">Оператор склада</t>
  </si>
  <si>
    <t xml:space="preserve">Секретарь/секретарь-референт</t>
  </si>
  <si>
    <t xml:space="preserve">Секретарь приемной</t>
  </si>
  <si>
    <t xml:space="preserve">Секретарь приёмной</t>
  </si>
  <si>
    <t xml:space="preserve">Секретарь-референт</t>
  </si>
  <si>
    <t xml:space="preserve">Специалист клиентского сервиса</t>
  </si>
  <si>
    <t xml:space="preserve">Специалист по административно-хозяйственной деятельности</t>
  </si>
  <si>
    <t xml:space="preserve">Специалист по безопасности</t>
  </si>
  <si>
    <t xml:space="preserve">Специалист по выкладке товара</t>
  </si>
  <si>
    <t xml:space="preserve">Специалист по идентификации продукции</t>
  </si>
  <si>
    <t xml:space="preserve">Специалист по производственному учёту</t>
  </si>
  <si>
    <t xml:space="preserve">Специалист по системам пропуска</t>
  </si>
  <si>
    <t xml:space="preserve">Специалист сектора по обслуживанию клиентов</t>
  </si>
  <si>
    <t xml:space="preserve">Специалист системы контроля управления доступом</t>
  </si>
  <si>
    <t xml:space="preserve">Специалист склада</t>
  </si>
  <si>
    <t xml:space="preserve">Старший администратор</t>
  </si>
  <si>
    <t xml:space="preserve">Старший администратор торгового зала</t>
  </si>
  <si>
    <t xml:space="preserve">Старший диспетчер</t>
  </si>
  <si>
    <t xml:space="preserve">Старший оператор склада</t>
  </si>
  <si>
    <t xml:space="preserve">Техник</t>
  </si>
  <si>
    <t xml:space="preserve">Техник по планированию</t>
  </si>
  <si>
    <t xml:space="preserve">Техник по племенному делу</t>
  </si>
  <si>
    <t xml:space="preserve">Техник по эксплуатации и ремонту оборудования</t>
  </si>
  <si>
    <t xml:space="preserve">Техник по эксплуатации и ремонту оборудования 1 категории</t>
  </si>
  <si>
    <t xml:space="preserve">Технолог кондитерского участка</t>
  </si>
  <si>
    <t xml:space="preserve">Технолог кулинарного участка</t>
  </si>
  <si>
    <t xml:space="preserve">Торговый представитель</t>
  </si>
  <si>
    <t xml:space="preserve">Тренер</t>
  </si>
  <si>
    <t xml:space="preserve">11. Квалифицированные рабочие средних разрядов</t>
  </si>
  <si>
    <t xml:space="preserve">Аккумуляторщик 5 разряда</t>
  </si>
  <si>
    <t xml:space="preserve">Водитель автомобиля (Jetta) 5 разряда</t>
  </si>
  <si>
    <t xml:space="preserve">Водитель автомобиля (ВАЗ) 5 разряда</t>
  </si>
  <si>
    <t xml:space="preserve">Водитель автомобиля (Вольво) 5 разряда</t>
  </si>
  <si>
    <t xml:space="preserve">Водитель автомобиля (Газель) 5 разряда</t>
  </si>
  <si>
    <t xml:space="preserve">Водитель автомобиля (КАМАЗ) 5 разряда</t>
  </si>
  <si>
    <t xml:space="preserve">Водитель автомобиля (МАN) 5 разряда</t>
  </si>
  <si>
    <t xml:space="preserve">Водитель автомобиля (МАЗ) 4 разряда</t>
  </si>
  <si>
    <t xml:space="preserve">Водитель автомобиля (МАЗ) 5 разряда</t>
  </si>
  <si>
    <t xml:space="preserve">Водитель автомобиля (Мерседес Axor) 5 разряда</t>
  </si>
  <si>
    <t xml:space="preserve">Водитель автомобиля (Мерседес Актрос) 5 разряда</t>
  </si>
  <si>
    <t xml:space="preserve">Водитель автомобиля (Мерседес Бенц Спринтер) 4 разряда</t>
  </si>
  <si>
    <t xml:space="preserve">Водитель автомобиля (МКЗ) 5 разряда</t>
  </si>
  <si>
    <t xml:space="preserve">Водитель автомобиля (Нёман) 5 разряда</t>
  </si>
  <si>
    <t xml:space="preserve">Водитель автомобиля (РЕНО Премиум) 5 разряда</t>
  </si>
  <si>
    <t xml:space="preserve">Водитель автомобиля (Тайота) 4 разряда</t>
  </si>
  <si>
    <t xml:space="preserve">Водитель автомобиля (Шкода) 5 разряда </t>
  </si>
  <si>
    <t xml:space="preserve">Водитель автомобиля 1 класса 5 разряда</t>
  </si>
  <si>
    <t xml:space="preserve">Водитель автомобиля 2 класса 5 разряда</t>
  </si>
  <si>
    <t xml:space="preserve">Водитель автомобиля 3 класса 4 разряда</t>
  </si>
  <si>
    <t xml:space="preserve">Водитель автомобиля 3 класса 5 разряда</t>
  </si>
  <si>
    <t xml:space="preserve">Водитель автомобиля 4 разряда</t>
  </si>
  <si>
    <t xml:space="preserve">Водитель автомобиля 4 разряда 1 класса</t>
  </si>
  <si>
    <t xml:space="preserve">Водитель автомобиля 4 разряда 2 класса</t>
  </si>
  <si>
    <t xml:space="preserve">Водитель автомобиля 4 разряда 3 класса</t>
  </si>
  <si>
    <t xml:space="preserve">Водитель автомобиля 5 разряда</t>
  </si>
  <si>
    <t xml:space="preserve">Водитель автомобиля 5 разряда 1 класса</t>
  </si>
  <si>
    <t xml:space="preserve">Водитель автомобиля 5 разряда 2 класса</t>
  </si>
  <si>
    <t xml:space="preserve">Водитель автомобиля 5 разряда 3 класса</t>
  </si>
  <si>
    <t xml:space="preserve">Водитель погрузчика 5 разряда</t>
  </si>
  <si>
    <t xml:space="preserve">Вулканизаторщик 6 разряда</t>
  </si>
  <si>
    <t xml:space="preserve">Дежурный слесарь по КИПиА 4 разряда</t>
  </si>
  <si>
    <t xml:space="preserve">Дежурный слесарь-ремонтник 4 разряда</t>
  </si>
  <si>
    <t xml:space="preserve">Дежурный слесарь-ремонтник 5 разряда</t>
  </si>
  <si>
    <t xml:space="preserve">Жестянщик 5 разряда</t>
  </si>
  <si>
    <t xml:space="preserve">Закройщик 4 разряда</t>
  </si>
  <si>
    <t xml:space="preserve">Закройщик 5 разряда</t>
  </si>
  <si>
    <t xml:space="preserve">Каменщик 4 разряда</t>
  </si>
  <si>
    <t xml:space="preserve">Каменщик 5 разряда</t>
  </si>
  <si>
    <t xml:space="preserve">Кондитер 5 разряда</t>
  </si>
  <si>
    <t xml:space="preserve">Кондитер по производству кремовых изделий 5 разряда</t>
  </si>
  <si>
    <t xml:space="preserve">Контролёр-кассир 5 разряда</t>
  </si>
  <si>
    <t xml:space="preserve">Контролер-кассир 6 разряда</t>
  </si>
  <si>
    <t xml:space="preserve">Контролёр-кассир 6 разряда</t>
  </si>
  <si>
    <t xml:space="preserve">Кровельщик по рулонным кровлям и по кровлям из штучных материалов 4 разряда</t>
  </si>
  <si>
    <t xml:space="preserve">Кузнец на молотах и прессах 5 разряда</t>
  </si>
  <si>
    <t xml:space="preserve">Лаборант химического анализа 5 разряда</t>
  </si>
  <si>
    <t xml:space="preserve">Лаборант-микробиолог</t>
  </si>
  <si>
    <t xml:space="preserve">Лаборант-микробиолог 5 разряда</t>
  </si>
  <si>
    <t xml:space="preserve">Лаборант-радиометрист 5 разряда</t>
  </si>
  <si>
    <t xml:space="preserve">Маляр 4 разряд</t>
  </si>
  <si>
    <t xml:space="preserve">Маляр 4 разряда</t>
  </si>
  <si>
    <t xml:space="preserve">Маляр 5 разряд</t>
  </si>
  <si>
    <t xml:space="preserve">Маляр 5 разряда</t>
  </si>
  <si>
    <t xml:space="preserve">Машинист бульдозера 5 разряда</t>
  </si>
  <si>
    <t xml:space="preserve">Машинист зерновых погрузо-разгрузочных машин 4 разряда</t>
  </si>
  <si>
    <t xml:space="preserve">Машинист компрессорных установок 5 разряда</t>
  </si>
  <si>
    <t xml:space="preserve">Машинист холодильных установок 4 разряда</t>
  </si>
  <si>
    <t xml:space="preserve">Машинист холодильных установок 5 разряда</t>
  </si>
  <si>
    <t xml:space="preserve">Машинист экскаватора 5 разряда</t>
  </si>
  <si>
    <t xml:space="preserve">Монтажник санитарно-технических систем и оборудования 4 разряда</t>
  </si>
  <si>
    <t xml:space="preserve">Монтажник строительных конструкций 4 разряда</t>
  </si>
  <si>
    <t xml:space="preserve">Монтер пути 5 разряда</t>
  </si>
  <si>
    <t xml:space="preserve">Моторист бетоносмесительных установок 5 разряда</t>
  </si>
  <si>
    <t xml:space="preserve">Наладчик оборудования в производстве пищевой продукции 5 разряда</t>
  </si>
  <si>
    <t xml:space="preserve">Наладчик сельскохозяйственных машин и тракторов 4 разряда</t>
  </si>
  <si>
    <t xml:space="preserve">Облицовщик-плиточник 4 разряда</t>
  </si>
  <si>
    <t xml:space="preserve">Оператор котельной 4 разряда</t>
  </si>
  <si>
    <t xml:space="preserve">Оператор котельной 5 разряда</t>
  </si>
  <si>
    <t xml:space="preserve">Оператор котельной 6 разряда</t>
  </si>
  <si>
    <t xml:space="preserve">Оператор по искусственному осеменению животных и птицы 8 разряда</t>
  </si>
  <si>
    <t xml:space="preserve">Оператор ЭВМ</t>
  </si>
  <si>
    <t xml:space="preserve">Оператор электронно-вычислительных машин 5 разряда</t>
  </si>
  <si>
    <t xml:space="preserve">Пекарь 5 разряда</t>
  </si>
  <si>
    <t xml:space="preserve">Плотник 4 разряда</t>
  </si>
  <si>
    <t xml:space="preserve">Повар 5 разряда</t>
  </si>
  <si>
    <t xml:space="preserve">Помощник машиниста тепловоза 5 разряда</t>
  </si>
  <si>
    <t xml:space="preserve">Продавец</t>
  </si>
  <si>
    <t xml:space="preserve">Продавец 4 разряда</t>
  </si>
  <si>
    <t xml:space="preserve">Продавец 5 разряда</t>
  </si>
  <si>
    <t xml:space="preserve">Слесарь по контрольно-измерительным приборам и автоматике 4 разряда</t>
  </si>
  <si>
    <t xml:space="preserve">Слесарь по контрольно-измерительным приборам и автоматике 5 разряда</t>
  </si>
  <si>
    <t xml:space="preserve">Слесарь по обслуживанию и ремонту газоиспользующего оборудования 5 разряда</t>
  </si>
  <si>
    <t xml:space="preserve">Слесарь по обслуживанию и ремонту наружных газопроводов 4 разряда</t>
  </si>
  <si>
    <t xml:space="preserve">Слесарь по обслуживанию и ремонту наружных газопроводов 5 разряда</t>
  </si>
  <si>
    <t xml:space="preserve">Слесарь по обслуживанию тепловых сетей 4 разряда</t>
  </si>
  <si>
    <t xml:space="preserve">Слесарь по обслуживанию тепловых сетей 5 разряда</t>
  </si>
  <si>
    <t xml:space="preserve">Слесарь по ремонту автомобилей 4 разряда</t>
  </si>
  <si>
    <t xml:space="preserve">Слесарь по ремонту автомобилей 5 разряда</t>
  </si>
  <si>
    <t xml:space="preserve">Слесарь по ремонту и обслуживанию погрузочных машин 5 разряда</t>
  </si>
  <si>
    <t xml:space="preserve">Слесарь по ремонту и обслуживанию систем вентиляции и кондиционирования 5 разряда</t>
  </si>
  <si>
    <t xml:space="preserve">Слесарь по ремонту оборудования котельных и пылеприготовительных цехов 5 разряда</t>
  </si>
  <si>
    <t xml:space="preserve">Слесарь по ремонту подвижного состава 4 разряда</t>
  </si>
  <si>
    <t xml:space="preserve">Слесарь по ремонту сельскохозяйственных машин и оборудования 4 разряда</t>
  </si>
  <si>
    <t xml:space="preserve">Слесарь-ремонтник 4 разряда</t>
  </si>
  <si>
    <t xml:space="preserve">Слесарь-ремонтник 5 разрада</t>
  </si>
  <si>
    <t xml:space="preserve">Слесарь-ремонтник 5 разряда</t>
  </si>
  <si>
    <t xml:space="preserve">Слесарь-сантехник 4 разряда</t>
  </si>
  <si>
    <t xml:space="preserve">Слесарь-сантехник 5 разряда</t>
  </si>
  <si>
    <t xml:space="preserve">Слесарь-электрик по ремонту электрооборудования 5 разряда</t>
  </si>
  <si>
    <t xml:space="preserve">Столяр 4 разряд</t>
  </si>
  <si>
    <t xml:space="preserve">Столяр 4 разряда</t>
  </si>
  <si>
    <t xml:space="preserve">Столяр 5 разряд</t>
  </si>
  <si>
    <t xml:space="preserve">Столяр 5 разряда</t>
  </si>
  <si>
    <t xml:space="preserve">Токарь 5 разряда</t>
  </si>
  <si>
    <t xml:space="preserve">Тракторист 5 разряда</t>
  </si>
  <si>
    <t xml:space="preserve">Тракторист-машинист сельскохозяйственного производства</t>
  </si>
  <si>
    <t xml:space="preserve">Тракторист-машинист сельскохозяйственного производства 1 класса</t>
  </si>
  <si>
    <t xml:space="preserve">Тракторист-машинист сельскохозяйственного производства 2 класса</t>
  </si>
  <si>
    <t xml:space="preserve">Тракторист-машинист сельскохозяйственного производства 3 класса</t>
  </si>
  <si>
    <t xml:space="preserve">Тракторист-машинист сельскохозяйственного производства Второй</t>
  </si>
  <si>
    <t xml:space="preserve">Тракторист-машинист сельскохозяйственного производства Третий</t>
  </si>
  <si>
    <t xml:space="preserve">Фрезеровщик 4 разряда</t>
  </si>
  <si>
    <t xml:space="preserve">Швея 4 разряда</t>
  </si>
  <si>
    <t xml:space="preserve">Штукатур 5 разряда</t>
  </si>
  <si>
    <t xml:space="preserve">Электрогазосварщик 4 разряда</t>
  </si>
  <si>
    <t xml:space="preserve">Электрогазосварщик 5 разряда</t>
  </si>
  <si>
    <t xml:space="preserve">Электромеханик по лифтам 4 разряда</t>
  </si>
  <si>
    <t xml:space="preserve">Электромеханик по торговому и холодильному оборудованию 5 разряда</t>
  </si>
  <si>
    <t xml:space="preserve">Электромонтажник по кабельным сетям 5 разряда</t>
  </si>
  <si>
    <t xml:space="preserve">Электромонтажник по электрооборудованию силовым и осветительным сетям 4 разряда</t>
  </si>
  <si>
    <t xml:space="preserve">Электромонтажник по электрооборудованию силовым и осветительным сетям 5 разряда</t>
  </si>
  <si>
    <t xml:space="preserve">Электромонтер охранно-пожарной сигнализации 5 разряда</t>
  </si>
  <si>
    <t xml:space="preserve">Электромонтер по испытаниям и измерениям 5 разряда</t>
  </si>
  <si>
    <t xml:space="preserve">Электромонтёр по ремонту и обслуживанию электрооборудования 4 разряд</t>
  </si>
  <si>
    <t xml:space="preserve">Электромонтер по ремонту и обслуживанию электрооборудования 4 разряда</t>
  </si>
  <si>
    <t xml:space="preserve">Электромонтёр по ремонту и обслуживанию электрооборудования 5 разряд</t>
  </si>
  <si>
    <t xml:space="preserve">Электромонтер по ремонту и обслуживанию электрооборудования 5 разряда</t>
  </si>
  <si>
    <t xml:space="preserve">Электросварщик ручной сварки 4 разряда</t>
  </si>
  <si>
    <t xml:space="preserve">Электросварщик ручной сварки 5 разряда</t>
  </si>
  <si>
    <t xml:space="preserve">Электрослесарь по ремонту и обслуживанию оборудования 5 разряда</t>
  </si>
  <si>
    <t xml:space="preserve">11. Квалифицированные рабочие средних разрядов Итог</t>
  </si>
  <si>
    <t xml:space="preserve">13. Неквалифицированные рабочие с предварительным обучением</t>
  </si>
  <si>
    <t xml:space="preserve">Аппаратчик очистки сточных вод 4 разряда</t>
  </si>
  <si>
    <t xml:space="preserve">Аппаратчик очистки сточных вод 5 разряда</t>
  </si>
  <si>
    <t xml:space="preserve">Аппаратчик пастеризации</t>
  </si>
  <si>
    <t xml:space="preserve">Аппаратчик производства технической продукции</t>
  </si>
  <si>
    <t xml:space="preserve">Аппаратчик производства технической продукции 3 разряда</t>
  </si>
  <si>
    <t xml:space="preserve">Аппаратчик производства технической продукции 4 разряда</t>
  </si>
  <si>
    <t xml:space="preserve">Аппаратчик производства технической продукции 5 разряда</t>
  </si>
  <si>
    <t xml:space="preserve">Аппаратчик производства технической продукции 6 разряда</t>
  </si>
  <si>
    <t xml:space="preserve">Аппаратчик термической обработки мясопродуктов</t>
  </si>
  <si>
    <t xml:space="preserve">Аппаратчик термической обработки мясопродуктов 3 разряда</t>
  </si>
  <si>
    <t xml:space="preserve">Аппаратчик термической обработки мясопродуктов 5 разряда</t>
  </si>
  <si>
    <t xml:space="preserve">Аппаратчик термической обработки мясопродуктов 6 разряда</t>
  </si>
  <si>
    <t xml:space="preserve">Аппаратчик термической обработки субпродуктов 4 разряда</t>
  </si>
  <si>
    <t xml:space="preserve">Аппаратчик установки для отделения мяса от кости 5 разряда</t>
  </si>
  <si>
    <t xml:space="preserve">Аппаратчик химводоочистки 4 разряда</t>
  </si>
  <si>
    <t xml:space="preserve">Весовщик</t>
  </si>
  <si>
    <t xml:space="preserve">Весовщик 2 разряда</t>
  </si>
  <si>
    <t xml:space="preserve">Весовщик 3 разряда</t>
  </si>
  <si>
    <t xml:space="preserve">Весовщик 4 разряда</t>
  </si>
  <si>
    <t xml:space="preserve">Грузчик-комплектовщик</t>
  </si>
  <si>
    <t xml:space="preserve">Дезинфектор</t>
  </si>
  <si>
    <t xml:space="preserve">Дезинфектор 3 разряда</t>
  </si>
  <si>
    <t xml:space="preserve">Животновод 3 разряда</t>
  </si>
  <si>
    <t xml:space="preserve">Животновод 5 разряда</t>
  </si>
  <si>
    <t xml:space="preserve">Жиловщик мяса и субпродуктов 3 разряда</t>
  </si>
  <si>
    <t xml:space="preserve">Жиловщик мяса и субпродуктов 4 разряда</t>
  </si>
  <si>
    <t xml:space="preserve">Загрузчик-выгрузчик 3 разряда</t>
  </si>
  <si>
    <t xml:space="preserve">Засольщик мяса и мясопродуктов</t>
  </si>
  <si>
    <t xml:space="preserve">Засольщик мяса и мясопродуктов 3 разряда</t>
  </si>
  <si>
    <t xml:space="preserve">Засольщик мяса и мясопродуктов 5 разряда</t>
  </si>
  <si>
    <t xml:space="preserve">Изготовитель полуфабрикатов из мяса птицы</t>
  </si>
  <si>
    <t xml:space="preserve">Изготовитель полуфабрикатов из мяса птицы 4 разряда</t>
  </si>
  <si>
    <t xml:space="preserve">Кладовщик 4 разряда</t>
  </si>
  <si>
    <t xml:space="preserve">Кладовщик 5 разряда</t>
  </si>
  <si>
    <t xml:space="preserve">Кладовщик 6 разряда</t>
  </si>
  <si>
    <t xml:space="preserve">Комплектовщик 4 разряда</t>
  </si>
  <si>
    <t xml:space="preserve">Комплектовщик товаров 2 разряда</t>
  </si>
  <si>
    <t xml:space="preserve">Контролер пищевой продукции 3 разряда</t>
  </si>
  <si>
    <t xml:space="preserve">Контролер пищевой продукции 4 разряда</t>
  </si>
  <si>
    <t xml:space="preserve">Контролер пищевой продукции 5 разряда</t>
  </si>
  <si>
    <t xml:space="preserve">Маркировщик 2 разряда</t>
  </si>
  <si>
    <t xml:space="preserve">Машинист моечных машин</t>
  </si>
  <si>
    <t xml:space="preserve">Машинист моечных машин 3 разряда</t>
  </si>
  <si>
    <t xml:space="preserve">Машинист моечных машин 4 разряда</t>
  </si>
  <si>
    <t xml:space="preserve">Обвальщик мяса</t>
  </si>
  <si>
    <t xml:space="preserve">Обвальщик мяса 4 разряда</t>
  </si>
  <si>
    <t xml:space="preserve">Обвальщик мяса 5 разряда</t>
  </si>
  <si>
    <t xml:space="preserve">Обвальщик мяса 6 разряда</t>
  </si>
  <si>
    <t xml:space="preserve">Обвальщик тушек птицы 4 разряда</t>
  </si>
  <si>
    <t xml:space="preserve">Обмотчик элементов электрических машин 5 разряда</t>
  </si>
  <si>
    <t xml:space="preserve">Обработчик колбасных изделий 3 разряда</t>
  </si>
  <si>
    <t xml:space="preserve">Обработчик птицы</t>
  </si>
  <si>
    <t xml:space="preserve">Обработчик птицы 4 разряда</t>
  </si>
  <si>
    <t xml:space="preserve">Обработчик птицы 5 разряда</t>
  </si>
  <si>
    <t xml:space="preserve">Обработчик технологических емкостей и тары</t>
  </si>
  <si>
    <t xml:space="preserve">Обработчик технологических емкостей и тары 3 разряда</t>
  </si>
  <si>
    <t xml:space="preserve">Оператор дистанционного пульта управления в водопроводно-канализационном хозяйстве 4 разряда</t>
  </si>
  <si>
    <t xml:space="preserve">Оператор копировальных и множительных машин</t>
  </si>
  <si>
    <t xml:space="preserve">Оператор линии в производстве пищевой продукции</t>
  </si>
  <si>
    <t xml:space="preserve">Оператор линии в производстве пищевой продукции 4 разряда</t>
  </si>
  <si>
    <t xml:space="preserve">Оператор линии в производстве пищевой продукции 5 разряда</t>
  </si>
  <si>
    <t xml:space="preserve">Оператор линии в производстве пищевой продукции 6 разряда</t>
  </si>
  <si>
    <t xml:space="preserve">Оператор машинного доения 6 разряда</t>
  </si>
  <si>
    <t xml:space="preserve">Оператор моечно-очистительного агрегата</t>
  </si>
  <si>
    <t xml:space="preserve">Оператор прачечного оборудования</t>
  </si>
  <si>
    <t xml:space="preserve">Оператор процесса обработки зерна (прием)</t>
  </si>
  <si>
    <t xml:space="preserve">Оператор процесса обработки зерна (экструдирование)</t>
  </si>
  <si>
    <t xml:space="preserve">Оператор процесса обработки зерна 3 разряда</t>
  </si>
  <si>
    <t xml:space="preserve">Оператор процесса обработки зерна 6 разряда</t>
  </si>
  <si>
    <t xml:space="preserve">Оператор процесса переработки зерна (выбой комбикормов)</t>
  </si>
  <si>
    <t xml:space="preserve">Оператор процесса переработки зерна (выбой премиксов)</t>
  </si>
  <si>
    <t xml:space="preserve">Оператор процесса переработки зерна (гранулирование комбикормов)</t>
  </si>
  <si>
    <t xml:space="preserve">Оператор процесса переработки зерна (дозирование микроэлементов и витаминов)</t>
  </si>
  <si>
    <t xml:space="preserve">Оператор процесса переработки зерна (дробление зернового сырья и дозирование компонентов)</t>
  </si>
  <si>
    <t xml:space="preserve">Оператор процесса переработки зерна (обслуживание транспортного оборудования)</t>
  </si>
  <si>
    <t xml:space="preserve">Оператор процесса переработки зерна (отгрузка комбикормов ж.д.)</t>
  </si>
  <si>
    <t xml:space="preserve">Оператор процесса переработки зерна (плющение зерна)</t>
  </si>
  <si>
    <t xml:space="preserve">Оператор процесса переработки зерна (прием жидких компон.)</t>
  </si>
  <si>
    <t xml:space="preserve">Оператор процесса переработки зерна 3 разряда</t>
  </si>
  <si>
    <t xml:space="preserve">Оператор процесса переработки зерна 4 разряда</t>
  </si>
  <si>
    <t xml:space="preserve">Оператор процесса переработки зерна 5 разряда</t>
  </si>
  <si>
    <t xml:space="preserve">Оператор птицефабрик и механизированных ферм</t>
  </si>
  <si>
    <t xml:space="preserve">Оператор птицефабрик и механизированных ферм 3 разряда</t>
  </si>
  <si>
    <t xml:space="preserve">Оператор птицефабрик и механизированных ферм 4 разряда</t>
  </si>
  <si>
    <t xml:space="preserve">Оператор птицефабрик и механизированных ферм 5 разряда</t>
  </si>
  <si>
    <t xml:space="preserve">Оператор птицефабрик и механизированных ферм 6 разряда</t>
  </si>
  <si>
    <t xml:space="preserve">Оператор пульта управления</t>
  </si>
  <si>
    <t xml:space="preserve">Оператор пульта управления (зернохранилище)</t>
  </si>
  <si>
    <t xml:space="preserve">Оператор пульта управления (основной пульт)</t>
  </si>
  <si>
    <t xml:space="preserve">Оператор пульта управления 4 разряда</t>
  </si>
  <si>
    <t xml:space="preserve">Оператор упаковочной машины</t>
  </si>
  <si>
    <t xml:space="preserve">Оператор упаковочной машины 3 разряда</t>
  </si>
  <si>
    <t xml:space="preserve">Подготовитель пищевого сырья и материалов 2 разряда</t>
  </si>
  <si>
    <t xml:space="preserve">Подготовитель пищевого сырья и материалов 3 разряда</t>
  </si>
  <si>
    <t xml:space="preserve">Приёмщик молочной продукции</t>
  </si>
  <si>
    <t xml:space="preserve">Просевальщик технической продукции 3 разряда</t>
  </si>
  <si>
    <t xml:space="preserve">Птицевод 3 разряда</t>
  </si>
  <si>
    <t xml:space="preserve">Птицевод 4 разряда</t>
  </si>
  <si>
    <t xml:space="preserve">Птицевод 5 разряда</t>
  </si>
  <si>
    <t xml:space="preserve">Рабочий по комплексному обслуживанию и ремонту зданий и сооружений</t>
  </si>
  <si>
    <t xml:space="preserve">Рабочий по комплексному обслуживанию и ремонту зданий и сооружений 3 разряда</t>
  </si>
  <si>
    <t xml:space="preserve">Рабочий по комплексному обслуживанию и ремонту зданий и сооружений 5 разряда</t>
  </si>
  <si>
    <t xml:space="preserve">Рабочий по уходу за животными</t>
  </si>
  <si>
    <t xml:space="preserve">Расфасовщик мясопродуктов</t>
  </si>
  <si>
    <t xml:space="preserve">Расфасовщик мясопродуктов 3 разряда</t>
  </si>
  <si>
    <t xml:space="preserve">Расфасовщик мясопродуктов 4 разряда</t>
  </si>
  <si>
    <t xml:space="preserve">Резчик мясопродуктов</t>
  </si>
  <si>
    <t xml:space="preserve">Резчик мясопродуктов 3 разряда</t>
  </si>
  <si>
    <t xml:space="preserve">Санитар ветеринарный</t>
  </si>
  <si>
    <t xml:space="preserve">Санитар ветеринарный 3 разряда</t>
  </si>
  <si>
    <t xml:space="preserve">Санитар ветеринарный 4 разряда</t>
  </si>
  <si>
    <t xml:space="preserve">Сепараторщик 4 разряда</t>
  </si>
  <si>
    <t xml:space="preserve">Силосник</t>
  </si>
  <si>
    <t xml:space="preserve">Слесарь по ремонту и обслуживанию оборудования</t>
  </si>
  <si>
    <t xml:space="preserve">Слесарь по ремонту и обслуживанию оборудования 3 разряда</t>
  </si>
  <si>
    <t xml:space="preserve">Слесарь по ремонту и обслуживанию оборудования 4 разряда</t>
  </si>
  <si>
    <t xml:space="preserve">Слесарь по ремонту и обслуживанию оборудования 5 разряда</t>
  </si>
  <si>
    <t xml:space="preserve">Слесарь по ремонту и обслуживанию оборудования 6 разряда</t>
  </si>
  <si>
    <t xml:space="preserve">Сортировщик в производстве пищевой продукции 1 разряда</t>
  </si>
  <si>
    <t xml:space="preserve">Сортировщик сырья, материалов и изделий</t>
  </si>
  <si>
    <t xml:space="preserve">Сортировщик тушек птицы и кроликов 5 разряда</t>
  </si>
  <si>
    <t xml:space="preserve">Составитель поездов 3 разряда</t>
  </si>
  <si>
    <t xml:space="preserve">Составитель смесей</t>
  </si>
  <si>
    <t xml:space="preserve">Составитель смесей 3 разряда</t>
  </si>
  <si>
    <t xml:space="preserve">Составитель фарша</t>
  </si>
  <si>
    <t xml:space="preserve">Составитель фарша 4 разряда</t>
  </si>
  <si>
    <t xml:space="preserve">Составитель фарша 6 разряда</t>
  </si>
  <si>
    <t xml:space="preserve">Станочник деревообрабатывающих станков 3 разряда</t>
  </si>
  <si>
    <t xml:space="preserve">Станочник деревообрабатывающих станков 4 разряда</t>
  </si>
  <si>
    <t xml:space="preserve">Старший кладовщик</t>
  </si>
  <si>
    <t xml:space="preserve">Старший кладовщик 5 разряда</t>
  </si>
  <si>
    <t xml:space="preserve">Старший кладовщик 6 разряда</t>
  </si>
  <si>
    <t xml:space="preserve">Старший оператор машинного доения 6 разряда</t>
  </si>
  <si>
    <t xml:space="preserve">Старший оператор птицефабрик и механизированных ферм 6 разряда</t>
  </si>
  <si>
    <t xml:space="preserve">Старший оператор упаковочной машины 3 разряда</t>
  </si>
  <si>
    <t xml:space="preserve">Старший санитар ветеринарный</t>
  </si>
  <si>
    <t xml:space="preserve">Сторож</t>
  </si>
  <si>
    <t xml:space="preserve">Сторож 3 разряда</t>
  </si>
  <si>
    <t xml:space="preserve">Сыродел 3 разряда</t>
  </si>
  <si>
    <t xml:space="preserve">Сыродел 4 разряда</t>
  </si>
  <si>
    <t xml:space="preserve">Сыродел-мастер 5 разрада</t>
  </si>
  <si>
    <t xml:space="preserve">Укладчик-упаковщик/комплектовщики</t>
  </si>
  <si>
    <t xml:space="preserve">Укладчик-упаковщик 2 разряда</t>
  </si>
  <si>
    <t xml:space="preserve">Укладчик-упаковщик 3 разряда</t>
  </si>
  <si>
    <t xml:space="preserve">Укладчик-упаковщик 4 разряда</t>
  </si>
  <si>
    <t xml:space="preserve">Формовщик колбасных изделий</t>
  </si>
  <si>
    <t xml:space="preserve">Формовщик колбасных изделий 3 разряда</t>
  </si>
  <si>
    <t xml:space="preserve">Формовщик колбасных изделий 4 разряда</t>
  </si>
  <si>
    <t xml:space="preserve">Формовщик колбасных изделий 5 разряда</t>
  </si>
  <si>
    <t xml:space="preserve">13. Неквалифицированные рабочие с предварительным обучением Итог</t>
  </si>
  <si>
    <t xml:space="preserve">14. Неквалифицированные рабочие без обучения</t>
  </si>
  <si>
    <t xml:space="preserve">Вахтер 2 разряда</t>
  </si>
  <si>
    <t xml:space="preserve">Грузчик</t>
  </si>
  <si>
    <t xml:space="preserve">Дворник</t>
  </si>
  <si>
    <t xml:space="preserve">Землекоп 2 разряда</t>
  </si>
  <si>
    <t xml:space="preserve">Истопник 2 разряда</t>
  </si>
  <si>
    <t xml:space="preserve">Кастелянша 3 разряда</t>
  </si>
  <si>
    <t xml:space="preserve">Контролер на контрольно-пропускном пункте</t>
  </si>
  <si>
    <t xml:space="preserve">Контролер на контрольно-пропускном пункте 4 разряда</t>
  </si>
  <si>
    <t xml:space="preserve">Контролер на контрольно-пропускном пункте 6 разряда</t>
  </si>
  <si>
    <t xml:space="preserve">Кухонный рабочий</t>
  </si>
  <si>
    <t xml:space="preserve">Кухонный рабочий 2 разряда</t>
  </si>
  <si>
    <t xml:space="preserve">Машинист по стирке и ремонту спецодежды 4 разряда</t>
  </si>
  <si>
    <t xml:space="preserve">Мойщик посуды</t>
  </si>
  <si>
    <t xml:space="preserve">Мойщик посуды 2 разряда</t>
  </si>
  <si>
    <t xml:space="preserve">Мойщик посуды и ампул 3 разряда</t>
  </si>
  <si>
    <t xml:space="preserve">Подсобный рабочий</t>
  </si>
  <si>
    <t xml:space="preserve">Подсобный рабочий 2 разряда</t>
  </si>
  <si>
    <t xml:space="preserve">Полевод</t>
  </si>
  <si>
    <t xml:space="preserve">Рабочий (машинист) по стирке и ремонту спецодежды 3 разряда</t>
  </si>
  <si>
    <t xml:space="preserve">Рабочий (машинист) по стирке и ремонту спецодежды 4 разряда</t>
  </si>
  <si>
    <t xml:space="preserve">Уборщик помещений (производственных, служебных) 2 разряда</t>
  </si>
  <si>
    <t xml:space="preserve">Уборщик производственных и служебных помещений</t>
  </si>
  <si>
    <t xml:space="preserve">Уборщик производственных помещений</t>
  </si>
  <si>
    <t xml:space="preserve">Уборщик производственных помещений 2 разряда</t>
  </si>
  <si>
    <t xml:space="preserve">Уборщик служебных помещений</t>
  </si>
  <si>
    <t xml:space="preserve">Уборщик служебных помещений 1 разряда</t>
  </si>
  <si>
    <t xml:space="preserve">Уборщик служебных помещений 2 разряда</t>
  </si>
  <si>
    <t xml:space="preserve">Уборщик территорий</t>
  </si>
  <si>
    <t xml:space="preserve">Уборщица</t>
  </si>
  <si>
    <t xml:space="preserve">Примечания по заполнению:</t>
  </si>
  <si>
    <t xml:space="preserve">1. Срез проводится только по г. Минск (если отсутствуют вакансии, можно взять вакансии по Минскому району, находящиеся в пределах 20 км).</t>
  </si>
  <si>
    <t xml:space="preserve">2. Минимальная суммарная выборка по уровню позиции (в целом по файлу) - 150 позиций (в идеале приблизительно равномерная по представленным наименованиям должностей/ профессий).</t>
  </si>
  <si>
    <t xml:space="preserve">3. Максимальное количество значений по каждой должности/ профессии - 60 позиций.</t>
  </si>
  <si>
    <t xml:space="preserve">4. Заполняются только ячейки, не обозначенные другими цветами (остальные ячейки защищены от редактирования).</t>
  </si>
  <si>
    <t xml:space="preserve">5. При формировании "Предложения" в столбце "Наименование предприятия/ ФИО соискателя" указывается наименование предпртиятия, в рамках которого существует вакансия, в столбце "Должность/ профессия" - название предлагаемой предприятием вакансии. </t>
  </si>
  <si>
    <t xml:space="preserve">6. При формировании "Спроса" в столбце "Наименование предприятия/ ФИО соискателя" указывается ФИО соискателя, в столбце "Должность/ профессия" - указанная в заголовке резюме либо сказанная устно соискателем желаемая должность (профессия).</t>
  </si>
  <si>
    <t xml:space="preserve">7. "Спрос/ Предложение" - выбираются из списка.</t>
  </si>
  <si>
    <t xml:space="preserve">Показатель</t>
  </si>
  <si>
    <t xml:space="preserve">BYN NET</t>
  </si>
  <si>
    <t xml:space="preserve">BYN GROSS</t>
  </si>
  <si>
    <t xml:space="preserve">Стандартное отклонение</t>
  </si>
  <si>
    <t xml:space="preserve">Спрос</t>
  </si>
  <si>
    <t xml:space="preserve">Средняя</t>
  </si>
  <si>
    <t xml:space="preserve">Предложение</t>
  </si>
  <si>
    <t xml:space="preserve">10-й процентиль</t>
  </si>
  <si>
    <t xml:space="preserve">1-й квартиль</t>
  </si>
  <si>
    <t xml:space="preserve">Медиана</t>
  </si>
  <si>
    <t xml:space="preserve">3-й квартиль</t>
  </si>
  <si>
    <t xml:space="preserve">90-й процентиль</t>
  </si>
  <si>
    <t xml:space="preserve">Наименование предприятия/ ФИО соискателя (при наличии)</t>
  </si>
  <si>
    <t xml:space="preserve">Должность/ профессия</t>
  </si>
  <si>
    <t xml:space="preserve">Спрос/ предложение</t>
  </si>
  <si>
    <t xml:space="preserve">Сумма NET</t>
  </si>
  <si>
    <t xml:space="preserve">Сумма GROSS</t>
  </si>
  <si>
    <t xml:space="preserve">Слесарь-сантехник</t>
  </si>
  <si>
    <t xml:space="preserve">Укладчик-упаковщик/ Комплектовщик</t>
  </si>
  <si>
    <t xml:space="preserve">Официант</t>
  </si>
  <si>
    <t xml:space="preserve">Наименование уровня позиции</t>
  </si>
  <si>
    <t xml:space="preserve">Наименование должности/профессии</t>
  </si>
  <si>
    <t xml:space="preserve">Примечания</t>
  </si>
  <si>
    <t xml:space="preserve">Краткая характеристика</t>
  </si>
  <si>
    <t xml:space="preserve">Заместители руководителей дочерних предприятий по функциям, главные специалисты в первой линии подчинения руководителей дочерних предприятий, директора филиалов без отдельного р/с</t>
  </si>
  <si>
    <t xml:space="preserve">Заместитель (генерального) директора</t>
  </si>
  <si>
    <t xml:space="preserve">Не включаем вакансии по УП и ИП. Включаем средние (от 100 до 500 чел.) и крупные (свыше 500 чел.) предприятия. Аналог - заместители (генерального) директора на площадках Группы.</t>
  </si>
  <si>
    <t xml:space="preserve">Главный механик/ Главный энергетик</t>
  </si>
  <si>
    <t xml:space="preserve">Главный бухгалтер/ Главный экономист</t>
  </si>
  <si>
    <t xml:space="preserve">Средний менеджмент (A)</t>
  </si>
  <si>
    <t xml:space="preserve">Начальник департамента/Начальник управления (включающего в свой состав несколько структурных подразделений, н-р, отделов, секторов)</t>
  </si>
  <si>
    <t xml:space="preserve">Не включаем вакансии по УП и ИП. Включаем средние (от 100 до 500 чел.) и крупные (свыше 500 чел.) предприятия.</t>
  </si>
  <si>
    <t xml:space="preserve">Руководители группы объедененных функциональных структурных единиц, имеющих родственные цели, задачи и функции, в непосредственном подчинении у которых находятся руководители функциональных структурных подразделений подразделений (ур. 9), возможно, наряду с подчиненными работниками.</t>
  </si>
  <si>
    <t xml:space="preserve">Начальник службы (включающего в свой состав несколько структурных подразделений, н-р, отделов, секторов)</t>
  </si>
  <si>
    <t xml:space="preserve">Средний менеджмент (B)</t>
  </si>
  <si>
    <t xml:space="preserve">Начальник производства (включающего в свой состав несколько структурных подразделений, н-р, участков, цехов)</t>
  </si>
  <si>
    <t xml:space="preserve">Руководители группы объединенных производственных и/или обслуживающих производство структурных единиц, в непосредственном подчинении у которых находятся руководители производственных подразделений и/или подразделений, обслуживающих производство (ур. 10), возможно, наряду с подчиненными работниками.</t>
  </si>
  <si>
    <t xml:space="preserve">Начальник цеха (включающего в свой состав несколько структурных подразделений, н-р, участков)</t>
  </si>
  <si>
    <t xml:space="preserve">Линейный менеджмент (A)</t>
  </si>
  <si>
    <t xml:space="preserve">Не включаем вакансии по УП и ИП. Включаем средние (от 100 до 500 чел.) и крупные (свыше 500 чел.) предприятия</t>
  </si>
  <si>
    <t xml:space="preserve">Руководители функциональных структурных подразделений, отвечающих за конкретное направление деятельности организации или за организационно-техническое обеспечение реализации одного или нескольких направлений деятельности организации, в составе которых нет непосредственно подчиненных подразделений, только подчиненные работники. Выполняемые задачи направлены на принятие решений в рамках определенной функции, структурное подразделение преимущественно состоит из специалистов и прочих служащих (ур. 10 - 12)</t>
  </si>
  <si>
    <t xml:space="preserve">Начальник сектора/ группы/ бюро</t>
  </si>
  <si>
    <t xml:space="preserve">Линейный менеджмент (B)</t>
  </si>
  <si>
    <t xml:space="preserve">Начальник смены/ Мастер смены/  Старший смены</t>
  </si>
  <si>
    <t xml:space="preserve">Руководители производственных подразделений и/или подразделений, обслуживающих производство, в составе которых нет непосредственно подчиненных подразделений, только подчиненные работники. Выполняемые задачи направлены на обеспечение ритмичного бесперебойного производственного процесса, структурное подразделение преимущественно состоит из рабочих (ур. 15-19)</t>
  </si>
  <si>
    <t xml:space="preserve">Мастер участка (1 смена)/ Начальник участа (1 участок)/ Бригадир производственной бригады</t>
  </si>
  <si>
    <t xml:space="preserve">Заведующий магазином</t>
  </si>
  <si>
    <t xml:space="preserve">Продажи продуктов питания</t>
  </si>
  <si>
    <t xml:space="preserve">Ведущие специалисты</t>
  </si>
  <si>
    <t xml:space="preserve">Заместитель начальника отдела/ службы/ управления</t>
  </si>
  <si>
    <t xml:space="preserve">Заместители руководителей структурных подразделений и специалисты с опытом работы не менее 3 лет, имеющие расширенные должностные обязанности. Возможно контролирующие выполнение обязанностей работниками структурной единицы</t>
  </si>
  <si>
    <t xml:space="preserve">Заместитель главного бухгалтера/ Ведущий бухгалтер</t>
  </si>
  <si>
    <t xml:space="preserve">Ведущий инженер/ Ведущий экономист</t>
  </si>
  <si>
    <t xml:space="preserve">Менеджер по продажам/ Супервайзер</t>
  </si>
  <si>
    <t xml:space="preserve">Специалисты с предварительной квалификацией</t>
  </si>
  <si>
    <t xml:space="preserve">Не включаем вакансии по УП и ИП. Включаем средние (от 100 до 500 чел.) и крупные (свыше 500 чел.) предприятия, профильные аутсорсинговые организации (оказывающие услуги производственным предприятиям)</t>
  </si>
  <si>
    <t xml:space="preserve">Работники с профильным образованием и / или предварительным опытом работы в аналогичной должности не менее 1 года. Работа преимущественно носит аналитический характер с целью подготовки решений в рамках своих должностных обязанностей (по экономике, финансам, научно-техническим и инженерным проблемам и т.п.)</t>
  </si>
  <si>
    <t xml:space="preserve">Инженер по метрологии/ по охране труда/ по сметной работе/ инженер-химик (лаборатории)</t>
  </si>
  <si>
    <t xml:space="preserve">Инженер-электроник/ инженер по КИПиА/ инженер по холодильному оборудованию/ инженер-механик</t>
  </si>
  <si>
    <t xml:space="preserve">Специалист по закупкам/ по внешнеэкономической деятельности/ по таможенному оформлению</t>
  </si>
  <si>
    <t xml:space="preserve">Специалист по подбору персонала (за исключанием массового подбора)/ Специалист по кадрам/ Инженер по нормированию труда</t>
  </si>
  <si>
    <t xml:space="preserve">Экономист/ Экономист по труду</t>
  </si>
  <si>
    <t xml:space="preserve">Специалист по выписке накладных (бухгалтер на ввод первичной документации)</t>
  </si>
  <si>
    <t xml:space="preserve">Логистика (Склад)</t>
  </si>
  <si>
    <t xml:space="preserve">Специалисты без предварительной квалификации</t>
  </si>
  <si>
    <t xml:space="preserve">Работники, обладающие (или способные освоить не позднее чем за 1 месяц) перечнем знаний и навыков, необходимых для успешного выполнения обязанностей. Работа преимущественно носит технический характер, не подразумевает анализа (например, заполнение типовой документации). Отсутствуют особые требования к образованию и опыту работы</t>
  </si>
  <si>
    <t xml:space="preserve">Мерчендайзер/ Специалист по выкладке товара</t>
  </si>
  <si>
    <t xml:space="preserve">Логистика</t>
  </si>
  <si>
    <t xml:space="preserve">Техник/ Табельщик</t>
  </si>
  <si>
    <t xml:space="preserve">Специалист по документационному обеспечению/ Специалист по документообороту</t>
  </si>
  <si>
    <t xml:space="preserve">Квалифицированные рабочие средних разрядов</t>
  </si>
  <si>
    <t xml:space="preserve">Водитель автомобиля</t>
  </si>
  <si>
    <t xml:space="preserve">Минимальный период освоения навыков и знаний работниками в процессе обучения для присвоения квалификации работникам составляет:
5 и более месяцев, а также профессии со сроком обучения от 2 до 5 месяцев, по которым для присвоения отдельных разрядов требуется среднее специальное образование) или требуется документ подтверждающий обучение в учреждении образования с присвоением квалификационного разряда (класса, категории)</t>
  </si>
  <si>
    <t xml:space="preserve">Слесарь-ремонтник</t>
  </si>
  <si>
    <t xml:space="preserve">Электрогазосварщик</t>
  </si>
  <si>
    <t xml:space="preserve">Электромонтер охранно-пожарной сигнализации/ по видеообоудованию</t>
  </si>
  <si>
    <t xml:space="preserve">Электромонтер по ремонту и обслуживанию электрооборудования</t>
  </si>
  <si>
    <t xml:space="preserve">Слесарь по КИПиА/ Слесарь по холодильному оборудованию/ Монтажник оборудования</t>
  </si>
  <si>
    <t xml:space="preserve">Лаборант ХАЛ</t>
  </si>
  <si>
    <t xml:space="preserve">Повар</t>
  </si>
  <si>
    <t xml:space="preserve">Берем тех, кто работают на нескольких процессах</t>
  </si>
  <si>
    <t xml:space="preserve">Неквалифицированные рабочие с предварительным обучением</t>
  </si>
  <si>
    <t xml:space="preserve">Минимальный период освоения навыков и знаний работниками в процессе обучения для присвоения квалификации работникам составляет:
1 месяц, в случае, если для присвоения отдельных разрядов по профессии требуется среднее специальное образование;
2-4 месяца, за исключением профессий, по которым для присвоения отдельных разрядов требуется среднее специальное образование; 
4-6 месяцев при межразрядном диапазоне не более 2 разрядов)</t>
  </si>
  <si>
    <t xml:space="preserve">Общественное питание</t>
  </si>
  <si>
    <t xml:space="preserve">Неквалифицированные рабочие без обучения</t>
  </si>
  <si>
    <t xml:space="preserve">Работник обладает минимальными знаниями и навыками (возможность их освоения не превышает 1 месяца), отсутствуют требования к образованию и опыту работы</t>
  </si>
  <si>
    <t xml:space="preserve">Уборщик служебных (или производственных) помещений/ Уборщик территорий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</si>
</sst>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Times New Roman"/>
      <family val="1"/>
      <charset val="204"/>
    </font>
    <font>
      <sz val="11"/>
      <name val="Franklin Gothic Book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C9C9C9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/>
      <top style="thin">
        <color rgb="FF999999"/>
      </top>
      <bottom/>
      <diagonal/>
    </border>
    <border diagonalUp="false" diagonalDown="false">
      <left/>
      <right/>
      <top style="thin">
        <color rgb="FF999999"/>
      </top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/>
      <diagonal/>
    </border>
    <border diagonalUp="false" diagonalDown="false">
      <left style="thin">
        <color rgb="FF999999"/>
      </left>
      <right/>
      <top style="thin">
        <color rgb="FFFFFFFF"/>
      </top>
      <bottom/>
      <diagonal/>
    </border>
    <border diagonalUp="false" diagonalDown="false">
      <left style="thin">
        <color rgb="FF999999"/>
      </left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/>
      <bottom/>
      <diagonal/>
    </border>
    <border diagonalUp="false" diagonalDown="false">
      <left style="thin">
        <color rgb="FF999999"/>
      </left>
      <right/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FFFFFF"/>
      </left>
      <right/>
      <top style="thin">
        <color rgb="FF999999"/>
      </top>
      <bottom style="thin">
        <color rgb="FF999999"/>
      </bottom>
      <diagonal/>
    </border>
    <border diagonalUp="false" diagonalDown="false">
      <left/>
      <right/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FFFFFF"/>
      </left>
      <right/>
      <top style="thin">
        <color rgb="FF999999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6" fillId="3" borderId="1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3" borderId="14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1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4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3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3" borderId="14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4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сновной ШР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58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customFormat="false" ht="15" hidden="false" customHeight="false" outlineLevel="0" collapsed="false">
      <c r="A2" s="1" t="s">
        <v>19</v>
      </c>
      <c r="B2" s="1" t="s">
        <v>20</v>
      </c>
      <c r="C2" s="1" t="n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 t="n">
        <v>1</v>
      </c>
    </row>
    <row r="3" customFormat="false" ht="15" hidden="false" customHeight="false" outlineLevel="0" collapsed="false">
      <c r="A3" s="4"/>
      <c r="B3" s="5" t="s">
        <v>21</v>
      </c>
      <c r="C3" s="6" t="n">
        <v>1</v>
      </c>
      <c r="D3" s="7" t="n">
        <v>1</v>
      </c>
      <c r="E3" s="7" t="n">
        <v>0.5</v>
      </c>
      <c r="F3" s="7" t="n">
        <v>1</v>
      </c>
      <c r="G3" s="7" t="n">
        <v>1</v>
      </c>
      <c r="H3" s="7" t="n">
        <v>1</v>
      </c>
      <c r="I3" s="7"/>
      <c r="J3" s="7"/>
      <c r="K3" s="7"/>
      <c r="L3" s="7"/>
      <c r="M3" s="7"/>
      <c r="N3" s="7" t="n">
        <v>1</v>
      </c>
      <c r="O3" s="7" t="n">
        <v>1</v>
      </c>
      <c r="P3" s="7" t="n">
        <v>1</v>
      </c>
      <c r="Q3" s="7" t="n">
        <v>1</v>
      </c>
      <c r="R3" s="7" t="n">
        <v>1</v>
      </c>
      <c r="S3" s="8" t="n">
        <v>10.5</v>
      </c>
    </row>
    <row r="4" customFormat="false" ht="15" hidden="false" customHeight="false" outlineLevel="0" collapsed="false">
      <c r="A4" s="4"/>
      <c r="B4" s="6" t="s">
        <v>22</v>
      </c>
      <c r="C4" s="6" t="n">
        <v>1</v>
      </c>
      <c r="D4" s="7"/>
      <c r="E4" s="7"/>
      <c r="F4" s="7" t="n">
        <v>1</v>
      </c>
      <c r="G4" s="7"/>
      <c r="H4" s="7" t="n">
        <v>2</v>
      </c>
      <c r="I4" s="7"/>
      <c r="J4" s="7" t="n">
        <v>1</v>
      </c>
      <c r="K4" s="7"/>
      <c r="L4" s="7"/>
      <c r="M4" s="7"/>
      <c r="N4" s="7"/>
      <c r="O4" s="7"/>
      <c r="P4" s="7" t="n">
        <v>1</v>
      </c>
      <c r="Q4" s="7"/>
      <c r="R4" s="7" t="n">
        <v>1</v>
      </c>
      <c r="S4" s="8" t="n">
        <v>7</v>
      </c>
    </row>
    <row r="5" customFormat="false" ht="15" hidden="false" customHeight="false" outlineLevel="0" collapsed="false">
      <c r="A5" s="4"/>
      <c r="B5" s="6" t="s">
        <v>23</v>
      </c>
      <c r="C5" s="6" t="n">
        <v>1</v>
      </c>
      <c r="D5" s="7"/>
      <c r="E5" s="7" t="n">
        <v>0.5</v>
      </c>
      <c r="F5" s="7" t="n">
        <v>1</v>
      </c>
      <c r="G5" s="7" t="n">
        <v>1</v>
      </c>
      <c r="H5" s="7" t="n">
        <v>1</v>
      </c>
      <c r="I5" s="7" t="n">
        <v>1</v>
      </c>
      <c r="J5" s="7"/>
      <c r="K5" s="7" t="n">
        <v>1</v>
      </c>
      <c r="L5" s="7"/>
      <c r="M5" s="7"/>
      <c r="N5" s="7" t="n">
        <v>1</v>
      </c>
      <c r="O5" s="7"/>
      <c r="P5" s="7" t="n">
        <v>1</v>
      </c>
      <c r="Q5" s="7"/>
      <c r="R5" s="7"/>
      <c r="S5" s="8" t="n">
        <v>8.5</v>
      </c>
    </row>
    <row r="6" customFormat="false" ht="15" hidden="false" customHeight="false" outlineLevel="0" collapsed="false">
      <c r="A6" s="4"/>
      <c r="B6" s="6" t="s">
        <v>24</v>
      </c>
      <c r="C6" s="6"/>
      <c r="D6" s="7"/>
      <c r="E6" s="7"/>
      <c r="F6" s="7"/>
      <c r="G6" s="7"/>
      <c r="H6" s="7" t="n">
        <v>1</v>
      </c>
      <c r="I6" s="7"/>
      <c r="J6" s="7"/>
      <c r="K6" s="7"/>
      <c r="L6" s="7"/>
      <c r="M6" s="7"/>
      <c r="N6" s="7"/>
      <c r="O6" s="7"/>
      <c r="P6" s="7"/>
      <c r="Q6" s="7"/>
      <c r="R6" s="7"/>
      <c r="S6" s="8" t="n">
        <v>1</v>
      </c>
    </row>
    <row r="7" customFormat="false" ht="15" hidden="false" customHeight="false" outlineLevel="0" collapsed="false">
      <c r="A7" s="4"/>
      <c r="B7" s="6" t="s">
        <v>25</v>
      </c>
      <c r="C7" s="6" t="n">
        <v>1</v>
      </c>
      <c r="D7" s="7"/>
      <c r="E7" s="7"/>
      <c r="F7" s="7"/>
      <c r="G7" s="7"/>
      <c r="H7" s="7" t="n">
        <v>1</v>
      </c>
      <c r="I7" s="7"/>
      <c r="J7" s="7"/>
      <c r="K7" s="7"/>
      <c r="L7" s="7"/>
      <c r="M7" s="7"/>
      <c r="N7" s="7"/>
      <c r="O7" s="7"/>
      <c r="P7" s="7"/>
      <c r="Q7" s="7"/>
      <c r="R7" s="7"/>
      <c r="S7" s="8" t="n">
        <v>2</v>
      </c>
    </row>
    <row r="8" customFormat="false" ht="15" hidden="false" customHeight="false" outlineLevel="0" collapsed="false">
      <c r="A8" s="4"/>
      <c r="B8" s="5" t="s">
        <v>26</v>
      </c>
      <c r="C8" s="6"/>
      <c r="D8" s="7"/>
      <c r="E8" s="7" t="n">
        <v>0.75</v>
      </c>
      <c r="F8" s="7" t="n">
        <v>1</v>
      </c>
      <c r="G8" s="7"/>
      <c r="H8" s="7"/>
      <c r="I8" s="7"/>
      <c r="J8" s="7"/>
      <c r="K8" s="7"/>
      <c r="L8" s="7"/>
      <c r="M8" s="7"/>
      <c r="N8" s="7" t="n">
        <v>0.25</v>
      </c>
      <c r="O8" s="7"/>
      <c r="P8" s="7"/>
      <c r="Q8" s="7"/>
      <c r="R8" s="7" t="n">
        <v>1</v>
      </c>
      <c r="S8" s="8" t="n">
        <v>3</v>
      </c>
    </row>
    <row r="9" customFormat="false" ht="15" hidden="false" customHeight="false" outlineLevel="0" collapsed="false">
      <c r="A9" s="4"/>
      <c r="B9" s="6" t="s">
        <v>27</v>
      </c>
      <c r="C9" s="6" t="n">
        <v>1</v>
      </c>
      <c r="D9" s="7"/>
      <c r="E9" s="7"/>
      <c r="F9" s="7" t="n">
        <v>1</v>
      </c>
      <c r="G9" s="7"/>
      <c r="H9" s="7"/>
      <c r="I9" s="7" t="n">
        <v>1</v>
      </c>
      <c r="J9" s="7"/>
      <c r="K9" s="7"/>
      <c r="L9" s="7"/>
      <c r="M9" s="7"/>
      <c r="N9" s="7"/>
      <c r="O9" s="7"/>
      <c r="P9" s="7"/>
      <c r="Q9" s="7"/>
      <c r="R9" s="7" t="n">
        <v>1</v>
      </c>
      <c r="S9" s="8" t="n">
        <v>4</v>
      </c>
    </row>
    <row r="10" customFormat="false" ht="15" hidden="false" customHeight="false" outlineLevel="0" collapsed="false">
      <c r="A10" s="4"/>
      <c r="B10" s="5" t="s">
        <v>28</v>
      </c>
      <c r="C10" s="6" t="n">
        <v>1</v>
      </c>
      <c r="D10" s="7"/>
      <c r="E10" s="7" t="n">
        <v>1</v>
      </c>
      <c r="F10" s="7"/>
      <c r="G10" s="7"/>
      <c r="H10" s="7"/>
      <c r="I10" s="7"/>
      <c r="J10" s="7"/>
      <c r="K10" s="7"/>
      <c r="L10" s="7"/>
      <c r="M10" s="7"/>
      <c r="N10" s="7" t="n">
        <v>1</v>
      </c>
      <c r="O10" s="7"/>
      <c r="P10" s="7"/>
      <c r="Q10" s="7"/>
      <c r="R10" s="7"/>
      <c r="S10" s="8" t="n">
        <v>3</v>
      </c>
    </row>
    <row r="11" customFormat="false" ht="15" hidden="false" customHeight="false" outlineLevel="0" collapsed="false">
      <c r="A11" s="4"/>
      <c r="B11" s="6" t="s">
        <v>29</v>
      </c>
      <c r="C11" s="6" t="n">
        <v>1</v>
      </c>
      <c r="D11" s="7" t="n">
        <v>1</v>
      </c>
      <c r="E11" s="7" t="n">
        <v>0.25</v>
      </c>
      <c r="F11" s="7" t="n">
        <v>1</v>
      </c>
      <c r="G11" s="7" t="n">
        <v>1</v>
      </c>
      <c r="H11" s="7"/>
      <c r="I11" s="7"/>
      <c r="J11" s="7"/>
      <c r="K11" s="7" t="n">
        <v>1</v>
      </c>
      <c r="L11" s="7"/>
      <c r="M11" s="7"/>
      <c r="N11" s="7" t="n">
        <v>0.75</v>
      </c>
      <c r="O11" s="7"/>
      <c r="P11" s="7" t="n">
        <v>1</v>
      </c>
      <c r="Q11" s="7"/>
      <c r="R11" s="7" t="n">
        <v>1</v>
      </c>
      <c r="S11" s="8" t="n">
        <v>8</v>
      </c>
    </row>
    <row r="12" customFormat="false" ht="15" hidden="false" customHeight="false" outlineLevel="0" collapsed="false">
      <c r="A12" s="4"/>
      <c r="B12" s="5" t="s">
        <v>30</v>
      </c>
      <c r="C12" s="6"/>
      <c r="D12" s="7"/>
      <c r="E12" s="7"/>
      <c r="F12" s="7"/>
      <c r="G12" s="7" t="n">
        <v>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 t="n">
        <v>1</v>
      </c>
    </row>
    <row r="13" customFormat="false" ht="15" hidden="false" customHeight="false" outlineLevel="0" collapsed="false">
      <c r="A13" s="4"/>
      <c r="B13" s="6" t="s">
        <v>31</v>
      </c>
      <c r="C13" s="6"/>
      <c r="D13" s="7"/>
      <c r="E13" s="7"/>
      <c r="F13" s="7"/>
      <c r="G13" s="7"/>
      <c r="H13" s="7"/>
      <c r="I13" s="7"/>
      <c r="J13" s="7"/>
      <c r="K13" s="7" t="n">
        <v>1</v>
      </c>
      <c r="L13" s="7"/>
      <c r="M13" s="7"/>
      <c r="N13" s="7"/>
      <c r="O13" s="7"/>
      <c r="P13" s="7"/>
      <c r="Q13" s="7"/>
      <c r="R13" s="7"/>
      <c r="S13" s="8" t="n">
        <v>1</v>
      </c>
    </row>
    <row r="14" customFormat="false" ht="15" hidden="false" customHeight="false" outlineLevel="0" collapsed="false">
      <c r="A14" s="4"/>
      <c r="B14" s="6" t="s">
        <v>32</v>
      </c>
      <c r="C14" s="6"/>
      <c r="D14" s="7"/>
      <c r="E14" s="7"/>
      <c r="F14" s="7"/>
      <c r="G14" s="7"/>
      <c r="H14" s="7" t="n">
        <v>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8" t="n">
        <v>1</v>
      </c>
    </row>
    <row r="15" customFormat="false" ht="15" hidden="false" customHeight="false" outlineLevel="0" collapsed="false">
      <c r="A15" s="4"/>
      <c r="B15" s="5" t="s">
        <v>33</v>
      </c>
      <c r="C15" s="6" t="n">
        <v>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 t="n">
        <v>1</v>
      </c>
    </row>
    <row r="16" customFormat="false" ht="15" hidden="false" customHeight="false" outlineLevel="0" collapsed="false">
      <c r="A16" s="4"/>
      <c r="B16" s="6" t="s">
        <v>34</v>
      </c>
      <c r="C16" s="6" t="n">
        <v>1</v>
      </c>
      <c r="D16" s="7" t="n">
        <v>1</v>
      </c>
      <c r="E16" s="7"/>
      <c r="F16" s="7" t="n">
        <v>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8" t="n">
        <v>3</v>
      </c>
    </row>
    <row r="17" customFormat="false" ht="15" hidden="false" customHeight="false" outlineLevel="0" collapsed="false">
      <c r="A17" s="4"/>
      <c r="B17" s="6" t="s">
        <v>35</v>
      </c>
      <c r="C17" s="6"/>
      <c r="D17" s="7"/>
      <c r="E17" s="7"/>
      <c r="F17" s="7"/>
      <c r="G17" s="7"/>
      <c r="H17" s="7" t="n">
        <v>1</v>
      </c>
      <c r="I17" s="7"/>
      <c r="J17" s="7"/>
      <c r="K17" s="7"/>
      <c r="L17" s="7"/>
      <c r="M17" s="7"/>
      <c r="N17" s="7"/>
      <c r="O17" s="7"/>
      <c r="P17" s="7"/>
      <c r="Q17" s="7" t="n">
        <v>12.5</v>
      </c>
      <c r="R17" s="7"/>
      <c r="S17" s="8" t="n">
        <v>13.5</v>
      </c>
    </row>
    <row r="18" customFormat="false" ht="15" hidden="false" customHeight="false" outlineLevel="0" collapsed="false">
      <c r="A18" s="4"/>
      <c r="B18" s="5" t="s">
        <v>36</v>
      </c>
      <c r="C18" s="6"/>
      <c r="D18" s="7" t="n">
        <v>1</v>
      </c>
      <c r="E18" s="7"/>
      <c r="F18" s="7" t="n">
        <v>1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8" t="n">
        <v>2</v>
      </c>
    </row>
    <row r="19" customFormat="false" ht="15" hidden="false" customHeight="false" outlineLevel="0" collapsed="false">
      <c r="A19" s="4"/>
      <c r="B19" s="6" t="s">
        <v>37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 t="n">
        <v>1</v>
      </c>
      <c r="P19" s="7"/>
      <c r="Q19" s="7"/>
      <c r="R19" s="7"/>
      <c r="S19" s="8" t="n">
        <v>1</v>
      </c>
    </row>
    <row r="20" customFormat="false" ht="15" hidden="false" customHeight="false" outlineLevel="0" collapsed="false">
      <c r="A20" s="4"/>
      <c r="B20" s="6" t="s">
        <v>38</v>
      </c>
      <c r="C20" s="6"/>
      <c r="D20" s="7"/>
      <c r="E20" s="7"/>
      <c r="F20" s="7"/>
      <c r="G20" s="7" t="n">
        <v>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8" t="n">
        <v>1</v>
      </c>
    </row>
    <row r="21" customFormat="false" ht="15" hidden="false" customHeight="false" outlineLevel="0" collapsed="false">
      <c r="A21" s="4"/>
      <c r="B21" s="1" t="s">
        <v>26</v>
      </c>
      <c r="C21" s="1"/>
      <c r="D21" s="2" t="n">
        <v>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 t="n">
        <v>1</v>
      </c>
    </row>
    <row r="22" customFormat="false" ht="15" hidden="false" customHeight="false" outlineLevel="0" collapsed="false">
      <c r="A22" s="9" t="s">
        <v>18</v>
      </c>
      <c r="B22" s="10"/>
      <c r="C22" s="9" t="n">
        <v>20</v>
      </c>
      <c r="D22" s="11" t="n">
        <v>8</v>
      </c>
      <c r="E22" s="11" t="n">
        <v>7</v>
      </c>
      <c r="F22" s="11" t="n">
        <v>9</v>
      </c>
      <c r="G22" s="11" t="n">
        <v>8.3</v>
      </c>
      <c r="H22" s="11" t="n">
        <v>17</v>
      </c>
      <c r="I22" s="11" t="n">
        <v>2.5</v>
      </c>
      <c r="J22" s="11" t="n">
        <v>1</v>
      </c>
      <c r="K22" s="11" t="n">
        <v>4.75</v>
      </c>
      <c r="L22" s="11" t="n">
        <v>2.5</v>
      </c>
      <c r="M22" s="11" t="n">
        <v>2</v>
      </c>
      <c r="N22" s="11" t="n">
        <v>6.75</v>
      </c>
      <c r="O22" s="11" t="n">
        <v>5</v>
      </c>
      <c r="P22" s="11" t="n">
        <v>9</v>
      </c>
      <c r="Q22" s="11" t="n">
        <v>13.5</v>
      </c>
      <c r="R22" s="11" t="n">
        <v>6.5</v>
      </c>
      <c r="S22" s="12" t="n">
        <v>122.8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57" activeCellId="0" sqref="B5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8.7"/>
    <col collapsed="false" customWidth="true" hidden="false" outlineLevel="0" max="2" min="2" style="0" width="36.42"/>
    <col collapsed="false" customWidth="true" hidden="false" outlineLevel="0" max="3" min="3" style="0" width="33.71"/>
    <col collapsed="false" customWidth="true" hidden="false" outlineLevel="0" max="4" min="4" style="7" width="33.14"/>
    <col collapsed="false" customWidth="true" hidden="false" outlineLevel="0" max="5" min="5" style="0" width="50.71"/>
    <col collapsed="false" customWidth="true" hidden="false" outlineLevel="0" max="9" min="6" style="0" width="10.99"/>
  </cols>
  <sheetData>
    <row r="1" s="7" customFormat="true" ht="15" hidden="false" customHeight="false" outlineLevel="0" collapsed="false"/>
    <row r="2" customFormat="false" ht="30" hidden="false" customHeight="false" outlineLevel="0" collapsed="false">
      <c r="A2" s="38" t="s">
        <v>0</v>
      </c>
      <c r="B2" s="38" t="s">
        <v>737</v>
      </c>
      <c r="C2" s="38" t="s">
        <v>738</v>
      </c>
      <c r="D2" s="39" t="s">
        <v>739</v>
      </c>
      <c r="E2" s="38" t="s">
        <v>740</v>
      </c>
    </row>
    <row r="3" s="7" customFormat="true" ht="30" hidden="true" customHeight="true" outlineLevel="0" collapsed="false">
      <c r="A3" s="40" t="n">
        <v>6</v>
      </c>
      <c r="B3" s="41" t="s">
        <v>741</v>
      </c>
      <c r="C3" s="42" t="s">
        <v>742</v>
      </c>
      <c r="D3" s="43" t="s">
        <v>743</v>
      </c>
      <c r="E3" s="43" t="s">
        <v>741</v>
      </c>
    </row>
    <row r="4" s="7" customFormat="true" ht="15" hidden="true" customHeight="false" outlineLevel="0" collapsed="false">
      <c r="A4" s="40" t="n">
        <v>6</v>
      </c>
      <c r="B4" s="41"/>
      <c r="C4" s="42" t="s">
        <v>23</v>
      </c>
      <c r="D4" s="43"/>
      <c r="E4" s="43"/>
    </row>
    <row r="5" s="7" customFormat="true" ht="30" hidden="true" customHeight="false" outlineLevel="0" collapsed="false">
      <c r="A5" s="40" t="n">
        <v>6</v>
      </c>
      <c r="B5" s="41"/>
      <c r="C5" s="42" t="s">
        <v>744</v>
      </c>
      <c r="D5" s="43"/>
      <c r="E5" s="43"/>
    </row>
    <row r="6" s="7" customFormat="true" ht="30" hidden="true" customHeight="false" outlineLevel="0" collapsed="false">
      <c r="A6" s="40" t="n">
        <v>6</v>
      </c>
      <c r="B6" s="41"/>
      <c r="C6" s="42" t="s">
        <v>745</v>
      </c>
      <c r="D6" s="43"/>
      <c r="E6" s="43"/>
    </row>
    <row r="7" s="7" customFormat="true" ht="90" hidden="true" customHeight="true" outlineLevel="0" collapsed="false">
      <c r="A7" s="44" t="n">
        <v>7</v>
      </c>
      <c r="B7" s="43" t="s">
        <v>746</v>
      </c>
      <c r="C7" s="42" t="s">
        <v>747</v>
      </c>
      <c r="D7" s="43" t="s">
        <v>748</v>
      </c>
      <c r="E7" s="43" t="s">
        <v>749</v>
      </c>
    </row>
    <row r="8" customFormat="false" ht="60" hidden="true" customHeight="false" outlineLevel="0" collapsed="false">
      <c r="A8" s="44" t="n">
        <v>7</v>
      </c>
      <c r="B8" s="43"/>
      <c r="C8" s="42" t="s">
        <v>750</v>
      </c>
      <c r="D8" s="43"/>
      <c r="E8" s="43"/>
      <c r="G8" s="7"/>
    </row>
    <row r="9" s="7" customFormat="true" ht="75" hidden="true" customHeight="true" outlineLevel="0" collapsed="false">
      <c r="A9" s="44" t="n">
        <v>8</v>
      </c>
      <c r="B9" s="43" t="s">
        <v>751</v>
      </c>
      <c r="C9" s="42" t="s">
        <v>752</v>
      </c>
      <c r="D9" s="43" t="s">
        <v>748</v>
      </c>
      <c r="E9" s="43" t="s">
        <v>753</v>
      </c>
    </row>
    <row r="10" s="7" customFormat="true" ht="60" hidden="true" customHeight="false" outlineLevel="0" collapsed="false">
      <c r="A10" s="44" t="n">
        <v>8</v>
      </c>
      <c r="B10" s="43"/>
      <c r="C10" s="42" t="s">
        <v>754</v>
      </c>
      <c r="D10" s="43"/>
      <c r="E10" s="43"/>
    </row>
    <row r="11" s="7" customFormat="true" ht="79.9" hidden="true" customHeight="true" outlineLevel="0" collapsed="false">
      <c r="A11" s="44" t="n">
        <v>9</v>
      </c>
      <c r="B11" s="43" t="s">
        <v>755</v>
      </c>
      <c r="C11" s="42" t="s">
        <v>48</v>
      </c>
      <c r="D11" s="43" t="s">
        <v>756</v>
      </c>
      <c r="E11" s="43" t="s">
        <v>757</v>
      </c>
    </row>
    <row r="12" customFormat="false" ht="79.9" hidden="true" customHeight="true" outlineLevel="0" collapsed="false">
      <c r="A12" s="44" t="n">
        <v>9</v>
      </c>
      <c r="B12" s="43"/>
      <c r="C12" s="42" t="s">
        <v>758</v>
      </c>
      <c r="D12" s="43"/>
      <c r="E12" s="43"/>
      <c r="G12" s="7"/>
    </row>
    <row r="13" s="7" customFormat="true" ht="25.15" hidden="true" customHeight="true" outlineLevel="0" collapsed="false">
      <c r="A13" s="44" t="n">
        <v>10</v>
      </c>
      <c r="B13" s="43" t="s">
        <v>759</v>
      </c>
      <c r="C13" s="42" t="s">
        <v>760</v>
      </c>
      <c r="D13" s="43" t="s">
        <v>756</v>
      </c>
      <c r="E13" s="43" t="s">
        <v>761</v>
      </c>
    </row>
    <row r="14" s="7" customFormat="true" ht="48.6" hidden="true" customHeight="true" outlineLevel="0" collapsed="false">
      <c r="A14" s="44" t="n">
        <v>10</v>
      </c>
      <c r="B14" s="43"/>
      <c r="C14" s="42" t="s">
        <v>762</v>
      </c>
      <c r="D14" s="43"/>
      <c r="E14" s="43"/>
    </row>
    <row r="15" s="7" customFormat="true" ht="25.15" hidden="true" customHeight="true" outlineLevel="0" collapsed="false">
      <c r="A15" s="44" t="n">
        <v>10</v>
      </c>
      <c r="B15" s="43"/>
      <c r="C15" s="42" t="s">
        <v>56</v>
      </c>
      <c r="D15" s="43"/>
      <c r="E15" s="43"/>
    </row>
    <row r="16" customFormat="false" ht="25.15" hidden="true" customHeight="true" outlineLevel="0" collapsed="false">
      <c r="A16" s="44" t="n">
        <v>10</v>
      </c>
      <c r="B16" s="43"/>
      <c r="C16" s="42" t="s">
        <v>763</v>
      </c>
      <c r="D16" s="43" t="s">
        <v>764</v>
      </c>
      <c r="E16" s="43"/>
      <c r="G16" s="7"/>
    </row>
    <row r="17" s="7" customFormat="true" ht="30" hidden="true" customHeight="true" outlineLevel="0" collapsed="false">
      <c r="A17" s="40" t="n">
        <v>12</v>
      </c>
      <c r="B17" s="43" t="s">
        <v>765</v>
      </c>
      <c r="C17" s="42" t="s">
        <v>766</v>
      </c>
      <c r="D17" s="43" t="s">
        <v>756</v>
      </c>
      <c r="E17" s="43" t="s">
        <v>767</v>
      </c>
    </row>
    <row r="18" s="7" customFormat="true" ht="30" hidden="true" customHeight="false" outlineLevel="0" collapsed="false">
      <c r="A18" s="40" t="n">
        <v>12</v>
      </c>
      <c r="B18" s="43"/>
      <c r="C18" s="42" t="s">
        <v>768</v>
      </c>
      <c r="D18" s="43"/>
      <c r="E18" s="43"/>
    </row>
    <row r="19" s="7" customFormat="true" ht="30" hidden="true" customHeight="false" outlineLevel="0" collapsed="false">
      <c r="A19" s="40" t="n">
        <v>12</v>
      </c>
      <c r="B19" s="43"/>
      <c r="C19" s="42" t="s">
        <v>769</v>
      </c>
      <c r="D19" s="43"/>
      <c r="E19" s="43"/>
    </row>
    <row r="20" s="7" customFormat="true" ht="30" hidden="true" customHeight="false" outlineLevel="0" collapsed="false">
      <c r="A20" s="40" t="n">
        <v>12</v>
      </c>
      <c r="B20" s="43"/>
      <c r="C20" s="42" t="s">
        <v>770</v>
      </c>
      <c r="D20" s="40" t="s">
        <v>764</v>
      </c>
      <c r="E20" s="43"/>
    </row>
    <row r="21" s="7" customFormat="true" ht="15" hidden="true" customHeight="true" outlineLevel="0" collapsed="false">
      <c r="A21" s="40" t="n">
        <v>13</v>
      </c>
      <c r="B21" s="43" t="s">
        <v>771</v>
      </c>
      <c r="C21" s="42" t="s">
        <v>184</v>
      </c>
      <c r="D21" s="43" t="s">
        <v>772</v>
      </c>
      <c r="E21" s="43" t="s">
        <v>773</v>
      </c>
    </row>
    <row r="22" s="7" customFormat="true" ht="45" hidden="true" customHeight="false" outlineLevel="0" collapsed="false">
      <c r="A22" s="40" t="n">
        <v>13</v>
      </c>
      <c r="B22" s="43"/>
      <c r="C22" s="42" t="s">
        <v>774</v>
      </c>
      <c r="D22" s="43"/>
      <c r="E22" s="43"/>
    </row>
    <row r="23" s="7" customFormat="true" ht="60" hidden="true" customHeight="false" outlineLevel="0" collapsed="false">
      <c r="A23" s="40" t="n">
        <v>13</v>
      </c>
      <c r="B23" s="43"/>
      <c r="C23" s="42" t="s">
        <v>775</v>
      </c>
      <c r="D23" s="43"/>
      <c r="E23" s="43"/>
    </row>
    <row r="24" customFormat="false" ht="60" hidden="true" customHeight="false" outlineLevel="0" collapsed="false">
      <c r="A24" s="40" t="n">
        <v>13</v>
      </c>
      <c r="B24" s="43"/>
      <c r="C24" s="42" t="s">
        <v>776</v>
      </c>
      <c r="D24" s="43"/>
      <c r="E24" s="43"/>
      <c r="G24" s="7"/>
    </row>
    <row r="25" s="7" customFormat="true" ht="60" hidden="true" customHeight="false" outlineLevel="0" collapsed="false">
      <c r="A25" s="40" t="n">
        <v>13</v>
      </c>
      <c r="B25" s="43"/>
      <c r="C25" s="42" t="s">
        <v>777</v>
      </c>
      <c r="D25" s="43"/>
      <c r="E25" s="43"/>
    </row>
    <row r="26" s="7" customFormat="true" ht="15" hidden="true" customHeight="false" outlineLevel="0" collapsed="false">
      <c r="A26" s="40" t="n">
        <v>13</v>
      </c>
      <c r="B26" s="43"/>
      <c r="C26" s="42" t="s">
        <v>778</v>
      </c>
      <c r="D26" s="43"/>
      <c r="E26" s="43"/>
    </row>
    <row r="27" s="7" customFormat="true" ht="15" hidden="true" customHeight="false" outlineLevel="0" collapsed="false">
      <c r="A27" s="40" t="n">
        <v>13</v>
      </c>
      <c r="B27" s="43"/>
      <c r="C27" s="42" t="s">
        <v>335</v>
      </c>
      <c r="D27" s="43"/>
      <c r="E27" s="43"/>
    </row>
    <row r="28" s="7" customFormat="true" ht="15" hidden="true" customHeight="false" outlineLevel="0" collapsed="false">
      <c r="A28" s="40" t="n">
        <v>13</v>
      </c>
      <c r="B28" s="43"/>
      <c r="C28" s="42" t="s">
        <v>316</v>
      </c>
      <c r="D28" s="43" t="s">
        <v>764</v>
      </c>
      <c r="E28" s="43"/>
    </row>
    <row r="29" s="7" customFormat="true" ht="45" hidden="true" customHeight="false" outlineLevel="0" collapsed="false">
      <c r="A29" s="40" t="n">
        <v>13</v>
      </c>
      <c r="B29" s="43"/>
      <c r="C29" s="42" t="s">
        <v>779</v>
      </c>
      <c r="D29" s="40" t="s">
        <v>780</v>
      </c>
      <c r="E29" s="43"/>
    </row>
    <row r="30" customFormat="false" ht="15" hidden="true" customHeight="true" outlineLevel="0" collapsed="false">
      <c r="A30" s="40" t="n">
        <v>14</v>
      </c>
      <c r="B30" s="43" t="s">
        <v>781</v>
      </c>
      <c r="C30" s="42" t="s">
        <v>350</v>
      </c>
      <c r="D30" s="43" t="s">
        <v>764</v>
      </c>
      <c r="E30" s="43" t="s">
        <v>782</v>
      </c>
      <c r="G30" s="7"/>
    </row>
    <row r="31" s="7" customFormat="true" ht="30" hidden="true" customHeight="false" outlineLevel="0" collapsed="false">
      <c r="A31" s="40" t="n">
        <v>14</v>
      </c>
      <c r="B31" s="43"/>
      <c r="C31" s="42" t="s">
        <v>783</v>
      </c>
      <c r="D31" s="43"/>
      <c r="E31" s="43"/>
    </row>
    <row r="32" s="7" customFormat="true" ht="15" hidden="true" customHeight="false" outlineLevel="0" collapsed="false">
      <c r="A32" s="40" t="n">
        <v>14</v>
      </c>
      <c r="B32" s="43"/>
      <c r="C32" s="42" t="s">
        <v>355</v>
      </c>
      <c r="D32" s="40" t="s">
        <v>784</v>
      </c>
      <c r="E32" s="43"/>
    </row>
    <row r="33" s="7" customFormat="true" ht="15" hidden="true" customHeight="true" outlineLevel="0" collapsed="false">
      <c r="A33" s="40" t="n">
        <v>14</v>
      </c>
      <c r="B33" s="43"/>
      <c r="C33" s="42" t="s">
        <v>340</v>
      </c>
      <c r="D33" s="43" t="s">
        <v>756</v>
      </c>
      <c r="E33" s="43"/>
    </row>
    <row r="34" s="7" customFormat="true" ht="15" hidden="true" customHeight="false" outlineLevel="0" collapsed="false">
      <c r="A34" s="40" t="n">
        <v>14</v>
      </c>
      <c r="B34" s="43"/>
      <c r="C34" s="42" t="s">
        <v>785</v>
      </c>
      <c r="D34" s="43"/>
      <c r="E34" s="43"/>
    </row>
    <row r="35" s="7" customFormat="true" ht="60" hidden="true" customHeight="false" outlineLevel="0" collapsed="false">
      <c r="A35" s="40" t="n">
        <v>14</v>
      </c>
      <c r="B35" s="43"/>
      <c r="C35" s="42" t="s">
        <v>786</v>
      </c>
      <c r="D35" s="43"/>
      <c r="E35" s="43"/>
    </row>
    <row r="36" s="7" customFormat="true" ht="15" hidden="true" customHeight="true" outlineLevel="0" collapsed="false">
      <c r="A36" s="40" t="n">
        <v>16</v>
      </c>
      <c r="B36" s="43" t="s">
        <v>787</v>
      </c>
      <c r="C36" s="42" t="s">
        <v>788</v>
      </c>
      <c r="D36" s="43" t="s">
        <v>756</v>
      </c>
      <c r="E36" s="43" t="s">
        <v>789</v>
      </c>
    </row>
    <row r="37" s="7" customFormat="true" ht="15" hidden="true" customHeight="false" outlineLevel="0" collapsed="false">
      <c r="A37" s="40" t="n">
        <v>16</v>
      </c>
      <c r="B37" s="43"/>
      <c r="C37" s="42" t="s">
        <v>790</v>
      </c>
      <c r="D37" s="43"/>
      <c r="E37" s="43"/>
    </row>
    <row r="38" s="7" customFormat="true" ht="15" hidden="true" customHeight="false" outlineLevel="0" collapsed="false">
      <c r="A38" s="40" t="n">
        <v>16</v>
      </c>
      <c r="B38" s="43"/>
      <c r="C38" s="42" t="s">
        <v>791</v>
      </c>
      <c r="D38" s="43"/>
      <c r="E38" s="43"/>
    </row>
    <row r="39" customFormat="false" ht="45" hidden="true" customHeight="false" outlineLevel="0" collapsed="false">
      <c r="A39" s="40" t="n">
        <v>16</v>
      </c>
      <c r="B39" s="43"/>
      <c r="C39" s="42" t="s">
        <v>792</v>
      </c>
      <c r="D39" s="43"/>
      <c r="E39" s="43"/>
      <c r="G39" s="7"/>
      <c r="H39" s="45"/>
      <c r="I39" s="45"/>
    </row>
    <row r="40" s="7" customFormat="true" ht="45" hidden="true" customHeight="false" outlineLevel="0" collapsed="false">
      <c r="A40" s="40" t="n">
        <v>16</v>
      </c>
      <c r="B40" s="43"/>
      <c r="C40" s="42" t="s">
        <v>793</v>
      </c>
      <c r="D40" s="43"/>
      <c r="E40" s="43"/>
      <c r="G40" s="45"/>
      <c r="H40" s="45"/>
      <c r="I40" s="45"/>
    </row>
    <row r="41" s="7" customFormat="true" ht="45" hidden="true" customHeight="false" outlineLevel="0" collapsed="false">
      <c r="A41" s="40" t="n">
        <v>16</v>
      </c>
      <c r="B41" s="43"/>
      <c r="C41" s="42" t="s">
        <v>794</v>
      </c>
      <c r="D41" s="43"/>
      <c r="E41" s="43"/>
      <c r="G41" s="45"/>
      <c r="H41" s="45"/>
      <c r="I41" s="45"/>
    </row>
    <row r="42" s="7" customFormat="true" ht="15" hidden="true" customHeight="false" outlineLevel="0" collapsed="false">
      <c r="A42" s="40" t="n">
        <v>16</v>
      </c>
      <c r="B42" s="43"/>
      <c r="C42" s="42" t="s">
        <v>573</v>
      </c>
      <c r="D42" s="43"/>
      <c r="E42" s="43"/>
      <c r="G42" s="45"/>
      <c r="H42" s="45"/>
      <c r="I42" s="45"/>
    </row>
    <row r="43" s="7" customFormat="true" ht="15" hidden="true" customHeight="false" outlineLevel="0" collapsed="false">
      <c r="A43" s="40" t="n">
        <v>16</v>
      </c>
      <c r="B43" s="43"/>
      <c r="C43" s="42" t="s">
        <v>795</v>
      </c>
      <c r="D43" s="43"/>
      <c r="E43" s="43"/>
      <c r="G43" s="45"/>
      <c r="H43" s="45"/>
      <c r="I43" s="45"/>
    </row>
    <row r="44" customFormat="false" ht="30" hidden="true" customHeight="false" outlineLevel="0" collapsed="false">
      <c r="A44" s="40" t="n">
        <v>16</v>
      </c>
      <c r="B44" s="43"/>
      <c r="C44" s="42" t="s">
        <v>796</v>
      </c>
      <c r="D44" s="42" t="s">
        <v>797</v>
      </c>
      <c r="E44" s="43"/>
      <c r="G44" s="7"/>
    </row>
    <row r="45" customFormat="false" ht="32.45" hidden="false" customHeight="true" outlineLevel="0" collapsed="false">
      <c r="A45" s="40" t="n">
        <v>18</v>
      </c>
      <c r="B45" s="43" t="s">
        <v>798</v>
      </c>
      <c r="C45" s="42" t="s">
        <v>473</v>
      </c>
      <c r="D45" s="40" t="s">
        <v>764</v>
      </c>
      <c r="E45" s="43" t="s">
        <v>799</v>
      </c>
    </row>
    <row r="46" customFormat="false" ht="32.45" hidden="false" customHeight="true" outlineLevel="0" collapsed="false">
      <c r="A46" s="40" t="n">
        <v>18</v>
      </c>
      <c r="B46" s="43"/>
      <c r="C46" s="42" t="s">
        <v>362</v>
      </c>
      <c r="D46" s="40" t="s">
        <v>780</v>
      </c>
      <c r="E46" s="43"/>
    </row>
    <row r="47" customFormat="false" ht="32.45" hidden="false" customHeight="true" outlineLevel="0" collapsed="false">
      <c r="A47" s="40" t="n">
        <v>18</v>
      </c>
      <c r="B47" s="43"/>
      <c r="C47" s="42" t="s">
        <v>734</v>
      </c>
      <c r="D47" s="43" t="s">
        <v>756</v>
      </c>
      <c r="E47" s="43"/>
    </row>
    <row r="48" customFormat="false" ht="32.45" hidden="false" customHeight="true" outlineLevel="0" collapsed="false">
      <c r="A48" s="40" t="n">
        <v>18</v>
      </c>
      <c r="B48" s="43"/>
      <c r="C48" s="42" t="s">
        <v>735</v>
      </c>
      <c r="D48" s="43"/>
      <c r="E48" s="43"/>
    </row>
    <row r="49" customFormat="false" ht="32.45" hidden="false" customHeight="true" outlineLevel="0" collapsed="false">
      <c r="A49" s="40" t="n">
        <v>18</v>
      </c>
      <c r="B49" s="43"/>
      <c r="C49" s="42" t="s">
        <v>736</v>
      </c>
      <c r="D49" s="40" t="s">
        <v>800</v>
      </c>
      <c r="E49" s="43"/>
    </row>
    <row r="50" customFormat="false" ht="15" hidden="true" customHeight="true" outlineLevel="0" collapsed="false">
      <c r="A50" s="40" t="n">
        <v>19</v>
      </c>
      <c r="B50" s="43" t="s">
        <v>801</v>
      </c>
      <c r="C50" s="42" t="s">
        <v>681</v>
      </c>
      <c r="D50" s="40" t="s">
        <v>784</v>
      </c>
      <c r="E50" s="43" t="s">
        <v>802</v>
      </c>
    </row>
    <row r="51" customFormat="false" ht="15" hidden="true" customHeight="true" outlineLevel="0" collapsed="false">
      <c r="A51" s="40" t="n">
        <v>19</v>
      </c>
      <c r="B51" s="43"/>
      <c r="C51" s="42" t="s">
        <v>689</v>
      </c>
      <c r="D51" s="43" t="s">
        <v>756</v>
      </c>
      <c r="E51" s="43"/>
    </row>
    <row r="52" customFormat="false" ht="15" hidden="true" customHeight="false" outlineLevel="0" collapsed="false">
      <c r="A52" s="40" t="n">
        <v>19</v>
      </c>
      <c r="B52" s="43"/>
      <c r="C52" s="42" t="s">
        <v>695</v>
      </c>
      <c r="D52" s="43"/>
      <c r="E52" s="43"/>
    </row>
    <row r="53" customFormat="false" ht="45" hidden="true" customHeight="false" outlineLevel="0" collapsed="false">
      <c r="A53" s="40" t="n">
        <v>19</v>
      </c>
      <c r="B53" s="43"/>
      <c r="C53" s="42" t="s">
        <v>803</v>
      </c>
      <c r="D53" s="43"/>
      <c r="E53" s="43"/>
    </row>
  </sheetData>
  <autoFilter ref="A2:I53">
    <filterColumn colId="0">
      <customFilters and="true">
        <customFilter operator="equal" val="18"/>
      </customFilters>
    </filterColumn>
  </autoFilter>
  <mergeCells count="34">
    <mergeCell ref="B3:B6"/>
    <mergeCell ref="D3:D6"/>
    <mergeCell ref="E3:E6"/>
    <mergeCell ref="B7:B8"/>
    <mergeCell ref="D7:D8"/>
    <mergeCell ref="E7:E8"/>
    <mergeCell ref="B9:B10"/>
    <mergeCell ref="D9:D10"/>
    <mergeCell ref="E9:E10"/>
    <mergeCell ref="B11:B12"/>
    <mergeCell ref="D11:D12"/>
    <mergeCell ref="E11:E12"/>
    <mergeCell ref="B13:B16"/>
    <mergeCell ref="D13:D15"/>
    <mergeCell ref="E13:E16"/>
    <mergeCell ref="B17:B20"/>
    <mergeCell ref="D17:D19"/>
    <mergeCell ref="E17:E20"/>
    <mergeCell ref="B21:B29"/>
    <mergeCell ref="D21:D27"/>
    <mergeCell ref="E21:E29"/>
    <mergeCell ref="B30:B35"/>
    <mergeCell ref="D30:D31"/>
    <mergeCell ref="E30:E35"/>
    <mergeCell ref="D33:D35"/>
    <mergeCell ref="B36:B44"/>
    <mergeCell ref="D36:D43"/>
    <mergeCell ref="E36:E44"/>
    <mergeCell ref="B45:B49"/>
    <mergeCell ref="E45:E49"/>
    <mergeCell ref="D47:D48"/>
    <mergeCell ref="B50:B53"/>
    <mergeCell ref="E50:E53"/>
    <mergeCell ref="D51:D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ColWidth="14.4375" defaultRowHeight="15" zeroHeight="false" outlineLevelRow="0" outlineLevelCol="0"/>
  <cols>
    <col collapsed="false" customWidth="true" hidden="false" outlineLevel="0" max="1" min="1" style="7" width="25.71"/>
    <col collapsed="false" customWidth="true" hidden="false" outlineLevel="0" max="2" min="2" style="7" width="48.57"/>
    <col collapsed="false" customWidth="true" hidden="false" outlineLevel="0" max="22" min="3" style="7" width="8.57"/>
    <col collapsed="false" customWidth="false" hidden="false" outlineLevel="0" max="1024" min="23" style="7" width="14.43"/>
  </cols>
  <sheetData>
    <row r="1" customFormat="false" ht="15" hidden="false" customHeight="false" outlineLevel="0" collapsed="false">
      <c r="A1" s="7" t="s">
        <v>39</v>
      </c>
      <c r="C1" s="7" t="s">
        <v>40</v>
      </c>
    </row>
    <row r="2" customFormat="false" ht="15" hidden="false" customHeight="false" outlineLevel="0" collapsed="false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41</v>
      </c>
      <c r="P2" s="7" t="s">
        <v>14</v>
      </c>
      <c r="Q2" s="7" t="s">
        <v>42</v>
      </c>
      <c r="R2" s="7" t="s">
        <v>15</v>
      </c>
      <c r="S2" s="7" t="s">
        <v>16</v>
      </c>
      <c r="T2" s="7" t="s">
        <v>43</v>
      </c>
      <c r="U2" s="7" t="s">
        <v>17</v>
      </c>
      <c r="V2" s="7" t="s">
        <v>18</v>
      </c>
    </row>
    <row r="3" customFormat="false" ht="15" hidden="false" customHeight="false" outlineLevel="0" collapsed="false">
      <c r="A3" s="7" t="s">
        <v>44</v>
      </c>
      <c r="B3" s="13" t="s">
        <v>45</v>
      </c>
      <c r="M3" s="7" t="n">
        <v>6</v>
      </c>
      <c r="V3" s="7" t="n">
        <v>6</v>
      </c>
    </row>
    <row r="4" customFormat="false" ht="15" hidden="false" customHeight="false" outlineLevel="0" collapsed="false">
      <c r="B4" s="13" t="s">
        <v>46</v>
      </c>
      <c r="C4" s="7" t="n">
        <v>23</v>
      </c>
      <c r="D4" s="7" t="n">
        <v>15</v>
      </c>
      <c r="E4" s="7" t="n">
        <v>21</v>
      </c>
      <c r="F4" s="7" t="n">
        <v>15</v>
      </c>
      <c r="G4" s="7" t="n">
        <v>3</v>
      </c>
      <c r="H4" s="7" t="n">
        <v>42</v>
      </c>
      <c r="I4" s="7" t="n">
        <v>2</v>
      </c>
      <c r="J4" s="7" t="n">
        <v>1</v>
      </c>
      <c r="K4" s="7" t="n">
        <v>2</v>
      </c>
      <c r="L4" s="7" t="n">
        <v>18</v>
      </c>
      <c r="U4" s="7" t="n">
        <v>21</v>
      </c>
      <c r="V4" s="7" t="n">
        <v>163</v>
      </c>
    </row>
    <row r="5" customFormat="false" ht="15" hidden="false" customHeight="false" outlineLevel="0" collapsed="false">
      <c r="B5" s="7" t="s">
        <v>47</v>
      </c>
      <c r="C5" s="7" t="n">
        <v>1</v>
      </c>
      <c r="V5" s="7" t="n">
        <v>1</v>
      </c>
    </row>
    <row r="6" customFormat="false" ht="15" hidden="false" customHeight="false" outlineLevel="0" collapsed="false">
      <c r="B6" s="7" t="s">
        <v>32</v>
      </c>
      <c r="H6" s="7" t="n">
        <v>1</v>
      </c>
      <c r="V6" s="7" t="n">
        <v>1</v>
      </c>
    </row>
    <row r="7" customFormat="false" ht="15" hidden="false" customHeight="false" outlineLevel="0" collapsed="false">
      <c r="B7" s="13" t="s">
        <v>48</v>
      </c>
      <c r="C7" s="7" t="n">
        <v>14</v>
      </c>
      <c r="D7" s="7" t="n">
        <v>1</v>
      </c>
      <c r="E7" s="7" t="n">
        <v>3.75</v>
      </c>
      <c r="F7" s="7" t="n">
        <v>2.5</v>
      </c>
      <c r="H7" s="7" t="n">
        <v>13</v>
      </c>
      <c r="K7" s="7" t="n">
        <v>1</v>
      </c>
      <c r="N7" s="7" t="n">
        <v>0.25</v>
      </c>
      <c r="S7" s="7" t="n">
        <v>15</v>
      </c>
      <c r="V7" s="7" t="n">
        <v>50.5</v>
      </c>
    </row>
    <row r="8" customFormat="false" ht="15" hidden="false" customHeight="false" outlineLevel="0" collapsed="false">
      <c r="B8" s="7" t="s">
        <v>33</v>
      </c>
      <c r="E8" s="7" t="n">
        <v>1</v>
      </c>
      <c r="K8" s="7" t="n">
        <v>1</v>
      </c>
      <c r="V8" s="7" t="n">
        <v>2</v>
      </c>
    </row>
    <row r="9" customFormat="false" ht="15" hidden="false" customHeight="false" outlineLevel="0" collapsed="false">
      <c r="B9" s="13" t="s">
        <v>49</v>
      </c>
      <c r="C9" s="7" t="n">
        <v>6</v>
      </c>
      <c r="F9" s="7" t="n">
        <v>1</v>
      </c>
      <c r="H9" s="7" t="n">
        <v>6</v>
      </c>
      <c r="S9" s="7" t="n">
        <v>5</v>
      </c>
      <c r="V9" s="7" t="n">
        <v>18</v>
      </c>
    </row>
    <row r="10" customFormat="false" ht="15" hidden="false" customHeight="false" outlineLevel="0" collapsed="false">
      <c r="B10" s="7" t="s">
        <v>50</v>
      </c>
      <c r="C10" s="7" t="n">
        <v>1</v>
      </c>
      <c r="F10" s="7" t="n">
        <v>1</v>
      </c>
      <c r="H10" s="7" t="n">
        <v>1</v>
      </c>
      <c r="P10" s="7" t="n">
        <v>1</v>
      </c>
      <c r="V10" s="7" t="n">
        <v>4</v>
      </c>
    </row>
    <row r="11" customFormat="false" ht="15" hidden="false" customHeight="false" outlineLevel="0" collapsed="false">
      <c r="B11" s="7" t="s">
        <v>34</v>
      </c>
      <c r="C11" s="7" t="n">
        <v>9</v>
      </c>
      <c r="D11" s="7" t="n">
        <v>1</v>
      </c>
      <c r="E11" s="7" t="n">
        <v>0.6</v>
      </c>
      <c r="H11" s="7" t="n">
        <v>6</v>
      </c>
      <c r="K11" s="7" t="n">
        <v>2</v>
      </c>
      <c r="L11" s="7" t="n">
        <v>1</v>
      </c>
      <c r="M11" s="7" t="n">
        <v>3</v>
      </c>
      <c r="N11" s="7" t="n">
        <v>3</v>
      </c>
      <c r="S11" s="7" t="n">
        <v>2</v>
      </c>
      <c r="V11" s="7" t="n">
        <v>27.6</v>
      </c>
    </row>
    <row r="12" customFormat="false" ht="15" hidden="false" customHeight="false" outlineLevel="0" collapsed="false">
      <c r="B12" s="7" t="s">
        <v>51</v>
      </c>
      <c r="C12" s="7" t="n">
        <v>4</v>
      </c>
      <c r="H12" s="7" t="n">
        <v>4</v>
      </c>
      <c r="V12" s="7" t="n">
        <v>8</v>
      </c>
    </row>
    <row r="13" customFormat="false" ht="15" hidden="false" customHeight="false" outlineLevel="0" collapsed="false">
      <c r="B13" s="7" t="s">
        <v>36</v>
      </c>
      <c r="C13" s="7" t="n">
        <v>9</v>
      </c>
      <c r="E13" s="7" t="n">
        <v>5.25</v>
      </c>
      <c r="F13" s="7" t="n">
        <v>1</v>
      </c>
      <c r="H13" s="7" t="n">
        <v>10.5</v>
      </c>
      <c r="I13" s="7" t="n">
        <v>1</v>
      </c>
      <c r="J13" s="7" t="n">
        <v>4</v>
      </c>
      <c r="K13" s="7" t="n">
        <v>2</v>
      </c>
      <c r="N13" s="7" t="n">
        <v>1</v>
      </c>
      <c r="R13" s="7" t="n">
        <v>1</v>
      </c>
      <c r="V13" s="7" t="n">
        <v>34.75</v>
      </c>
    </row>
    <row r="14" customFormat="false" ht="15" hidden="false" customHeight="false" outlineLevel="0" collapsed="false">
      <c r="B14" s="7" t="s">
        <v>52</v>
      </c>
      <c r="C14" s="7" t="n">
        <v>7</v>
      </c>
      <c r="H14" s="7" t="n">
        <v>3</v>
      </c>
      <c r="V14" s="7" t="n">
        <v>10</v>
      </c>
    </row>
    <row r="15" customFormat="false" ht="15" hidden="false" customHeight="false" outlineLevel="0" collapsed="false">
      <c r="B15" s="7" t="s">
        <v>53</v>
      </c>
      <c r="P15" s="7" t="n">
        <v>1</v>
      </c>
      <c r="V15" s="7" t="n">
        <v>1</v>
      </c>
    </row>
    <row r="16" customFormat="false" ht="15" hidden="false" customHeight="false" outlineLevel="0" collapsed="false">
      <c r="B16" s="7" t="s">
        <v>54</v>
      </c>
      <c r="P16" s="7" t="n">
        <v>1</v>
      </c>
      <c r="V16" s="7" t="n">
        <v>1</v>
      </c>
    </row>
    <row r="17" customFormat="false" ht="15" hidden="false" customHeight="false" outlineLevel="0" collapsed="false">
      <c r="B17" s="7" t="s">
        <v>55</v>
      </c>
      <c r="H17" s="7" t="n">
        <v>0.5</v>
      </c>
      <c r="V17" s="7" t="n">
        <v>0.5</v>
      </c>
    </row>
    <row r="18" customFormat="false" ht="15" hidden="false" customHeight="false" outlineLevel="0" collapsed="false">
      <c r="B18" s="7" t="s">
        <v>56</v>
      </c>
      <c r="E18" s="7" t="n">
        <v>0.1</v>
      </c>
      <c r="V18" s="7" t="n">
        <v>0.1</v>
      </c>
    </row>
    <row r="19" customFormat="false" ht="15" hidden="false" customHeight="false" outlineLevel="0" collapsed="false">
      <c r="B19" s="7" t="s">
        <v>57</v>
      </c>
      <c r="P19" s="7" t="n">
        <v>2</v>
      </c>
      <c r="V19" s="7" t="n">
        <v>2</v>
      </c>
    </row>
    <row r="20" customFormat="false" ht="15" hidden="false" customHeight="false" outlineLevel="0" collapsed="false">
      <c r="B20" s="7" t="s">
        <v>58</v>
      </c>
      <c r="P20" s="7" t="n">
        <v>10</v>
      </c>
      <c r="V20" s="7" t="n">
        <v>10</v>
      </c>
    </row>
    <row r="21" customFormat="false" ht="15" hidden="false" customHeight="false" outlineLevel="0" collapsed="false">
      <c r="A21" s="7" t="s">
        <v>18</v>
      </c>
      <c r="C21" s="7" t="n">
        <v>118.625</v>
      </c>
      <c r="D21" s="7" t="n">
        <v>21.2</v>
      </c>
      <c r="E21" s="7" t="n">
        <v>37.7</v>
      </c>
      <c r="F21" s="7" t="n">
        <v>30.6</v>
      </c>
      <c r="G21" s="7" t="n">
        <v>71</v>
      </c>
      <c r="H21" s="7" t="n">
        <v>148</v>
      </c>
      <c r="I21" s="7" t="n">
        <v>5</v>
      </c>
      <c r="J21" s="7" t="n">
        <v>10</v>
      </c>
      <c r="K21" s="7" t="n">
        <v>30</v>
      </c>
      <c r="L21" s="7" t="n">
        <v>21</v>
      </c>
      <c r="M21" s="7" t="n">
        <v>25</v>
      </c>
      <c r="N21" s="7" t="n">
        <v>10.75</v>
      </c>
      <c r="O21" s="7" t="n">
        <v>0.1</v>
      </c>
      <c r="P21" s="7" t="n">
        <v>27.5</v>
      </c>
      <c r="Q21" s="7" t="n">
        <v>1</v>
      </c>
      <c r="R21" s="7" t="n">
        <v>26</v>
      </c>
      <c r="S21" s="7" t="n">
        <v>26</v>
      </c>
      <c r="T21" s="7" t="n">
        <v>0.5</v>
      </c>
      <c r="U21" s="7" t="n">
        <v>41.725</v>
      </c>
      <c r="V21" s="7" t="n">
        <v>651.7</v>
      </c>
    </row>
    <row r="893" customFormat="false" ht="15" hidden="false" customHeight="true" outlineLevel="0" collapsed="false"/>
    <row r="894" customFormat="false" ht="15" hidden="false" customHeight="true" outlineLevel="0" collapsed="false"/>
    <row r="895" customFormat="false" ht="15" hidden="false" customHeight="true" outlineLevel="0" collapsed="false"/>
    <row r="896" customFormat="false" ht="15" hidden="false" customHeight="true" outlineLevel="0" collapsed="false"/>
    <row r="897" customFormat="false" ht="15" hidden="false" customHeight="true" outlineLevel="0" collapsed="false"/>
    <row r="898" customFormat="false" ht="15" hidden="false" customHeight="true" outlineLevel="0" collapsed="false"/>
    <row r="899" customFormat="false" ht="15" hidden="false" customHeight="true" outlineLevel="0" collapsed="false"/>
    <row r="900" customFormat="false" ht="15" hidden="false" customHeight="true" outlineLevel="0" collapsed="false"/>
    <row r="901" customFormat="false" ht="15" hidden="false" customHeight="true" outlineLevel="0" collapsed="false"/>
    <row r="902" customFormat="false" ht="15" hidden="false" customHeight="true" outlineLevel="0" collapsed="false"/>
    <row r="903" customFormat="false" ht="15" hidden="false" customHeight="true" outlineLevel="0" collapsed="false"/>
    <row r="904" customFormat="false" ht="15" hidden="false" customHeight="true" outlineLevel="0" collapsed="false"/>
    <row r="905" customFormat="false" ht="15" hidden="false" customHeight="true" outlineLevel="0" collapsed="false"/>
    <row r="906" customFormat="false" ht="15" hidden="false" customHeight="true" outlineLevel="0" collapsed="false"/>
    <row r="907" customFormat="false" ht="15" hidden="false" customHeight="true" outlineLevel="0" collapsed="false"/>
    <row r="908" customFormat="false" ht="15" hidden="false" customHeight="true" outlineLevel="0" collapsed="false"/>
    <row r="909" customFormat="false" ht="15" hidden="false" customHeight="true" outlineLevel="0" collapsed="false"/>
    <row r="910" customFormat="false" ht="15" hidden="false" customHeight="true" outlineLevel="0" collapsed="false"/>
    <row r="911" customFormat="false" ht="15" hidden="false" customHeight="true" outlineLevel="0" collapsed="false"/>
    <row r="912" customFormat="false" ht="15" hidden="false" customHeight="true" outlineLevel="0" collapsed="false"/>
    <row r="913" customFormat="false" ht="15" hidden="false" customHeight="true" outlineLevel="0" collapsed="false"/>
    <row r="914" customFormat="false" ht="15" hidden="false" customHeight="true" outlineLevel="0" collapsed="false"/>
    <row r="915" customFormat="false" ht="15" hidden="false" customHeight="true" outlineLevel="0" collapsed="false"/>
    <row r="916" customFormat="false" ht="15" hidden="false" customHeight="true" outlineLevel="0" collapsed="false"/>
    <row r="917" customFormat="false" ht="15" hidden="false" customHeight="true" outlineLevel="0" collapsed="false"/>
    <row r="918" customFormat="false" ht="15" hidden="false" customHeight="true" outlineLevel="0" collapsed="false"/>
    <row r="919" customFormat="false" ht="15" hidden="false" customHeight="true" outlineLevel="0" collapsed="false"/>
    <row r="920" customFormat="false" ht="15" hidden="false" customHeight="true" outlineLevel="0" collapsed="false"/>
    <row r="921" customFormat="false" ht="15" hidden="false" customHeight="true" outlineLevel="0" collapsed="false"/>
    <row r="922" customFormat="false" ht="15" hidden="false" customHeight="true" outlineLevel="0" collapsed="false"/>
    <row r="923" customFormat="false" ht="15" hidden="false" customHeight="true" outlineLevel="0" collapsed="false"/>
    <row r="924" customFormat="false" ht="15" hidden="false" customHeight="true" outlineLevel="0" collapsed="false"/>
    <row r="925" customFormat="false" ht="15" hidden="false" customHeight="true" outlineLevel="0" collapsed="false"/>
    <row r="926" customFormat="false" ht="15" hidden="false" customHeight="true" outlineLevel="0" collapsed="false"/>
    <row r="927" customFormat="false" ht="15" hidden="false" customHeight="true" outlineLevel="0" collapsed="false"/>
    <row r="928" customFormat="false" ht="15" hidden="false" customHeight="true" outlineLevel="0" collapsed="false"/>
    <row r="929" customFormat="false" ht="15" hidden="false" customHeight="true" outlineLevel="0" collapsed="false"/>
    <row r="930" customFormat="false" ht="15" hidden="false" customHeight="true" outlineLevel="0" collapsed="false"/>
    <row r="931" customFormat="false" ht="15" hidden="false" customHeight="true" outlineLevel="0" collapsed="false"/>
    <row r="932" customFormat="false" ht="15" hidden="false" customHeight="true" outlineLevel="0" collapsed="false"/>
    <row r="933" customFormat="false" ht="15" hidden="false" customHeight="true" outlineLevel="0" collapsed="false"/>
    <row r="934" customFormat="false" ht="15" hidden="false" customHeight="true" outlineLevel="0" collapsed="false"/>
    <row r="935" customFormat="false" ht="15" hidden="false" customHeight="true" outlineLevel="0" collapsed="false"/>
    <row r="936" customFormat="false" ht="15" hidden="false" customHeight="true" outlineLevel="0" collapsed="false"/>
    <row r="937" customFormat="false" ht="15" hidden="false" customHeight="true" outlineLevel="0" collapsed="false"/>
    <row r="938" customFormat="false" ht="15" hidden="false" customHeight="true" outlineLevel="0" collapsed="false"/>
    <row r="939" customFormat="false" ht="15" hidden="false" customHeight="true" outlineLevel="0" collapsed="false"/>
    <row r="940" customFormat="false" ht="15" hidden="false" customHeight="true" outlineLevel="0" collapsed="false"/>
    <row r="941" customFormat="false" ht="15" hidden="false" customHeight="true" outlineLevel="0" collapsed="false"/>
    <row r="942" customFormat="false" ht="15" hidden="false" customHeight="true" outlineLevel="0" collapsed="false"/>
    <row r="943" customFormat="false" ht="15" hidden="false" customHeight="true" outlineLevel="0" collapsed="false"/>
    <row r="944" customFormat="false" ht="15" hidden="false" customHeight="true" outlineLevel="0" collapsed="false"/>
    <row r="945" customFormat="false" ht="15" hidden="false" customHeight="true" outlineLevel="0" collapsed="false"/>
    <row r="946" customFormat="false" ht="15" hidden="false" customHeight="true" outlineLevel="0" collapsed="false"/>
    <row r="947" customFormat="false" ht="15" hidden="false" customHeight="true" outlineLevel="0" collapsed="false"/>
    <row r="948" customFormat="false" ht="15" hidden="false" customHeight="true" outlineLevel="0" collapsed="false"/>
    <row r="949" customFormat="false" ht="15" hidden="false" customHeight="true" outlineLevel="0" collapsed="false"/>
    <row r="950" customFormat="false" ht="15" hidden="false" customHeight="true" outlineLevel="0" collapsed="false"/>
    <row r="951" customFormat="false" ht="15" hidden="false" customHeight="true" outlineLevel="0" collapsed="false"/>
    <row r="952" customFormat="false" ht="15" hidden="false" customHeight="true" outlineLevel="0" collapsed="false"/>
    <row r="953" customFormat="false" ht="15" hidden="false" customHeight="true" outlineLevel="0" collapsed="false"/>
    <row r="954" customFormat="false" ht="15" hidden="false" customHeight="true" outlineLevel="0" collapsed="false"/>
    <row r="955" customFormat="false" ht="15" hidden="false" customHeight="true" outlineLevel="0" collapsed="false"/>
    <row r="956" customFormat="false" ht="15" hidden="false" customHeight="true" outlineLevel="0" collapsed="false"/>
    <row r="957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4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K37" activeCellId="0" sqref="K3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51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41</v>
      </c>
      <c r="P1" s="2" t="s">
        <v>14</v>
      </c>
      <c r="Q1" s="2" t="s">
        <v>42</v>
      </c>
      <c r="R1" s="2" t="s">
        <v>15</v>
      </c>
      <c r="S1" s="2" t="s">
        <v>16</v>
      </c>
      <c r="T1" s="2" t="s">
        <v>17</v>
      </c>
      <c r="U1" s="3" t="s">
        <v>18</v>
      </c>
    </row>
    <row r="2" customFormat="false" ht="15" hidden="false" customHeight="false" outlineLevel="0" collapsed="false">
      <c r="A2" s="1" t="s">
        <v>59</v>
      </c>
      <c r="B2" s="1" t="s">
        <v>60</v>
      </c>
      <c r="C2" s="1"/>
      <c r="D2" s="2"/>
      <c r="E2" s="2"/>
      <c r="F2" s="2"/>
      <c r="G2" s="2"/>
      <c r="H2" s="2" t="n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 t="n">
        <v>1</v>
      </c>
    </row>
    <row r="3" customFormat="false" ht="15" hidden="false" customHeight="false" outlineLevel="0" collapsed="false">
      <c r="A3" s="4"/>
      <c r="B3" s="6" t="s">
        <v>61</v>
      </c>
      <c r="C3" s="6"/>
      <c r="D3" s="7"/>
      <c r="E3" s="7"/>
      <c r="F3" s="7"/>
      <c r="G3" s="7"/>
      <c r="H3" s="7" t="n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 t="n">
        <v>1</v>
      </c>
    </row>
    <row r="4" customFormat="false" ht="15" hidden="false" customHeight="false" outlineLevel="0" collapsed="false">
      <c r="A4" s="4"/>
      <c r="B4" s="6" t="s">
        <v>62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 t="n">
        <v>1</v>
      </c>
      <c r="U4" s="8" t="n">
        <v>1</v>
      </c>
    </row>
    <row r="5" customFormat="false" ht="15" hidden="false" customHeight="false" outlineLevel="0" collapsed="false">
      <c r="A5" s="4"/>
      <c r="B5" s="6" t="s">
        <v>63</v>
      </c>
      <c r="C5" s="6" t="n">
        <v>3</v>
      </c>
      <c r="D5" s="7" t="n">
        <v>1</v>
      </c>
      <c r="E5" s="7" t="n">
        <v>1</v>
      </c>
      <c r="F5" s="7" t="n">
        <v>1</v>
      </c>
      <c r="G5" s="7" t="n">
        <v>1</v>
      </c>
      <c r="H5" s="7" t="n">
        <v>4</v>
      </c>
      <c r="I5" s="7"/>
      <c r="J5" s="7"/>
      <c r="K5" s="7"/>
      <c r="L5" s="7"/>
      <c r="M5" s="7"/>
      <c r="N5" s="7" t="n">
        <v>0.5</v>
      </c>
      <c r="O5" s="7"/>
      <c r="P5" s="7" t="n">
        <v>1</v>
      </c>
      <c r="Q5" s="7"/>
      <c r="R5" s="7" t="n">
        <v>2</v>
      </c>
      <c r="S5" s="7" t="n">
        <v>1</v>
      </c>
      <c r="T5" s="7" t="n">
        <v>1</v>
      </c>
      <c r="U5" s="8" t="n">
        <v>16.5</v>
      </c>
    </row>
    <row r="6" customFormat="false" ht="15" hidden="false" customHeight="false" outlineLevel="0" collapsed="false">
      <c r="A6" s="4"/>
      <c r="B6" s="6" t="s">
        <v>64</v>
      </c>
      <c r="C6" s="6"/>
      <c r="D6" s="7"/>
      <c r="E6" s="7"/>
      <c r="F6" s="7" t="n">
        <v>1</v>
      </c>
      <c r="G6" s="7"/>
      <c r="H6" s="7"/>
      <c r="I6" s="7"/>
      <c r="J6" s="7"/>
      <c r="K6" s="7" t="n">
        <v>1</v>
      </c>
      <c r="L6" s="7"/>
      <c r="M6" s="7"/>
      <c r="N6" s="7"/>
      <c r="O6" s="7"/>
      <c r="P6" s="7"/>
      <c r="Q6" s="7"/>
      <c r="R6" s="7"/>
      <c r="S6" s="7"/>
      <c r="T6" s="7"/>
      <c r="U6" s="8" t="n">
        <v>2</v>
      </c>
    </row>
    <row r="7" customFormat="false" ht="15" hidden="false" customHeight="false" outlineLevel="0" collapsed="false">
      <c r="A7" s="4"/>
      <c r="B7" s="6" t="s">
        <v>65</v>
      </c>
      <c r="C7" s="6"/>
      <c r="D7" s="7"/>
      <c r="E7" s="7"/>
      <c r="F7" s="7"/>
      <c r="G7" s="7"/>
      <c r="H7" s="7" t="n">
        <v>1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 t="n">
        <v>1</v>
      </c>
    </row>
    <row r="8" customFormat="false" ht="15" hidden="false" customHeight="false" outlineLevel="0" collapsed="false">
      <c r="A8" s="4"/>
      <c r="B8" s="6" t="s">
        <v>66</v>
      </c>
      <c r="C8" s="6" t="n">
        <v>1</v>
      </c>
      <c r="D8" s="7"/>
      <c r="E8" s="7"/>
      <c r="F8" s="7" t="n">
        <v>0.5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 t="n">
        <v>1</v>
      </c>
      <c r="S8" s="7"/>
      <c r="T8" s="7"/>
      <c r="U8" s="8" t="n">
        <v>2.5</v>
      </c>
    </row>
    <row r="9" customFormat="false" ht="15" hidden="false" customHeight="false" outlineLevel="0" collapsed="false">
      <c r="A9" s="4"/>
      <c r="B9" s="6" t="s">
        <v>67</v>
      </c>
      <c r="C9" s="6"/>
      <c r="D9" s="7"/>
      <c r="E9" s="7"/>
      <c r="F9" s="7"/>
      <c r="G9" s="7" t="n">
        <v>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 t="n">
        <v>8</v>
      </c>
    </row>
    <row r="10" customFormat="false" ht="15" hidden="false" customHeight="false" outlineLevel="0" collapsed="false">
      <c r="A10" s="4"/>
      <c r="B10" s="6" t="s">
        <v>68</v>
      </c>
      <c r="C10" s="6"/>
      <c r="D10" s="7"/>
      <c r="E10" s="7"/>
      <c r="F10" s="7"/>
      <c r="G10" s="7"/>
      <c r="H10" s="7" t="n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8" t="n">
        <v>1</v>
      </c>
    </row>
    <row r="11" customFormat="false" ht="15" hidden="false" customHeight="false" outlineLevel="0" collapsed="false">
      <c r="A11" s="4"/>
      <c r="B11" s="5" t="s">
        <v>69</v>
      </c>
      <c r="C11" s="6" t="n">
        <v>1</v>
      </c>
      <c r="D11" s="7"/>
      <c r="E11" s="7"/>
      <c r="F11" s="7" t="n">
        <v>2.5</v>
      </c>
      <c r="G11" s="7"/>
      <c r="H11" s="7" t="n">
        <v>6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 t="n">
        <v>7</v>
      </c>
      <c r="T11" s="7"/>
      <c r="U11" s="8" t="n">
        <v>16.5</v>
      </c>
    </row>
    <row r="12" customFormat="false" ht="15" hidden="false" customHeight="false" outlineLevel="0" collapsed="false">
      <c r="A12" s="4"/>
      <c r="B12" s="6" t="s">
        <v>70</v>
      </c>
      <c r="C12" s="6" t="n">
        <v>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 t="n">
        <v>4</v>
      </c>
    </row>
    <row r="13" customFormat="false" ht="15" hidden="false" customHeight="false" outlineLevel="0" collapsed="false">
      <c r="A13" s="4"/>
      <c r="B13" s="6" t="s">
        <v>71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 t="n">
        <v>1</v>
      </c>
      <c r="T13" s="7"/>
      <c r="U13" s="8" t="n">
        <v>1</v>
      </c>
    </row>
    <row r="14" customFormat="false" ht="15" hidden="false" customHeight="false" outlineLevel="0" collapsed="false">
      <c r="A14" s="4"/>
      <c r="B14" s="6" t="s">
        <v>72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 t="n">
        <v>8</v>
      </c>
      <c r="T14" s="7"/>
      <c r="U14" s="8" t="n">
        <v>8</v>
      </c>
    </row>
    <row r="15" customFormat="false" ht="15" hidden="false" customHeight="false" outlineLevel="0" collapsed="false">
      <c r="A15" s="4"/>
      <c r="B15" s="6" t="s">
        <v>73</v>
      </c>
      <c r="C15" s="6"/>
      <c r="D15" s="7"/>
      <c r="E15" s="7"/>
      <c r="F15" s="7"/>
      <c r="G15" s="7" t="n">
        <v>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" t="n">
        <v>7</v>
      </c>
    </row>
    <row r="16" customFormat="false" ht="15" hidden="false" customHeight="false" outlineLevel="0" collapsed="false">
      <c r="A16" s="4"/>
      <c r="B16" s="6" t="s">
        <v>74</v>
      </c>
      <c r="C16" s="6"/>
      <c r="D16" s="7"/>
      <c r="E16" s="7"/>
      <c r="F16" s="7"/>
      <c r="G16" s="7"/>
      <c r="H16" s="7" t="n">
        <v>0.5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 t="n">
        <v>0.5</v>
      </c>
    </row>
    <row r="17" customFormat="false" ht="15" hidden="false" customHeight="false" outlineLevel="0" collapsed="false">
      <c r="A17" s="4"/>
      <c r="B17" s="6" t="s">
        <v>75</v>
      </c>
      <c r="C17" s="6"/>
      <c r="D17" s="7"/>
      <c r="E17" s="7"/>
      <c r="F17" s="7"/>
      <c r="G17" s="7"/>
      <c r="H17" s="7" t="n">
        <v>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8" t="n">
        <v>1</v>
      </c>
    </row>
    <row r="18" customFormat="false" ht="15" hidden="false" customHeight="false" outlineLevel="0" collapsed="false">
      <c r="A18" s="4"/>
      <c r="B18" s="6" t="s">
        <v>76</v>
      </c>
      <c r="C18" s="6"/>
      <c r="D18" s="7"/>
      <c r="E18" s="7"/>
      <c r="F18" s="7"/>
      <c r="G18" s="7"/>
      <c r="H18" s="7"/>
      <c r="I18" s="7"/>
      <c r="J18" s="7"/>
      <c r="K18" s="7"/>
      <c r="L18" s="7" t="n">
        <v>1</v>
      </c>
      <c r="M18" s="7"/>
      <c r="N18" s="7"/>
      <c r="O18" s="7"/>
      <c r="P18" s="7"/>
      <c r="Q18" s="7"/>
      <c r="R18" s="7"/>
      <c r="S18" s="7" t="n">
        <v>1</v>
      </c>
      <c r="T18" s="7"/>
      <c r="U18" s="8" t="n">
        <v>2</v>
      </c>
    </row>
    <row r="19" customFormat="false" ht="15" hidden="false" customHeight="false" outlineLevel="0" collapsed="false">
      <c r="A19" s="4"/>
      <c r="B19" s="6" t="s">
        <v>77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 t="n">
        <v>3</v>
      </c>
      <c r="T19" s="7"/>
      <c r="U19" s="8" t="n">
        <v>3</v>
      </c>
    </row>
    <row r="20" customFormat="false" ht="15" hidden="false" customHeight="false" outlineLevel="0" collapsed="false">
      <c r="A20" s="4"/>
      <c r="B20" s="6" t="s">
        <v>78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 t="n">
        <v>3</v>
      </c>
      <c r="T20" s="7"/>
      <c r="U20" s="8" t="n">
        <v>3</v>
      </c>
    </row>
    <row r="21" customFormat="false" ht="15" hidden="false" customHeight="false" outlineLevel="0" collapsed="false">
      <c r="A21" s="4"/>
      <c r="B21" s="6" t="s">
        <v>79</v>
      </c>
      <c r="C21" s="6"/>
      <c r="D21" s="7"/>
      <c r="E21" s="7"/>
      <c r="F21" s="7"/>
      <c r="G21" s="7" t="n">
        <v>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 t="n">
        <v>2</v>
      </c>
    </row>
    <row r="22" customFormat="false" ht="15" hidden="false" customHeight="false" outlineLevel="0" collapsed="false">
      <c r="A22" s="4"/>
      <c r="B22" s="6" t="s">
        <v>80</v>
      </c>
      <c r="C22" s="6"/>
      <c r="D22" s="7"/>
      <c r="E22" s="7"/>
      <c r="F22" s="7"/>
      <c r="G22" s="7" t="n"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 t="n">
        <v>1</v>
      </c>
    </row>
    <row r="23" customFormat="false" ht="15" hidden="false" customHeight="false" outlineLevel="0" collapsed="false">
      <c r="A23" s="4"/>
      <c r="B23" s="6" t="s">
        <v>81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 t="n">
        <v>0.5</v>
      </c>
      <c r="U23" s="8" t="n">
        <v>0.5</v>
      </c>
    </row>
    <row r="24" customFormat="false" ht="15" hidden="false" customHeight="false" outlineLevel="0" collapsed="false">
      <c r="A24" s="4"/>
      <c r="B24" s="6" t="s">
        <v>82</v>
      </c>
      <c r="C24" s="6"/>
      <c r="D24" s="7"/>
      <c r="E24" s="7"/>
      <c r="F24" s="7"/>
      <c r="G24" s="7"/>
      <c r="H24" s="7" t="n">
        <v>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 t="n">
        <v>1</v>
      </c>
    </row>
    <row r="25" customFormat="false" ht="15" hidden="false" customHeight="false" outlineLevel="0" collapsed="false">
      <c r="A25" s="4"/>
      <c r="B25" s="5" t="s">
        <v>83</v>
      </c>
      <c r="C25" s="6"/>
      <c r="D25" s="7"/>
      <c r="E25" s="7"/>
      <c r="F25" s="7"/>
      <c r="G25" s="7" t="n">
        <v>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" t="n">
        <v>3</v>
      </c>
    </row>
    <row r="26" customFormat="false" ht="15" hidden="false" customHeight="false" outlineLevel="0" collapsed="false">
      <c r="A26" s="4"/>
      <c r="B26" s="6" t="s">
        <v>84</v>
      </c>
      <c r="C26" s="6"/>
      <c r="D26" s="7"/>
      <c r="E26" s="7"/>
      <c r="F26" s="7"/>
      <c r="G26" s="7" t="n">
        <v>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8" t="n">
        <v>1</v>
      </c>
    </row>
    <row r="27" customFormat="false" ht="15" hidden="false" customHeight="false" outlineLevel="0" collapsed="false">
      <c r="A27" s="4"/>
      <c r="B27" s="6" t="s">
        <v>85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 t="n">
        <v>1</v>
      </c>
      <c r="T27" s="7"/>
      <c r="U27" s="8" t="n">
        <v>1</v>
      </c>
    </row>
    <row r="28" customFormat="false" ht="15" hidden="false" customHeight="false" outlineLevel="0" collapsed="false">
      <c r="A28" s="4"/>
      <c r="B28" s="6" t="s">
        <v>86</v>
      </c>
      <c r="C28" s="6"/>
      <c r="D28" s="7"/>
      <c r="E28" s="7"/>
      <c r="F28" s="7"/>
      <c r="G28" s="7" t="n">
        <v>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8" t="n">
        <v>1</v>
      </c>
    </row>
    <row r="29" customFormat="false" ht="15" hidden="false" customHeight="false" outlineLevel="0" collapsed="false">
      <c r="A29" s="4"/>
      <c r="B29" s="6" t="s">
        <v>87</v>
      </c>
      <c r="C29" s="6"/>
      <c r="D29" s="7"/>
      <c r="E29" s="7"/>
      <c r="F29" s="7"/>
      <c r="G29" s="7" t="n">
        <v>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8" t="n">
        <v>6</v>
      </c>
    </row>
    <row r="30" customFormat="false" ht="15" hidden="false" customHeight="false" outlineLevel="0" collapsed="false">
      <c r="A30" s="4"/>
      <c r="B30" s="6" t="s">
        <v>88</v>
      </c>
      <c r="C30" s="6" t="n">
        <v>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8" t="n">
        <v>2</v>
      </c>
    </row>
    <row r="31" customFormat="false" ht="15" hidden="false" customHeight="false" outlineLevel="0" collapsed="false">
      <c r="A31" s="4"/>
      <c r="B31" s="6" t="s">
        <v>89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 t="n">
        <v>1</v>
      </c>
      <c r="T31" s="7"/>
      <c r="U31" s="8" t="n">
        <v>1</v>
      </c>
    </row>
    <row r="32" customFormat="false" ht="15" hidden="false" customHeight="false" outlineLevel="0" collapsed="false">
      <c r="A32" s="4"/>
      <c r="B32" s="6" t="s">
        <v>90</v>
      </c>
      <c r="C32" s="6"/>
      <c r="D32" s="7"/>
      <c r="E32" s="7"/>
      <c r="F32" s="7"/>
      <c r="G32" s="7" t="n">
        <v>3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8" t="n">
        <v>3</v>
      </c>
    </row>
    <row r="33" customFormat="false" ht="15" hidden="false" customHeight="false" outlineLevel="0" collapsed="false">
      <c r="A33" s="4"/>
      <c r="B33" s="6" t="s">
        <v>91</v>
      </c>
      <c r="C33" s="6" t="n">
        <v>19</v>
      </c>
      <c r="D33" s="7"/>
      <c r="E33" s="7"/>
      <c r="F33" s="7" t="n">
        <v>1</v>
      </c>
      <c r="G33" s="7"/>
      <c r="H33" s="7"/>
      <c r="I33" s="7"/>
      <c r="J33" s="7"/>
      <c r="K33" s="7"/>
      <c r="L33" s="7" t="n">
        <v>5</v>
      </c>
      <c r="M33" s="7"/>
      <c r="N33" s="7"/>
      <c r="O33" s="7"/>
      <c r="P33" s="7"/>
      <c r="Q33" s="7"/>
      <c r="R33" s="7"/>
      <c r="S33" s="7"/>
      <c r="T33" s="7"/>
      <c r="U33" s="8" t="n">
        <v>25</v>
      </c>
    </row>
    <row r="34" customFormat="false" ht="15" hidden="false" customHeight="false" outlineLevel="0" collapsed="false">
      <c r="A34" s="4"/>
      <c r="B34" s="6" t="s">
        <v>92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 t="n">
        <v>2</v>
      </c>
      <c r="T34" s="7"/>
      <c r="U34" s="8" t="n">
        <v>2</v>
      </c>
    </row>
    <row r="35" customFormat="false" ht="15" hidden="false" customHeight="false" outlineLevel="0" collapsed="false">
      <c r="A35" s="4"/>
      <c r="B35" s="6" t="s">
        <v>93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 t="n">
        <v>1</v>
      </c>
      <c r="T35" s="7"/>
      <c r="U35" s="8" t="n">
        <v>1</v>
      </c>
    </row>
    <row r="36" customFormat="false" ht="15" hidden="false" customHeight="false" outlineLevel="0" collapsed="false">
      <c r="A36" s="4"/>
      <c r="B36" s="6" t="s">
        <v>94</v>
      </c>
      <c r="C36" s="6"/>
      <c r="D36" s="7"/>
      <c r="E36" s="7"/>
      <c r="F36" s="7" t="n">
        <v>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 t="n">
        <v>1</v>
      </c>
      <c r="U36" s="8" t="n">
        <v>2</v>
      </c>
    </row>
    <row r="37" customFormat="false" ht="15" hidden="false" customHeight="false" outlineLevel="0" collapsed="false">
      <c r="A37" s="4"/>
      <c r="B37" s="6" t="s">
        <v>95</v>
      </c>
      <c r="C37" s="6"/>
      <c r="D37" s="7"/>
      <c r="E37" s="7"/>
      <c r="F37" s="7"/>
      <c r="G37" s="7" t="n">
        <v>1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8" t="n">
        <v>1</v>
      </c>
    </row>
    <row r="38" customFormat="false" ht="15" hidden="false" customHeight="false" outlineLevel="0" collapsed="false">
      <c r="A38" s="4"/>
      <c r="B38" s="6" t="s">
        <v>96</v>
      </c>
      <c r="C38" s="6"/>
      <c r="D38" s="7"/>
      <c r="E38" s="7"/>
      <c r="F38" s="7"/>
      <c r="G38" s="7" t="n">
        <v>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8" t="n">
        <v>8</v>
      </c>
    </row>
    <row r="39" customFormat="false" ht="15" hidden="false" customHeight="false" outlineLevel="0" collapsed="false">
      <c r="A39" s="4"/>
      <c r="B39" s="6" t="s">
        <v>97</v>
      </c>
      <c r="C39" s="6"/>
      <c r="D39" s="7"/>
      <c r="E39" s="7"/>
      <c r="F39" s="7"/>
      <c r="G39" s="7"/>
      <c r="H39" s="7" t="n">
        <v>1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 t="n">
        <v>1</v>
      </c>
    </row>
    <row r="40" customFormat="false" ht="15" hidden="false" customHeight="false" outlineLevel="0" collapsed="false">
      <c r="A40" s="4"/>
      <c r="B40" s="6" t="s">
        <v>98</v>
      </c>
      <c r="C40" s="6"/>
      <c r="D40" s="7"/>
      <c r="E40" s="7" t="n">
        <v>0.3</v>
      </c>
      <c r="F40" s="7"/>
      <c r="G40" s="7"/>
      <c r="H40" s="7"/>
      <c r="I40" s="7"/>
      <c r="J40" s="7"/>
      <c r="K40" s="7"/>
      <c r="L40" s="7"/>
      <c r="M40" s="7"/>
      <c r="N40" s="7" t="n">
        <v>1</v>
      </c>
      <c r="O40" s="7"/>
      <c r="P40" s="7"/>
      <c r="Q40" s="7"/>
      <c r="R40" s="7"/>
      <c r="S40" s="7"/>
      <c r="T40" s="7"/>
      <c r="U40" s="8" t="n">
        <v>1.3</v>
      </c>
    </row>
    <row r="41" customFormat="false" ht="15" hidden="false" customHeight="false" outlineLevel="0" collapsed="false">
      <c r="A41" s="4"/>
      <c r="B41" s="1" t="s">
        <v>99</v>
      </c>
      <c r="C41" s="1"/>
      <c r="D41" s="2"/>
      <c r="E41" s="2" t="n">
        <v>0.1</v>
      </c>
      <c r="F41" s="2"/>
      <c r="G41" s="2"/>
      <c r="H41" s="2"/>
      <c r="I41" s="2"/>
      <c r="J41" s="2"/>
      <c r="K41" s="2"/>
      <c r="L41" s="2"/>
      <c r="M41" s="2"/>
      <c r="N41" s="2" t="n">
        <v>1</v>
      </c>
      <c r="O41" s="2"/>
      <c r="P41" s="2"/>
      <c r="Q41" s="2"/>
      <c r="R41" s="2"/>
      <c r="S41" s="2"/>
      <c r="T41" s="2"/>
      <c r="U41" s="3" t="n">
        <v>1.1</v>
      </c>
    </row>
    <row r="42" customFormat="false" ht="15" hidden="false" customHeight="false" outlineLevel="0" collapsed="false">
      <c r="A42" s="4"/>
      <c r="B42" s="1" t="s">
        <v>100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n">
        <v>1</v>
      </c>
      <c r="T42" s="2"/>
      <c r="U42" s="3" t="n">
        <v>1</v>
      </c>
    </row>
    <row r="43" customFormat="false" ht="15" hidden="false" customHeight="false" outlineLevel="0" collapsed="false">
      <c r="A43" s="4"/>
      <c r="B43" s="5" t="s">
        <v>101</v>
      </c>
      <c r="C43" s="6" t="n">
        <v>11</v>
      </c>
      <c r="D43" s="7" t="n">
        <v>3</v>
      </c>
      <c r="E43" s="7"/>
      <c r="F43" s="7"/>
      <c r="G43" s="7" t="n">
        <v>3</v>
      </c>
      <c r="H43" s="7" t="n">
        <v>13</v>
      </c>
      <c r="I43" s="7"/>
      <c r="J43" s="7"/>
      <c r="K43" s="7" t="n">
        <v>3</v>
      </c>
      <c r="L43" s="7"/>
      <c r="M43" s="7"/>
      <c r="N43" s="7"/>
      <c r="O43" s="7"/>
      <c r="P43" s="7" t="n">
        <v>1</v>
      </c>
      <c r="Q43" s="7"/>
      <c r="R43" s="7"/>
      <c r="S43" s="7"/>
      <c r="T43" s="7" t="n">
        <v>2</v>
      </c>
      <c r="U43" s="8" t="n">
        <v>36</v>
      </c>
    </row>
    <row r="44" customFormat="false" ht="15" hidden="false" customHeight="false" outlineLevel="0" collapsed="false">
      <c r="A44" s="4"/>
      <c r="B44" s="6" t="s">
        <v>102</v>
      </c>
      <c r="C44" s="6"/>
      <c r="D44" s="7"/>
      <c r="E44" s="7"/>
      <c r="F44" s="7"/>
      <c r="G44" s="7" t="n">
        <v>1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8" t="n">
        <v>1</v>
      </c>
    </row>
    <row r="45" customFormat="false" ht="15" hidden="false" customHeight="false" outlineLevel="0" collapsed="false">
      <c r="A45" s="4"/>
      <c r="B45" s="6" t="s">
        <v>103</v>
      </c>
      <c r="C45" s="6"/>
      <c r="D45" s="7"/>
      <c r="E45" s="7"/>
      <c r="F45" s="7"/>
      <c r="G45" s="7" t="n">
        <v>2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8" t="n">
        <v>2</v>
      </c>
    </row>
    <row r="46" customFormat="false" ht="15" hidden="false" customHeight="false" outlineLevel="0" collapsed="false">
      <c r="A46" s="4"/>
      <c r="B46" s="6" t="s">
        <v>104</v>
      </c>
      <c r="C46" s="6" t="n">
        <v>6</v>
      </c>
      <c r="D46" s="7"/>
      <c r="E46" s="7"/>
      <c r="F46" s="7" t="n">
        <v>1</v>
      </c>
      <c r="G46" s="7"/>
      <c r="H46" s="7" t="n">
        <v>2</v>
      </c>
      <c r="I46" s="7"/>
      <c r="J46" s="7" t="n">
        <v>2</v>
      </c>
      <c r="K46" s="7"/>
      <c r="L46" s="7"/>
      <c r="M46" s="7" t="n">
        <v>1</v>
      </c>
      <c r="N46" s="7"/>
      <c r="O46" s="7"/>
      <c r="P46" s="7"/>
      <c r="Q46" s="7"/>
      <c r="R46" s="7"/>
      <c r="S46" s="7"/>
      <c r="T46" s="7"/>
      <c r="U46" s="8" t="n">
        <v>12</v>
      </c>
    </row>
    <row r="47" customFormat="false" ht="15" hidden="false" customHeight="false" outlineLevel="0" collapsed="false">
      <c r="A47" s="4"/>
      <c r="B47" s="6" t="s">
        <v>105</v>
      </c>
      <c r="C47" s="6" t="n">
        <v>1</v>
      </c>
      <c r="D47" s="7"/>
      <c r="E47" s="7"/>
      <c r="F47" s="7"/>
      <c r="G47" s="7"/>
      <c r="H47" s="7" t="n">
        <v>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8" t="n">
        <v>2</v>
      </c>
    </row>
    <row r="48" customFormat="false" ht="15" hidden="false" customHeight="false" outlineLevel="0" collapsed="false">
      <c r="A48" s="4"/>
      <c r="B48" s="6" t="s">
        <v>106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 t="n">
        <v>1</v>
      </c>
      <c r="T48" s="7"/>
      <c r="U48" s="8" t="n">
        <v>1</v>
      </c>
    </row>
    <row r="49" customFormat="false" ht="15" hidden="false" customHeight="false" outlineLevel="0" collapsed="false">
      <c r="A49" s="4"/>
      <c r="B49" s="6" t="s">
        <v>107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n">
        <v>1</v>
      </c>
      <c r="Q49" s="7"/>
      <c r="R49" s="7"/>
      <c r="S49" s="7"/>
      <c r="T49" s="7"/>
      <c r="U49" s="8" t="n">
        <v>1</v>
      </c>
    </row>
    <row r="50" customFormat="false" ht="15" hidden="false" customHeight="false" outlineLevel="0" collapsed="false">
      <c r="A50" s="4"/>
      <c r="B50" s="6" t="s">
        <v>108</v>
      </c>
      <c r="C50" s="6" t="n">
        <v>1</v>
      </c>
      <c r="D50" s="7"/>
      <c r="E50" s="7"/>
      <c r="F50" s="7"/>
      <c r="G50" s="7"/>
      <c r="H50" s="7" t="n">
        <v>1</v>
      </c>
      <c r="I50" s="7"/>
      <c r="J50" s="7" t="n">
        <v>2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8" t="n">
        <v>4</v>
      </c>
    </row>
    <row r="51" customFormat="false" ht="15" hidden="false" customHeight="false" outlineLevel="0" collapsed="false">
      <c r="A51" s="4"/>
      <c r="B51" s="5" t="s">
        <v>109</v>
      </c>
      <c r="C51" s="6" t="n">
        <v>11</v>
      </c>
      <c r="D51" s="7"/>
      <c r="E51" s="7" t="n">
        <v>0.2</v>
      </c>
      <c r="F51" s="7"/>
      <c r="G51" s="7"/>
      <c r="H51" s="7" t="n">
        <v>2</v>
      </c>
      <c r="I51" s="7"/>
      <c r="J51" s="7"/>
      <c r="K51" s="7"/>
      <c r="L51" s="7"/>
      <c r="M51" s="7"/>
      <c r="N51" s="7" t="n">
        <v>2</v>
      </c>
      <c r="O51" s="7"/>
      <c r="P51" s="7"/>
      <c r="Q51" s="7"/>
      <c r="R51" s="7"/>
      <c r="S51" s="7" t="n">
        <v>1</v>
      </c>
      <c r="T51" s="7"/>
      <c r="U51" s="8" t="n">
        <v>16.2</v>
      </c>
    </row>
    <row r="52" customFormat="false" ht="15" hidden="false" customHeight="false" outlineLevel="0" collapsed="false">
      <c r="A52" s="4"/>
      <c r="B52" s="6" t="s">
        <v>110</v>
      </c>
      <c r="C52" s="6"/>
      <c r="D52" s="7"/>
      <c r="E52" s="7"/>
      <c r="F52" s="7"/>
      <c r="G52" s="7"/>
      <c r="H52" s="7" t="n">
        <v>1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 t="n">
        <v>1</v>
      </c>
    </row>
    <row r="53" customFormat="false" ht="15" hidden="false" customHeight="false" outlineLevel="0" collapsed="false">
      <c r="A53" s="4"/>
      <c r="B53" s="6" t="s">
        <v>111</v>
      </c>
      <c r="C53" s="6" t="n">
        <v>1</v>
      </c>
      <c r="D53" s="7" t="n">
        <v>1</v>
      </c>
      <c r="E53" s="7"/>
      <c r="F53" s="7" t="n">
        <v>1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 t="n">
        <v>3</v>
      </c>
      <c r="T53" s="7"/>
      <c r="U53" s="8" t="n">
        <v>6</v>
      </c>
    </row>
    <row r="54" customFormat="false" ht="15" hidden="false" customHeight="false" outlineLevel="0" collapsed="false">
      <c r="A54" s="4"/>
      <c r="B54" s="6" t="s">
        <v>112</v>
      </c>
      <c r="C54" s="6"/>
      <c r="D54" s="7"/>
      <c r="E54" s="7"/>
      <c r="F54" s="7"/>
      <c r="G54" s="7"/>
      <c r="H54" s="7" t="n">
        <v>1</v>
      </c>
      <c r="I54" s="7"/>
      <c r="J54" s="7"/>
      <c r="K54" s="7" t="n">
        <v>1</v>
      </c>
      <c r="L54" s="7"/>
      <c r="M54" s="7"/>
      <c r="N54" s="7"/>
      <c r="O54" s="7"/>
      <c r="P54" s="7"/>
      <c r="Q54" s="7"/>
      <c r="R54" s="7"/>
      <c r="S54" s="7"/>
      <c r="T54" s="7"/>
      <c r="U54" s="8" t="n">
        <v>2</v>
      </c>
    </row>
    <row r="55" customFormat="false" ht="15" hidden="false" customHeight="false" outlineLevel="0" collapsed="false">
      <c r="A55" s="4"/>
      <c r="B55" s="6" t="s">
        <v>113</v>
      </c>
      <c r="C55" s="6"/>
      <c r="D55" s="7"/>
      <c r="E55" s="7"/>
      <c r="F55" s="7"/>
      <c r="G55" s="7" t="n">
        <v>1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 t="n">
        <v>1</v>
      </c>
    </row>
    <row r="56" customFormat="false" ht="15" hidden="false" customHeight="false" outlineLevel="0" collapsed="false">
      <c r="A56" s="4"/>
      <c r="B56" s="6" t="s">
        <v>114</v>
      </c>
      <c r="C56" s="6"/>
      <c r="D56" s="7"/>
      <c r="E56" s="7"/>
      <c r="F56" s="7" t="n">
        <v>1</v>
      </c>
      <c r="G56" s="7"/>
      <c r="H56" s="7" t="n">
        <v>1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 t="n">
        <v>2</v>
      </c>
    </row>
    <row r="57" customFormat="false" ht="15" hidden="false" customHeight="false" outlineLevel="0" collapsed="false">
      <c r="A57" s="4"/>
      <c r="B57" s="6" t="s">
        <v>115</v>
      </c>
      <c r="C57" s="6"/>
      <c r="D57" s="7"/>
      <c r="E57" s="7"/>
      <c r="F57" s="7"/>
      <c r="G57" s="7"/>
      <c r="H57" s="7" t="n">
        <v>1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8" t="n">
        <v>1</v>
      </c>
    </row>
    <row r="58" customFormat="false" ht="15" hidden="false" customHeight="false" outlineLevel="0" collapsed="false">
      <c r="A58" s="4"/>
      <c r="B58" s="6" t="s">
        <v>116</v>
      </c>
      <c r="C58" s="6"/>
      <c r="D58" s="7"/>
      <c r="E58" s="7"/>
      <c r="F58" s="7"/>
      <c r="G58" s="7"/>
      <c r="H58" s="7" t="n">
        <v>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 t="n">
        <v>1</v>
      </c>
      <c r="T58" s="7"/>
      <c r="U58" s="8" t="n">
        <v>2</v>
      </c>
    </row>
    <row r="59" customFormat="false" ht="15" hidden="false" customHeight="false" outlineLevel="0" collapsed="false">
      <c r="A59" s="4"/>
      <c r="B59" s="6" t="s">
        <v>117</v>
      </c>
      <c r="C59" s="6"/>
      <c r="D59" s="7"/>
      <c r="E59" s="7"/>
      <c r="F59" s="7" t="n">
        <v>1</v>
      </c>
      <c r="G59" s="7"/>
      <c r="H59" s="7" t="n">
        <v>1.25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8" t="n">
        <v>2.25</v>
      </c>
    </row>
    <row r="60" customFormat="false" ht="15" hidden="false" customHeight="false" outlineLevel="0" collapsed="false">
      <c r="A60" s="4"/>
      <c r="B60" s="6" t="s">
        <v>118</v>
      </c>
      <c r="C60" s="6" t="n">
        <v>1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 t="n">
        <v>1</v>
      </c>
    </row>
    <row r="61" customFormat="false" ht="15" hidden="false" customHeight="false" outlineLevel="0" collapsed="false">
      <c r="A61" s="4"/>
      <c r="B61" s="6" t="s">
        <v>119</v>
      </c>
      <c r="C61" s="6"/>
      <c r="D61" s="7"/>
      <c r="E61" s="7"/>
      <c r="F61" s="7"/>
      <c r="G61" s="7"/>
      <c r="H61" s="7" t="n">
        <v>1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 t="n">
        <v>1</v>
      </c>
    </row>
    <row r="62" customFormat="false" ht="15" hidden="false" customHeight="false" outlineLevel="0" collapsed="false">
      <c r="A62" s="4"/>
      <c r="B62" s="6" t="s">
        <v>120</v>
      </c>
      <c r="C62" s="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 t="n">
        <v>1</v>
      </c>
      <c r="T62" s="7"/>
      <c r="U62" s="8" t="n">
        <v>1</v>
      </c>
    </row>
    <row r="63" customFormat="false" ht="15" hidden="false" customHeight="false" outlineLevel="0" collapsed="false">
      <c r="A63" s="4"/>
      <c r="B63" s="6" t="s">
        <v>121</v>
      </c>
      <c r="C63" s="6" t="n">
        <v>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8" t="n">
        <v>1</v>
      </c>
    </row>
    <row r="64" customFormat="false" ht="15" hidden="false" customHeight="false" outlineLevel="0" collapsed="false">
      <c r="A64" s="4"/>
      <c r="B64" s="6" t="s">
        <v>122</v>
      </c>
      <c r="C64" s="6"/>
      <c r="D64" s="7"/>
      <c r="E64" s="7"/>
      <c r="F64" s="7"/>
      <c r="G64" s="7" t="n">
        <v>1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8" t="n">
        <v>1</v>
      </c>
    </row>
    <row r="65" customFormat="false" ht="15" hidden="false" customHeight="false" outlineLevel="0" collapsed="false">
      <c r="A65" s="4"/>
      <c r="B65" s="6" t="s">
        <v>123</v>
      </c>
      <c r="C65" s="6" t="n">
        <v>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 t="n">
        <v>1</v>
      </c>
    </row>
    <row r="66" customFormat="false" ht="15" hidden="false" customHeight="false" outlineLevel="0" collapsed="false">
      <c r="A66" s="4"/>
      <c r="B66" s="6" t="s">
        <v>124</v>
      </c>
      <c r="C66" s="6"/>
      <c r="D66" s="7"/>
      <c r="E66" s="7"/>
      <c r="F66" s="7"/>
      <c r="G66" s="7"/>
      <c r="H66" s="7" t="n">
        <v>4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8" t="n">
        <v>4</v>
      </c>
    </row>
    <row r="67" customFormat="false" ht="15" hidden="false" customHeight="false" outlineLevel="0" collapsed="false">
      <c r="A67" s="4"/>
      <c r="B67" s="6" t="s">
        <v>125</v>
      </c>
      <c r="C67" s="6"/>
      <c r="D67" s="7"/>
      <c r="E67" s="7"/>
      <c r="F67" s="7"/>
      <c r="G67" s="7"/>
      <c r="H67" s="7" t="n">
        <v>1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8" t="n">
        <v>1</v>
      </c>
    </row>
    <row r="68" customFormat="false" ht="15" hidden="false" customHeight="false" outlineLevel="0" collapsed="false">
      <c r="A68" s="4"/>
      <c r="B68" s="6" t="s">
        <v>126</v>
      </c>
      <c r="C68" s="6"/>
      <c r="D68" s="7"/>
      <c r="E68" s="7" t="n">
        <v>0.75</v>
      </c>
      <c r="F68" s="7"/>
      <c r="G68" s="7"/>
      <c r="H68" s="7"/>
      <c r="I68" s="7"/>
      <c r="J68" s="7"/>
      <c r="K68" s="7"/>
      <c r="L68" s="7"/>
      <c r="M68" s="7"/>
      <c r="N68" s="7" t="n">
        <v>0.25</v>
      </c>
      <c r="O68" s="7"/>
      <c r="P68" s="7"/>
      <c r="Q68" s="7"/>
      <c r="R68" s="7"/>
      <c r="S68" s="7"/>
      <c r="T68" s="7"/>
      <c r="U68" s="8" t="n">
        <v>1</v>
      </c>
    </row>
    <row r="69" customFormat="false" ht="15" hidden="false" customHeight="false" outlineLevel="0" collapsed="false">
      <c r="A69" s="4"/>
      <c r="B69" s="6" t="s">
        <v>127</v>
      </c>
      <c r="C69" s="6" t="n">
        <v>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8" t="n">
        <v>1</v>
      </c>
    </row>
    <row r="70" customFormat="false" ht="15" hidden="false" customHeight="false" outlineLevel="0" collapsed="false">
      <c r="A70" s="4"/>
      <c r="B70" s="6" t="s">
        <v>128</v>
      </c>
      <c r="C70" s="6"/>
      <c r="D70" s="7"/>
      <c r="E70" s="7"/>
      <c r="F70" s="7"/>
      <c r="G70" s="7"/>
      <c r="H70" s="7" t="n">
        <v>1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8" t="n">
        <v>1</v>
      </c>
    </row>
    <row r="71" customFormat="false" ht="15" hidden="false" customHeight="false" outlineLevel="0" collapsed="false">
      <c r="A71" s="4"/>
      <c r="B71" s="6" t="s">
        <v>129</v>
      </c>
      <c r="C71" s="6" t="n">
        <v>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8" t="n">
        <v>1</v>
      </c>
    </row>
    <row r="72" customFormat="false" ht="15" hidden="false" customHeight="false" outlineLevel="0" collapsed="false">
      <c r="A72" s="4"/>
      <c r="B72" s="6" t="s">
        <v>130</v>
      </c>
      <c r="C72" s="6" t="n">
        <v>1</v>
      </c>
      <c r="D72" s="7"/>
      <c r="E72" s="7"/>
      <c r="F72" s="7"/>
      <c r="G72" s="7"/>
      <c r="H72" s="7" t="n">
        <v>1</v>
      </c>
      <c r="I72" s="7"/>
      <c r="J72" s="7" t="n">
        <v>1</v>
      </c>
      <c r="K72" s="7"/>
      <c r="L72" s="7" t="n">
        <v>3</v>
      </c>
      <c r="M72" s="7" t="n">
        <v>1</v>
      </c>
      <c r="N72" s="7"/>
      <c r="O72" s="7"/>
      <c r="P72" s="7"/>
      <c r="Q72" s="7"/>
      <c r="R72" s="7"/>
      <c r="S72" s="7"/>
      <c r="T72" s="7"/>
      <c r="U72" s="8" t="n">
        <v>7</v>
      </c>
    </row>
    <row r="73" customFormat="false" ht="15" hidden="false" customHeight="false" outlineLevel="0" collapsed="false">
      <c r="A73" s="4"/>
      <c r="B73" s="6" t="s">
        <v>131</v>
      </c>
      <c r="C73" s="6" t="n">
        <v>2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 t="n">
        <v>1</v>
      </c>
      <c r="U73" s="8" t="n">
        <v>3</v>
      </c>
    </row>
    <row r="74" customFormat="false" ht="15" hidden="false" customHeight="false" outlineLevel="0" collapsed="false">
      <c r="A74" s="4"/>
      <c r="B74" s="6" t="s">
        <v>132</v>
      </c>
      <c r="C74" s="6"/>
      <c r="D74" s="7" t="n">
        <v>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8" t="n">
        <v>1</v>
      </c>
    </row>
    <row r="75" customFormat="false" ht="15" hidden="false" customHeight="false" outlineLevel="0" collapsed="false">
      <c r="A75" s="4"/>
      <c r="B75" s="6" t="s">
        <v>133</v>
      </c>
      <c r="C75" s="6"/>
      <c r="D75" s="7"/>
      <c r="E75" s="7"/>
      <c r="F75" s="7"/>
      <c r="G75" s="7"/>
      <c r="H75" s="7" t="n">
        <v>1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 t="n">
        <v>1</v>
      </c>
    </row>
    <row r="76" customFormat="false" ht="15" hidden="false" customHeight="false" outlineLevel="0" collapsed="false">
      <c r="A76" s="4"/>
      <c r="B76" s="6" t="s">
        <v>134</v>
      </c>
      <c r="C76" s="6" t="n">
        <v>2.3</v>
      </c>
      <c r="D76" s="7"/>
      <c r="E76" s="7"/>
      <c r="F76" s="7"/>
      <c r="G76" s="7" t="n">
        <v>1</v>
      </c>
      <c r="H76" s="7" t="n">
        <v>1</v>
      </c>
      <c r="I76" s="7" t="n">
        <v>1</v>
      </c>
      <c r="J76" s="7" t="n">
        <v>3.3</v>
      </c>
      <c r="K76" s="7"/>
      <c r="L76" s="7" t="n">
        <v>5</v>
      </c>
      <c r="M76" s="7"/>
      <c r="N76" s="7"/>
      <c r="O76" s="7"/>
      <c r="P76" s="7"/>
      <c r="Q76" s="7"/>
      <c r="R76" s="7"/>
      <c r="S76" s="7"/>
      <c r="T76" s="7"/>
      <c r="U76" s="8" t="n">
        <v>13.6</v>
      </c>
    </row>
    <row r="77" customFormat="false" ht="15" hidden="false" customHeight="false" outlineLevel="0" collapsed="false">
      <c r="A77" s="4"/>
      <c r="B77" s="6" t="s">
        <v>135</v>
      </c>
      <c r="C77" s="6"/>
      <c r="D77" s="7"/>
      <c r="E77" s="7"/>
      <c r="F77" s="7"/>
      <c r="G77" s="7"/>
      <c r="H77" s="7" t="n">
        <v>1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8" t="n">
        <v>1</v>
      </c>
    </row>
    <row r="78" customFormat="false" ht="15" hidden="false" customHeight="false" outlineLevel="0" collapsed="false">
      <c r="A78" s="4"/>
      <c r="B78" s="6" t="s">
        <v>136</v>
      </c>
      <c r="C78" s="6" t="n">
        <v>1</v>
      </c>
      <c r="D78" s="7"/>
      <c r="E78" s="7"/>
      <c r="F78" s="7"/>
      <c r="G78" s="7"/>
      <c r="H78" s="7" t="n">
        <v>1.3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8" t="n">
        <v>2.3</v>
      </c>
    </row>
    <row r="79" customFormat="false" ht="15" hidden="false" customHeight="false" outlineLevel="0" collapsed="false">
      <c r="A79" s="4"/>
      <c r="B79" s="6" t="s">
        <v>137</v>
      </c>
      <c r="C79" s="6" t="n">
        <v>0.25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 t="n">
        <v>2</v>
      </c>
      <c r="T79" s="7"/>
      <c r="U79" s="8" t="n">
        <v>2.25</v>
      </c>
    </row>
    <row r="80" customFormat="false" ht="15" hidden="false" customHeight="false" outlineLevel="0" collapsed="false">
      <c r="A80" s="4"/>
      <c r="B80" s="6" t="s">
        <v>138</v>
      </c>
      <c r="C80" s="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 t="n">
        <v>1</v>
      </c>
      <c r="Q80" s="7"/>
      <c r="R80" s="7"/>
      <c r="S80" s="7"/>
      <c r="T80" s="7"/>
      <c r="U80" s="8" t="n">
        <v>1</v>
      </c>
    </row>
    <row r="81" customFormat="false" ht="15" hidden="false" customHeight="false" outlineLevel="0" collapsed="false">
      <c r="A81" s="4"/>
      <c r="B81" s="6" t="s">
        <v>139</v>
      </c>
      <c r="C81" s="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 t="n">
        <v>2</v>
      </c>
      <c r="Q81" s="7"/>
      <c r="R81" s="7"/>
      <c r="S81" s="7"/>
      <c r="T81" s="7"/>
      <c r="U81" s="8" t="n">
        <v>2</v>
      </c>
    </row>
    <row r="82" customFormat="false" ht="15" hidden="false" customHeight="false" outlineLevel="0" collapsed="false">
      <c r="A82" s="4"/>
      <c r="B82" s="6" t="s">
        <v>140</v>
      </c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 t="n">
        <v>1</v>
      </c>
      <c r="Q82" s="7"/>
      <c r="R82" s="7"/>
      <c r="S82" s="7"/>
      <c r="T82" s="7"/>
      <c r="U82" s="8" t="n">
        <v>1</v>
      </c>
    </row>
    <row r="83" customFormat="false" ht="15" hidden="false" customHeight="false" outlineLevel="0" collapsed="false">
      <c r="A83" s="4"/>
      <c r="B83" s="6" t="s">
        <v>141</v>
      </c>
      <c r="C83" s="6"/>
      <c r="D83" s="7"/>
      <c r="E83" s="7"/>
      <c r="F83" s="7"/>
      <c r="G83" s="7"/>
      <c r="H83" s="7" t="n">
        <v>1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8" t="n">
        <v>1</v>
      </c>
    </row>
    <row r="84" customFormat="false" ht="15" hidden="false" customHeight="false" outlineLevel="0" collapsed="false">
      <c r="A84" s="4"/>
      <c r="B84" s="6" t="s">
        <v>142</v>
      </c>
      <c r="C84" s="6"/>
      <c r="D84" s="7"/>
      <c r="E84" s="7"/>
      <c r="F84" s="7"/>
      <c r="G84" s="7"/>
      <c r="H84" s="7" t="n">
        <v>1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8" t="n">
        <v>1</v>
      </c>
    </row>
    <row r="85" customFormat="false" ht="15" hidden="false" customHeight="false" outlineLevel="0" collapsed="false">
      <c r="A85" s="4"/>
      <c r="B85" s="6" t="s">
        <v>143</v>
      </c>
      <c r="C85" s="6"/>
      <c r="D85" s="7"/>
      <c r="E85" s="7"/>
      <c r="F85" s="7"/>
      <c r="G85" s="7"/>
      <c r="H85" s="7" t="n">
        <v>2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8" t="n">
        <v>2</v>
      </c>
    </row>
    <row r="86" customFormat="false" ht="15" hidden="false" customHeight="false" outlineLevel="0" collapsed="false">
      <c r="A86" s="4"/>
      <c r="B86" s="5" t="s">
        <v>144</v>
      </c>
      <c r="C86" s="6" t="n">
        <v>15</v>
      </c>
      <c r="D86" s="7"/>
      <c r="E86" s="7"/>
      <c r="F86" s="7" t="n">
        <v>2</v>
      </c>
      <c r="G86" s="7"/>
      <c r="H86" s="7" t="n">
        <v>6</v>
      </c>
      <c r="I86" s="7"/>
      <c r="J86" s="7"/>
      <c r="K86" s="7" t="n">
        <v>4.5</v>
      </c>
      <c r="L86" s="7"/>
      <c r="M86" s="7"/>
      <c r="N86" s="7"/>
      <c r="O86" s="7"/>
      <c r="P86" s="7" t="n">
        <v>0.5</v>
      </c>
      <c r="Q86" s="7"/>
      <c r="R86" s="7"/>
      <c r="S86" s="7"/>
      <c r="T86" s="7"/>
      <c r="U86" s="8" t="n">
        <v>28</v>
      </c>
    </row>
    <row r="87" customFormat="false" ht="15" hidden="false" customHeight="false" outlineLevel="0" collapsed="false">
      <c r="A87" s="4"/>
      <c r="B87" s="6" t="s">
        <v>145</v>
      </c>
      <c r="C87" s="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 t="n">
        <v>1</v>
      </c>
      <c r="T87" s="7"/>
      <c r="U87" s="8" t="n">
        <v>1</v>
      </c>
    </row>
    <row r="88" customFormat="false" ht="15" hidden="false" customHeight="false" outlineLevel="0" collapsed="false">
      <c r="A88" s="4"/>
      <c r="B88" s="6" t="s">
        <v>146</v>
      </c>
      <c r="C88" s="6"/>
      <c r="D88" s="7"/>
      <c r="E88" s="7"/>
      <c r="F88" s="7"/>
      <c r="G88" s="7"/>
      <c r="H88" s="7" t="n">
        <v>1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8" t="n">
        <v>1</v>
      </c>
    </row>
    <row r="89" customFormat="false" ht="15" hidden="false" customHeight="false" outlineLevel="0" collapsed="false">
      <c r="A89" s="4"/>
      <c r="B89" s="6" t="s">
        <v>147</v>
      </c>
      <c r="C89" s="6" t="n">
        <v>1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8" t="n">
        <v>1</v>
      </c>
    </row>
    <row r="90" customFormat="false" ht="15" hidden="false" customHeight="false" outlineLevel="0" collapsed="false">
      <c r="A90" s="4"/>
      <c r="B90" s="6" t="s">
        <v>148</v>
      </c>
      <c r="C90" s="6"/>
      <c r="D90" s="7"/>
      <c r="E90" s="7" t="n">
        <v>2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8" t="n">
        <v>2</v>
      </c>
    </row>
    <row r="91" customFormat="false" ht="15" hidden="false" customHeight="false" outlineLevel="0" collapsed="false">
      <c r="A91" s="4"/>
      <c r="B91" s="6" t="s">
        <v>149</v>
      </c>
      <c r="C91" s="6" t="n">
        <v>2</v>
      </c>
      <c r="D91" s="7"/>
      <c r="E91" s="7"/>
      <c r="F91" s="7"/>
      <c r="G91" s="7"/>
      <c r="H91" s="7" t="n">
        <v>3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8" t="n">
        <v>5</v>
      </c>
    </row>
    <row r="92" customFormat="false" ht="15" hidden="false" customHeight="false" outlineLevel="0" collapsed="false">
      <c r="A92" s="4"/>
      <c r="B92" s="6" t="s">
        <v>150</v>
      </c>
      <c r="C92" s="6" t="n">
        <v>1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8" t="n">
        <v>1</v>
      </c>
    </row>
    <row r="93" customFormat="false" ht="15" hidden="false" customHeight="false" outlineLevel="0" collapsed="false">
      <c r="A93" s="4"/>
      <c r="B93" s="6" t="s">
        <v>151</v>
      </c>
      <c r="C93" s="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 t="n">
        <v>1</v>
      </c>
      <c r="Q93" s="7"/>
      <c r="R93" s="7"/>
      <c r="S93" s="7"/>
      <c r="T93" s="7"/>
      <c r="U93" s="8" t="n">
        <v>1</v>
      </c>
    </row>
    <row r="94" customFormat="false" ht="15" hidden="false" customHeight="false" outlineLevel="0" collapsed="false">
      <c r="A94" s="4"/>
      <c r="B94" s="6" t="s">
        <v>152</v>
      </c>
      <c r="C94" s="6"/>
      <c r="D94" s="7" t="n">
        <v>1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8" t="n">
        <v>1</v>
      </c>
    </row>
    <row r="95" customFormat="false" ht="15" hidden="false" customHeight="false" outlineLevel="0" collapsed="false">
      <c r="A95" s="4"/>
      <c r="B95" s="6" t="s">
        <v>153</v>
      </c>
      <c r="C95" s="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 t="n">
        <v>1</v>
      </c>
      <c r="Q95" s="7"/>
      <c r="R95" s="7"/>
      <c r="S95" s="7"/>
      <c r="T95" s="7"/>
      <c r="U95" s="8" t="n">
        <v>1</v>
      </c>
    </row>
    <row r="96" customFormat="false" ht="15" hidden="false" customHeight="false" outlineLevel="0" collapsed="false">
      <c r="A96" s="4"/>
      <c r="B96" s="6" t="s">
        <v>154</v>
      </c>
      <c r="C96" s="6" t="n">
        <v>1</v>
      </c>
      <c r="D96" s="7"/>
      <c r="E96" s="7"/>
      <c r="F96" s="7"/>
      <c r="G96" s="7" t="n">
        <v>1</v>
      </c>
      <c r="H96" s="7" t="n">
        <v>1</v>
      </c>
      <c r="I96" s="7"/>
      <c r="J96" s="7"/>
      <c r="K96" s="7"/>
      <c r="L96" s="7"/>
      <c r="M96" s="7"/>
      <c r="N96" s="7"/>
      <c r="O96" s="7" t="n">
        <v>0.1</v>
      </c>
      <c r="P96" s="7"/>
      <c r="Q96" s="7"/>
      <c r="R96" s="7"/>
      <c r="S96" s="7"/>
      <c r="T96" s="7"/>
      <c r="U96" s="8" t="n">
        <v>3.1</v>
      </c>
    </row>
    <row r="97" customFormat="false" ht="15" hidden="false" customHeight="false" outlineLevel="0" collapsed="false">
      <c r="A97" s="4"/>
      <c r="B97" s="6" t="s">
        <v>155</v>
      </c>
      <c r="C97" s="6"/>
      <c r="D97" s="7"/>
      <c r="E97" s="7" t="n">
        <v>1</v>
      </c>
      <c r="F97" s="7"/>
      <c r="G97" s="7"/>
      <c r="H97" s="7"/>
      <c r="I97" s="7"/>
      <c r="J97" s="7"/>
      <c r="K97" s="7"/>
      <c r="L97" s="7"/>
      <c r="M97" s="7"/>
      <c r="N97" s="7" t="n">
        <v>1</v>
      </c>
      <c r="O97" s="7"/>
      <c r="P97" s="7"/>
      <c r="Q97" s="7"/>
      <c r="R97" s="7"/>
      <c r="S97" s="7"/>
      <c r="T97" s="7"/>
      <c r="U97" s="8" t="n">
        <v>2</v>
      </c>
    </row>
    <row r="98" customFormat="false" ht="15" hidden="false" customHeight="false" outlineLevel="0" collapsed="false">
      <c r="A98" s="4"/>
      <c r="B98" s="6" t="s">
        <v>156</v>
      </c>
      <c r="C98" s="6"/>
      <c r="D98" s="7"/>
      <c r="E98" s="7"/>
      <c r="F98" s="7"/>
      <c r="G98" s="7"/>
      <c r="H98" s="7" t="n">
        <v>2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8" t="n">
        <v>2</v>
      </c>
    </row>
    <row r="99" customFormat="false" ht="15" hidden="false" customHeight="false" outlineLevel="0" collapsed="false">
      <c r="A99" s="4"/>
      <c r="B99" s="6" t="s">
        <v>157</v>
      </c>
      <c r="C99" s="6"/>
      <c r="D99" s="7"/>
      <c r="E99" s="7"/>
      <c r="F99" s="7"/>
      <c r="G99" s="7"/>
      <c r="H99" s="7" t="n">
        <v>1.3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8" t="n">
        <v>1.3</v>
      </c>
    </row>
    <row r="100" customFormat="false" ht="15" hidden="false" customHeight="false" outlineLevel="0" collapsed="false">
      <c r="A100" s="4"/>
      <c r="B100" s="6" t="s">
        <v>158</v>
      </c>
      <c r="C100" s="6"/>
      <c r="D100" s="7"/>
      <c r="E100" s="7"/>
      <c r="F100" s="7"/>
      <c r="G100" s="7"/>
      <c r="H100" s="7"/>
      <c r="I100" s="7"/>
      <c r="J100" s="7"/>
      <c r="K100" s="7" t="n">
        <v>3</v>
      </c>
      <c r="L100" s="7"/>
      <c r="M100" s="7"/>
      <c r="N100" s="7"/>
      <c r="O100" s="7"/>
      <c r="P100" s="7"/>
      <c r="Q100" s="7"/>
      <c r="R100" s="7"/>
      <c r="S100" s="7"/>
      <c r="T100" s="7"/>
      <c r="U100" s="8" t="n">
        <v>3</v>
      </c>
    </row>
    <row r="101" customFormat="false" ht="15" hidden="false" customHeight="false" outlineLevel="0" collapsed="false">
      <c r="A101" s="4"/>
      <c r="B101" s="6" t="s">
        <v>159</v>
      </c>
      <c r="C101" s="6"/>
      <c r="D101" s="7"/>
      <c r="E101" s="7" t="n">
        <v>2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8" t="n">
        <v>2</v>
      </c>
    </row>
    <row r="102" customFormat="false" ht="15" hidden="false" customHeight="false" outlineLevel="0" collapsed="false">
      <c r="A102" s="4"/>
      <c r="B102" s="6" t="s">
        <v>160</v>
      </c>
      <c r="C102" s="6"/>
      <c r="D102" s="7"/>
      <c r="E102" s="7" t="n">
        <v>1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8" t="n">
        <v>1</v>
      </c>
    </row>
    <row r="103" customFormat="false" ht="15" hidden="false" customHeight="false" outlineLevel="0" collapsed="false">
      <c r="A103" s="4"/>
      <c r="B103" s="6" t="s">
        <v>161</v>
      </c>
      <c r="C103" s="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 t="n">
        <v>1</v>
      </c>
      <c r="T103" s="7"/>
      <c r="U103" s="8" t="n">
        <v>1</v>
      </c>
    </row>
    <row r="104" customFormat="false" ht="15" hidden="false" customHeight="false" outlineLevel="0" collapsed="false">
      <c r="A104" s="4"/>
      <c r="B104" s="6" t="s">
        <v>162</v>
      </c>
      <c r="C104" s="6"/>
      <c r="D104" s="7"/>
      <c r="E104" s="7"/>
      <c r="F104" s="7"/>
      <c r="G104" s="7"/>
      <c r="H104" s="7" t="n">
        <v>1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8" t="n">
        <v>1</v>
      </c>
    </row>
    <row r="105" customFormat="false" ht="15" hidden="false" customHeight="false" outlineLevel="0" collapsed="false">
      <c r="A105" s="4"/>
      <c r="B105" s="6" t="s">
        <v>163</v>
      </c>
      <c r="C105" s="6"/>
      <c r="D105" s="7"/>
      <c r="E105" s="7" t="n">
        <v>0.2</v>
      </c>
      <c r="F105" s="7"/>
      <c r="G105" s="7"/>
      <c r="H105" s="7"/>
      <c r="I105" s="7"/>
      <c r="J105" s="7"/>
      <c r="K105" s="7"/>
      <c r="L105" s="7"/>
      <c r="M105" s="7"/>
      <c r="N105" s="7" t="n">
        <v>1</v>
      </c>
      <c r="O105" s="7"/>
      <c r="P105" s="7"/>
      <c r="Q105" s="7"/>
      <c r="R105" s="7"/>
      <c r="S105" s="7"/>
      <c r="T105" s="7"/>
      <c r="U105" s="8" t="n">
        <v>1.2</v>
      </c>
    </row>
    <row r="106" customFormat="false" ht="15" hidden="false" customHeight="false" outlineLevel="0" collapsed="false">
      <c r="A106" s="4"/>
      <c r="B106" s="6" t="s">
        <v>164</v>
      </c>
      <c r="C106" s="6"/>
      <c r="D106" s="7"/>
      <c r="E106" s="7"/>
      <c r="F106" s="7"/>
      <c r="G106" s="7"/>
      <c r="H106" s="7" t="n">
        <v>2</v>
      </c>
      <c r="I106" s="7"/>
      <c r="J106" s="7"/>
      <c r="K106" s="7" t="n">
        <v>2</v>
      </c>
      <c r="L106" s="7"/>
      <c r="M106" s="7"/>
      <c r="N106" s="7"/>
      <c r="O106" s="7"/>
      <c r="P106" s="7"/>
      <c r="Q106" s="7"/>
      <c r="R106" s="7"/>
      <c r="S106" s="7"/>
      <c r="T106" s="7"/>
      <c r="U106" s="8" t="n">
        <v>4</v>
      </c>
    </row>
    <row r="107" customFormat="false" ht="15" hidden="false" customHeight="false" outlineLevel="0" collapsed="false">
      <c r="A107" s="4"/>
      <c r="B107" s="6" t="s">
        <v>165</v>
      </c>
      <c r="C107" s="6"/>
      <c r="D107" s="7"/>
      <c r="E107" s="7"/>
      <c r="F107" s="7" t="n">
        <v>2</v>
      </c>
      <c r="G107" s="7"/>
      <c r="H107" s="7" t="n">
        <v>5</v>
      </c>
      <c r="I107" s="7"/>
      <c r="J107" s="7"/>
      <c r="K107" s="7"/>
      <c r="L107" s="7"/>
      <c r="M107" s="7"/>
      <c r="N107" s="7"/>
      <c r="O107" s="7"/>
      <c r="P107" s="7"/>
      <c r="Q107" s="7"/>
      <c r="R107" s="7" t="n">
        <v>1</v>
      </c>
      <c r="S107" s="7"/>
      <c r="T107" s="7"/>
      <c r="U107" s="8" t="n">
        <v>8</v>
      </c>
    </row>
    <row r="108" customFormat="false" ht="15" hidden="false" customHeight="false" outlineLevel="0" collapsed="false">
      <c r="A108" s="4"/>
      <c r="B108" s="6" t="s">
        <v>166</v>
      </c>
      <c r="C108" s="6"/>
      <c r="D108" s="7"/>
      <c r="E108" s="7"/>
      <c r="F108" s="7"/>
      <c r="G108" s="7"/>
      <c r="H108" s="7" t="n">
        <v>1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8" t="n">
        <v>1</v>
      </c>
    </row>
    <row r="109" customFormat="false" ht="15" hidden="false" customHeight="false" outlineLevel="0" collapsed="false">
      <c r="A109" s="4"/>
      <c r="B109" s="6" t="s">
        <v>167</v>
      </c>
      <c r="C109" s="6"/>
      <c r="D109" s="7"/>
      <c r="E109" s="7"/>
      <c r="F109" s="7"/>
      <c r="G109" s="7"/>
      <c r="H109" s="7" t="n">
        <v>1</v>
      </c>
      <c r="I109" s="7"/>
      <c r="J109" s="7"/>
      <c r="K109" s="7" t="n">
        <v>1</v>
      </c>
      <c r="L109" s="7"/>
      <c r="M109" s="7"/>
      <c r="N109" s="7"/>
      <c r="O109" s="7"/>
      <c r="P109" s="7"/>
      <c r="Q109" s="7"/>
      <c r="R109" s="7"/>
      <c r="S109" s="7"/>
      <c r="T109" s="7"/>
      <c r="U109" s="8" t="n">
        <v>2</v>
      </c>
    </row>
    <row r="110" customFormat="false" ht="15" hidden="false" customHeight="false" outlineLevel="0" collapsed="false">
      <c r="A110" s="4"/>
      <c r="B110" s="5" t="s">
        <v>168</v>
      </c>
      <c r="C110" s="6" t="n">
        <v>2</v>
      </c>
      <c r="D110" s="7" t="n">
        <v>1.25</v>
      </c>
      <c r="E110" s="7" t="n">
        <v>1.25</v>
      </c>
      <c r="F110" s="7" t="n">
        <v>1</v>
      </c>
      <c r="G110" s="7" t="n">
        <v>1</v>
      </c>
      <c r="H110" s="7" t="n">
        <v>2</v>
      </c>
      <c r="I110" s="7" t="n">
        <v>1</v>
      </c>
      <c r="J110" s="7"/>
      <c r="K110" s="7" t="n">
        <v>1</v>
      </c>
      <c r="L110" s="7"/>
      <c r="M110" s="7"/>
      <c r="N110" s="7" t="n">
        <v>0.5</v>
      </c>
      <c r="O110" s="7"/>
      <c r="P110" s="7"/>
      <c r="Q110" s="7"/>
      <c r="R110" s="7"/>
      <c r="S110" s="7" t="n">
        <v>9</v>
      </c>
      <c r="T110" s="7"/>
      <c r="U110" s="8" t="n">
        <v>20</v>
      </c>
    </row>
    <row r="111" customFormat="false" ht="15" hidden="false" customHeight="false" outlineLevel="0" collapsed="false">
      <c r="A111" s="4"/>
      <c r="B111" s="6" t="s">
        <v>169</v>
      </c>
      <c r="C111" s="6" t="n">
        <v>1</v>
      </c>
      <c r="D111" s="7"/>
      <c r="E111" s="7"/>
      <c r="F111" s="7"/>
      <c r="G111" s="7" t="n">
        <v>1</v>
      </c>
      <c r="H111" s="7" t="n">
        <v>1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 t="n">
        <v>2</v>
      </c>
      <c r="T111" s="7" t="n">
        <v>1</v>
      </c>
      <c r="U111" s="8" t="n">
        <v>6</v>
      </c>
    </row>
    <row r="112" customFormat="false" ht="15" hidden="false" customHeight="false" outlineLevel="0" collapsed="false">
      <c r="A112" s="4"/>
      <c r="B112" s="6" t="s">
        <v>170</v>
      </c>
      <c r="C112" s="6"/>
      <c r="D112" s="7"/>
      <c r="E112" s="7"/>
      <c r="F112" s="7"/>
      <c r="G112" s="7" t="n">
        <v>1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8" t="n">
        <v>1</v>
      </c>
    </row>
    <row r="113" customFormat="false" ht="15" hidden="false" customHeight="false" outlineLevel="0" collapsed="false">
      <c r="A113" s="4"/>
      <c r="B113" s="6" t="s">
        <v>171</v>
      </c>
      <c r="C113" s="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 t="n">
        <v>2</v>
      </c>
      <c r="S113" s="7"/>
      <c r="T113" s="7"/>
      <c r="U113" s="8" t="n">
        <v>2</v>
      </c>
    </row>
    <row r="114" customFormat="false" ht="15" hidden="false" customHeight="false" outlineLevel="0" collapsed="false">
      <c r="A114" s="4"/>
      <c r="B114" s="6" t="s">
        <v>172</v>
      </c>
      <c r="C114" s="6" t="n">
        <v>2.125</v>
      </c>
      <c r="D114" s="7"/>
      <c r="E114" s="7" t="n">
        <v>0.65</v>
      </c>
      <c r="F114" s="7" t="n">
        <v>1</v>
      </c>
      <c r="G114" s="7" t="n">
        <v>1</v>
      </c>
      <c r="H114" s="7" t="n">
        <v>3</v>
      </c>
      <c r="I114" s="7"/>
      <c r="J114" s="7"/>
      <c r="K114" s="7"/>
      <c r="L114" s="7"/>
      <c r="M114" s="7"/>
      <c r="N114" s="7" t="n">
        <v>0.35</v>
      </c>
      <c r="O114" s="7"/>
      <c r="P114" s="7"/>
      <c r="Q114" s="7"/>
      <c r="R114" s="7"/>
      <c r="S114" s="7" t="n">
        <v>1</v>
      </c>
      <c r="T114" s="7"/>
      <c r="U114" s="8" t="n">
        <v>9.125</v>
      </c>
    </row>
    <row r="115" customFormat="false" ht="15" hidden="false" customHeight="false" outlineLevel="0" collapsed="false">
      <c r="A115" s="4"/>
      <c r="B115" s="6" t="s">
        <v>72</v>
      </c>
      <c r="C115" s="6"/>
      <c r="D115" s="7"/>
      <c r="E115" s="7"/>
      <c r="F115" s="7" t="n">
        <v>3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 t="n">
        <v>1</v>
      </c>
      <c r="R115" s="7"/>
      <c r="S115" s="7"/>
      <c r="T115" s="7"/>
      <c r="U115" s="8" t="n">
        <v>4</v>
      </c>
    </row>
    <row r="116" customFormat="false" ht="15" hidden="false" customHeight="false" outlineLevel="0" collapsed="false">
      <c r="A116" s="4"/>
      <c r="B116" s="6" t="s">
        <v>81</v>
      </c>
      <c r="C116" s="6" t="n">
        <v>1</v>
      </c>
      <c r="D116" s="7" t="n">
        <v>0.25</v>
      </c>
      <c r="E116" s="7"/>
      <c r="F116" s="7" t="n">
        <v>1</v>
      </c>
      <c r="G116" s="7"/>
      <c r="H116" s="7" t="n">
        <v>1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8" t="n">
        <v>3.25</v>
      </c>
    </row>
    <row r="117" customFormat="false" ht="15" hidden="false" customHeight="false" outlineLevel="0" collapsed="false">
      <c r="A117" s="4"/>
      <c r="B117" s="6" t="s">
        <v>82</v>
      </c>
      <c r="C117" s="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 t="n">
        <v>2</v>
      </c>
      <c r="Q117" s="7"/>
      <c r="R117" s="7"/>
      <c r="S117" s="7"/>
      <c r="T117" s="7"/>
      <c r="U117" s="8" t="n">
        <v>2</v>
      </c>
    </row>
    <row r="118" customFormat="false" ht="15" hidden="false" customHeight="false" outlineLevel="0" collapsed="false">
      <c r="A118" s="4"/>
      <c r="B118" s="6" t="s">
        <v>173</v>
      </c>
      <c r="C118" s="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 t="n">
        <v>1</v>
      </c>
      <c r="Q118" s="7"/>
      <c r="R118" s="7"/>
      <c r="S118" s="7"/>
      <c r="T118" s="7"/>
      <c r="U118" s="8" t="n">
        <v>1</v>
      </c>
    </row>
    <row r="119" customFormat="false" ht="15" hidden="false" customHeight="false" outlineLevel="0" collapsed="false">
      <c r="A119" s="4"/>
      <c r="B119" s="6" t="s">
        <v>89</v>
      </c>
      <c r="C119" s="6"/>
      <c r="D119" s="7" t="n">
        <v>1</v>
      </c>
      <c r="E119" s="7"/>
      <c r="F119" s="7" t="n">
        <v>3</v>
      </c>
      <c r="G119" s="7"/>
      <c r="H119" s="7"/>
      <c r="I119" s="7"/>
      <c r="J119" s="7"/>
      <c r="K119" s="7"/>
      <c r="L119" s="7"/>
      <c r="M119" s="7"/>
      <c r="N119" s="7"/>
      <c r="O119" s="7"/>
      <c r="P119" s="7" t="n">
        <v>1</v>
      </c>
      <c r="Q119" s="7"/>
      <c r="R119" s="7"/>
      <c r="S119" s="7"/>
      <c r="T119" s="7"/>
      <c r="U119" s="8" t="n">
        <v>5</v>
      </c>
    </row>
    <row r="120" customFormat="false" ht="15" hidden="false" customHeight="false" outlineLevel="0" collapsed="false">
      <c r="A120" s="4"/>
      <c r="B120" s="5" t="s">
        <v>91</v>
      </c>
      <c r="C120" s="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 t="n">
        <v>1</v>
      </c>
      <c r="Q120" s="7"/>
      <c r="R120" s="7"/>
      <c r="S120" s="7"/>
      <c r="T120" s="7"/>
      <c r="U120" s="8" t="n">
        <v>1</v>
      </c>
    </row>
    <row r="121" customFormat="false" ht="15" hidden="false" customHeight="false" outlineLevel="0" collapsed="false">
      <c r="A121" s="4"/>
      <c r="B121" s="6" t="s">
        <v>174</v>
      </c>
      <c r="C121" s="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 t="n">
        <v>9</v>
      </c>
      <c r="Q121" s="7"/>
      <c r="R121" s="7"/>
      <c r="S121" s="7"/>
      <c r="T121" s="7"/>
      <c r="U121" s="8" t="n">
        <v>9</v>
      </c>
    </row>
    <row r="122" customFormat="false" ht="15" hidden="false" customHeight="false" outlineLevel="0" collapsed="false">
      <c r="A122" s="4"/>
      <c r="B122" s="6" t="s">
        <v>175</v>
      </c>
      <c r="C122" s="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 t="n">
        <v>1</v>
      </c>
      <c r="Q122" s="7"/>
      <c r="R122" s="7"/>
      <c r="S122" s="7"/>
      <c r="T122" s="7"/>
      <c r="U122" s="8" t="n">
        <v>1</v>
      </c>
    </row>
    <row r="123" customFormat="false" ht="15" hidden="false" customHeight="false" outlineLevel="0" collapsed="false">
      <c r="A123" s="4"/>
      <c r="B123" s="6" t="s">
        <v>94</v>
      </c>
      <c r="C123" s="6"/>
      <c r="D123" s="7" t="n">
        <v>1</v>
      </c>
      <c r="E123" s="7"/>
      <c r="F123" s="7" t="n">
        <v>1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8" t="n">
        <v>2</v>
      </c>
    </row>
    <row r="124" customFormat="false" ht="15" hidden="false" customHeight="false" outlineLevel="0" collapsed="false">
      <c r="A124" s="9" t="s">
        <v>18</v>
      </c>
      <c r="B124" s="10"/>
      <c r="C124" s="9" t="n">
        <v>112.675</v>
      </c>
      <c r="D124" s="11" t="n">
        <v>10.5</v>
      </c>
      <c r="E124" s="11" t="n">
        <v>10.45</v>
      </c>
      <c r="F124" s="11" t="n">
        <v>27</v>
      </c>
      <c r="G124" s="11" t="n">
        <v>161</v>
      </c>
      <c r="H124" s="11" t="n">
        <v>97.35</v>
      </c>
      <c r="I124" s="11" t="n">
        <v>2</v>
      </c>
      <c r="J124" s="11" t="n">
        <v>8.3</v>
      </c>
      <c r="K124" s="11" t="n">
        <v>16.5</v>
      </c>
      <c r="L124" s="11" t="n">
        <v>14</v>
      </c>
      <c r="M124" s="11" t="n">
        <v>2</v>
      </c>
      <c r="N124" s="11" t="n">
        <v>7.6</v>
      </c>
      <c r="O124" s="11" t="n">
        <v>0.1</v>
      </c>
      <c r="P124" s="11" t="n">
        <v>31</v>
      </c>
      <c r="Q124" s="11" t="n">
        <v>1</v>
      </c>
      <c r="R124" s="11" t="n">
        <v>7</v>
      </c>
      <c r="S124" s="11" t="n">
        <v>58</v>
      </c>
      <c r="T124" s="11" t="n">
        <v>7.5</v>
      </c>
      <c r="U124" s="12" t="n">
        <v>573.975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64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K37" activeCellId="0" sqref="K3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6.58"/>
    <col collapsed="false" customWidth="true" hidden="false" outlineLevel="0" max="2" min="2" style="0" width="43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43</v>
      </c>
      <c r="S1" s="2" t="s">
        <v>17</v>
      </c>
      <c r="T1" s="3" t="s">
        <v>18</v>
      </c>
    </row>
    <row r="2" customFormat="false" ht="15" hidden="false" customHeight="false" outlineLevel="0" collapsed="false">
      <c r="A2" s="1" t="s">
        <v>176</v>
      </c>
      <c r="B2" s="1" t="s">
        <v>177</v>
      </c>
      <c r="C2" s="1"/>
      <c r="D2" s="2"/>
      <c r="E2" s="2"/>
      <c r="F2" s="2"/>
      <c r="G2" s="2" t="n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 t="n">
        <v>1</v>
      </c>
    </row>
    <row r="3" customFormat="false" ht="15" hidden="false" customHeight="false" outlineLevel="0" collapsed="false">
      <c r="A3" s="4"/>
      <c r="B3" s="6" t="s">
        <v>178</v>
      </c>
      <c r="C3" s="6"/>
      <c r="D3" s="7"/>
      <c r="E3" s="7"/>
      <c r="F3" s="7"/>
      <c r="G3" s="7"/>
      <c r="H3" s="7" t="n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 t="n">
        <v>1</v>
      </c>
    </row>
    <row r="4" customFormat="false" ht="15" hidden="false" customHeight="false" outlineLevel="0" collapsed="false">
      <c r="A4" s="4"/>
      <c r="B4" s="1" t="s">
        <v>179</v>
      </c>
      <c r="C4" s="1"/>
      <c r="D4" s="2"/>
      <c r="E4" s="2"/>
      <c r="F4" s="2"/>
      <c r="G4" s="2"/>
      <c r="H4" s="2"/>
      <c r="I4" s="2"/>
      <c r="J4" s="2"/>
      <c r="K4" s="2"/>
      <c r="L4" s="2"/>
      <c r="M4" s="2" t="n">
        <v>1</v>
      </c>
      <c r="N4" s="2"/>
      <c r="O4" s="2"/>
      <c r="P4" s="2"/>
      <c r="Q4" s="2"/>
      <c r="R4" s="2"/>
      <c r="S4" s="2"/>
      <c r="T4" s="3" t="n">
        <v>1</v>
      </c>
    </row>
    <row r="5" customFormat="false" ht="15" hidden="false" customHeight="false" outlineLevel="0" collapsed="false">
      <c r="A5" s="4"/>
      <c r="B5" s="6" t="s">
        <v>180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 t="n">
        <v>2</v>
      </c>
      <c r="R5" s="7"/>
      <c r="S5" s="7"/>
      <c r="T5" s="8" t="n">
        <v>2</v>
      </c>
    </row>
    <row r="6" customFormat="false" ht="15" hidden="false" customHeight="false" outlineLevel="0" collapsed="false">
      <c r="A6" s="4"/>
      <c r="B6" s="6" t="s">
        <v>181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 t="n">
        <v>1</v>
      </c>
      <c r="P6" s="7"/>
      <c r="Q6" s="7"/>
      <c r="R6" s="7"/>
      <c r="S6" s="7"/>
      <c r="T6" s="8" t="n">
        <v>1</v>
      </c>
    </row>
    <row r="7" customFormat="false" ht="15" hidden="false" customHeight="false" outlineLevel="0" collapsed="false">
      <c r="A7" s="4"/>
      <c r="B7" s="6" t="s">
        <v>182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 t="n">
        <v>1</v>
      </c>
      <c r="P7" s="7"/>
      <c r="Q7" s="7"/>
      <c r="R7" s="7"/>
      <c r="S7" s="7"/>
      <c r="T7" s="8" t="n">
        <v>1</v>
      </c>
    </row>
    <row r="8" customFormat="false" ht="15" hidden="false" customHeight="false" outlineLevel="0" collapsed="false">
      <c r="A8" s="4"/>
      <c r="B8" s="6" t="s">
        <v>183</v>
      </c>
      <c r="C8" s="6" t="n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 t="n">
        <v>1</v>
      </c>
    </row>
    <row r="9" customFormat="false" ht="15" hidden="false" customHeight="false" outlineLevel="0" collapsed="false">
      <c r="A9" s="4"/>
      <c r="B9" s="5" t="s">
        <v>184</v>
      </c>
      <c r="C9" s="6" t="n">
        <v>1</v>
      </c>
      <c r="D9" s="7" t="n">
        <v>1</v>
      </c>
      <c r="E9" s="7" t="n">
        <v>9.65</v>
      </c>
      <c r="F9" s="7" t="n">
        <v>6</v>
      </c>
      <c r="G9" s="7" t="n">
        <v>68</v>
      </c>
      <c r="H9" s="7" t="n">
        <v>2.5</v>
      </c>
      <c r="I9" s="7" t="n">
        <v>3</v>
      </c>
      <c r="J9" s="7"/>
      <c r="K9" s="7"/>
      <c r="L9" s="7"/>
      <c r="M9" s="7"/>
      <c r="N9" s="7" t="n">
        <v>3.65</v>
      </c>
      <c r="O9" s="7" t="n">
        <v>1</v>
      </c>
      <c r="P9" s="7" t="n">
        <v>9</v>
      </c>
      <c r="Q9" s="7"/>
      <c r="R9" s="7"/>
      <c r="S9" s="7" t="n">
        <v>8</v>
      </c>
      <c r="T9" s="8" t="n">
        <v>112.8</v>
      </c>
    </row>
    <row r="10" customFormat="false" ht="15" hidden="false" customHeight="false" outlineLevel="0" collapsed="false">
      <c r="A10" s="4"/>
      <c r="B10" s="6" t="s">
        <v>185</v>
      </c>
      <c r="C10" s="6" t="n">
        <v>13.5</v>
      </c>
      <c r="D10" s="7"/>
      <c r="E10" s="7"/>
      <c r="F10" s="7"/>
      <c r="G10" s="7" t="n">
        <v>9</v>
      </c>
      <c r="H10" s="7" t="n">
        <v>11</v>
      </c>
      <c r="I10" s="7"/>
      <c r="J10" s="7"/>
      <c r="K10" s="7"/>
      <c r="L10" s="7"/>
      <c r="M10" s="7"/>
      <c r="N10" s="7"/>
      <c r="O10" s="7"/>
      <c r="P10" s="7"/>
      <c r="Q10" s="7" t="n">
        <v>7</v>
      </c>
      <c r="R10" s="7"/>
      <c r="S10" s="7" t="n">
        <v>3</v>
      </c>
      <c r="T10" s="8" t="n">
        <v>43.5</v>
      </c>
    </row>
    <row r="11" customFormat="false" ht="15" hidden="false" customHeight="false" outlineLevel="0" collapsed="false">
      <c r="A11" s="4"/>
      <c r="B11" s="6" t="s">
        <v>186</v>
      </c>
      <c r="C11" s="6" t="n">
        <v>7</v>
      </c>
      <c r="D11" s="7"/>
      <c r="E11" s="7"/>
      <c r="F11" s="7"/>
      <c r="G11" s="7" t="n">
        <v>4</v>
      </c>
      <c r="H11" s="7" t="n">
        <v>3</v>
      </c>
      <c r="I11" s="7" t="n">
        <v>1</v>
      </c>
      <c r="J11" s="7"/>
      <c r="K11" s="7" t="n">
        <v>1</v>
      </c>
      <c r="L11" s="7"/>
      <c r="M11" s="7"/>
      <c r="N11" s="7"/>
      <c r="O11" s="7"/>
      <c r="P11" s="7"/>
      <c r="Q11" s="7"/>
      <c r="R11" s="7"/>
      <c r="S11" s="7"/>
      <c r="T11" s="8" t="n">
        <v>16</v>
      </c>
    </row>
    <row r="12" customFormat="false" ht="15" hidden="false" customHeight="false" outlineLevel="0" collapsed="false">
      <c r="A12" s="4"/>
      <c r="B12" s="6" t="s">
        <v>187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n">
        <v>1</v>
      </c>
      <c r="P12" s="7"/>
      <c r="Q12" s="7"/>
      <c r="R12" s="7"/>
      <c r="S12" s="7"/>
      <c r="T12" s="8" t="n">
        <v>1</v>
      </c>
    </row>
    <row r="13" customFormat="false" ht="15" hidden="false" customHeight="false" outlineLevel="0" collapsed="false">
      <c r="A13" s="4"/>
      <c r="B13" s="6" t="s">
        <v>188</v>
      </c>
      <c r="C13" s="6"/>
      <c r="D13" s="7"/>
      <c r="E13" s="7"/>
      <c r="F13" s="7"/>
      <c r="G13" s="7"/>
      <c r="H13" s="7" t="n">
        <v>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 t="n">
        <v>1</v>
      </c>
    </row>
    <row r="14" customFormat="false" ht="15" hidden="false" customHeight="false" outlineLevel="0" collapsed="false">
      <c r="A14" s="4"/>
      <c r="B14" s="6" t="s">
        <v>189</v>
      </c>
      <c r="C14" s="6"/>
      <c r="D14" s="7"/>
      <c r="E14" s="7"/>
      <c r="F14" s="7"/>
      <c r="G14" s="7" t="n">
        <v>12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 t="n">
        <v>12</v>
      </c>
    </row>
    <row r="15" customFormat="false" ht="15" hidden="false" customHeight="false" outlineLevel="0" collapsed="false">
      <c r="A15" s="4"/>
      <c r="B15" s="6" t="s">
        <v>190</v>
      </c>
      <c r="C15" s="6" t="n">
        <v>15</v>
      </c>
      <c r="D15" s="7"/>
      <c r="E15" s="7"/>
      <c r="F15" s="7" t="n">
        <v>11</v>
      </c>
      <c r="G15" s="7"/>
      <c r="H15" s="7" t="n">
        <v>27.5</v>
      </c>
      <c r="I15" s="7" t="n">
        <v>3</v>
      </c>
      <c r="J15" s="7" t="n">
        <v>5</v>
      </c>
      <c r="K15" s="7"/>
      <c r="L15" s="7"/>
      <c r="M15" s="7" t="n">
        <v>3</v>
      </c>
      <c r="N15" s="7"/>
      <c r="O15" s="7"/>
      <c r="P15" s="7" t="n">
        <v>1</v>
      </c>
      <c r="Q15" s="7"/>
      <c r="R15" s="7"/>
      <c r="S15" s="7" t="n">
        <v>9</v>
      </c>
      <c r="T15" s="8" t="n">
        <v>74.5</v>
      </c>
    </row>
    <row r="16" customFormat="false" ht="15" hidden="false" customHeight="false" outlineLevel="0" collapsed="false">
      <c r="A16" s="4"/>
      <c r="B16" s="6" t="s">
        <v>191</v>
      </c>
      <c r="C16" s="6"/>
      <c r="D16" s="7"/>
      <c r="E16" s="7"/>
      <c r="F16" s="7"/>
      <c r="G16" s="7"/>
      <c r="H16" s="7" t="n">
        <v>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 t="n">
        <v>1</v>
      </c>
    </row>
    <row r="17" customFormat="false" ht="15" hidden="false" customHeight="false" outlineLevel="0" collapsed="false">
      <c r="A17" s="4"/>
      <c r="B17" s="6" t="s">
        <v>192</v>
      </c>
      <c r="C17" s="6" t="n">
        <v>1</v>
      </c>
      <c r="D17" s="7"/>
      <c r="E17" s="7"/>
      <c r="F17" s="7"/>
      <c r="G17" s="7"/>
      <c r="H17" s="7" t="n">
        <v>6.2</v>
      </c>
      <c r="I17" s="7"/>
      <c r="J17" s="7" t="n">
        <v>1</v>
      </c>
      <c r="K17" s="7"/>
      <c r="L17" s="7"/>
      <c r="M17" s="7"/>
      <c r="N17" s="7"/>
      <c r="O17" s="7"/>
      <c r="P17" s="7" t="n">
        <v>3</v>
      </c>
      <c r="Q17" s="7"/>
      <c r="R17" s="7"/>
      <c r="S17" s="7"/>
      <c r="T17" s="8" t="n">
        <v>11.2</v>
      </c>
    </row>
    <row r="18" customFormat="false" ht="15" hidden="false" customHeight="false" outlineLevel="0" collapsed="false">
      <c r="A18" s="4"/>
      <c r="B18" s="6" t="s">
        <v>193</v>
      </c>
      <c r="C18" s="6" t="n">
        <v>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 t="n">
        <v>3</v>
      </c>
    </row>
    <row r="19" customFormat="false" ht="15" hidden="false" customHeight="false" outlineLevel="0" collapsed="false">
      <c r="A19" s="4"/>
      <c r="B19" s="6" t="s">
        <v>194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 t="n">
        <v>2</v>
      </c>
      <c r="N19" s="7"/>
      <c r="O19" s="7"/>
      <c r="P19" s="7"/>
      <c r="Q19" s="7"/>
      <c r="R19" s="7"/>
      <c r="S19" s="7"/>
      <c r="T19" s="8" t="n">
        <v>2</v>
      </c>
    </row>
    <row r="20" customFormat="false" ht="15" hidden="false" customHeight="false" outlineLevel="0" collapsed="false">
      <c r="A20" s="4"/>
      <c r="B20" s="6" t="s">
        <v>195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 t="n">
        <v>2</v>
      </c>
      <c r="Q20" s="7"/>
      <c r="R20" s="7"/>
      <c r="S20" s="7"/>
      <c r="T20" s="8" t="n">
        <v>2</v>
      </c>
    </row>
    <row r="21" customFormat="false" ht="15" hidden="false" customHeight="false" outlineLevel="0" collapsed="false">
      <c r="A21" s="4"/>
      <c r="B21" s="6" t="s">
        <v>196</v>
      </c>
      <c r="C21" s="6"/>
      <c r="D21" s="7"/>
      <c r="E21" s="7"/>
      <c r="F21" s="7"/>
      <c r="G21" s="7"/>
      <c r="H21" s="7" t="n">
        <v>1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 t="n">
        <v>1</v>
      </c>
    </row>
    <row r="22" customFormat="false" ht="15" hidden="false" customHeight="false" outlineLevel="0" collapsed="false">
      <c r="A22" s="4"/>
      <c r="B22" s="6" t="s">
        <v>197</v>
      </c>
      <c r="C22" s="6" t="n">
        <v>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 t="n">
        <v>1</v>
      </c>
    </row>
    <row r="23" customFormat="false" ht="15" hidden="false" customHeight="false" outlineLevel="0" collapsed="false">
      <c r="A23" s="4"/>
      <c r="B23" s="6" t="s">
        <v>198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 t="n">
        <v>2</v>
      </c>
      <c r="R23" s="7"/>
      <c r="S23" s="7"/>
      <c r="T23" s="8" t="n">
        <v>2</v>
      </c>
    </row>
    <row r="24" customFormat="false" ht="15" hidden="false" customHeight="false" outlineLevel="0" collapsed="false">
      <c r="A24" s="4"/>
      <c r="B24" s="6" t="s">
        <v>199</v>
      </c>
      <c r="C24" s="6"/>
      <c r="D24" s="7"/>
      <c r="E24" s="7"/>
      <c r="F24" s="7"/>
      <c r="G24" s="7"/>
      <c r="H24" s="7"/>
      <c r="I24" s="7"/>
      <c r="J24" s="7" t="n">
        <v>2</v>
      </c>
      <c r="K24" s="7"/>
      <c r="L24" s="7"/>
      <c r="M24" s="7" t="n">
        <v>1</v>
      </c>
      <c r="N24" s="7"/>
      <c r="O24" s="7"/>
      <c r="P24" s="7"/>
      <c r="Q24" s="7"/>
      <c r="R24" s="7"/>
      <c r="S24" s="7"/>
      <c r="T24" s="8" t="n">
        <v>3</v>
      </c>
    </row>
    <row r="25" customFormat="false" ht="15" hidden="false" customHeight="false" outlineLevel="0" collapsed="false">
      <c r="A25" s="4"/>
      <c r="B25" s="6" t="s">
        <v>200</v>
      </c>
      <c r="C25" s="6"/>
      <c r="D25" s="7"/>
      <c r="E25" s="7"/>
      <c r="F25" s="7"/>
      <c r="G25" s="7"/>
      <c r="H25" s="7"/>
      <c r="I25" s="7"/>
      <c r="J25" s="7" t="n">
        <v>1</v>
      </c>
      <c r="K25" s="7"/>
      <c r="L25" s="7"/>
      <c r="M25" s="7"/>
      <c r="N25" s="7"/>
      <c r="O25" s="7"/>
      <c r="P25" s="7"/>
      <c r="Q25" s="7"/>
      <c r="R25" s="7"/>
      <c r="S25" s="7"/>
      <c r="T25" s="8" t="n">
        <v>1</v>
      </c>
    </row>
    <row r="26" customFormat="false" ht="15" hidden="false" customHeight="false" outlineLevel="0" collapsed="false">
      <c r="A26" s="4"/>
      <c r="B26" s="5" t="s">
        <v>201</v>
      </c>
      <c r="C26" s="6" t="n">
        <v>3.5</v>
      </c>
      <c r="D26" s="7"/>
      <c r="E26" s="7"/>
      <c r="F26" s="7"/>
      <c r="G26" s="7"/>
      <c r="H26" s="7" t="n">
        <v>6</v>
      </c>
      <c r="I26" s="7"/>
      <c r="J26" s="7"/>
      <c r="K26" s="7" t="n">
        <v>1</v>
      </c>
      <c r="L26" s="7" t="n">
        <v>1</v>
      </c>
      <c r="M26" s="7" t="n">
        <v>2</v>
      </c>
      <c r="N26" s="7"/>
      <c r="O26" s="7"/>
      <c r="P26" s="7"/>
      <c r="Q26" s="7" t="n">
        <v>1</v>
      </c>
      <c r="R26" s="7"/>
      <c r="S26" s="7"/>
      <c r="T26" s="8" t="n">
        <v>14.5</v>
      </c>
    </row>
    <row r="27" customFormat="false" ht="15" hidden="false" customHeight="false" outlineLevel="0" collapsed="false">
      <c r="A27" s="4"/>
      <c r="B27" s="6" t="s">
        <v>202</v>
      </c>
      <c r="C27" s="6" t="n">
        <v>6</v>
      </c>
      <c r="D27" s="7"/>
      <c r="E27" s="7"/>
      <c r="F27" s="7"/>
      <c r="G27" s="7"/>
      <c r="H27" s="7" t="n">
        <v>2</v>
      </c>
      <c r="I27" s="7"/>
      <c r="J27" s="7" t="n">
        <v>2</v>
      </c>
      <c r="K27" s="7"/>
      <c r="L27" s="7"/>
      <c r="M27" s="7"/>
      <c r="N27" s="7"/>
      <c r="O27" s="7"/>
      <c r="P27" s="7"/>
      <c r="Q27" s="7" t="n">
        <v>3</v>
      </c>
      <c r="R27" s="7"/>
      <c r="S27" s="7"/>
      <c r="T27" s="8" t="n">
        <v>13</v>
      </c>
    </row>
    <row r="28" customFormat="false" ht="15" hidden="false" customHeight="false" outlineLevel="0" collapsed="false">
      <c r="A28" s="4"/>
      <c r="B28" s="6" t="s">
        <v>203</v>
      </c>
      <c r="C28" s="6"/>
      <c r="D28" s="7"/>
      <c r="E28" s="7"/>
      <c r="F28" s="7" t="n">
        <v>1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8" t="n">
        <v>1</v>
      </c>
    </row>
    <row r="29" customFormat="false" ht="15" hidden="false" customHeight="false" outlineLevel="0" collapsed="false">
      <c r="A29" s="4"/>
      <c r="B29" s="6" t="s">
        <v>204</v>
      </c>
      <c r="C29" s="6"/>
      <c r="D29" s="7"/>
      <c r="E29" s="7"/>
      <c r="F29" s="7"/>
      <c r="G29" s="7"/>
      <c r="H29" s="7" t="n">
        <v>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 t="n">
        <v>1</v>
      </c>
    </row>
    <row r="30" customFormat="false" ht="15" hidden="false" customHeight="false" outlineLevel="0" collapsed="false">
      <c r="A30" s="4"/>
      <c r="B30" s="6" t="s">
        <v>205</v>
      </c>
      <c r="C30" s="6"/>
      <c r="D30" s="7"/>
      <c r="E30" s="7"/>
      <c r="F30" s="7"/>
      <c r="G30" s="7"/>
      <c r="H30" s="7" t="n">
        <v>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 t="n">
        <v>2</v>
      </c>
    </row>
    <row r="31" customFormat="false" ht="15" hidden="false" customHeight="false" outlineLevel="0" collapsed="false">
      <c r="A31" s="4"/>
      <c r="B31" s="6" t="s">
        <v>206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 t="n">
        <v>1</v>
      </c>
      <c r="T31" s="8" t="n">
        <v>1</v>
      </c>
    </row>
    <row r="32" customFormat="false" ht="15" hidden="false" customHeight="false" outlineLevel="0" collapsed="false">
      <c r="A32" s="4"/>
      <c r="B32" s="6" t="s">
        <v>207</v>
      </c>
      <c r="C32" s="6"/>
      <c r="D32" s="7"/>
      <c r="E32" s="7"/>
      <c r="F32" s="7"/>
      <c r="G32" s="7"/>
      <c r="H32" s="7" t="n">
        <v>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" t="n">
        <v>1</v>
      </c>
    </row>
    <row r="33" customFormat="false" ht="15" hidden="false" customHeight="false" outlineLevel="0" collapsed="false">
      <c r="A33" s="4"/>
      <c r="B33" s="6" t="s">
        <v>208</v>
      </c>
      <c r="C33" s="6" t="n">
        <v>0.5</v>
      </c>
      <c r="D33" s="7" t="n">
        <v>1</v>
      </c>
      <c r="E33" s="7" t="n">
        <v>0.1</v>
      </c>
      <c r="F33" s="7" t="n">
        <v>2</v>
      </c>
      <c r="G33" s="7"/>
      <c r="H33" s="7"/>
      <c r="I33" s="7"/>
      <c r="J33" s="7"/>
      <c r="K33" s="7" t="n">
        <v>2</v>
      </c>
      <c r="L33" s="7"/>
      <c r="M33" s="7"/>
      <c r="N33" s="7"/>
      <c r="O33" s="7"/>
      <c r="P33" s="7"/>
      <c r="Q33" s="7" t="n">
        <v>1</v>
      </c>
      <c r="R33" s="7"/>
      <c r="S33" s="7" t="n">
        <v>1</v>
      </c>
      <c r="T33" s="8" t="n">
        <v>7.6</v>
      </c>
    </row>
    <row r="34" customFormat="false" ht="15" hidden="false" customHeight="false" outlineLevel="0" collapsed="false">
      <c r="A34" s="4"/>
      <c r="B34" s="6" t="s">
        <v>209</v>
      </c>
      <c r="C34" s="6"/>
      <c r="D34" s="7"/>
      <c r="E34" s="7"/>
      <c r="F34" s="7"/>
      <c r="G34" s="7"/>
      <c r="H34" s="7" t="n">
        <v>2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 t="n">
        <v>2</v>
      </c>
    </row>
    <row r="35" customFormat="false" ht="15" hidden="false" customHeight="false" outlineLevel="0" collapsed="false">
      <c r="A35" s="4"/>
      <c r="B35" s="6" t="s">
        <v>210</v>
      </c>
      <c r="C35" s="6"/>
      <c r="D35" s="7" t="n">
        <v>1</v>
      </c>
      <c r="E35" s="7"/>
      <c r="F35" s="7" t="n">
        <v>1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" t="n">
        <v>2</v>
      </c>
    </row>
    <row r="36" customFormat="false" ht="15" hidden="false" customHeight="false" outlineLevel="0" collapsed="false">
      <c r="A36" s="4"/>
      <c r="B36" s="6" t="s">
        <v>211</v>
      </c>
      <c r="C36" s="6"/>
      <c r="D36" s="7"/>
      <c r="E36" s="7"/>
      <c r="F36" s="7"/>
      <c r="G36" s="7" t="n">
        <v>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 t="n">
        <v>0.5</v>
      </c>
      <c r="T36" s="8" t="n">
        <v>1.5</v>
      </c>
    </row>
    <row r="37" customFormat="false" ht="15" hidden="false" customHeight="false" outlineLevel="0" collapsed="false">
      <c r="A37" s="4"/>
      <c r="B37" s="6" t="s">
        <v>212</v>
      </c>
      <c r="C37" s="6"/>
      <c r="D37" s="7"/>
      <c r="E37" s="7" t="n">
        <v>0.2</v>
      </c>
      <c r="F37" s="7"/>
      <c r="G37" s="7"/>
      <c r="H37" s="7" t="n">
        <v>0.5</v>
      </c>
      <c r="I37" s="7"/>
      <c r="J37" s="7"/>
      <c r="K37" s="7"/>
      <c r="L37" s="7"/>
      <c r="M37" s="7"/>
      <c r="N37" s="7" t="n">
        <v>0.2</v>
      </c>
      <c r="O37" s="7"/>
      <c r="P37" s="7"/>
      <c r="Q37" s="7"/>
      <c r="R37" s="7"/>
      <c r="S37" s="7" t="n">
        <v>0.2</v>
      </c>
      <c r="T37" s="8" t="n">
        <v>1.1</v>
      </c>
    </row>
    <row r="38" customFormat="false" ht="15" hidden="false" customHeight="false" outlineLevel="0" collapsed="false">
      <c r="A38" s="4"/>
      <c r="B38" s="6" t="s">
        <v>213</v>
      </c>
      <c r="C38" s="6" t="n">
        <v>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8" t="n">
        <v>1</v>
      </c>
    </row>
    <row r="39" customFormat="false" ht="15" hidden="false" customHeight="false" outlineLevel="0" collapsed="false">
      <c r="A39" s="4"/>
      <c r="B39" s="6" t="s">
        <v>214</v>
      </c>
      <c r="C39" s="6" t="n">
        <v>1</v>
      </c>
      <c r="D39" s="7"/>
      <c r="E39" s="7"/>
      <c r="F39" s="7"/>
      <c r="G39" s="7"/>
      <c r="H39" s="7" t="n">
        <v>1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 t="n">
        <v>2</v>
      </c>
    </row>
    <row r="40" customFormat="false" ht="15" hidden="false" customHeight="false" outlineLevel="0" collapsed="false">
      <c r="A40" s="4"/>
      <c r="B40" s="6" t="s">
        <v>215</v>
      </c>
      <c r="C40" s="6" t="n">
        <v>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 t="n">
        <v>1</v>
      </c>
      <c r="Q40" s="7"/>
      <c r="R40" s="7"/>
      <c r="S40" s="7"/>
      <c r="T40" s="8" t="n">
        <v>2</v>
      </c>
    </row>
    <row r="41" customFormat="false" ht="15" hidden="false" customHeight="false" outlineLevel="0" collapsed="false">
      <c r="A41" s="4"/>
      <c r="B41" s="6" t="s">
        <v>216</v>
      </c>
      <c r="C41" s="6"/>
      <c r="D41" s="7"/>
      <c r="E41" s="7"/>
      <c r="F41" s="7" t="n">
        <v>0.25</v>
      </c>
      <c r="G41" s="7"/>
      <c r="H41" s="7" t="n">
        <v>3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8" t="n">
        <v>3.25</v>
      </c>
    </row>
    <row r="42" customFormat="false" ht="15" hidden="false" customHeight="false" outlineLevel="0" collapsed="false">
      <c r="A42" s="4"/>
      <c r="B42" s="6" t="s">
        <v>177</v>
      </c>
      <c r="C42" s="6"/>
      <c r="D42" s="7"/>
      <c r="E42" s="7"/>
      <c r="F42" s="7"/>
      <c r="G42" s="7"/>
      <c r="H42" s="7"/>
      <c r="I42" s="7"/>
      <c r="J42" s="7"/>
      <c r="K42" s="7" t="n">
        <v>1</v>
      </c>
      <c r="L42" s="7"/>
      <c r="M42" s="7"/>
      <c r="N42" s="7"/>
      <c r="O42" s="7"/>
      <c r="P42" s="7"/>
      <c r="Q42" s="7"/>
      <c r="R42" s="7"/>
      <c r="S42" s="7" t="n">
        <v>0.25</v>
      </c>
      <c r="T42" s="8" t="n">
        <v>1.25</v>
      </c>
    </row>
    <row r="43" customFormat="false" ht="15" hidden="false" customHeight="false" outlineLevel="0" collapsed="false">
      <c r="A43" s="4"/>
      <c r="B43" s="6" t="s">
        <v>217</v>
      </c>
      <c r="C43" s="6"/>
      <c r="D43" s="7" t="n">
        <v>0.5</v>
      </c>
      <c r="E43" s="7"/>
      <c r="F43" s="7" t="n">
        <v>1</v>
      </c>
      <c r="G43" s="7"/>
      <c r="H43" s="7" t="n">
        <v>1</v>
      </c>
      <c r="I43" s="7"/>
      <c r="J43" s="7"/>
      <c r="K43" s="7"/>
      <c r="L43" s="7"/>
      <c r="M43" s="7"/>
      <c r="N43" s="7"/>
      <c r="O43" s="7"/>
      <c r="P43" s="7" t="n">
        <v>1</v>
      </c>
      <c r="Q43" s="7" t="n">
        <v>0.25</v>
      </c>
      <c r="R43" s="7"/>
      <c r="S43" s="7" t="n">
        <v>1</v>
      </c>
      <c r="T43" s="8" t="n">
        <v>4.75</v>
      </c>
    </row>
    <row r="44" customFormat="false" ht="15" hidden="false" customHeight="false" outlineLevel="0" collapsed="false">
      <c r="A44" s="4"/>
      <c r="B44" s="6" t="s">
        <v>218</v>
      </c>
      <c r="C44" s="6" t="n">
        <v>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 t="n">
        <v>2</v>
      </c>
    </row>
    <row r="45" customFormat="false" ht="15" hidden="false" customHeight="false" outlineLevel="0" collapsed="false">
      <c r="A45" s="4"/>
      <c r="B45" s="6" t="s">
        <v>219</v>
      </c>
      <c r="C45" s="6"/>
      <c r="D45" s="7" t="n">
        <v>1</v>
      </c>
      <c r="E45" s="7"/>
      <c r="F45" s="7"/>
      <c r="G45" s="7" t="n">
        <v>2</v>
      </c>
      <c r="H45" s="7" t="n">
        <v>2</v>
      </c>
      <c r="I45" s="7"/>
      <c r="J45" s="7"/>
      <c r="K45" s="7"/>
      <c r="L45" s="7"/>
      <c r="M45" s="7"/>
      <c r="N45" s="7"/>
      <c r="O45" s="7"/>
      <c r="P45" s="7" t="n">
        <v>1</v>
      </c>
      <c r="Q45" s="7" t="n">
        <v>0.2</v>
      </c>
      <c r="R45" s="7"/>
      <c r="S45" s="7"/>
      <c r="T45" s="8" t="n">
        <v>6.2</v>
      </c>
    </row>
    <row r="46" customFormat="false" ht="15" hidden="false" customHeight="false" outlineLevel="0" collapsed="false">
      <c r="A46" s="4"/>
      <c r="B46" s="6" t="s">
        <v>220</v>
      </c>
      <c r="C46" s="6"/>
      <c r="D46" s="7"/>
      <c r="E46" s="7"/>
      <c r="F46" s="7"/>
      <c r="G46" s="7"/>
      <c r="H46" s="7"/>
      <c r="I46" s="7"/>
      <c r="J46" s="7"/>
      <c r="K46" s="7" t="n">
        <v>1</v>
      </c>
      <c r="L46" s="7"/>
      <c r="M46" s="7"/>
      <c r="N46" s="7"/>
      <c r="O46" s="7"/>
      <c r="P46" s="7"/>
      <c r="Q46" s="7"/>
      <c r="R46" s="7"/>
      <c r="S46" s="7"/>
      <c r="T46" s="8" t="n">
        <v>1</v>
      </c>
    </row>
    <row r="47" customFormat="false" ht="15" hidden="false" customHeight="false" outlineLevel="0" collapsed="false">
      <c r="A47" s="4"/>
      <c r="B47" s="6" t="s">
        <v>221</v>
      </c>
      <c r="C47" s="6" t="n">
        <v>1</v>
      </c>
      <c r="D47" s="7"/>
      <c r="E47" s="7"/>
      <c r="F47" s="7"/>
      <c r="G47" s="7"/>
      <c r="H47" s="7" t="n">
        <v>1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8" t="n">
        <v>2</v>
      </c>
    </row>
    <row r="48" customFormat="false" ht="15" hidden="false" customHeight="false" outlineLevel="0" collapsed="false">
      <c r="A48" s="4"/>
      <c r="B48" s="6" t="s">
        <v>222</v>
      </c>
      <c r="C48" s="6" t="n">
        <v>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8" t="n">
        <v>1</v>
      </c>
    </row>
    <row r="49" customFormat="false" ht="15" hidden="false" customHeight="false" outlineLevel="0" collapsed="false">
      <c r="A49" s="4"/>
      <c r="B49" s="6" t="s">
        <v>223</v>
      </c>
      <c r="C49" s="6"/>
      <c r="D49" s="7"/>
      <c r="E49" s="7"/>
      <c r="F49" s="7"/>
      <c r="G49" s="7"/>
      <c r="H49" s="7"/>
      <c r="I49" s="7"/>
      <c r="J49" s="7"/>
      <c r="K49" s="7" t="n">
        <v>1</v>
      </c>
      <c r="L49" s="7"/>
      <c r="M49" s="7"/>
      <c r="N49" s="7"/>
      <c r="O49" s="7"/>
      <c r="P49" s="7"/>
      <c r="Q49" s="7"/>
      <c r="R49" s="7"/>
      <c r="S49" s="7" t="n">
        <v>0.5</v>
      </c>
      <c r="T49" s="8" t="n">
        <v>1.5</v>
      </c>
    </row>
    <row r="50" customFormat="false" ht="15" hidden="false" customHeight="false" outlineLevel="0" collapsed="false">
      <c r="A50" s="4"/>
      <c r="B50" s="6" t="s">
        <v>224</v>
      </c>
      <c r="C50" s="6" t="n">
        <v>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 t="n">
        <v>0.5</v>
      </c>
      <c r="O50" s="7"/>
      <c r="P50" s="7"/>
      <c r="Q50" s="7"/>
      <c r="R50" s="7"/>
      <c r="S50" s="7"/>
      <c r="T50" s="8" t="n">
        <v>1.5</v>
      </c>
    </row>
    <row r="51" customFormat="false" ht="15" hidden="false" customHeight="false" outlineLevel="0" collapsed="false">
      <c r="A51" s="4"/>
      <c r="B51" s="6" t="s">
        <v>225</v>
      </c>
      <c r="C51" s="6" t="n">
        <v>2</v>
      </c>
      <c r="D51" s="7"/>
      <c r="E51" s="7"/>
      <c r="F51" s="7"/>
      <c r="G51" s="7"/>
      <c r="H51" s="7"/>
      <c r="I51" s="7"/>
      <c r="J51" s="7"/>
      <c r="K51" s="7" t="n">
        <v>0.25</v>
      </c>
      <c r="L51" s="7"/>
      <c r="M51" s="7"/>
      <c r="N51" s="7"/>
      <c r="O51" s="7"/>
      <c r="P51" s="7"/>
      <c r="Q51" s="7"/>
      <c r="R51" s="7"/>
      <c r="S51" s="7"/>
      <c r="T51" s="8" t="n">
        <v>2.25</v>
      </c>
    </row>
    <row r="52" customFormat="false" ht="15" hidden="false" customHeight="false" outlineLevel="0" collapsed="false">
      <c r="A52" s="4"/>
      <c r="B52" s="6" t="s">
        <v>226</v>
      </c>
      <c r="C52" s="6"/>
      <c r="D52" s="7"/>
      <c r="E52" s="7"/>
      <c r="F52" s="7"/>
      <c r="G52" s="7"/>
      <c r="H52" s="7" t="n">
        <v>1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8" t="n">
        <v>1</v>
      </c>
    </row>
    <row r="53" customFormat="false" ht="15" hidden="false" customHeight="false" outlineLevel="0" collapsed="false">
      <c r="A53" s="4"/>
      <c r="B53" s="6" t="s">
        <v>227</v>
      </c>
      <c r="C53" s="6"/>
      <c r="D53" s="7"/>
      <c r="E53" s="7"/>
      <c r="F53" s="7"/>
      <c r="G53" s="7" t="n">
        <v>1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8" t="n">
        <v>1</v>
      </c>
    </row>
    <row r="54" customFormat="false" ht="15" hidden="false" customHeight="false" outlineLevel="0" collapsed="false">
      <c r="A54" s="4"/>
      <c r="B54" s="6" t="s">
        <v>228</v>
      </c>
      <c r="C54" s="6"/>
      <c r="D54" s="7"/>
      <c r="E54" s="7"/>
      <c r="F54" s="7"/>
      <c r="G54" s="7"/>
      <c r="H54" s="7" t="n">
        <v>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8" t="n">
        <v>2</v>
      </c>
    </row>
    <row r="55" customFormat="false" ht="15" hidden="false" customHeight="false" outlineLevel="0" collapsed="false">
      <c r="A55" s="4"/>
      <c r="B55" s="6" t="s">
        <v>229</v>
      </c>
      <c r="C55" s="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 t="n">
        <v>2</v>
      </c>
      <c r="R55" s="7"/>
      <c r="S55" s="7"/>
      <c r="T55" s="8" t="n">
        <v>2</v>
      </c>
    </row>
    <row r="56" customFormat="false" ht="15" hidden="false" customHeight="false" outlineLevel="0" collapsed="false">
      <c r="A56" s="4"/>
      <c r="B56" s="6" t="s">
        <v>230</v>
      </c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 t="n">
        <v>1</v>
      </c>
      <c r="T56" s="8" t="n">
        <v>1</v>
      </c>
    </row>
    <row r="57" customFormat="false" ht="15" hidden="false" customHeight="false" outlineLevel="0" collapsed="false">
      <c r="A57" s="4"/>
      <c r="B57" s="6" t="s">
        <v>231</v>
      </c>
      <c r="C57" s="6" t="n">
        <v>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8" t="n">
        <v>1</v>
      </c>
    </row>
    <row r="58" customFormat="false" ht="15" hidden="false" customHeight="false" outlineLevel="0" collapsed="false">
      <c r="A58" s="4"/>
      <c r="B58" s="6" t="s">
        <v>232</v>
      </c>
      <c r="C58" s="6"/>
      <c r="D58" s="7"/>
      <c r="E58" s="7"/>
      <c r="F58" s="7"/>
      <c r="G58" s="7"/>
      <c r="H58" s="7"/>
      <c r="I58" s="7"/>
      <c r="J58" s="7"/>
      <c r="K58" s="7" t="n">
        <v>1</v>
      </c>
      <c r="L58" s="7"/>
      <c r="M58" s="7"/>
      <c r="N58" s="7"/>
      <c r="O58" s="7"/>
      <c r="P58" s="7"/>
      <c r="Q58" s="7"/>
      <c r="R58" s="7"/>
      <c r="S58" s="7"/>
      <c r="T58" s="8" t="n">
        <v>1</v>
      </c>
    </row>
    <row r="59" customFormat="false" ht="15" hidden="false" customHeight="false" outlineLevel="0" collapsed="false">
      <c r="A59" s="4"/>
      <c r="B59" s="6" t="s">
        <v>233</v>
      </c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 t="n">
        <v>1</v>
      </c>
      <c r="T59" s="8" t="n">
        <v>1</v>
      </c>
    </row>
    <row r="60" customFormat="false" ht="15" hidden="false" customHeight="false" outlineLevel="0" collapsed="false">
      <c r="A60" s="4"/>
      <c r="B60" s="6" t="s">
        <v>234</v>
      </c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 t="n">
        <v>1</v>
      </c>
      <c r="Q60" s="7"/>
      <c r="R60" s="7"/>
      <c r="S60" s="7"/>
      <c r="T60" s="8" t="n">
        <v>1</v>
      </c>
    </row>
    <row r="61" customFormat="false" ht="15" hidden="false" customHeight="false" outlineLevel="0" collapsed="false">
      <c r="A61" s="4"/>
      <c r="B61" s="6" t="s">
        <v>235</v>
      </c>
      <c r="C61" s="6" t="n">
        <v>1</v>
      </c>
      <c r="D61" s="7"/>
      <c r="E61" s="7"/>
      <c r="F61" s="7"/>
      <c r="G61" s="7"/>
      <c r="H61" s="7"/>
      <c r="I61" s="7"/>
      <c r="J61" s="7"/>
      <c r="K61" s="7"/>
      <c r="L61" s="7"/>
      <c r="M61" s="7" t="n">
        <v>1</v>
      </c>
      <c r="N61" s="7"/>
      <c r="O61" s="7"/>
      <c r="P61" s="7"/>
      <c r="Q61" s="7"/>
      <c r="R61" s="7"/>
      <c r="S61" s="7"/>
      <c r="T61" s="8" t="n">
        <v>2</v>
      </c>
    </row>
    <row r="62" customFormat="false" ht="15" hidden="false" customHeight="false" outlineLevel="0" collapsed="false">
      <c r="A62" s="4"/>
      <c r="B62" s="6" t="s">
        <v>236</v>
      </c>
      <c r="C62" s="6"/>
      <c r="D62" s="7"/>
      <c r="E62" s="7"/>
      <c r="F62" s="7"/>
      <c r="G62" s="7"/>
      <c r="H62" s="7" t="n">
        <v>1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 t="n">
        <v>7</v>
      </c>
      <c r="T62" s="8" t="n">
        <v>8</v>
      </c>
    </row>
    <row r="63" customFormat="false" ht="15" hidden="false" customHeight="false" outlineLevel="0" collapsed="false">
      <c r="A63" s="4"/>
      <c r="B63" s="6" t="s">
        <v>237</v>
      </c>
      <c r="C63" s="6"/>
      <c r="D63" s="7"/>
      <c r="E63" s="7"/>
      <c r="F63" s="7"/>
      <c r="G63" s="7"/>
      <c r="H63" s="7"/>
      <c r="I63" s="7"/>
      <c r="J63" s="7"/>
      <c r="K63" s="7" t="n">
        <v>2</v>
      </c>
      <c r="L63" s="7"/>
      <c r="M63" s="7"/>
      <c r="N63" s="7"/>
      <c r="O63" s="7"/>
      <c r="P63" s="7"/>
      <c r="Q63" s="7"/>
      <c r="R63" s="7"/>
      <c r="S63" s="7"/>
      <c r="T63" s="8" t="n">
        <v>2</v>
      </c>
    </row>
    <row r="64" customFormat="false" ht="15" hidden="false" customHeight="false" outlineLevel="0" collapsed="false">
      <c r="A64" s="4"/>
      <c r="B64" s="6" t="s">
        <v>238</v>
      </c>
      <c r="C64" s="6"/>
      <c r="D64" s="7"/>
      <c r="E64" s="7"/>
      <c r="F64" s="7"/>
      <c r="G64" s="7"/>
      <c r="H64" s="7"/>
      <c r="I64" s="7"/>
      <c r="J64" s="7"/>
      <c r="K64" s="7"/>
      <c r="L64" s="7"/>
      <c r="M64" s="7"/>
      <c r="N64" s="7" t="n">
        <v>2</v>
      </c>
      <c r="O64" s="7"/>
      <c r="P64" s="7"/>
      <c r="Q64" s="7"/>
      <c r="R64" s="7"/>
      <c r="S64" s="7"/>
      <c r="T64" s="8" t="n">
        <v>2</v>
      </c>
    </row>
    <row r="65" customFormat="false" ht="15" hidden="false" customHeight="false" outlineLevel="0" collapsed="false">
      <c r="A65" s="4"/>
      <c r="B65" s="6" t="s">
        <v>239</v>
      </c>
      <c r="C65" s="6"/>
      <c r="D65" s="7" t="n">
        <v>3</v>
      </c>
      <c r="E65" s="7" t="n">
        <v>1.4</v>
      </c>
      <c r="F65" s="7" t="n">
        <v>4</v>
      </c>
      <c r="G65" s="7" t="n">
        <v>1</v>
      </c>
      <c r="H65" s="7"/>
      <c r="I65" s="7"/>
      <c r="J65" s="7"/>
      <c r="K65" s="7"/>
      <c r="L65" s="7"/>
      <c r="M65" s="7"/>
      <c r="N65" s="7" t="n">
        <v>0.8</v>
      </c>
      <c r="O65" s="7"/>
      <c r="P65" s="7" t="n">
        <v>2</v>
      </c>
      <c r="Q65" s="7"/>
      <c r="R65" s="7"/>
      <c r="S65" s="7"/>
      <c r="T65" s="8" t="n">
        <v>12.2</v>
      </c>
    </row>
    <row r="66" customFormat="false" ht="15" hidden="false" customHeight="false" outlineLevel="0" collapsed="false">
      <c r="A66" s="4"/>
      <c r="B66" s="6" t="s">
        <v>240</v>
      </c>
      <c r="C66" s="6"/>
      <c r="D66" s="7" t="n">
        <v>3</v>
      </c>
      <c r="E66" s="7"/>
      <c r="F66" s="7"/>
      <c r="G66" s="7"/>
      <c r="H66" s="7"/>
      <c r="I66" s="7"/>
      <c r="J66" s="7"/>
      <c r="K66" s="7"/>
      <c r="L66" s="7"/>
      <c r="M66" s="7"/>
      <c r="N66" s="7" t="n">
        <v>1</v>
      </c>
      <c r="O66" s="7"/>
      <c r="P66" s="7"/>
      <c r="Q66" s="7"/>
      <c r="R66" s="7"/>
      <c r="S66" s="7"/>
      <c r="T66" s="8" t="n">
        <v>4</v>
      </c>
    </row>
    <row r="67" customFormat="false" ht="15" hidden="false" customHeight="false" outlineLevel="0" collapsed="false">
      <c r="A67" s="4"/>
      <c r="B67" s="6" t="s">
        <v>241</v>
      </c>
      <c r="C67" s="6"/>
      <c r="D67" s="7"/>
      <c r="E67" s="7" t="n">
        <v>1.75</v>
      </c>
      <c r="F67" s="7"/>
      <c r="G67" s="7"/>
      <c r="H67" s="7"/>
      <c r="I67" s="7"/>
      <c r="J67" s="7"/>
      <c r="K67" s="7"/>
      <c r="L67" s="7"/>
      <c r="M67" s="7"/>
      <c r="N67" s="7" t="n">
        <v>2</v>
      </c>
      <c r="O67" s="7"/>
      <c r="P67" s="7"/>
      <c r="Q67" s="7" t="n">
        <v>8</v>
      </c>
      <c r="R67" s="7"/>
      <c r="S67" s="7"/>
      <c r="T67" s="8" t="n">
        <v>11.75</v>
      </c>
    </row>
    <row r="68" customFormat="false" ht="15" hidden="false" customHeight="false" outlineLevel="0" collapsed="false">
      <c r="A68" s="4"/>
      <c r="B68" s="6" t="s">
        <v>242</v>
      </c>
      <c r="C68" s="6"/>
      <c r="D68" s="7"/>
      <c r="E68" s="7"/>
      <c r="F68" s="7"/>
      <c r="G68" s="7"/>
      <c r="H68" s="7" t="n">
        <v>1</v>
      </c>
      <c r="I68" s="7"/>
      <c r="J68" s="7"/>
      <c r="K68" s="7" t="n">
        <v>1</v>
      </c>
      <c r="L68" s="7"/>
      <c r="M68" s="7"/>
      <c r="N68" s="7"/>
      <c r="O68" s="7"/>
      <c r="P68" s="7"/>
      <c r="Q68" s="7"/>
      <c r="R68" s="7"/>
      <c r="S68" s="7"/>
      <c r="T68" s="8" t="n">
        <v>2</v>
      </c>
    </row>
    <row r="69" customFormat="false" ht="15" hidden="false" customHeight="false" outlineLevel="0" collapsed="false">
      <c r="A69" s="4"/>
      <c r="B69" s="6" t="s">
        <v>243</v>
      </c>
      <c r="C69" s="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 t="n">
        <v>11</v>
      </c>
      <c r="R69" s="7"/>
      <c r="S69" s="7"/>
      <c r="T69" s="8" t="n">
        <v>11</v>
      </c>
    </row>
    <row r="70" customFormat="false" ht="15" hidden="false" customHeight="false" outlineLevel="0" collapsed="false">
      <c r="A70" s="4"/>
      <c r="B70" s="6" t="s">
        <v>244</v>
      </c>
      <c r="C70" s="6" t="n">
        <v>2</v>
      </c>
      <c r="D70" s="7" t="n">
        <v>2</v>
      </c>
      <c r="E70" s="7"/>
      <c r="F70" s="7" t="n">
        <v>2</v>
      </c>
      <c r="G70" s="7" t="n">
        <v>1</v>
      </c>
      <c r="H70" s="7" t="n">
        <v>1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 t="n">
        <v>4</v>
      </c>
      <c r="T70" s="8" t="n">
        <v>12</v>
      </c>
    </row>
    <row r="71" customFormat="false" ht="15" hidden="false" customHeight="false" outlineLevel="0" collapsed="false">
      <c r="A71" s="4"/>
      <c r="B71" s="6" t="s">
        <v>245</v>
      </c>
      <c r="C71" s="6"/>
      <c r="D71" s="7" t="n">
        <v>5</v>
      </c>
      <c r="E71" s="7"/>
      <c r="F71" s="7"/>
      <c r="G71" s="7"/>
      <c r="H71" s="7" t="n">
        <v>2</v>
      </c>
      <c r="I71" s="7"/>
      <c r="J71" s="7"/>
      <c r="K71" s="7" t="n">
        <v>5</v>
      </c>
      <c r="L71" s="7"/>
      <c r="M71" s="7"/>
      <c r="N71" s="7"/>
      <c r="O71" s="7"/>
      <c r="P71" s="7"/>
      <c r="Q71" s="7"/>
      <c r="R71" s="7"/>
      <c r="S71" s="7" t="n">
        <v>4</v>
      </c>
      <c r="T71" s="8" t="n">
        <v>16</v>
      </c>
    </row>
    <row r="72" customFormat="false" ht="15" hidden="false" customHeight="false" outlineLevel="0" collapsed="false">
      <c r="A72" s="4"/>
      <c r="B72" s="6" t="s">
        <v>246</v>
      </c>
      <c r="C72" s="6"/>
      <c r="D72" s="7"/>
      <c r="E72" s="7"/>
      <c r="F72" s="7"/>
      <c r="G72" s="7"/>
      <c r="H72" s="7"/>
      <c r="I72" s="7"/>
      <c r="J72" s="7"/>
      <c r="K72" s="7"/>
      <c r="L72" s="7"/>
      <c r="M72" s="7"/>
      <c r="N72" s="7" t="n">
        <v>7</v>
      </c>
      <c r="O72" s="7"/>
      <c r="P72" s="7"/>
      <c r="Q72" s="7"/>
      <c r="R72" s="7"/>
      <c r="S72" s="7"/>
      <c r="T72" s="8" t="n">
        <v>7</v>
      </c>
    </row>
    <row r="73" customFormat="false" ht="15" hidden="false" customHeight="false" outlineLevel="0" collapsed="false">
      <c r="A73" s="4"/>
      <c r="B73" s="6" t="s">
        <v>247</v>
      </c>
      <c r="C73" s="6"/>
      <c r="D73" s="7"/>
      <c r="E73" s="7"/>
      <c r="F73" s="7"/>
      <c r="G73" s="7"/>
      <c r="H73" s="7" t="n">
        <v>1</v>
      </c>
      <c r="I73" s="7"/>
      <c r="J73" s="7"/>
      <c r="K73" s="7" t="n">
        <v>1</v>
      </c>
      <c r="L73" s="7"/>
      <c r="M73" s="7"/>
      <c r="N73" s="7"/>
      <c r="O73" s="7"/>
      <c r="P73" s="7"/>
      <c r="Q73" s="7"/>
      <c r="R73" s="7"/>
      <c r="S73" s="7"/>
      <c r="T73" s="8" t="n">
        <v>2</v>
      </c>
    </row>
    <row r="74" customFormat="false" ht="15" hidden="false" customHeight="false" outlineLevel="0" collapsed="false">
      <c r="A74" s="4"/>
      <c r="B74" s="6" t="s">
        <v>248</v>
      </c>
      <c r="C74" s="6"/>
      <c r="D74" s="7"/>
      <c r="E74" s="7"/>
      <c r="F74" s="7"/>
      <c r="G74" s="7" t="n">
        <v>1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8" t="n">
        <v>1</v>
      </c>
    </row>
    <row r="75" customFormat="false" ht="15" hidden="false" customHeight="false" outlineLevel="0" collapsed="false">
      <c r="A75" s="4"/>
      <c r="B75" s="6" t="s">
        <v>249</v>
      </c>
      <c r="C75" s="6"/>
      <c r="D75" s="7"/>
      <c r="E75" s="7"/>
      <c r="F75" s="7"/>
      <c r="G75" s="7"/>
      <c r="H75" s="7" t="n">
        <v>1</v>
      </c>
      <c r="I75" s="7"/>
      <c r="J75" s="7"/>
      <c r="K75" s="7"/>
      <c r="L75" s="7" t="n">
        <v>0.5</v>
      </c>
      <c r="M75" s="7"/>
      <c r="N75" s="7"/>
      <c r="O75" s="7"/>
      <c r="P75" s="7"/>
      <c r="Q75" s="7"/>
      <c r="R75" s="7"/>
      <c r="S75" s="7"/>
      <c r="T75" s="8" t="n">
        <v>1.5</v>
      </c>
    </row>
    <row r="76" customFormat="false" ht="15" hidden="false" customHeight="false" outlineLevel="0" collapsed="false">
      <c r="A76" s="4"/>
      <c r="B76" s="6" t="s">
        <v>250</v>
      </c>
      <c r="C76" s="6"/>
      <c r="D76" s="7"/>
      <c r="E76" s="7"/>
      <c r="F76" s="7"/>
      <c r="G76" s="7"/>
      <c r="H76" s="7" t="n">
        <v>2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8" t="n">
        <v>2</v>
      </c>
    </row>
    <row r="77" customFormat="false" ht="15" hidden="false" customHeight="false" outlineLevel="0" collapsed="false">
      <c r="A77" s="4"/>
      <c r="B77" s="6" t="s">
        <v>251</v>
      </c>
      <c r="C77" s="6"/>
      <c r="D77" s="7"/>
      <c r="E77" s="7"/>
      <c r="F77" s="7"/>
      <c r="G77" s="7"/>
      <c r="H77" s="7" t="n">
        <v>2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8" t="n">
        <v>2</v>
      </c>
    </row>
    <row r="78" customFormat="false" ht="15" hidden="false" customHeight="false" outlineLevel="0" collapsed="false">
      <c r="A78" s="4"/>
      <c r="B78" s="6" t="s">
        <v>252</v>
      </c>
      <c r="C78" s="6"/>
      <c r="D78" s="7" t="n">
        <v>1</v>
      </c>
      <c r="E78" s="7"/>
      <c r="F78" s="7" t="n">
        <v>1</v>
      </c>
      <c r="G78" s="7" t="n">
        <v>4</v>
      </c>
      <c r="H78" s="7" t="n">
        <v>2</v>
      </c>
      <c r="I78" s="7"/>
      <c r="J78" s="7"/>
      <c r="K78" s="7"/>
      <c r="L78" s="7"/>
      <c r="M78" s="7"/>
      <c r="N78" s="7"/>
      <c r="O78" s="7"/>
      <c r="P78" s="7" t="n">
        <v>1</v>
      </c>
      <c r="Q78" s="7"/>
      <c r="R78" s="7"/>
      <c r="S78" s="7"/>
      <c r="T78" s="8" t="n">
        <v>9</v>
      </c>
    </row>
    <row r="79" customFormat="false" ht="15" hidden="false" customHeight="false" outlineLevel="0" collapsed="false">
      <c r="A79" s="4"/>
      <c r="B79" s="6" t="s">
        <v>253</v>
      </c>
      <c r="C79" s="6"/>
      <c r="D79" s="7"/>
      <c r="E79" s="7"/>
      <c r="F79" s="7"/>
      <c r="G79" s="7"/>
      <c r="H79" s="7" t="n">
        <v>2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8" t="n">
        <v>2</v>
      </c>
    </row>
    <row r="80" customFormat="false" ht="15" hidden="false" customHeight="false" outlineLevel="0" collapsed="false">
      <c r="A80" s="4"/>
      <c r="B80" s="6" t="s">
        <v>254</v>
      </c>
      <c r="C80" s="6" t="n">
        <v>1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8" t="n">
        <v>1</v>
      </c>
    </row>
    <row r="81" customFormat="false" ht="15" hidden="false" customHeight="false" outlineLevel="0" collapsed="false">
      <c r="A81" s="4"/>
      <c r="B81" s="6" t="s">
        <v>255</v>
      </c>
      <c r="C81" s="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 t="n">
        <v>4</v>
      </c>
      <c r="P81" s="7"/>
      <c r="Q81" s="7"/>
      <c r="R81" s="7"/>
      <c r="S81" s="7"/>
      <c r="T81" s="8" t="n">
        <v>4</v>
      </c>
    </row>
    <row r="82" customFormat="false" ht="15" hidden="false" customHeight="false" outlineLevel="0" collapsed="false">
      <c r="A82" s="4"/>
      <c r="B82" s="6" t="s">
        <v>256</v>
      </c>
      <c r="C82" s="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 t="n">
        <v>5</v>
      </c>
      <c r="P82" s="7"/>
      <c r="Q82" s="7"/>
      <c r="R82" s="7"/>
      <c r="S82" s="7"/>
      <c r="T82" s="8" t="n">
        <v>5</v>
      </c>
    </row>
    <row r="83" customFormat="false" ht="15" hidden="false" customHeight="false" outlineLevel="0" collapsed="false">
      <c r="A83" s="4"/>
      <c r="B83" s="6" t="s">
        <v>257</v>
      </c>
      <c r="C83" s="6" t="n">
        <v>6</v>
      </c>
      <c r="D83" s="7"/>
      <c r="E83" s="7" t="n">
        <v>1.25</v>
      </c>
      <c r="F83" s="7" t="n">
        <v>0.1</v>
      </c>
      <c r="G83" s="7"/>
      <c r="H83" s="7" t="n">
        <v>4</v>
      </c>
      <c r="I83" s="7"/>
      <c r="J83" s="7"/>
      <c r="K83" s="7"/>
      <c r="L83" s="7"/>
      <c r="M83" s="7" t="n">
        <v>1</v>
      </c>
      <c r="N83" s="7" t="n">
        <v>0.4</v>
      </c>
      <c r="O83" s="7"/>
      <c r="P83" s="7"/>
      <c r="Q83" s="7"/>
      <c r="R83" s="7"/>
      <c r="S83" s="7"/>
      <c r="T83" s="8" t="n">
        <v>12.75</v>
      </c>
    </row>
    <row r="84" customFormat="false" ht="15" hidden="false" customHeight="false" outlineLevel="0" collapsed="false">
      <c r="A84" s="4"/>
      <c r="B84" s="6" t="s">
        <v>258</v>
      </c>
      <c r="C84" s="6" t="n">
        <v>0.5</v>
      </c>
      <c r="D84" s="7"/>
      <c r="E84" s="7"/>
      <c r="F84" s="7"/>
      <c r="G84" s="7" t="n">
        <v>2</v>
      </c>
      <c r="H84" s="7"/>
      <c r="I84" s="7"/>
      <c r="J84" s="7"/>
      <c r="K84" s="7"/>
      <c r="L84" s="7"/>
      <c r="M84" s="7"/>
      <c r="N84" s="7"/>
      <c r="O84" s="7"/>
      <c r="P84" s="7" t="n">
        <v>0.5</v>
      </c>
      <c r="Q84" s="7" t="n">
        <v>7</v>
      </c>
      <c r="R84" s="7"/>
      <c r="S84" s="7"/>
      <c r="T84" s="8" t="n">
        <v>10</v>
      </c>
    </row>
    <row r="85" customFormat="false" ht="15" hidden="false" customHeight="false" outlineLevel="0" collapsed="false">
      <c r="A85" s="4"/>
      <c r="B85" s="6" t="s">
        <v>259</v>
      </c>
      <c r="C85" s="6" t="n">
        <v>2.75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 t="n">
        <v>0.5</v>
      </c>
      <c r="Q85" s="7" t="n">
        <v>2.75</v>
      </c>
      <c r="R85" s="7" t="n">
        <v>0.5</v>
      </c>
      <c r="S85" s="7"/>
      <c r="T85" s="8" t="n">
        <v>6.5</v>
      </c>
    </row>
    <row r="86" customFormat="false" ht="15" hidden="false" customHeight="false" outlineLevel="0" collapsed="false">
      <c r="A86" s="4"/>
      <c r="B86" s="6" t="s">
        <v>260</v>
      </c>
      <c r="C86" s="6"/>
      <c r="D86" s="7"/>
      <c r="E86" s="7"/>
      <c r="F86" s="7"/>
      <c r="G86" s="7"/>
      <c r="H86" s="7" t="n">
        <v>1</v>
      </c>
      <c r="I86" s="7"/>
      <c r="J86" s="7"/>
      <c r="K86" s="7"/>
      <c r="L86" s="7"/>
      <c r="M86" s="7" t="n">
        <v>2</v>
      </c>
      <c r="N86" s="7"/>
      <c r="O86" s="7"/>
      <c r="P86" s="7"/>
      <c r="Q86" s="7"/>
      <c r="R86" s="7"/>
      <c r="S86" s="7"/>
      <c r="T86" s="8" t="n">
        <v>3</v>
      </c>
    </row>
    <row r="87" customFormat="false" ht="15" hidden="false" customHeight="false" outlineLevel="0" collapsed="false">
      <c r="A87" s="4"/>
      <c r="B87" s="6" t="s">
        <v>261</v>
      </c>
      <c r="C87" s="6" t="n">
        <v>0.5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8" t="n">
        <v>0.5</v>
      </c>
    </row>
    <row r="88" customFormat="false" ht="15" hidden="false" customHeight="false" outlineLevel="0" collapsed="false">
      <c r="A88" s="4"/>
      <c r="B88" s="6" t="s">
        <v>262</v>
      </c>
      <c r="C88" s="6"/>
      <c r="D88" s="7"/>
      <c r="E88" s="7"/>
      <c r="F88" s="7"/>
      <c r="G88" s="7"/>
      <c r="H88" s="7" t="n">
        <v>5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 t="n">
        <v>4</v>
      </c>
      <c r="T88" s="8" t="n">
        <v>9</v>
      </c>
    </row>
    <row r="89" customFormat="false" ht="15" hidden="false" customHeight="false" outlineLevel="0" collapsed="false">
      <c r="A89" s="4"/>
      <c r="B89" s="6" t="s">
        <v>263</v>
      </c>
      <c r="C89" s="6" t="n">
        <v>5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8" t="n">
        <v>5</v>
      </c>
    </row>
    <row r="90" customFormat="false" ht="15" hidden="false" customHeight="false" outlineLevel="0" collapsed="false">
      <c r="A90" s="4"/>
      <c r="B90" s="6" t="s">
        <v>264</v>
      </c>
      <c r="C90" s="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 t="n">
        <v>3</v>
      </c>
      <c r="T90" s="8" t="n">
        <v>3</v>
      </c>
    </row>
    <row r="91" customFormat="false" ht="15" hidden="false" customHeight="false" outlineLevel="0" collapsed="false">
      <c r="A91" s="4"/>
      <c r="B91" s="6" t="s">
        <v>265</v>
      </c>
      <c r="C91" s="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 t="n">
        <v>4</v>
      </c>
      <c r="T91" s="8" t="n">
        <v>4</v>
      </c>
    </row>
    <row r="92" customFormat="false" ht="15" hidden="false" customHeight="false" outlineLevel="0" collapsed="false">
      <c r="A92" s="4"/>
      <c r="B92" s="6" t="s">
        <v>266</v>
      </c>
      <c r="C92" s="6" t="n">
        <v>6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8" t="n">
        <v>6</v>
      </c>
    </row>
    <row r="93" customFormat="false" ht="15" hidden="false" customHeight="false" outlineLevel="0" collapsed="false">
      <c r="A93" s="4"/>
      <c r="B93" s="6" t="s">
        <v>267</v>
      </c>
      <c r="C93" s="6"/>
      <c r="D93" s="7"/>
      <c r="E93" s="7"/>
      <c r="F93" s="7" t="n">
        <v>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8" t="n">
        <v>1</v>
      </c>
    </row>
    <row r="94" customFormat="false" ht="15" hidden="false" customHeight="false" outlineLevel="0" collapsed="false">
      <c r="A94" s="4"/>
      <c r="B94" s="6" t="s">
        <v>268</v>
      </c>
      <c r="C94" s="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 t="n">
        <v>2</v>
      </c>
      <c r="R94" s="7"/>
      <c r="S94" s="7"/>
      <c r="T94" s="8" t="n">
        <v>2</v>
      </c>
    </row>
    <row r="95" customFormat="false" ht="15" hidden="false" customHeight="false" outlineLevel="0" collapsed="false">
      <c r="A95" s="4"/>
      <c r="B95" s="6" t="s">
        <v>269</v>
      </c>
      <c r="C95" s="6" t="n">
        <v>7.25</v>
      </c>
      <c r="D95" s="7"/>
      <c r="E95" s="7"/>
      <c r="F95" s="7"/>
      <c r="G95" s="7"/>
      <c r="H95" s="7" t="n">
        <v>11.5</v>
      </c>
      <c r="I95" s="7"/>
      <c r="J95" s="7"/>
      <c r="K95" s="7" t="n">
        <v>1.25</v>
      </c>
      <c r="L95" s="7"/>
      <c r="M95" s="7"/>
      <c r="N95" s="7"/>
      <c r="O95" s="7"/>
      <c r="P95" s="7"/>
      <c r="Q95" s="7"/>
      <c r="R95" s="7"/>
      <c r="S95" s="7"/>
      <c r="T95" s="8" t="n">
        <v>20</v>
      </c>
    </row>
    <row r="96" customFormat="false" ht="15" hidden="false" customHeight="false" outlineLevel="0" collapsed="false">
      <c r="A96" s="4"/>
      <c r="B96" s="6" t="s">
        <v>270</v>
      </c>
      <c r="C96" s="6" t="n">
        <v>2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8" t="n">
        <v>2</v>
      </c>
    </row>
    <row r="97" customFormat="false" ht="15" hidden="false" customHeight="false" outlineLevel="0" collapsed="false">
      <c r="A97" s="4"/>
      <c r="B97" s="6" t="s">
        <v>271</v>
      </c>
      <c r="C97" s="6" t="n">
        <v>0.25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8" t="n">
        <v>0.25</v>
      </c>
    </row>
    <row r="98" customFormat="false" ht="15" hidden="false" customHeight="false" outlineLevel="0" collapsed="false">
      <c r="A98" s="4"/>
      <c r="B98" s="6" t="s">
        <v>272</v>
      </c>
      <c r="C98" s="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 t="n">
        <v>4</v>
      </c>
      <c r="R98" s="7"/>
      <c r="S98" s="7"/>
      <c r="T98" s="8" t="n">
        <v>4</v>
      </c>
    </row>
    <row r="99" customFormat="false" ht="15" hidden="false" customHeight="false" outlineLevel="0" collapsed="false">
      <c r="A99" s="4"/>
      <c r="B99" s="6" t="s">
        <v>273</v>
      </c>
      <c r="C99" s="6" t="n">
        <v>2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8" t="n">
        <v>2</v>
      </c>
    </row>
    <row r="100" customFormat="false" ht="15" hidden="false" customHeight="false" outlineLevel="0" collapsed="false">
      <c r="A100" s="4"/>
      <c r="B100" s="6" t="s">
        <v>274</v>
      </c>
      <c r="C100" s="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 t="n">
        <v>1</v>
      </c>
      <c r="T100" s="8" t="n">
        <v>1</v>
      </c>
    </row>
    <row r="101" customFormat="false" ht="15" hidden="false" customHeight="false" outlineLevel="0" collapsed="false">
      <c r="A101" s="4"/>
      <c r="B101" s="6" t="s">
        <v>275</v>
      </c>
      <c r="C101" s="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 t="n">
        <v>2</v>
      </c>
      <c r="R101" s="7"/>
      <c r="S101" s="7"/>
      <c r="T101" s="8" t="n">
        <v>2</v>
      </c>
    </row>
    <row r="102" customFormat="false" ht="15" hidden="false" customHeight="false" outlineLevel="0" collapsed="false">
      <c r="A102" s="4"/>
      <c r="B102" s="6" t="s">
        <v>276</v>
      </c>
      <c r="C102" s="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 t="n">
        <v>1</v>
      </c>
      <c r="R102" s="7"/>
      <c r="S102" s="7"/>
      <c r="T102" s="8" t="n">
        <v>1</v>
      </c>
    </row>
    <row r="103" customFormat="false" ht="15" hidden="false" customHeight="false" outlineLevel="0" collapsed="false">
      <c r="A103" s="4"/>
      <c r="B103" s="6" t="s">
        <v>277</v>
      </c>
      <c r="C103" s="6"/>
      <c r="D103" s="7"/>
      <c r="E103" s="7" t="n">
        <v>1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8" t="n">
        <v>1</v>
      </c>
    </row>
    <row r="104" customFormat="false" ht="15" hidden="false" customHeight="false" outlineLevel="0" collapsed="false">
      <c r="A104" s="4"/>
      <c r="B104" s="6" t="s">
        <v>278</v>
      </c>
      <c r="C104" s="6"/>
      <c r="D104" s="7" t="n">
        <v>1.2</v>
      </c>
      <c r="E104" s="7"/>
      <c r="F104" s="7" t="n">
        <v>1.5</v>
      </c>
      <c r="G104" s="7" t="n">
        <v>1</v>
      </c>
      <c r="H104" s="7" t="n">
        <v>1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 t="n">
        <v>1</v>
      </c>
      <c r="T104" s="8" t="n">
        <v>5.7</v>
      </c>
    </row>
    <row r="105" customFormat="false" ht="15" hidden="false" customHeight="false" outlineLevel="0" collapsed="false">
      <c r="A105" s="4"/>
      <c r="B105" s="6" t="s">
        <v>279</v>
      </c>
      <c r="C105" s="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 t="n">
        <v>1</v>
      </c>
      <c r="R105" s="7"/>
      <c r="S105" s="7"/>
      <c r="T105" s="8" t="n">
        <v>1</v>
      </c>
    </row>
    <row r="106" customFormat="false" ht="15" hidden="false" customHeight="false" outlineLevel="0" collapsed="false">
      <c r="A106" s="4"/>
      <c r="B106" s="6" t="s">
        <v>280</v>
      </c>
      <c r="C106" s="6" t="n">
        <v>2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8" t="n">
        <v>2</v>
      </c>
    </row>
    <row r="107" customFormat="false" ht="15" hidden="false" customHeight="false" outlineLevel="0" collapsed="false">
      <c r="A107" s="4"/>
      <c r="B107" s="6" t="s">
        <v>281</v>
      </c>
      <c r="C107" s="6" t="n">
        <v>0.5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8" t="n">
        <v>0.5</v>
      </c>
    </row>
    <row r="108" customFormat="false" ht="15" hidden="false" customHeight="false" outlineLevel="0" collapsed="false">
      <c r="A108" s="4"/>
      <c r="B108" s="6" t="s">
        <v>282</v>
      </c>
      <c r="C108" s="6"/>
      <c r="D108" s="7"/>
      <c r="E108" s="7"/>
      <c r="F108" s="7"/>
      <c r="G108" s="7"/>
      <c r="H108" s="7" t="n">
        <v>0.25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8" t="n">
        <v>0.25</v>
      </c>
    </row>
    <row r="109" customFormat="false" ht="15" hidden="false" customHeight="false" outlineLevel="0" collapsed="false">
      <c r="A109" s="4"/>
      <c r="B109" s="6" t="s">
        <v>283</v>
      </c>
      <c r="C109" s="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 t="n">
        <v>2</v>
      </c>
      <c r="R109" s="7"/>
      <c r="S109" s="7" t="n">
        <v>0.5</v>
      </c>
      <c r="T109" s="8" t="n">
        <v>2.5</v>
      </c>
    </row>
    <row r="110" customFormat="false" ht="15" hidden="false" customHeight="false" outlineLevel="0" collapsed="false">
      <c r="A110" s="4"/>
      <c r="B110" s="6" t="s">
        <v>284</v>
      </c>
      <c r="C110" s="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 t="n">
        <v>1</v>
      </c>
      <c r="P110" s="7"/>
      <c r="Q110" s="7"/>
      <c r="R110" s="7"/>
      <c r="S110" s="7"/>
      <c r="T110" s="8" t="n">
        <v>1</v>
      </c>
    </row>
    <row r="111" customFormat="false" ht="15" hidden="false" customHeight="false" outlineLevel="0" collapsed="false">
      <c r="A111" s="4"/>
      <c r="B111" s="6" t="s">
        <v>285</v>
      </c>
      <c r="C111" s="6"/>
      <c r="D111" s="7" t="n">
        <v>1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 t="n">
        <v>2</v>
      </c>
      <c r="R111" s="7"/>
      <c r="S111" s="7" t="n">
        <v>1</v>
      </c>
      <c r="T111" s="8" t="n">
        <v>4</v>
      </c>
    </row>
    <row r="112" customFormat="false" ht="15" hidden="false" customHeight="false" outlineLevel="0" collapsed="false">
      <c r="A112" s="4"/>
      <c r="B112" s="6" t="s">
        <v>286</v>
      </c>
      <c r="C112" s="6"/>
      <c r="D112" s="7" t="n">
        <v>1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8" t="n">
        <v>1</v>
      </c>
    </row>
    <row r="113" customFormat="false" ht="15" hidden="false" customHeight="false" outlineLevel="0" collapsed="false">
      <c r="A113" s="4"/>
      <c r="B113" s="6" t="s">
        <v>287</v>
      </c>
      <c r="C113" s="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 t="n">
        <v>1</v>
      </c>
      <c r="P113" s="7"/>
      <c r="Q113" s="7"/>
      <c r="R113" s="7"/>
      <c r="S113" s="7"/>
      <c r="T113" s="8" t="n">
        <v>1</v>
      </c>
    </row>
    <row r="114" customFormat="false" ht="15" hidden="false" customHeight="false" outlineLevel="0" collapsed="false">
      <c r="A114" s="4"/>
      <c r="B114" s="5" t="s">
        <v>288</v>
      </c>
      <c r="C114" s="6" t="n">
        <v>3</v>
      </c>
      <c r="D114" s="7"/>
      <c r="E114" s="7" t="n">
        <v>0.75</v>
      </c>
      <c r="F114" s="7"/>
      <c r="G114" s="7" t="n">
        <v>3.25</v>
      </c>
      <c r="H114" s="7" t="n">
        <v>3</v>
      </c>
      <c r="I114" s="7"/>
      <c r="J114" s="7"/>
      <c r="K114" s="7" t="n">
        <v>1</v>
      </c>
      <c r="L114" s="7"/>
      <c r="M114" s="7"/>
      <c r="N114" s="7" t="n">
        <v>0.25</v>
      </c>
      <c r="O114" s="7"/>
      <c r="P114" s="7" t="n">
        <v>1</v>
      </c>
      <c r="Q114" s="7"/>
      <c r="R114" s="7"/>
      <c r="S114" s="7" t="n">
        <v>1</v>
      </c>
      <c r="T114" s="8" t="n">
        <v>13.25</v>
      </c>
    </row>
    <row r="115" customFormat="false" ht="15" hidden="false" customHeight="false" outlineLevel="0" collapsed="false">
      <c r="A115" s="4"/>
      <c r="B115" s="6" t="s">
        <v>289</v>
      </c>
      <c r="C115" s="6" t="n">
        <v>2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8" t="n">
        <v>2</v>
      </c>
    </row>
    <row r="116" customFormat="false" ht="15" hidden="false" customHeight="false" outlineLevel="0" collapsed="false">
      <c r="A116" s="4"/>
      <c r="B116" s="6" t="s">
        <v>290</v>
      </c>
      <c r="C116" s="6"/>
      <c r="D116" s="7"/>
      <c r="E116" s="7"/>
      <c r="F116" s="7"/>
      <c r="G116" s="7" t="n">
        <v>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8" t="n">
        <v>1</v>
      </c>
    </row>
    <row r="117" customFormat="false" ht="15" hidden="false" customHeight="false" outlineLevel="0" collapsed="false">
      <c r="A117" s="4"/>
      <c r="B117" s="6" t="s">
        <v>291</v>
      </c>
      <c r="C117" s="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 t="n">
        <v>0.5</v>
      </c>
      <c r="P117" s="7"/>
      <c r="Q117" s="7"/>
      <c r="R117" s="7"/>
      <c r="S117" s="7"/>
      <c r="T117" s="8" t="n">
        <v>0.5</v>
      </c>
    </row>
    <row r="118" customFormat="false" ht="15" hidden="false" customHeight="false" outlineLevel="0" collapsed="false">
      <c r="A118" s="4"/>
      <c r="B118" s="6" t="s">
        <v>292</v>
      </c>
      <c r="C118" s="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 t="n">
        <v>2</v>
      </c>
      <c r="P118" s="7"/>
      <c r="Q118" s="7"/>
      <c r="R118" s="7"/>
      <c r="S118" s="7"/>
      <c r="T118" s="8" t="n">
        <v>2</v>
      </c>
    </row>
    <row r="119" customFormat="false" ht="15" hidden="false" customHeight="false" outlineLevel="0" collapsed="false">
      <c r="A119" s="4"/>
      <c r="B119" s="6" t="s">
        <v>293</v>
      </c>
      <c r="C119" s="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 t="n">
        <v>5</v>
      </c>
      <c r="R119" s="7"/>
      <c r="S119" s="7"/>
      <c r="T119" s="8" t="n">
        <v>5</v>
      </c>
    </row>
    <row r="120" customFormat="false" ht="15" hidden="false" customHeight="false" outlineLevel="0" collapsed="false">
      <c r="A120" s="4"/>
      <c r="B120" s="6" t="s">
        <v>294</v>
      </c>
      <c r="C120" s="6"/>
      <c r="D120" s="7"/>
      <c r="E120" s="7"/>
      <c r="F120" s="7"/>
      <c r="G120" s="7"/>
      <c r="H120" s="7"/>
      <c r="I120" s="7" t="n">
        <v>1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8" t="n">
        <v>1</v>
      </c>
    </row>
    <row r="121" customFormat="false" ht="15" hidden="false" customHeight="false" outlineLevel="0" collapsed="false">
      <c r="A121" s="4"/>
      <c r="B121" s="6" t="s">
        <v>295</v>
      </c>
      <c r="C121" s="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 t="n">
        <v>0.5</v>
      </c>
      <c r="P121" s="7"/>
      <c r="Q121" s="7"/>
      <c r="R121" s="7"/>
      <c r="S121" s="7"/>
      <c r="T121" s="8" t="n">
        <v>0.5</v>
      </c>
    </row>
    <row r="122" customFormat="false" ht="15" hidden="false" customHeight="false" outlineLevel="0" collapsed="false">
      <c r="A122" s="4"/>
      <c r="B122" s="6" t="s">
        <v>296</v>
      </c>
      <c r="C122" s="6"/>
      <c r="D122" s="7"/>
      <c r="E122" s="7"/>
      <c r="F122" s="7"/>
      <c r="G122" s="7"/>
      <c r="H122" s="7" t="n">
        <v>3</v>
      </c>
      <c r="I122" s="7"/>
      <c r="J122" s="7"/>
      <c r="K122" s="7"/>
      <c r="L122" s="7"/>
      <c r="M122" s="7"/>
      <c r="N122" s="7"/>
      <c r="O122" s="7"/>
      <c r="P122" s="7"/>
      <c r="Q122" s="7" t="n">
        <v>1</v>
      </c>
      <c r="R122" s="7"/>
      <c r="S122" s="7" t="n">
        <v>1</v>
      </c>
      <c r="T122" s="8" t="n">
        <v>5</v>
      </c>
    </row>
    <row r="123" customFormat="false" ht="15" hidden="false" customHeight="false" outlineLevel="0" collapsed="false">
      <c r="A123" s="4"/>
      <c r="B123" s="6" t="s">
        <v>297</v>
      </c>
      <c r="C123" s="6"/>
      <c r="D123" s="7"/>
      <c r="E123" s="7"/>
      <c r="F123" s="7"/>
      <c r="G123" s="7"/>
      <c r="H123" s="7" t="n">
        <v>1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8" t="n">
        <v>1</v>
      </c>
    </row>
    <row r="124" customFormat="false" ht="15" hidden="false" customHeight="false" outlineLevel="0" collapsed="false">
      <c r="A124" s="4"/>
      <c r="B124" s="6" t="s">
        <v>298</v>
      </c>
      <c r="C124" s="6"/>
      <c r="D124" s="7"/>
      <c r="E124" s="7"/>
      <c r="F124" s="7"/>
      <c r="G124" s="7"/>
      <c r="H124" s="7" t="n">
        <v>1</v>
      </c>
      <c r="I124" s="7" t="n">
        <v>1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8" t="n">
        <v>2</v>
      </c>
    </row>
    <row r="125" customFormat="false" ht="15" hidden="false" customHeight="false" outlineLevel="0" collapsed="false">
      <c r="A125" s="4"/>
      <c r="B125" s="6" t="s">
        <v>299</v>
      </c>
      <c r="C125" s="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 t="n">
        <v>1</v>
      </c>
      <c r="P125" s="7"/>
      <c r="Q125" s="7"/>
      <c r="R125" s="7"/>
      <c r="S125" s="7"/>
      <c r="T125" s="8" t="n">
        <v>1</v>
      </c>
    </row>
    <row r="126" customFormat="false" ht="15" hidden="false" customHeight="false" outlineLevel="0" collapsed="false">
      <c r="A126" s="4"/>
      <c r="B126" s="6" t="s">
        <v>300</v>
      </c>
      <c r="C126" s="6"/>
      <c r="D126" s="7" t="n">
        <v>2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 t="n">
        <v>1</v>
      </c>
      <c r="R126" s="7"/>
      <c r="S126" s="7"/>
      <c r="T126" s="8" t="n">
        <v>3</v>
      </c>
    </row>
    <row r="127" customFormat="false" ht="15" hidden="false" customHeight="false" outlineLevel="0" collapsed="false">
      <c r="A127" s="4"/>
      <c r="B127" s="6" t="s">
        <v>301</v>
      </c>
      <c r="C127" s="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 t="n">
        <v>1</v>
      </c>
      <c r="R127" s="7"/>
      <c r="S127" s="7"/>
      <c r="T127" s="8" t="n">
        <v>1</v>
      </c>
    </row>
    <row r="128" customFormat="false" ht="15" hidden="false" customHeight="false" outlineLevel="0" collapsed="false">
      <c r="A128" s="4"/>
      <c r="B128" s="6" t="s">
        <v>302</v>
      </c>
      <c r="C128" s="6"/>
      <c r="D128" s="7"/>
      <c r="E128" s="7"/>
      <c r="F128" s="7"/>
      <c r="G128" s="7"/>
      <c r="H128" s="7" t="n">
        <v>1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8" t="n">
        <v>1</v>
      </c>
    </row>
    <row r="129" customFormat="false" ht="15" hidden="false" customHeight="false" outlineLevel="0" collapsed="false">
      <c r="A129" s="4"/>
      <c r="B129" s="6" t="s">
        <v>303</v>
      </c>
      <c r="C129" s="6"/>
      <c r="D129" s="7"/>
      <c r="E129" s="7"/>
      <c r="F129" s="7"/>
      <c r="G129" s="7" t="n">
        <v>2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8" t="n">
        <v>2</v>
      </c>
    </row>
    <row r="130" customFormat="false" ht="15" hidden="false" customHeight="false" outlineLevel="0" collapsed="false">
      <c r="A130" s="4"/>
      <c r="B130" s="6" t="s">
        <v>304</v>
      </c>
      <c r="C130" s="6"/>
      <c r="D130" s="7"/>
      <c r="E130" s="7"/>
      <c r="F130" s="7"/>
      <c r="G130" s="7"/>
      <c r="H130" s="7" t="n">
        <v>1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8" t="n">
        <v>1</v>
      </c>
    </row>
    <row r="131" customFormat="false" ht="15" hidden="false" customHeight="false" outlineLevel="0" collapsed="false">
      <c r="A131" s="4"/>
      <c r="B131" s="6" t="s">
        <v>305</v>
      </c>
      <c r="C131" s="6"/>
      <c r="D131" s="7"/>
      <c r="E131" s="7" t="n">
        <v>2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8" t="n">
        <v>2</v>
      </c>
    </row>
    <row r="132" customFormat="false" ht="15" hidden="false" customHeight="false" outlineLevel="0" collapsed="false">
      <c r="A132" s="4"/>
      <c r="B132" s="6" t="s">
        <v>306</v>
      </c>
      <c r="C132" s="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 t="n">
        <v>16</v>
      </c>
      <c r="R132" s="7"/>
      <c r="S132" s="7"/>
      <c r="T132" s="8" t="n">
        <v>16</v>
      </c>
    </row>
    <row r="133" customFormat="false" ht="15" hidden="false" customHeight="false" outlineLevel="0" collapsed="false">
      <c r="A133" s="4"/>
      <c r="B133" s="6" t="s">
        <v>307</v>
      </c>
      <c r="C133" s="6"/>
      <c r="D133" s="7"/>
      <c r="E133" s="7"/>
      <c r="F133" s="7" t="n">
        <v>0.3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8" t="n">
        <v>0.3</v>
      </c>
    </row>
    <row r="134" customFormat="false" ht="15" hidden="false" customHeight="false" outlineLevel="0" collapsed="false">
      <c r="A134" s="4"/>
      <c r="B134" s="6" t="s">
        <v>308</v>
      </c>
      <c r="C134" s="6"/>
      <c r="D134" s="7" t="n">
        <v>0.5</v>
      </c>
      <c r="E134" s="7"/>
      <c r="F134" s="7"/>
      <c r="G134" s="7" t="n">
        <v>0.25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8" t="n">
        <v>0.75</v>
      </c>
    </row>
    <row r="135" customFormat="false" ht="15" hidden="false" customHeight="false" outlineLevel="0" collapsed="false">
      <c r="A135" s="4"/>
      <c r="B135" s="6" t="s">
        <v>309</v>
      </c>
      <c r="C135" s="6"/>
      <c r="D135" s="7"/>
      <c r="E135" s="7"/>
      <c r="F135" s="7" t="n">
        <v>1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8" t="n">
        <v>1</v>
      </c>
    </row>
    <row r="136" customFormat="false" ht="15" hidden="false" customHeight="false" outlineLevel="0" collapsed="false">
      <c r="A136" s="4"/>
      <c r="B136" s="6" t="s">
        <v>310</v>
      </c>
      <c r="C136" s="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 t="n">
        <v>1</v>
      </c>
      <c r="O136" s="7"/>
      <c r="P136" s="7"/>
      <c r="Q136" s="7"/>
      <c r="R136" s="7"/>
      <c r="S136" s="7"/>
      <c r="T136" s="8" t="n">
        <v>1</v>
      </c>
    </row>
    <row r="137" customFormat="false" ht="15" hidden="false" customHeight="false" outlineLevel="0" collapsed="false">
      <c r="A137" s="4"/>
      <c r="B137" s="6" t="s">
        <v>311</v>
      </c>
      <c r="C137" s="6"/>
      <c r="D137" s="7"/>
      <c r="E137" s="7"/>
      <c r="F137" s="7"/>
      <c r="G137" s="7" t="n">
        <v>0.1</v>
      </c>
      <c r="H137" s="7"/>
      <c r="I137" s="7"/>
      <c r="J137" s="7"/>
      <c r="K137" s="7"/>
      <c r="L137" s="7"/>
      <c r="M137" s="7"/>
      <c r="N137" s="7" t="n">
        <v>0.15</v>
      </c>
      <c r="O137" s="7"/>
      <c r="P137" s="7"/>
      <c r="Q137" s="7"/>
      <c r="R137" s="7"/>
      <c r="S137" s="7"/>
      <c r="T137" s="8" t="n">
        <v>0.25</v>
      </c>
    </row>
    <row r="138" customFormat="false" ht="15" hidden="false" customHeight="false" outlineLevel="0" collapsed="false">
      <c r="A138" s="4"/>
      <c r="B138" s="6" t="s">
        <v>312</v>
      </c>
      <c r="C138" s="6"/>
      <c r="D138" s="7"/>
      <c r="E138" s="7" t="n">
        <v>0.2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8" t="n">
        <v>0.2</v>
      </c>
    </row>
    <row r="139" customFormat="false" ht="15" hidden="false" customHeight="false" outlineLevel="0" collapsed="false">
      <c r="A139" s="4"/>
      <c r="B139" s="6" t="s">
        <v>313</v>
      </c>
      <c r="C139" s="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 t="n">
        <v>1</v>
      </c>
      <c r="P139" s="7"/>
      <c r="Q139" s="7"/>
      <c r="R139" s="7"/>
      <c r="S139" s="7"/>
      <c r="T139" s="8" t="n">
        <v>1</v>
      </c>
    </row>
    <row r="140" customFormat="false" ht="15" hidden="false" customHeight="false" outlineLevel="0" collapsed="false">
      <c r="A140" s="4"/>
      <c r="B140" s="6" t="s">
        <v>314</v>
      </c>
      <c r="C140" s="6"/>
      <c r="D140" s="7"/>
      <c r="E140" s="7" t="n">
        <v>0.25</v>
      </c>
      <c r="F140" s="7"/>
      <c r="G140" s="7"/>
      <c r="H140" s="7"/>
      <c r="I140" s="7"/>
      <c r="J140" s="7"/>
      <c r="K140" s="7"/>
      <c r="L140" s="7"/>
      <c r="M140" s="7"/>
      <c r="N140" s="7" t="n">
        <v>0.75</v>
      </c>
      <c r="O140" s="7"/>
      <c r="P140" s="7"/>
      <c r="Q140" s="7"/>
      <c r="R140" s="7"/>
      <c r="S140" s="7"/>
      <c r="T140" s="8" t="n">
        <v>1</v>
      </c>
    </row>
    <row r="141" customFormat="false" ht="15" hidden="false" customHeight="false" outlineLevel="0" collapsed="false">
      <c r="A141" s="4"/>
      <c r="B141" s="6" t="s">
        <v>315</v>
      </c>
      <c r="C141" s="6"/>
      <c r="D141" s="7"/>
      <c r="E141" s="7"/>
      <c r="F141" s="7"/>
      <c r="G141" s="7"/>
      <c r="H141" s="7" t="n">
        <v>1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8" t="n">
        <v>1</v>
      </c>
    </row>
    <row r="142" customFormat="false" ht="15" hidden="false" customHeight="false" outlineLevel="0" collapsed="false">
      <c r="A142" s="4"/>
      <c r="B142" s="6" t="s">
        <v>316</v>
      </c>
      <c r="C142" s="6"/>
      <c r="D142" s="7"/>
      <c r="E142" s="7"/>
      <c r="F142" s="7"/>
      <c r="G142" s="7" t="n">
        <v>61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8" t="n">
        <v>61</v>
      </c>
    </row>
    <row r="143" customFormat="false" ht="15" hidden="false" customHeight="false" outlineLevel="0" collapsed="false">
      <c r="A143" s="4"/>
      <c r="B143" s="6" t="s">
        <v>317</v>
      </c>
      <c r="C143" s="6"/>
      <c r="D143" s="7"/>
      <c r="E143" s="7"/>
      <c r="F143" s="7"/>
      <c r="G143" s="7" t="n">
        <v>1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8" t="n">
        <v>1</v>
      </c>
    </row>
    <row r="144" customFormat="false" ht="15" hidden="false" customHeight="false" outlineLevel="0" collapsed="false">
      <c r="A144" s="4"/>
      <c r="B144" s="6" t="s">
        <v>318</v>
      </c>
      <c r="C144" s="6"/>
      <c r="D144" s="7"/>
      <c r="E144" s="7"/>
      <c r="F144" s="7"/>
      <c r="G144" s="7" t="n">
        <v>9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8" t="n">
        <v>9</v>
      </c>
    </row>
    <row r="145" customFormat="false" ht="15" hidden="false" customHeight="false" outlineLevel="0" collapsed="false">
      <c r="A145" s="4"/>
      <c r="B145" s="6" t="s">
        <v>319</v>
      </c>
      <c r="C145" s="6"/>
      <c r="D145" s="7"/>
      <c r="E145" s="7"/>
      <c r="F145" s="7"/>
      <c r="G145" s="7" t="n">
        <v>1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" t="n">
        <v>1</v>
      </c>
    </row>
    <row r="146" customFormat="false" ht="15" hidden="false" customHeight="false" outlineLevel="0" collapsed="false">
      <c r="A146" s="4"/>
      <c r="B146" s="6" t="s">
        <v>320</v>
      </c>
      <c r="C146" s="6"/>
      <c r="D146" s="7"/>
      <c r="E146" s="7"/>
      <c r="F146" s="7"/>
      <c r="G146" s="7"/>
      <c r="H146" s="7"/>
      <c r="I146" s="7"/>
      <c r="J146" s="7"/>
      <c r="K146" s="7" t="n">
        <v>1</v>
      </c>
      <c r="L146" s="7"/>
      <c r="M146" s="7"/>
      <c r="N146" s="7" t="n">
        <v>1</v>
      </c>
      <c r="O146" s="7"/>
      <c r="P146" s="7"/>
      <c r="Q146" s="7"/>
      <c r="R146" s="7"/>
      <c r="S146" s="7"/>
      <c r="T146" s="8" t="n">
        <v>2</v>
      </c>
    </row>
    <row r="147" customFormat="false" ht="15" hidden="false" customHeight="false" outlineLevel="0" collapsed="false">
      <c r="A147" s="4"/>
      <c r="B147" s="6" t="s">
        <v>321</v>
      </c>
      <c r="C147" s="6"/>
      <c r="D147" s="7"/>
      <c r="E147" s="7"/>
      <c r="F147" s="7"/>
      <c r="G147" s="7"/>
      <c r="H147" s="7" t="n">
        <v>1.25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" t="n">
        <v>1.25</v>
      </c>
    </row>
    <row r="148" customFormat="false" ht="15" hidden="false" customHeight="false" outlineLevel="0" collapsed="false">
      <c r="A148" s="4"/>
      <c r="B148" s="6" t="s">
        <v>322</v>
      </c>
      <c r="C148" s="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 t="n">
        <v>1</v>
      </c>
      <c r="P148" s="7"/>
      <c r="Q148" s="7"/>
      <c r="R148" s="7"/>
      <c r="S148" s="7"/>
      <c r="T148" s="8" t="n">
        <v>1</v>
      </c>
    </row>
    <row r="149" customFormat="false" ht="15" hidden="false" customHeight="false" outlineLevel="0" collapsed="false">
      <c r="A149" s="4"/>
      <c r="B149" s="6" t="s">
        <v>323</v>
      </c>
      <c r="C149" s="6" t="n">
        <v>3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" t="n">
        <v>3</v>
      </c>
    </row>
    <row r="150" customFormat="false" ht="15" hidden="false" customHeight="false" outlineLevel="0" collapsed="false">
      <c r="A150" s="4"/>
      <c r="B150" s="6" t="s">
        <v>324</v>
      </c>
      <c r="C150" s="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 t="n">
        <v>8.5</v>
      </c>
      <c r="Q150" s="7"/>
      <c r="R150" s="7"/>
      <c r="S150" s="7"/>
      <c r="T150" s="8" t="n">
        <v>8.5</v>
      </c>
    </row>
    <row r="151" customFormat="false" ht="15" hidden="false" customHeight="false" outlineLevel="0" collapsed="false">
      <c r="A151" s="4"/>
      <c r="B151" s="5" t="s">
        <v>325</v>
      </c>
      <c r="C151" s="6"/>
      <c r="D151" s="7"/>
      <c r="E151" s="7" t="n">
        <v>1</v>
      </c>
      <c r="F151" s="7" t="n">
        <v>4</v>
      </c>
      <c r="G151" s="7" t="n">
        <v>0.5</v>
      </c>
      <c r="H151" s="7" t="n">
        <v>3</v>
      </c>
      <c r="I151" s="7" t="n">
        <v>1</v>
      </c>
      <c r="J151" s="7"/>
      <c r="K151" s="7"/>
      <c r="L151" s="7"/>
      <c r="M151" s="7" t="n">
        <v>1</v>
      </c>
      <c r="N151" s="7"/>
      <c r="O151" s="7"/>
      <c r="P151" s="7" t="n">
        <v>2</v>
      </c>
      <c r="Q151" s="7" t="n">
        <v>14.5</v>
      </c>
      <c r="R151" s="7"/>
      <c r="S151" s="7" t="n">
        <v>9</v>
      </c>
      <c r="T151" s="8" t="n">
        <v>36</v>
      </c>
    </row>
    <row r="152" customFormat="false" ht="15" hidden="false" customHeight="false" outlineLevel="0" collapsed="false">
      <c r="A152" s="4"/>
      <c r="B152" s="6" t="s">
        <v>326</v>
      </c>
      <c r="C152" s="6" t="n">
        <v>3</v>
      </c>
      <c r="D152" s="7"/>
      <c r="E152" s="7"/>
      <c r="F152" s="7"/>
      <c r="G152" s="7"/>
      <c r="H152" s="7" t="n">
        <v>3</v>
      </c>
      <c r="I152" s="7"/>
      <c r="J152" s="7"/>
      <c r="K152" s="7"/>
      <c r="L152" s="7"/>
      <c r="M152" s="7"/>
      <c r="N152" s="7"/>
      <c r="O152" s="7"/>
      <c r="P152" s="7"/>
      <c r="Q152" s="7" t="n">
        <v>5.5</v>
      </c>
      <c r="R152" s="7"/>
      <c r="S152" s="7"/>
      <c r="T152" s="8" t="n">
        <v>11.5</v>
      </c>
    </row>
    <row r="153" customFormat="false" ht="15" hidden="false" customHeight="false" outlineLevel="0" collapsed="false">
      <c r="A153" s="4"/>
      <c r="B153" s="6" t="s">
        <v>327</v>
      </c>
      <c r="C153" s="6" t="n">
        <v>2</v>
      </c>
      <c r="D153" s="7"/>
      <c r="E153" s="7"/>
      <c r="F153" s="7"/>
      <c r="G153" s="7"/>
      <c r="H153" s="7" t="n">
        <v>1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" t="n">
        <v>3</v>
      </c>
    </row>
    <row r="154" customFormat="false" ht="15" hidden="false" customHeight="false" outlineLevel="0" collapsed="false">
      <c r="A154" s="4"/>
      <c r="B154" s="6" t="s">
        <v>328</v>
      </c>
      <c r="C154" s="6"/>
      <c r="D154" s="7"/>
      <c r="E154" s="7"/>
      <c r="F154" s="7"/>
      <c r="G154" s="7" t="n">
        <v>2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" t="n">
        <v>2</v>
      </c>
    </row>
    <row r="155" customFormat="false" ht="15" hidden="false" customHeight="false" outlineLevel="0" collapsed="false">
      <c r="A155" s="4"/>
      <c r="B155" s="6" t="s">
        <v>329</v>
      </c>
      <c r="C155" s="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 t="n">
        <v>1</v>
      </c>
      <c r="T155" s="8" t="n">
        <v>1</v>
      </c>
    </row>
    <row r="156" customFormat="false" ht="15" hidden="false" customHeight="false" outlineLevel="0" collapsed="false">
      <c r="A156" s="4"/>
      <c r="B156" s="6" t="s">
        <v>330</v>
      </c>
      <c r="C156" s="6"/>
      <c r="D156" s="7"/>
      <c r="E156" s="7"/>
      <c r="F156" s="7"/>
      <c r="G156" s="7"/>
      <c r="H156" s="7"/>
      <c r="I156" s="7"/>
      <c r="J156" s="7"/>
      <c r="K156" s="7"/>
      <c r="L156" s="7"/>
      <c r="M156" s="7" t="n">
        <v>1</v>
      </c>
      <c r="N156" s="7"/>
      <c r="O156" s="7"/>
      <c r="P156" s="7"/>
      <c r="Q156" s="7"/>
      <c r="R156" s="7"/>
      <c r="S156" s="7"/>
      <c r="T156" s="8" t="n">
        <v>1</v>
      </c>
    </row>
    <row r="157" customFormat="false" ht="15" hidden="false" customHeight="false" outlineLevel="0" collapsed="false">
      <c r="A157" s="4"/>
      <c r="B157" s="6" t="s">
        <v>331</v>
      </c>
      <c r="C157" s="6"/>
      <c r="D157" s="7"/>
      <c r="E157" s="7" t="n">
        <v>3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" t="n">
        <v>3</v>
      </c>
    </row>
    <row r="158" customFormat="false" ht="15" hidden="false" customHeight="false" outlineLevel="0" collapsed="false">
      <c r="A158" s="4"/>
      <c r="B158" s="6" t="s">
        <v>332</v>
      </c>
      <c r="C158" s="6" t="n">
        <v>1</v>
      </c>
      <c r="D158" s="7" t="n">
        <v>0.5</v>
      </c>
      <c r="E158" s="7"/>
      <c r="F158" s="7" t="n">
        <v>1</v>
      </c>
      <c r="G158" s="7"/>
      <c r="H158" s="7"/>
      <c r="I158" s="7"/>
      <c r="J158" s="7"/>
      <c r="K158" s="7"/>
      <c r="L158" s="7"/>
      <c r="M158" s="7"/>
      <c r="N158" s="7"/>
      <c r="O158" s="7"/>
      <c r="P158" s="7" t="n">
        <v>0.3</v>
      </c>
      <c r="Q158" s="7"/>
      <c r="R158" s="7"/>
      <c r="S158" s="7"/>
      <c r="T158" s="8" t="n">
        <v>2.8</v>
      </c>
    </row>
    <row r="159" customFormat="false" ht="15" hidden="false" customHeight="false" outlineLevel="0" collapsed="false">
      <c r="A159" s="4"/>
      <c r="B159" s="6" t="s">
        <v>333</v>
      </c>
      <c r="C159" s="6" t="n">
        <v>1</v>
      </c>
      <c r="D159" s="7"/>
      <c r="E159" s="7"/>
      <c r="F159" s="7"/>
      <c r="G159" s="7" t="n">
        <v>1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" t="n">
        <v>2</v>
      </c>
    </row>
    <row r="160" customFormat="false" ht="15" hidden="false" customHeight="false" outlineLevel="0" collapsed="false">
      <c r="A160" s="4"/>
      <c r="B160" s="6" t="s">
        <v>334</v>
      </c>
      <c r="C160" s="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 t="n">
        <v>0.15</v>
      </c>
      <c r="Q160" s="7"/>
      <c r="R160" s="7"/>
      <c r="S160" s="7" t="n">
        <v>1</v>
      </c>
      <c r="T160" s="8" t="n">
        <v>1.15</v>
      </c>
    </row>
    <row r="161" customFormat="false" ht="15" hidden="false" customHeight="false" outlineLevel="0" collapsed="false">
      <c r="A161" s="4"/>
      <c r="B161" s="5" t="s">
        <v>335</v>
      </c>
      <c r="C161" s="6"/>
      <c r="D161" s="7" t="n">
        <v>1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 t="n">
        <v>1</v>
      </c>
      <c r="P161" s="7"/>
      <c r="Q161" s="7"/>
      <c r="R161" s="7"/>
      <c r="S161" s="7"/>
      <c r="T161" s="8" t="n">
        <v>2</v>
      </c>
    </row>
    <row r="162" customFormat="false" ht="15" hidden="false" customHeight="false" outlineLevel="0" collapsed="false">
      <c r="A162" s="4"/>
      <c r="B162" s="6" t="s">
        <v>336</v>
      </c>
      <c r="C162" s="6"/>
      <c r="D162" s="7"/>
      <c r="E162" s="7"/>
      <c r="F162" s="7"/>
      <c r="G162" s="7"/>
      <c r="H162" s="7" t="n">
        <v>1</v>
      </c>
      <c r="I162" s="7"/>
      <c r="J162" s="7"/>
      <c r="K162" s="7"/>
      <c r="L162" s="7"/>
      <c r="M162" s="7"/>
      <c r="N162" s="7"/>
      <c r="O162" s="7"/>
      <c r="P162" s="7"/>
      <c r="Q162" s="7" t="n">
        <v>1</v>
      </c>
      <c r="R162" s="7"/>
      <c r="S162" s="7"/>
      <c r="T162" s="8" t="n">
        <v>2</v>
      </c>
    </row>
    <row r="163" customFormat="false" ht="15" hidden="false" customHeight="false" outlineLevel="0" collapsed="false">
      <c r="A163" s="4"/>
      <c r="B163" s="6" t="s">
        <v>337</v>
      </c>
      <c r="C163" s="6"/>
      <c r="D163" s="7"/>
      <c r="E163" s="7"/>
      <c r="F163" s="7"/>
      <c r="G163" s="7"/>
      <c r="H163" s="7" t="n">
        <v>1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" t="n">
        <v>1</v>
      </c>
    </row>
    <row r="164" customFormat="false" ht="15" hidden="false" customHeight="false" outlineLevel="0" collapsed="false">
      <c r="A164" s="9" t="s">
        <v>18</v>
      </c>
      <c r="B164" s="10"/>
      <c r="C164" s="9" t="n">
        <v>118.25</v>
      </c>
      <c r="D164" s="11" t="n">
        <v>25.7</v>
      </c>
      <c r="E164" s="11" t="n">
        <v>22.55</v>
      </c>
      <c r="F164" s="11" t="n">
        <v>38.15</v>
      </c>
      <c r="G164" s="11" t="n">
        <v>190.1</v>
      </c>
      <c r="H164" s="11" t="n">
        <v>138.7</v>
      </c>
      <c r="I164" s="11" t="n">
        <v>10</v>
      </c>
      <c r="J164" s="11" t="n">
        <v>11</v>
      </c>
      <c r="K164" s="11" t="n">
        <v>20.5</v>
      </c>
      <c r="L164" s="11" t="n">
        <v>1.5</v>
      </c>
      <c r="M164" s="11" t="n">
        <v>15</v>
      </c>
      <c r="N164" s="11" t="n">
        <v>20.7</v>
      </c>
      <c r="O164" s="11" t="n">
        <v>22</v>
      </c>
      <c r="P164" s="11" t="n">
        <v>34.95</v>
      </c>
      <c r="Q164" s="11" t="n">
        <v>106.2</v>
      </c>
      <c r="R164" s="11" t="n">
        <v>0.5</v>
      </c>
      <c r="S164" s="11" t="n">
        <v>68.95</v>
      </c>
      <c r="T164" s="12" t="n">
        <v>844.75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K37" activeCellId="0" sqref="K3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6.71"/>
    <col collapsed="false" customWidth="true" hidden="false" outlineLevel="0" max="2" min="2" style="0" width="40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3" t="s">
        <v>18</v>
      </c>
    </row>
    <row r="2" customFormat="false" ht="15" hidden="false" customHeight="false" outlineLevel="0" collapsed="false">
      <c r="A2" s="1" t="s">
        <v>338</v>
      </c>
      <c r="B2" s="1" t="s">
        <v>339</v>
      </c>
      <c r="C2" s="1"/>
      <c r="D2" s="2"/>
      <c r="E2" s="2"/>
      <c r="F2" s="2"/>
      <c r="G2" s="2" t="n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3" t="n">
        <v>1</v>
      </c>
    </row>
    <row r="3" customFormat="false" ht="15" hidden="false" customHeight="false" outlineLevel="0" collapsed="false">
      <c r="A3" s="4"/>
      <c r="B3" s="6" t="s">
        <v>340</v>
      </c>
      <c r="C3" s="6"/>
      <c r="D3" s="7"/>
      <c r="E3" s="7"/>
      <c r="F3" s="7"/>
      <c r="G3" s="7"/>
      <c r="H3" s="7"/>
      <c r="I3" s="7"/>
      <c r="J3" s="7"/>
      <c r="K3" s="7"/>
      <c r="L3" s="7"/>
      <c r="M3" s="7" t="n">
        <v>1</v>
      </c>
      <c r="N3" s="7"/>
      <c r="O3" s="7"/>
      <c r="P3" s="7"/>
      <c r="Q3" s="7"/>
      <c r="R3" s="8" t="n">
        <v>1</v>
      </c>
    </row>
    <row r="4" customFormat="false" ht="15" hidden="false" customHeight="false" outlineLevel="0" collapsed="false">
      <c r="A4" s="4"/>
      <c r="B4" s="6" t="s">
        <v>341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n">
        <v>2</v>
      </c>
      <c r="R4" s="8" t="n">
        <v>2</v>
      </c>
    </row>
    <row r="5" customFormat="false" ht="15" hidden="false" customHeight="false" outlineLevel="0" collapsed="false">
      <c r="A5" s="4"/>
      <c r="B5" s="1" t="s">
        <v>342</v>
      </c>
      <c r="C5" s="1"/>
      <c r="D5" s="2"/>
      <c r="E5" s="2"/>
      <c r="F5" s="2"/>
      <c r="G5" s="2" t="n">
        <v>2</v>
      </c>
      <c r="H5" s="2"/>
      <c r="I5" s="2"/>
      <c r="J5" s="2"/>
      <c r="K5" s="2"/>
      <c r="L5" s="2"/>
      <c r="M5" s="2"/>
      <c r="N5" s="2"/>
      <c r="O5" s="2"/>
      <c r="P5" s="2"/>
      <c r="Q5" s="2"/>
      <c r="R5" s="3" t="n">
        <v>2</v>
      </c>
    </row>
    <row r="6" customFormat="false" ht="15" hidden="false" customHeight="false" outlineLevel="0" collapsed="false">
      <c r="A6" s="4"/>
      <c r="B6" s="1" t="s">
        <v>343</v>
      </c>
      <c r="C6" s="1" t="n">
        <v>1.5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 t="n">
        <v>1</v>
      </c>
      <c r="R6" s="3" t="n">
        <v>2.5</v>
      </c>
    </row>
    <row r="7" customFormat="false" ht="15" hidden="false" customHeight="false" outlineLevel="0" collapsed="false">
      <c r="A7" s="4"/>
      <c r="B7" s="6" t="s">
        <v>344</v>
      </c>
      <c r="C7" s="6"/>
      <c r="D7" s="7"/>
      <c r="E7" s="7"/>
      <c r="F7" s="7"/>
      <c r="G7" s="7" t="n">
        <v>47</v>
      </c>
      <c r="H7" s="7"/>
      <c r="I7" s="7"/>
      <c r="J7" s="7"/>
      <c r="K7" s="7"/>
      <c r="L7" s="7"/>
      <c r="M7" s="7"/>
      <c r="N7" s="7"/>
      <c r="O7" s="7"/>
      <c r="P7" s="7"/>
      <c r="Q7" s="7"/>
      <c r="R7" s="8" t="n">
        <v>47</v>
      </c>
    </row>
    <row r="8" customFormat="false" ht="15" hidden="false" customHeight="false" outlineLevel="0" collapsed="false">
      <c r="A8" s="4"/>
      <c r="B8" s="6" t="s">
        <v>345</v>
      </c>
      <c r="C8" s="6" t="n">
        <v>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 t="n">
        <v>1</v>
      </c>
    </row>
    <row r="9" customFormat="false" ht="15" hidden="false" customHeight="false" outlineLevel="0" collapsed="false">
      <c r="A9" s="4"/>
      <c r="B9" s="5" t="s">
        <v>340</v>
      </c>
      <c r="C9" s="6" t="n">
        <v>75</v>
      </c>
      <c r="D9" s="7" t="n">
        <v>10</v>
      </c>
      <c r="E9" s="7"/>
      <c r="F9" s="7" t="n">
        <v>13</v>
      </c>
      <c r="G9" s="7"/>
      <c r="H9" s="7" t="n">
        <v>117</v>
      </c>
      <c r="I9" s="7" t="n">
        <v>14</v>
      </c>
      <c r="J9" s="7"/>
      <c r="K9" s="7"/>
      <c r="L9" s="7"/>
      <c r="M9" s="7" t="n">
        <v>11</v>
      </c>
      <c r="N9" s="7"/>
      <c r="O9" s="7"/>
      <c r="P9" s="7"/>
      <c r="Q9" s="7"/>
      <c r="R9" s="8" t="n">
        <v>240</v>
      </c>
    </row>
    <row r="10" customFormat="false" ht="15" hidden="false" customHeight="false" outlineLevel="0" collapsed="false">
      <c r="A10" s="4"/>
      <c r="B10" s="6" t="s">
        <v>346</v>
      </c>
      <c r="C10" s="6"/>
      <c r="D10" s="7"/>
      <c r="E10" s="7" t="n">
        <v>0.25</v>
      </c>
      <c r="F10" s="7"/>
      <c r="G10" s="7"/>
      <c r="H10" s="7"/>
      <c r="I10" s="7"/>
      <c r="J10" s="7"/>
      <c r="K10" s="7"/>
      <c r="L10" s="7"/>
      <c r="M10" s="7" t="n">
        <v>1</v>
      </c>
      <c r="N10" s="7"/>
      <c r="O10" s="7"/>
      <c r="P10" s="7"/>
      <c r="Q10" s="7"/>
      <c r="R10" s="8" t="n">
        <v>1.25</v>
      </c>
    </row>
    <row r="11" customFormat="false" ht="15" hidden="false" customHeight="false" outlineLevel="0" collapsed="false">
      <c r="A11" s="4"/>
      <c r="B11" s="6" t="s">
        <v>347</v>
      </c>
      <c r="C11" s="6" t="n">
        <v>16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 t="n">
        <v>16</v>
      </c>
    </row>
    <row r="12" customFormat="false" ht="15" hidden="false" customHeight="false" outlineLevel="0" collapsed="false">
      <c r="A12" s="4"/>
      <c r="B12" s="6" t="s">
        <v>348</v>
      </c>
      <c r="C12" s="6"/>
      <c r="D12" s="7"/>
      <c r="E12" s="7"/>
      <c r="F12" s="7"/>
      <c r="G12" s="7"/>
      <c r="H12" s="7" t="n">
        <v>3</v>
      </c>
      <c r="I12" s="7"/>
      <c r="J12" s="7"/>
      <c r="K12" s="7"/>
      <c r="L12" s="7" t="n">
        <v>1</v>
      </c>
      <c r="M12" s="7"/>
      <c r="N12" s="7"/>
      <c r="O12" s="7"/>
      <c r="P12" s="7"/>
      <c r="Q12" s="7" t="n">
        <v>1</v>
      </c>
      <c r="R12" s="8" t="n">
        <v>5</v>
      </c>
    </row>
    <row r="13" customFormat="false" ht="15" hidden="false" customHeight="false" outlineLevel="0" collapsed="false">
      <c r="A13" s="4"/>
      <c r="B13" s="6" t="s">
        <v>349</v>
      </c>
      <c r="C13" s="6" t="n">
        <v>2</v>
      </c>
      <c r="D13" s="7"/>
      <c r="E13" s="7"/>
      <c r="F13" s="7"/>
      <c r="G13" s="7"/>
      <c r="H13" s="7"/>
      <c r="I13" s="7"/>
      <c r="J13" s="7"/>
      <c r="K13" s="7"/>
      <c r="L13" s="7" t="n">
        <v>1</v>
      </c>
      <c r="M13" s="7"/>
      <c r="N13" s="7"/>
      <c r="O13" s="7"/>
      <c r="P13" s="7"/>
      <c r="Q13" s="7"/>
      <c r="R13" s="8" t="n">
        <v>3</v>
      </c>
    </row>
    <row r="14" customFormat="false" ht="15" hidden="false" customHeight="false" outlineLevel="0" collapsed="false">
      <c r="A14" s="4"/>
      <c r="B14" s="14" t="s">
        <v>350</v>
      </c>
      <c r="C14" s="1" t="n">
        <v>55</v>
      </c>
      <c r="D14" s="2"/>
      <c r="E14" s="2"/>
      <c r="F14" s="2" t="n">
        <v>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 t="n">
        <v>9</v>
      </c>
      <c r="R14" s="3" t="n">
        <v>67</v>
      </c>
    </row>
    <row r="15" customFormat="false" ht="15" hidden="false" customHeight="false" outlineLevel="0" collapsed="false">
      <c r="A15" s="4"/>
      <c r="B15" s="6" t="s">
        <v>351</v>
      </c>
      <c r="C15" s="6" t="n">
        <v>79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 t="n">
        <v>15</v>
      </c>
      <c r="R15" s="8" t="n">
        <v>94</v>
      </c>
    </row>
    <row r="16" customFormat="false" ht="15" hidden="false" customHeight="false" outlineLevel="0" collapsed="false">
      <c r="A16" s="4"/>
      <c r="B16" s="6" t="s">
        <v>352</v>
      </c>
      <c r="C16" s="6" t="n">
        <v>4.2</v>
      </c>
      <c r="D16" s="7"/>
      <c r="E16" s="7"/>
      <c r="F16" s="7"/>
      <c r="G16" s="7" t="n">
        <v>2</v>
      </c>
      <c r="H16" s="7"/>
      <c r="I16" s="7"/>
      <c r="J16" s="7"/>
      <c r="K16" s="7"/>
      <c r="L16" s="7"/>
      <c r="M16" s="7"/>
      <c r="N16" s="7"/>
      <c r="O16" s="7"/>
      <c r="P16" s="7" t="n">
        <v>1.25</v>
      </c>
      <c r="Q16" s="7"/>
      <c r="R16" s="8" t="n">
        <v>7.45</v>
      </c>
    </row>
    <row r="17" customFormat="false" ht="15" hidden="false" customHeight="false" outlineLevel="0" collapsed="false">
      <c r="A17" s="4"/>
      <c r="B17" s="6" t="s">
        <v>353</v>
      </c>
      <c r="C17" s="6" t="n">
        <v>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8" t="n">
        <v>1</v>
      </c>
    </row>
    <row r="18" customFormat="false" ht="15" hidden="false" customHeight="false" outlineLevel="0" collapsed="false">
      <c r="A18" s="4"/>
      <c r="B18" s="6" t="s">
        <v>354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 t="n">
        <v>1</v>
      </c>
      <c r="P18" s="7"/>
      <c r="Q18" s="7"/>
      <c r="R18" s="8" t="n">
        <v>1</v>
      </c>
    </row>
    <row r="19" customFormat="false" ht="15" hidden="false" customHeight="false" outlineLevel="0" collapsed="false">
      <c r="A19" s="4"/>
      <c r="B19" s="5" t="s">
        <v>355</v>
      </c>
      <c r="C19" s="6"/>
      <c r="D19" s="7" t="n">
        <v>5.5</v>
      </c>
      <c r="E19" s="7"/>
      <c r="F19" s="7"/>
      <c r="G19" s="7"/>
      <c r="H19" s="7" t="n">
        <v>2</v>
      </c>
      <c r="I19" s="7"/>
      <c r="J19" s="7"/>
      <c r="K19" s="7"/>
      <c r="L19" s="7" t="n">
        <v>2</v>
      </c>
      <c r="M19" s="7"/>
      <c r="N19" s="7"/>
      <c r="O19" s="7"/>
      <c r="P19" s="7"/>
      <c r="Q19" s="7"/>
      <c r="R19" s="8" t="n">
        <v>9.5</v>
      </c>
    </row>
    <row r="20" customFormat="false" ht="15" hidden="false" customHeight="false" outlineLevel="0" collapsed="false">
      <c r="A20" s="4"/>
      <c r="B20" s="6" t="s">
        <v>356</v>
      </c>
      <c r="C20" s="6" t="n">
        <v>5</v>
      </c>
      <c r="D20" s="7"/>
      <c r="E20" s="7" t="n">
        <v>0.4</v>
      </c>
      <c r="F20" s="7"/>
      <c r="G20" s="7"/>
      <c r="H20" s="7"/>
      <c r="I20" s="7"/>
      <c r="J20" s="7"/>
      <c r="K20" s="7"/>
      <c r="L20" s="7"/>
      <c r="M20" s="7" t="n">
        <v>0.4</v>
      </c>
      <c r="N20" s="7" t="n">
        <v>4</v>
      </c>
      <c r="O20" s="7"/>
      <c r="P20" s="7"/>
      <c r="Q20" s="7"/>
      <c r="R20" s="8" t="n">
        <v>9.8</v>
      </c>
    </row>
    <row r="21" customFormat="false" ht="15" hidden="false" customHeight="false" outlineLevel="0" collapsed="false">
      <c r="A21" s="4"/>
      <c r="B21" s="6" t="s">
        <v>357</v>
      </c>
      <c r="C21" s="6" t="n">
        <v>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8" t="n">
        <v>2</v>
      </c>
    </row>
    <row r="22" customFormat="false" ht="15" hidden="false" customHeight="false" outlineLevel="0" collapsed="false">
      <c r="A22" s="4"/>
      <c r="B22" s="6" t="s">
        <v>358</v>
      </c>
      <c r="C22" s="6" t="n">
        <v>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8" t="n">
        <v>1</v>
      </c>
    </row>
    <row r="23" customFormat="false" ht="15" hidden="false" customHeight="false" outlineLevel="0" collapsed="false">
      <c r="A23" s="4"/>
      <c r="B23" s="6" t="s">
        <v>359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 t="n">
        <v>2</v>
      </c>
      <c r="O23" s="7"/>
      <c r="P23" s="7"/>
      <c r="Q23" s="7"/>
      <c r="R23" s="8" t="n">
        <v>2</v>
      </c>
    </row>
    <row r="24" customFormat="false" ht="15" hidden="false" customHeight="false" outlineLevel="0" collapsed="false">
      <c r="A24" s="4"/>
      <c r="B24" s="6" t="s">
        <v>253</v>
      </c>
      <c r="C24" s="6"/>
      <c r="D24" s="7"/>
      <c r="E24" s="7"/>
      <c r="F24" s="7"/>
      <c r="G24" s="7"/>
      <c r="H24" s="7" t="n">
        <v>1</v>
      </c>
      <c r="I24" s="7"/>
      <c r="J24" s="7"/>
      <c r="K24" s="7"/>
      <c r="L24" s="7"/>
      <c r="M24" s="7"/>
      <c r="N24" s="7"/>
      <c r="O24" s="7"/>
      <c r="P24" s="7"/>
      <c r="Q24" s="7"/>
      <c r="R24" s="8" t="n">
        <v>1</v>
      </c>
    </row>
    <row r="25" customFormat="false" ht="15" hidden="false" customHeight="false" outlineLevel="0" collapsed="false">
      <c r="A25" s="4"/>
      <c r="B25" s="6" t="s">
        <v>360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 t="n">
        <v>1</v>
      </c>
      <c r="Q25" s="7"/>
      <c r="R25" s="8" t="n">
        <v>1</v>
      </c>
    </row>
    <row r="26" customFormat="false" ht="15" hidden="false" customHeight="false" outlineLevel="0" collapsed="false">
      <c r="A26" s="4"/>
      <c r="B26" s="6" t="s">
        <v>361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 t="n">
        <v>0.5</v>
      </c>
      <c r="N26" s="7"/>
      <c r="O26" s="7"/>
      <c r="P26" s="7"/>
      <c r="Q26" s="7"/>
      <c r="R26" s="8" t="n">
        <v>0.5</v>
      </c>
    </row>
    <row r="27" customFormat="false" ht="15" hidden="false" customHeight="false" outlineLevel="0" collapsed="false">
      <c r="A27" s="4"/>
      <c r="B27" s="6" t="s">
        <v>362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v>2</v>
      </c>
      <c r="O27" s="7"/>
      <c r="P27" s="7"/>
      <c r="Q27" s="7"/>
      <c r="R27" s="8" t="n">
        <v>2</v>
      </c>
    </row>
    <row r="28" customFormat="false" ht="15" hidden="false" customHeight="false" outlineLevel="0" collapsed="false">
      <c r="A28" s="4"/>
      <c r="B28" s="6" t="s">
        <v>363</v>
      </c>
      <c r="C28" s="6"/>
      <c r="D28" s="7"/>
      <c r="E28" s="7"/>
      <c r="F28" s="7"/>
      <c r="G28" s="7"/>
      <c r="H28" s="7" t="n">
        <v>5</v>
      </c>
      <c r="I28" s="7"/>
      <c r="J28" s="7"/>
      <c r="K28" s="7"/>
      <c r="L28" s="7"/>
      <c r="M28" s="7" t="n">
        <v>0.3</v>
      </c>
      <c r="N28" s="7"/>
      <c r="O28" s="7"/>
      <c r="P28" s="7"/>
      <c r="Q28" s="7" t="n">
        <v>4</v>
      </c>
      <c r="R28" s="8" t="n">
        <v>9.3</v>
      </c>
    </row>
    <row r="29" customFormat="false" ht="15" hidden="false" customHeight="false" outlineLevel="0" collapsed="false">
      <c r="A29" s="4"/>
      <c r="B29" s="6" t="s">
        <v>364</v>
      </c>
      <c r="C29" s="6"/>
      <c r="D29" s="7"/>
      <c r="E29" s="7"/>
      <c r="F29" s="7"/>
      <c r="G29" s="7"/>
      <c r="H29" s="7" t="n">
        <v>13</v>
      </c>
      <c r="I29" s="7"/>
      <c r="J29" s="7"/>
      <c r="K29" s="7"/>
      <c r="L29" s="7"/>
      <c r="M29" s="7"/>
      <c r="N29" s="7"/>
      <c r="O29" s="7"/>
      <c r="P29" s="7"/>
      <c r="Q29" s="7"/>
      <c r="R29" s="8" t="n">
        <v>13</v>
      </c>
    </row>
    <row r="30" customFormat="false" ht="15" hidden="false" customHeight="false" outlineLevel="0" collapsed="false">
      <c r="A30" s="4"/>
      <c r="B30" s="6" t="s">
        <v>365</v>
      </c>
      <c r="C30" s="6"/>
      <c r="D30" s="7"/>
      <c r="E30" s="7"/>
      <c r="F30" s="7"/>
      <c r="G30" s="7" t="n">
        <v>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8" t="n">
        <v>1</v>
      </c>
    </row>
    <row r="31" customFormat="false" ht="15" hidden="false" customHeight="false" outlineLevel="0" collapsed="false">
      <c r="A31" s="4"/>
      <c r="B31" s="6" t="s">
        <v>366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 t="n">
        <v>3</v>
      </c>
      <c r="O31" s="7"/>
      <c r="P31" s="7"/>
      <c r="Q31" s="7"/>
      <c r="R31" s="8" t="n">
        <v>3</v>
      </c>
    </row>
    <row r="32" customFormat="false" ht="15" hidden="false" customHeight="false" outlineLevel="0" collapsed="false">
      <c r="A32" s="4"/>
      <c r="B32" s="6" t="s">
        <v>367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 t="n">
        <v>11</v>
      </c>
      <c r="O32" s="7"/>
      <c r="P32" s="7"/>
      <c r="Q32" s="7"/>
      <c r="R32" s="8" t="n">
        <v>11</v>
      </c>
    </row>
    <row r="33" customFormat="false" ht="15" hidden="false" customHeight="false" outlineLevel="0" collapsed="false">
      <c r="A33" s="4"/>
      <c r="B33" s="5" t="s">
        <v>368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 t="n">
        <v>1</v>
      </c>
      <c r="P33" s="7"/>
      <c r="Q33" s="7"/>
      <c r="R33" s="8" t="n">
        <v>1</v>
      </c>
    </row>
    <row r="34" customFormat="false" ht="15" hidden="false" customHeight="false" outlineLevel="0" collapsed="false">
      <c r="A34" s="4"/>
      <c r="B34" s="6" t="s">
        <v>369</v>
      </c>
      <c r="C34" s="6"/>
      <c r="D34" s="7"/>
      <c r="E34" s="7"/>
      <c r="F34" s="7"/>
      <c r="G34" s="7" t="n">
        <v>1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8" t="n">
        <v>1</v>
      </c>
    </row>
    <row r="35" customFormat="false" ht="15" hidden="false" customHeight="false" outlineLevel="0" collapsed="false">
      <c r="A35" s="4"/>
      <c r="B35" s="6" t="s">
        <v>370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 t="n">
        <v>2</v>
      </c>
      <c r="R35" s="8" t="n">
        <v>2</v>
      </c>
    </row>
    <row r="36" customFormat="false" ht="15" hidden="false" customHeight="false" outlineLevel="0" collapsed="false">
      <c r="A36" s="4"/>
      <c r="B36" s="6" t="s">
        <v>346</v>
      </c>
      <c r="C36" s="6" t="n">
        <v>1</v>
      </c>
      <c r="D36" s="7"/>
      <c r="E36" s="7"/>
      <c r="F36" s="7"/>
      <c r="G36" s="7"/>
      <c r="H36" s="7"/>
      <c r="I36" s="7"/>
      <c r="J36" s="7" t="n">
        <v>1</v>
      </c>
      <c r="K36" s="7"/>
      <c r="L36" s="7"/>
      <c r="M36" s="7"/>
      <c r="N36" s="7"/>
      <c r="O36" s="7"/>
      <c r="P36" s="7"/>
      <c r="Q36" s="7"/>
      <c r="R36" s="8" t="n">
        <v>2</v>
      </c>
    </row>
    <row r="37" customFormat="false" ht="15" hidden="false" customHeight="false" outlineLevel="0" collapsed="false">
      <c r="A37" s="4"/>
      <c r="B37" s="6" t="s">
        <v>371</v>
      </c>
      <c r="C37" s="6"/>
      <c r="D37" s="7" t="n">
        <v>1</v>
      </c>
      <c r="E37" s="7"/>
      <c r="F37" s="7"/>
      <c r="G37" s="7"/>
      <c r="H37" s="7" t="n">
        <v>1</v>
      </c>
      <c r="I37" s="7"/>
      <c r="J37" s="7"/>
      <c r="K37" s="7"/>
      <c r="L37" s="7"/>
      <c r="M37" s="7"/>
      <c r="N37" s="7"/>
      <c r="O37" s="7"/>
      <c r="P37" s="7" t="n">
        <v>1</v>
      </c>
      <c r="Q37" s="7"/>
      <c r="R37" s="8" t="n">
        <v>3</v>
      </c>
    </row>
    <row r="38" customFormat="false" ht="15" hidden="false" customHeight="false" outlineLevel="0" collapsed="false">
      <c r="A38" s="4"/>
      <c r="B38" s="6" t="s">
        <v>269</v>
      </c>
      <c r="C38" s="6" t="n">
        <v>28.75</v>
      </c>
      <c r="D38" s="7" t="n">
        <v>1</v>
      </c>
      <c r="E38" s="7"/>
      <c r="F38" s="7" t="n">
        <v>10.7</v>
      </c>
      <c r="G38" s="7"/>
      <c r="H38" s="7" t="n">
        <v>12</v>
      </c>
      <c r="I38" s="7"/>
      <c r="J38" s="7"/>
      <c r="K38" s="7" t="n">
        <v>2</v>
      </c>
      <c r="L38" s="7"/>
      <c r="M38" s="7"/>
      <c r="N38" s="7" t="n">
        <v>1</v>
      </c>
      <c r="O38" s="7"/>
      <c r="P38" s="7" t="n">
        <v>3</v>
      </c>
      <c r="Q38" s="7"/>
      <c r="R38" s="8" t="n">
        <v>58.45</v>
      </c>
    </row>
    <row r="39" customFormat="false" ht="15" hidden="false" customHeight="false" outlineLevel="0" collapsed="false">
      <c r="A39" s="4"/>
      <c r="B39" s="6" t="s">
        <v>271</v>
      </c>
      <c r="C39" s="6" t="n">
        <v>4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8" t="n">
        <v>4</v>
      </c>
    </row>
    <row r="40" customFormat="false" ht="15" hidden="false" customHeight="false" outlineLevel="0" collapsed="false">
      <c r="A40" s="4"/>
      <c r="B40" s="6" t="s">
        <v>372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 t="n">
        <v>1</v>
      </c>
      <c r="O40" s="7"/>
      <c r="P40" s="7"/>
      <c r="Q40" s="7"/>
      <c r="R40" s="8" t="n">
        <v>1</v>
      </c>
    </row>
    <row r="41" customFormat="false" ht="15" hidden="false" customHeight="false" outlineLevel="0" collapsed="false">
      <c r="A41" s="4"/>
      <c r="B41" s="6" t="s">
        <v>373</v>
      </c>
      <c r="C41" s="6"/>
      <c r="D41" s="7" t="n">
        <v>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 t="n">
        <v>1</v>
      </c>
    </row>
    <row r="42" customFormat="false" ht="15" hidden="false" customHeight="false" outlineLevel="0" collapsed="false">
      <c r="A42" s="4"/>
      <c r="B42" s="6" t="s">
        <v>276</v>
      </c>
      <c r="C42" s="6" t="n">
        <v>2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 t="n">
        <v>2</v>
      </c>
    </row>
    <row r="43" customFormat="false" ht="15" hidden="false" customHeight="false" outlineLevel="0" collapsed="false">
      <c r="A43" s="4"/>
      <c r="B43" s="6" t="s">
        <v>374</v>
      </c>
      <c r="C43" s="6"/>
      <c r="D43" s="7" t="n">
        <v>1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 t="n">
        <v>1</v>
      </c>
    </row>
    <row r="44" customFormat="false" ht="15" hidden="false" customHeight="false" outlineLevel="0" collapsed="false">
      <c r="A44" s="4"/>
      <c r="B44" s="6" t="s">
        <v>279</v>
      </c>
      <c r="C44" s="6" t="n">
        <v>0.25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8" t="n">
        <v>0.25</v>
      </c>
    </row>
    <row r="45" customFormat="false" ht="15" hidden="false" customHeight="false" outlineLevel="0" collapsed="false">
      <c r="A45" s="4"/>
      <c r="B45" s="6" t="s">
        <v>375</v>
      </c>
      <c r="C45" s="6" t="n">
        <v>15.5</v>
      </c>
      <c r="D45" s="7"/>
      <c r="E45" s="7"/>
      <c r="F45" s="7" t="n">
        <v>7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 t="n">
        <v>2</v>
      </c>
      <c r="R45" s="8" t="n">
        <v>24.5</v>
      </c>
    </row>
    <row r="46" customFormat="false" ht="15" hidden="false" customHeight="false" outlineLevel="0" collapsed="false">
      <c r="A46" s="4"/>
      <c r="B46" s="6" t="s">
        <v>283</v>
      </c>
      <c r="C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 t="n">
        <v>1</v>
      </c>
      <c r="R46" s="8" t="n">
        <v>1</v>
      </c>
    </row>
    <row r="47" customFormat="false" ht="15" hidden="false" customHeight="false" outlineLevel="0" collapsed="false">
      <c r="A47" s="4"/>
      <c r="B47" s="6" t="s">
        <v>284</v>
      </c>
      <c r="C47" s="6"/>
      <c r="D47" s="7"/>
      <c r="E47" s="7"/>
      <c r="F47" s="7"/>
      <c r="G47" s="7"/>
      <c r="H47" s="7"/>
      <c r="I47" s="7" t="n">
        <v>0.5</v>
      </c>
      <c r="J47" s="7"/>
      <c r="K47" s="7"/>
      <c r="L47" s="7"/>
      <c r="M47" s="7"/>
      <c r="N47" s="7" t="n">
        <v>2</v>
      </c>
      <c r="O47" s="7"/>
      <c r="P47" s="7"/>
      <c r="Q47" s="7"/>
      <c r="R47" s="8" t="n">
        <v>2.5</v>
      </c>
    </row>
    <row r="48" customFormat="false" ht="15" hidden="false" customHeight="false" outlineLevel="0" collapsed="false">
      <c r="A48" s="4"/>
      <c r="B48" s="6" t="s">
        <v>376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 t="n">
        <v>1</v>
      </c>
      <c r="P48" s="7"/>
      <c r="Q48" s="7"/>
      <c r="R48" s="8" t="n">
        <v>1</v>
      </c>
    </row>
    <row r="49" customFormat="false" ht="15" hidden="false" customHeight="false" outlineLevel="0" collapsed="false">
      <c r="A49" s="4"/>
      <c r="B49" s="6" t="s">
        <v>298</v>
      </c>
      <c r="C49" s="6"/>
      <c r="D49" s="7"/>
      <c r="E49" s="7"/>
      <c r="F49" s="7"/>
      <c r="G49" s="7"/>
      <c r="H49" s="7" t="n">
        <v>3</v>
      </c>
      <c r="I49" s="7"/>
      <c r="J49" s="7"/>
      <c r="K49" s="7" t="n">
        <v>1</v>
      </c>
      <c r="L49" s="7" t="n">
        <v>1</v>
      </c>
      <c r="M49" s="7"/>
      <c r="N49" s="7"/>
      <c r="O49" s="7"/>
      <c r="P49" s="7"/>
      <c r="Q49" s="7"/>
      <c r="R49" s="8" t="n">
        <v>5</v>
      </c>
    </row>
    <row r="50" customFormat="false" ht="15" hidden="false" customHeight="false" outlineLevel="0" collapsed="false">
      <c r="A50" s="4"/>
      <c r="B50" s="6" t="s">
        <v>377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 t="n">
        <v>1</v>
      </c>
      <c r="R50" s="8" t="n">
        <v>1</v>
      </c>
    </row>
    <row r="51" customFormat="false" ht="15" hidden="false" customHeight="false" outlineLevel="0" collapsed="false">
      <c r="A51" s="4"/>
      <c r="B51" s="6" t="s">
        <v>378</v>
      </c>
      <c r="C51" s="6"/>
      <c r="D51" s="7"/>
      <c r="E51" s="7"/>
      <c r="F51" s="7"/>
      <c r="G51" s="7"/>
      <c r="H51" s="7" t="n">
        <v>1</v>
      </c>
      <c r="I51" s="7"/>
      <c r="J51" s="7"/>
      <c r="K51" s="7"/>
      <c r="L51" s="7"/>
      <c r="M51" s="7"/>
      <c r="N51" s="7"/>
      <c r="O51" s="7"/>
      <c r="P51" s="7"/>
      <c r="Q51" s="7"/>
      <c r="R51" s="8" t="n">
        <v>1</v>
      </c>
    </row>
    <row r="52" customFormat="false" ht="15" hidden="false" customHeight="false" outlineLevel="0" collapsed="false">
      <c r="A52" s="4"/>
      <c r="B52" s="6" t="s">
        <v>379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 t="n">
        <v>12.7</v>
      </c>
      <c r="R52" s="8" t="n">
        <v>12.7</v>
      </c>
    </row>
    <row r="53" customFormat="false" ht="15" hidden="false" customHeight="false" outlineLevel="0" collapsed="false">
      <c r="A53" s="4"/>
      <c r="B53" s="6" t="s">
        <v>380</v>
      </c>
      <c r="C53" s="6"/>
      <c r="D53" s="7"/>
      <c r="E53" s="7"/>
      <c r="F53" s="7" t="n">
        <v>0.5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8" t="n">
        <v>0.5</v>
      </c>
    </row>
    <row r="54" customFormat="false" ht="15" hidden="false" customHeight="false" outlineLevel="0" collapsed="false">
      <c r="A54" s="4"/>
      <c r="B54" s="6" t="s">
        <v>381</v>
      </c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 t="n">
        <v>1</v>
      </c>
      <c r="O54" s="7"/>
      <c r="P54" s="7"/>
      <c r="Q54" s="7"/>
      <c r="R54" s="8" t="n">
        <v>1</v>
      </c>
    </row>
    <row r="55" customFormat="false" ht="15" hidden="false" customHeight="false" outlineLevel="0" collapsed="false">
      <c r="A55" s="4"/>
      <c r="B55" s="6" t="s">
        <v>382</v>
      </c>
      <c r="C55" s="6" t="n">
        <v>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8" t="n">
        <v>1</v>
      </c>
    </row>
    <row r="56" customFormat="false" ht="15" hidden="false" customHeight="false" outlineLevel="0" collapsed="false">
      <c r="A56" s="4"/>
      <c r="B56" s="6" t="s">
        <v>383</v>
      </c>
      <c r="C56" s="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 t="n">
        <v>3</v>
      </c>
      <c r="P56" s="7"/>
      <c r="Q56" s="7"/>
      <c r="R56" s="8" t="n">
        <v>3</v>
      </c>
    </row>
    <row r="57" customFormat="false" ht="15" hidden="false" customHeight="false" outlineLevel="0" collapsed="false">
      <c r="A57" s="4"/>
      <c r="B57" s="6" t="s">
        <v>384</v>
      </c>
      <c r="C57" s="6"/>
      <c r="D57" s="7"/>
      <c r="E57" s="7"/>
      <c r="F57" s="7"/>
      <c r="G57" s="7"/>
      <c r="H57" s="7"/>
      <c r="I57" s="7"/>
      <c r="J57" s="7"/>
      <c r="K57" s="7"/>
      <c r="L57" s="7"/>
      <c r="M57" s="7"/>
      <c r="N57" s="7" t="n">
        <v>1</v>
      </c>
      <c r="O57" s="7"/>
      <c r="P57" s="7"/>
      <c r="Q57" s="7"/>
      <c r="R57" s="8" t="n">
        <v>1</v>
      </c>
    </row>
    <row r="58" customFormat="false" ht="15" hidden="false" customHeight="false" outlineLevel="0" collapsed="false">
      <c r="A58" s="4"/>
      <c r="B58" s="6" t="s">
        <v>385</v>
      </c>
      <c r="C58" s="6"/>
      <c r="D58" s="7"/>
      <c r="E58" s="7"/>
      <c r="F58" s="7"/>
      <c r="G58" s="7"/>
      <c r="H58" s="7"/>
      <c r="I58" s="7"/>
      <c r="J58" s="7"/>
      <c r="K58" s="7"/>
      <c r="L58" s="7"/>
      <c r="M58" s="7"/>
      <c r="N58" s="7" t="n">
        <v>2</v>
      </c>
      <c r="O58" s="7"/>
      <c r="P58" s="7"/>
      <c r="Q58" s="7"/>
      <c r="R58" s="8" t="n">
        <v>2</v>
      </c>
    </row>
    <row r="59" customFormat="false" ht="15" hidden="false" customHeight="false" outlineLevel="0" collapsed="false">
      <c r="A59" s="4"/>
      <c r="B59" s="6" t="s">
        <v>348</v>
      </c>
      <c r="C59" s="6"/>
      <c r="D59" s="7"/>
      <c r="E59" s="7"/>
      <c r="F59" s="7"/>
      <c r="G59" s="7"/>
      <c r="H59" s="7"/>
      <c r="I59" s="7"/>
      <c r="J59" s="7"/>
      <c r="K59" s="7" t="n">
        <v>1.5</v>
      </c>
      <c r="L59" s="7"/>
      <c r="M59" s="7"/>
      <c r="N59" s="7"/>
      <c r="O59" s="7"/>
      <c r="P59" s="7"/>
      <c r="Q59" s="7"/>
      <c r="R59" s="8" t="n">
        <v>1.5</v>
      </c>
    </row>
    <row r="60" customFormat="false" ht="15" hidden="false" customHeight="false" outlineLevel="0" collapsed="false">
      <c r="A60" s="4"/>
      <c r="B60" s="5" t="s">
        <v>386</v>
      </c>
      <c r="C60" s="6" t="n">
        <v>1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8" t="n">
        <v>1</v>
      </c>
    </row>
    <row r="61" customFormat="false" ht="15" hidden="false" customHeight="false" outlineLevel="0" collapsed="false">
      <c r="A61" s="4"/>
      <c r="B61" s="6" t="s">
        <v>387</v>
      </c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 t="n">
        <v>1</v>
      </c>
      <c r="P61" s="7"/>
      <c r="Q61" s="7"/>
      <c r="R61" s="8" t="n">
        <v>1</v>
      </c>
    </row>
    <row r="62" customFormat="false" ht="15" hidden="false" customHeight="false" outlineLevel="0" collapsed="false">
      <c r="A62" s="4"/>
      <c r="B62" s="6" t="s">
        <v>388</v>
      </c>
      <c r="C62" s="6"/>
      <c r="D62" s="7"/>
      <c r="E62" s="7"/>
      <c r="F62" s="7"/>
      <c r="G62" s="7"/>
      <c r="H62" s="7"/>
      <c r="I62" s="7"/>
      <c r="J62" s="7"/>
      <c r="K62" s="7"/>
      <c r="L62" s="7" t="n">
        <v>1</v>
      </c>
      <c r="M62" s="7"/>
      <c r="N62" s="7"/>
      <c r="O62" s="7"/>
      <c r="P62" s="7"/>
      <c r="Q62" s="7"/>
      <c r="R62" s="8" t="n">
        <v>1</v>
      </c>
    </row>
    <row r="63" customFormat="false" ht="15" hidden="false" customHeight="false" outlineLevel="0" collapsed="false">
      <c r="A63" s="4"/>
      <c r="B63" s="6" t="s">
        <v>389</v>
      </c>
      <c r="C63" s="6"/>
      <c r="D63" s="7"/>
      <c r="E63" s="7"/>
      <c r="F63" s="7"/>
      <c r="G63" s="7"/>
      <c r="H63" s="7"/>
      <c r="I63" s="7"/>
      <c r="J63" s="7"/>
      <c r="K63" s="7" t="n">
        <v>18</v>
      </c>
      <c r="L63" s="7"/>
      <c r="M63" s="7"/>
      <c r="N63" s="7"/>
      <c r="O63" s="7"/>
      <c r="P63" s="7"/>
      <c r="Q63" s="7"/>
      <c r="R63" s="8" t="n">
        <v>18</v>
      </c>
    </row>
    <row r="64" customFormat="false" ht="15" hidden="false" customHeight="false" outlineLevel="0" collapsed="false">
      <c r="A64" s="4"/>
      <c r="B64" s="6" t="s">
        <v>390</v>
      </c>
      <c r="C64" s="6"/>
      <c r="D64" s="7"/>
      <c r="E64" s="7"/>
      <c r="F64" s="7"/>
      <c r="G64" s="7"/>
      <c r="H64" s="7"/>
      <c r="I64" s="7"/>
      <c r="J64" s="7"/>
      <c r="K64" s="7" t="n">
        <v>2</v>
      </c>
      <c r="L64" s="7"/>
      <c r="M64" s="7"/>
      <c r="N64" s="7"/>
      <c r="O64" s="7"/>
      <c r="P64" s="7"/>
      <c r="Q64" s="7"/>
      <c r="R64" s="8" t="n">
        <v>2</v>
      </c>
    </row>
    <row r="65" customFormat="false" ht="15" hidden="false" customHeight="false" outlineLevel="0" collapsed="false">
      <c r="A65" s="4"/>
      <c r="B65" s="6" t="s">
        <v>315</v>
      </c>
      <c r="C65" s="6"/>
      <c r="D65" s="7"/>
      <c r="E65" s="7"/>
      <c r="F65" s="7" t="n">
        <v>6</v>
      </c>
      <c r="G65" s="7" t="n">
        <v>11</v>
      </c>
      <c r="H65" s="7" t="n">
        <v>16</v>
      </c>
      <c r="I65" s="7" t="n">
        <v>1</v>
      </c>
      <c r="J65" s="7"/>
      <c r="K65" s="7"/>
      <c r="L65" s="7"/>
      <c r="M65" s="7"/>
      <c r="N65" s="7"/>
      <c r="O65" s="7" t="n">
        <v>1</v>
      </c>
      <c r="P65" s="7"/>
      <c r="Q65" s="7"/>
      <c r="R65" s="8" t="n">
        <v>35</v>
      </c>
    </row>
    <row r="66" customFormat="false" ht="15" hidden="false" customHeight="false" outlineLevel="0" collapsed="false">
      <c r="A66" s="4"/>
      <c r="B66" s="6" t="s">
        <v>391</v>
      </c>
      <c r="C66" s="6"/>
      <c r="D66" s="7"/>
      <c r="E66" s="7"/>
      <c r="F66" s="7"/>
      <c r="G66" s="7" t="n">
        <v>1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8" t="n">
        <v>1</v>
      </c>
    </row>
    <row r="67" customFormat="false" ht="15" hidden="false" customHeight="false" outlineLevel="0" collapsed="false">
      <c r="A67" s="4"/>
      <c r="B67" s="6" t="s">
        <v>392</v>
      </c>
      <c r="C67" s="6"/>
      <c r="D67" s="7"/>
      <c r="E67" s="7"/>
      <c r="F67" s="7"/>
      <c r="G67" s="7" t="n">
        <v>3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8" t="n">
        <v>3</v>
      </c>
    </row>
    <row r="68" customFormat="false" ht="15" hidden="false" customHeight="false" outlineLevel="0" collapsed="false">
      <c r="A68" s="4"/>
      <c r="B68" s="6" t="s">
        <v>393</v>
      </c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 t="n">
        <v>2</v>
      </c>
      <c r="O68" s="7"/>
      <c r="P68" s="7"/>
      <c r="Q68" s="7"/>
      <c r="R68" s="8" t="n">
        <v>2</v>
      </c>
    </row>
    <row r="69" customFormat="false" ht="15" hidden="false" customHeight="false" outlineLevel="0" collapsed="false">
      <c r="A69" s="4"/>
      <c r="B69" s="6" t="s">
        <v>394</v>
      </c>
      <c r="C69" s="6" t="n">
        <v>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8" t="n">
        <v>1</v>
      </c>
    </row>
    <row r="70" customFormat="false" ht="15" hidden="false" customHeight="false" outlineLevel="0" collapsed="false">
      <c r="A70" s="9" t="s">
        <v>18</v>
      </c>
      <c r="B70" s="10"/>
      <c r="C70" s="9" t="n">
        <v>297.2</v>
      </c>
      <c r="D70" s="11" t="n">
        <v>19.5</v>
      </c>
      <c r="E70" s="11" t="n">
        <v>0.65</v>
      </c>
      <c r="F70" s="11" t="n">
        <v>40.2</v>
      </c>
      <c r="G70" s="11" t="n">
        <v>69</v>
      </c>
      <c r="H70" s="11" t="n">
        <v>174</v>
      </c>
      <c r="I70" s="11" t="n">
        <v>15.5</v>
      </c>
      <c r="J70" s="11" t="n">
        <v>1</v>
      </c>
      <c r="K70" s="11" t="n">
        <v>24.5</v>
      </c>
      <c r="L70" s="11" t="n">
        <v>6</v>
      </c>
      <c r="M70" s="11" t="n">
        <v>14.2</v>
      </c>
      <c r="N70" s="11" t="n">
        <v>32</v>
      </c>
      <c r="O70" s="11" t="n">
        <v>8</v>
      </c>
      <c r="P70" s="11" t="n">
        <v>6.25</v>
      </c>
      <c r="Q70" s="11" t="n">
        <v>50.7</v>
      </c>
      <c r="R70" s="12" t="n">
        <v>758.7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K37" activeCellId="0" sqref="K3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34.29"/>
    <col collapsed="false" customWidth="true" hidden="false" outlineLevel="0" max="2" min="2" style="0" width="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</v>
      </c>
      <c r="P1" s="2" t="s">
        <v>16</v>
      </c>
      <c r="Q1" s="2" t="s">
        <v>17</v>
      </c>
      <c r="R1" s="3" t="s">
        <v>18</v>
      </c>
    </row>
    <row r="2" customFormat="false" ht="15" hidden="false" customHeight="false" outlineLevel="0" collapsed="false">
      <c r="A2" s="1" t="s">
        <v>395</v>
      </c>
      <c r="B2" s="1" t="s">
        <v>396</v>
      </c>
      <c r="C2" s="1"/>
      <c r="D2" s="2"/>
      <c r="E2" s="2"/>
      <c r="F2" s="2"/>
      <c r="G2" s="2"/>
      <c r="H2" s="2" t="n">
        <v>1</v>
      </c>
      <c r="I2" s="2"/>
      <c r="J2" s="2"/>
      <c r="K2" s="2"/>
      <c r="L2" s="2"/>
      <c r="M2" s="2"/>
      <c r="N2" s="2"/>
      <c r="O2" s="2"/>
      <c r="P2" s="2"/>
      <c r="Q2" s="2"/>
      <c r="R2" s="3" t="n">
        <v>1</v>
      </c>
    </row>
    <row r="3" customFormat="false" ht="15" hidden="false" customHeight="false" outlineLevel="0" collapsed="false">
      <c r="A3" s="4"/>
      <c r="B3" s="6" t="s">
        <v>397</v>
      </c>
      <c r="C3" s="6"/>
      <c r="D3" s="7"/>
      <c r="E3" s="7" t="n">
        <v>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 t="n">
        <v>1</v>
      </c>
    </row>
    <row r="4" customFormat="false" ht="15" hidden="false" customHeight="false" outlineLevel="0" collapsed="false">
      <c r="A4" s="4"/>
      <c r="B4" s="6" t="s">
        <v>398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 t="n">
        <v>1</v>
      </c>
      <c r="O4" s="7"/>
      <c r="P4" s="7"/>
      <c r="Q4" s="7"/>
      <c r="R4" s="8" t="n">
        <v>1</v>
      </c>
    </row>
    <row r="5" customFormat="false" ht="15" hidden="false" customHeight="false" outlineLevel="0" collapsed="false">
      <c r="A5" s="4"/>
      <c r="B5" s="6" t="s">
        <v>399</v>
      </c>
      <c r="C5" s="6"/>
      <c r="D5" s="7"/>
      <c r="E5" s="7" t="n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 t="n">
        <v>1</v>
      </c>
    </row>
    <row r="6" customFormat="false" ht="15" hidden="false" customHeight="false" outlineLevel="0" collapsed="false">
      <c r="A6" s="4"/>
      <c r="B6" s="6" t="s">
        <v>400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 t="n">
        <v>1</v>
      </c>
      <c r="O6" s="7"/>
      <c r="P6" s="7"/>
      <c r="Q6" s="7"/>
      <c r="R6" s="8" t="n">
        <v>1</v>
      </c>
    </row>
    <row r="7" customFormat="false" ht="15" hidden="false" customHeight="false" outlineLevel="0" collapsed="false">
      <c r="A7" s="4"/>
      <c r="B7" s="6" t="s">
        <v>401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 t="n">
        <v>3</v>
      </c>
      <c r="O7" s="7"/>
      <c r="P7" s="7"/>
      <c r="Q7" s="7"/>
      <c r="R7" s="8" t="n">
        <v>3</v>
      </c>
    </row>
    <row r="8" customFormat="false" ht="15" hidden="false" customHeight="false" outlineLevel="0" collapsed="false">
      <c r="A8" s="4"/>
      <c r="B8" s="6" t="s">
        <v>402</v>
      </c>
      <c r="C8" s="6"/>
      <c r="D8" s="7"/>
      <c r="E8" s="7" t="n">
        <v>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 t="n">
        <v>4</v>
      </c>
    </row>
    <row r="9" customFormat="false" ht="15" hidden="false" customHeight="false" outlineLevel="0" collapsed="false">
      <c r="A9" s="4"/>
      <c r="B9" s="6" t="s">
        <v>403</v>
      </c>
      <c r="C9" s="6"/>
      <c r="D9" s="7"/>
      <c r="E9" s="7" t="n">
        <v>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 t="n">
        <v>4</v>
      </c>
    </row>
    <row r="10" customFormat="false" ht="15" hidden="false" customHeight="false" outlineLevel="0" collapsed="false">
      <c r="A10" s="4"/>
      <c r="B10" s="6" t="s">
        <v>404</v>
      </c>
      <c r="C10" s="6"/>
      <c r="D10" s="7"/>
      <c r="E10" s="7" t="n">
        <v>5</v>
      </c>
      <c r="F10" s="7"/>
      <c r="G10" s="7"/>
      <c r="H10" s="7"/>
      <c r="I10" s="7"/>
      <c r="J10" s="7"/>
      <c r="K10" s="7"/>
      <c r="L10" s="7"/>
      <c r="M10" s="7"/>
      <c r="N10" s="7" t="n">
        <v>1</v>
      </c>
      <c r="O10" s="7"/>
      <c r="P10" s="7"/>
      <c r="Q10" s="7"/>
      <c r="R10" s="8" t="n">
        <v>6</v>
      </c>
    </row>
    <row r="11" customFormat="false" ht="15" hidden="false" customHeight="false" outlineLevel="0" collapsed="false">
      <c r="A11" s="4"/>
      <c r="B11" s="6" t="s">
        <v>405</v>
      </c>
      <c r="C11" s="6"/>
      <c r="D11" s="7"/>
      <c r="E11" s="7" t="n">
        <v>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 t="n">
        <v>1</v>
      </c>
    </row>
    <row r="12" customFormat="false" ht="15" hidden="false" customHeight="false" outlineLevel="0" collapsed="false">
      <c r="A12" s="4"/>
      <c r="B12" s="6" t="s">
        <v>406</v>
      </c>
      <c r="C12" s="6"/>
      <c r="D12" s="7"/>
      <c r="E12" s="7" t="n">
        <v>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 t="n">
        <v>1</v>
      </c>
    </row>
    <row r="13" customFormat="false" ht="15" hidden="false" customHeight="false" outlineLevel="0" collapsed="false">
      <c r="A13" s="4"/>
      <c r="B13" s="6" t="s">
        <v>407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 t="n">
        <v>1</v>
      </c>
      <c r="O13" s="7"/>
      <c r="P13" s="7"/>
      <c r="Q13" s="7"/>
      <c r="R13" s="8" t="n">
        <v>1</v>
      </c>
    </row>
    <row r="14" customFormat="false" ht="15" hidden="false" customHeight="false" outlineLevel="0" collapsed="false">
      <c r="A14" s="4"/>
      <c r="B14" s="6" t="s">
        <v>408</v>
      </c>
      <c r="C14" s="6"/>
      <c r="D14" s="7"/>
      <c r="E14" s="7" t="n">
        <v>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 t="n">
        <v>1</v>
      </c>
    </row>
    <row r="15" customFormat="false" ht="15" hidden="false" customHeight="false" outlineLevel="0" collapsed="false">
      <c r="A15" s="4"/>
      <c r="B15" s="6" t="s">
        <v>409</v>
      </c>
      <c r="C15" s="6"/>
      <c r="D15" s="7"/>
      <c r="E15" s="7" t="n">
        <v>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 t="n">
        <v>1</v>
      </c>
    </row>
    <row r="16" customFormat="false" ht="15" hidden="false" customHeight="false" outlineLevel="0" collapsed="false">
      <c r="A16" s="4"/>
      <c r="B16" s="6" t="s">
        <v>410</v>
      </c>
      <c r="C16" s="6"/>
      <c r="D16" s="7"/>
      <c r="E16" s="7" t="n">
        <v>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8" t="n">
        <v>3</v>
      </c>
    </row>
    <row r="17" customFormat="false" ht="15" hidden="false" customHeight="false" outlineLevel="0" collapsed="false">
      <c r="A17" s="4"/>
      <c r="B17" s="6" t="s">
        <v>411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 t="n">
        <v>1</v>
      </c>
      <c r="O17" s="7"/>
      <c r="P17" s="7"/>
      <c r="Q17" s="7"/>
      <c r="R17" s="8" t="n">
        <v>1</v>
      </c>
    </row>
    <row r="18" customFormat="false" ht="15" hidden="false" customHeight="false" outlineLevel="0" collapsed="false">
      <c r="A18" s="4"/>
      <c r="B18" s="6" t="s">
        <v>412</v>
      </c>
      <c r="C18" s="6"/>
      <c r="D18" s="7"/>
      <c r="E18" s="7" t="n">
        <v>0.3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8" t="n">
        <v>0.3</v>
      </c>
    </row>
    <row r="19" customFormat="false" ht="15" hidden="false" customHeight="false" outlineLevel="0" collapsed="false">
      <c r="A19" s="4"/>
      <c r="B19" s="6" t="s">
        <v>413</v>
      </c>
      <c r="C19" s="6"/>
      <c r="D19" s="7"/>
      <c r="E19" s="7"/>
      <c r="F19" s="7"/>
      <c r="G19" s="7"/>
      <c r="H19" s="7" t="n">
        <v>3</v>
      </c>
      <c r="I19" s="7"/>
      <c r="J19" s="7"/>
      <c r="K19" s="7"/>
      <c r="L19" s="7"/>
      <c r="M19" s="7"/>
      <c r="N19" s="7"/>
      <c r="O19" s="7"/>
      <c r="P19" s="7"/>
      <c r="Q19" s="7"/>
      <c r="R19" s="8" t="n">
        <v>3</v>
      </c>
    </row>
    <row r="20" customFormat="false" ht="15" hidden="false" customHeight="false" outlineLevel="0" collapsed="false">
      <c r="A20" s="4"/>
      <c r="B20" s="6" t="s">
        <v>414</v>
      </c>
      <c r="C20" s="6"/>
      <c r="D20" s="7"/>
      <c r="E20" s="7"/>
      <c r="F20" s="7"/>
      <c r="G20" s="7"/>
      <c r="H20" s="7" t="n">
        <v>2</v>
      </c>
      <c r="I20" s="7"/>
      <c r="J20" s="7"/>
      <c r="K20" s="7"/>
      <c r="L20" s="7"/>
      <c r="M20" s="7"/>
      <c r="N20" s="7"/>
      <c r="O20" s="7"/>
      <c r="P20" s="7"/>
      <c r="Q20" s="7"/>
      <c r="R20" s="8" t="n">
        <v>2</v>
      </c>
    </row>
    <row r="21" customFormat="false" ht="15" hidden="false" customHeight="false" outlineLevel="0" collapsed="false">
      <c r="A21" s="4"/>
      <c r="B21" s="6" t="s">
        <v>415</v>
      </c>
      <c r="C21" s="6"/>
      <c r="D21" s="7"/>
      <c r="E21" s="7"/>
      <c r="F21" s="7"/>
      <c r="G21" s="7"/>
      <c r="H21" s="7" t="n">
        <v>6</v>
      </c>
      <c r="I21" s="7"/>
      <c r="J21" s="7"/>
      <c r="K21" s="7"/>
      <c r="L21" s="7"/>
      <c r="M21" s="7"/>
      <c r="N21" s="7"/>
      <c r="O21" s="7"/>
      <c r="P21" s="7"/>
      <c r="Q21" s="7"/>
      <c r="R21" s="8" t="n">
        <v>6</v>
      </c>
    </row>
    <row r="22" customFormat="false" ht="15" hidden="false" customHeight="false" outlineLevel="0" collapsed="false">
      <c r="A22" s="4"/>
      <c r="B22" s="6" t="s">
        <v>416</v>
      </c>
      <c r="C22" s="6"/>
      <c r="D22" s="7"/>
      <c r="E22" s="7"/>
      <c r="F22" s="7"/>
      <c r="G22" s="7"/>
      <c r="H22" s="7" t="n">
        <v>15.25</v>
      </c>
      <c r="I22" s="7"/>
      <c r="J22" s="7" t="n">
        <v>1</v>
      </c>
      <c r="K22" s="7"/>
      <c r="L22" s="7"/>
      <c r="M22" s="7"/>
      <c r="N22" s="7"/>
      <c r="O22" s="7"/>
      <c r="P22" s="7"/>
      <c r="Q22" s="7"/>
      <c r="R22" s="8" t="n">
        <v>16.25</v>
      </c>
    </row>
    <row r="23" customFormat="false" ht="15" hidden="false" customHeight="false" outlineLevel="0" collapsed="false">
      <c r="A23" s="4"/>
      <c r="B23" s="6" t="s">
        <v>417</v>
      </c>
      <c r="C23" s="6" t="n">
        <v>6</v>
      </c>
      <c r="D23" s="7" t="n">
        <v>1</v>
      </c>
      <c r="E23" s="7"/>
      <c r="F23" s="7" t="n">
        <v>1</v>
      </c>
      <c r="G23" s="7"/>
      <c r="H23" s="7" t="n">
        <v>1</v>
      </c>
      <c r="I23" s="7" t="n">
        <v>1</v>
      </c>
      <c r="J23" s="7"/>
      <c r="K23" s="7" t="n">
        <v>2</v>
      </c>
      <c r="L23" s="7"/>
      <c r="M23" s="7"/>
      <c r="N23" s="7"/>
      <c r="O23" s="7" t="n">
        <v>3.25</v>
      </c>
      <c r="P23" s="7" t="n">
        <v>3</v>
      </c>
      <c r="Q23" s="7" t="n">
        <v>0.5</v>
      </c>
      <c r="R23" s="8" t="n">
        <v>18.75</v>
      </c>
    </row>
    <row r="24" customFormat="false" ht="15" hidden="false" customHeight="false" outlineLevel="0" collapsed="false">
      <c r="A24" s="4"/>
      <c r="B24" s="6" t="s">
        <v>418</v>
      </c>
      <c r="C24" s="6" t="n">
        <v>3</v>
      </c>
      <c r="D24" s="7"/>
      <c r="E24" s="7"/>
      <c r="F24" s="7"/>
      <c r="G24" s="7"/>
      <c r="H24" s="7" t="n">
        <v>5</v>
      </c>
      <c r="I24" s="7"/>
      <c r="J24" s="7"/>
      <c r="K24" s="7" t="n">
        <v>1</v>
      </c>
      <c r="L24" s="7"/>
      <c r="M24" s="7" t="n">
        <v>1</v>
      </c>
      <c r="N24" s="7"/>
      <c r="O24" s="7"/>
      <c r="P24" s="7" t="n">
        <v>4</v>
      </c>
      <c r="Q24" s="7"/>
      <c r="R24" s="8" t="n">
        <v>14</v>
      </c>
    </row>
    <row r="25" customFormat="false" ht="15" hidden="false" customHeight="false" outlineLevel="0" collapsed="false">
      <c r="A25" s="4"/>
      <c r="B25" s="6" t="s">
        <v>419</v>
      </c>
      <c r="C25" s="6" t="n">
        <v>1</v>
      </c>
      <c r="D25" s="7"/>
      <c r="E25" s="7"/>
      <c r="F25" s="7"/>
      <c r="G25" s="7"/>
      <c r="H25" s="7" t="n">
        <v>4</v>
      </c>
      <c r="I25" s="7"/>
      <c r="J25" s="7" t="n">
        <v>2</v>
      </c>
      <c r="K25" s="7"/>
      <c r="L25" s="7"/>
      <c r="M25" s="7"/>
      <c r="N25" s="7"/>
      <c r="O25" s="7" t="n">
        <v>1</v>
      </c>
      <c r="P25" s="7"/>
      <c r="Q25" s="7"/>
      <c r="R25" s="8" t="n">
        <v>8</v>
      </c>
    </row>
    <row r="26" customFormat="false" ht="15" hidden="false" customHeight="false" outlineLevel="0" collapsed="false">
      <c r="A26" s="4"/>
      <c r="B26" s="6" t="s">
        <v>420</v>
      </c>
      <c r="C26" s="6"/>
      <c r="D26" s="7"/>
      <c r="E26" s="7"/>
      <c r="F26" s="7"/>
      <c r="G26" s="7"/>
      <c r="H26" s="7" t="n">
        <v>4</v>
      </c>
      <c r="I26" s="7"/>
      <c r="J26" s="7"/>
      <c r="K26" s="7"/>
      <c r="L26" s="7"/>
      <c r="M26" s="7"/>
      <c r="N26" s="7"/>
      <c r="O26" s="7"/>
      <c r="P26" s="7"/>
      <c r="Q26" s="7"/>
      <c r="R26" s="8" t="n">
        <v>4</v>
      </c>
    </row>
    <row r="27" customFormat="false" ht="15" hidden="false" customHeight="false" outlineLevel="0" collapsed="false">
      <c r="A27" s="4"/>
      <c r="B27" s="5" t="s">
        <v>421</v>
      </c>
      <c r="C27" s="6" t="n">
        <v>47</v>
      </c>
      <c r="D27" s="7" t="n">
        <v>13</v>
      </c>
      <c r="E27" s="7"/>
      <c r="F27" s="7"/>
      <c r="G27" s="7"/>
      <c r="H27" s="7"/>
      <c r="I27" s="7" t="n">
        <v>2</v>
      </c>
      <c r="J27" s="7"/>
      <c r="K27" s="7" t="n">
        <v>6</v>
      </c>
      <c r="L27" s="7"/>
      <c r="M27" s="7" t="n">
        <v>3</v>
      </c>
      <c r="N27" s="7"/>
      <c r="O27" s="7" t="n">
        <v>9</v>
      </c>
      <c r="P27" s="7"/>
      <c r="Q27" s="7"/>
      <c r="R27" s="8" t="n">
        <v>80</v>
      </c>
    </row>
    <row r="28" customFormat="false" ht="15" hidden="false" customHeight="false" outlineLevel="0" collapsed="false">
      <c r="A28" s="4"/>
      <c r="B28" s="6" t="s">
        <v>422</v>
      </c>
      <c r="C28" s="6" t="n">
        <v>32</v>
      </c>
      <c r="D28" s="7"/>
      <c r="E28" s="7"/>
      <c r="F28" s="7"/>
      <c r="G28" s="7"/>
      <c r="H28" s="7" t="n">
        <v>31.3</v>
      </c>
      <c r="I28" s="7"/>
      <c r="J28" s="7" t="n">
        <v>1</v>
      </c>
      <c r="K28" s="7"/>
      <c r="L28" s="7"/>
      <c r="M28" s="7" t="n">
        <v>1</v>
      </c>
      <c r="N28" s="7"/>
      <c r="O28" s="7" t="n">
        <v>2</v>
      </c>
      <c r="P28" s="7"/>
      <c r="Q28" s="7"/>
      <c r="R28" s="8" t="n">
        <v>67.3</v>
      </c>
    </row>
    <row r="29" customFormat="false" ht="15" hidden="false" customHeight="false" outlineLevel="0" collapsed="false">
      <c r="A29" s="4"/>
      <c r="B29" s="6" t="s">
        <v>423</v>
      </c>
      <c r="C29" s="6" t="n">
        <v>42</v>
      </c>
      <c r="D29" s="7"/>
      <c r="E29" s="7"/>
      <c r="F29" s="7"/>
      <c r="G29" s="7"/>
      <c r="H29" s="7" t="n">
        <v>47.25</v>
      </c>
      <c r="I29" s="7"/>
      <c r="J29" s="7"/>
      <c r="K29" s="7"/>
      <c r="L29" s="7"/>
      <c r="M29" s="7" t="n">
        <v>1</v>
      </c>
      <c r="N29" s="7"/>
      <c r="O29" s="7" t="n">
        <v>3</v>
      </c>
      <c r="P29" s="7"/>
      <c r="Q29" s="7"/>
      <c r="R29" s="8" t="n">
        <v>93.25</v>
      </c>
    </row>
    <row r="30" customFormat="false" ht="15" hidden="false" customHeight="false" outlineLevel="0" collapsed="false">
      <c r="A30" s="4"/>
      <c r="B30" s="6" t="s">
        <v>424</v>
      </c>
      <c r="C30" s="6"/>
      <c r="D30" s="7"/>
      <c r="E30" s="7"/>
      <c r="F30" s="7"/>
      <c r="G30" s="7"/>
      <c r="H30" s="7" t="n">
        <v>45</v>
      </c>
      <c r="I30" s="7"/>
      <c r="J30" s="7"/>
      <c r="K30" s="7"/>
      <c r="L30" s="7"/>
      <c r="M30" s="7" t="n">
        <v>1</v>
      </c>
      <c r="N30" s="7"/>
      <c r="O30" s="7"/>
      <c r="P30" s="7"/>
      <c r="Q30" s="7"/>
      <c r="R30" s="8" t="n">
        <v>46</v>
      </c>
    </row>
    <row r="31" customFormat="false" ht="15" hidden="false" customHeight="false" outlineLevel="0" collapsed="false">
      <c r="A31" s="4"/>
      <c r="B31" s="6" t="s">
        <v>425</v>
      </c>
      <c r="C31" s="6"/>
      <c r="D31" s="7"/>
      <c r="E31" s="7"/>
      <c r="F31" s="7"/>
      <c r="G31" s="7"/>
      <c r="H31" s="7" t="n">
        <v>0.25</v>
      </c>
      <c r="I31" s="7"/>
      <c r="J31" s="7"/>
      <c r="K31" s="7"/>
      <c r="L31" s="7"/>
      <c r="M31" s="7"/>
      <c r="N31" s="7" t="n">
        <v>1</v>
      </c>
      <c r="O31" s="7" t="n">
        <v>2</v>
      </c>
      <c r="P31" s="7"/>
      <c r="Q31" s="7"/>
      <c r="R31" s="8" t="n">
        <v>3.25</v>
      </c>
    </row>
    <row r="32" customFormat="false" ht="15" hidden="false" customHeight="false" outlineLevel="0" collapsed="false">
      <c r="A32" s="4"/>
      <c r="B32" s="6" t="s">
        <v>426</v>
      </c>
      <c r="C32" s="6"/>
      <c r="D32" s="7"/>
      <c r="E32" s="7"/>
      <c r="F32" s="7"/>
      <c r="G32" s="7"/>
      <c r="H32" s="7" t="n">
        <v>2</v>
      </c>
      <c r="I32" s="7"/>
      <c r="J32" s="7"/>
      <c r="K32" s="7"/>
      <c r="L32" s="7"/>
      <c r="M32" s="7"/>
      <c r="N32" s="7"/>
      <c r="O32" s="7"/>
      <c r="P32" s="7"/>
      <c r="Q32" s="7"/>
      <c r="R32" s="8" t="n">
        <v>2</v>
      </c>
    </row>
    <row r="33" customFormat="false" ht="15" hidden="false" customHeight="false" outlineLevel="0" collapsed="false">
      <c r="A33" s="4"/>
      <c r="B33" s="6" t="s">
        <v>427</v>
      </c>
      <c r="C33" s="6"/>
      <c r="D33" s="7"/>
      <c r="E33" s="7" t="n">
        <v>1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8" t="n">
        <v>1</v>
      </c>
    </row>
    <row r="34" customFormat="false" ht="15" hidden="false" customHeight="false" outlineLevel="0" collapsed="false">
      <c r="A34" s="4"/>
      <c r="B34" s="6" t="s">
        <v>428</v>
      </c>
      <c r="C34" s="6"/>
      <c r="D34" s="7"/>
      <c r="E34" s="7" t="n">
        <v>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8" t="n">
        <v>2</v>
      </c>
    </row>
    <row r="35" customFormat="false" ht="15" hidden="false" customHeight="false" outlineLevel="0" collapsed="false">
      <c r="A35" s="4"/>
      <c r="B35" s="6" t="s">
        <v>429</v>
      </c>
      <c r="C35" s="6"/>
      <c r="D35" s="7"/>
      <c r="E35" s="7" t="n">
        <v>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8" t="n">
        <v>1</v>
      </c>
    </row>
    <row r="36" customFormat="false" ht="15" hidden="false" customHeight="false" outlineLevel="0" collapsed="false">
      <c r="A36" s="4"/>
      <c r="B36" s="6" t="s">
        <v>430</v>
      </c>
      <c r="C36" s="6"/>
      <c r="D36" s="7"/>
      <c r="E36" s="7"/>
      <c r="F36" s="7"/>
      <c r="G36" s="7"/>
      <c r="H36" s="7"/>
      <c r="I36" s="7"/>
      <c r="J36" s="7"/>
      <c r="K36" s="7" t="n">
        <v>1</v>
      </c>
      <c r="L36" s="7"/>
      <c r="M36" s="7"/>
      <c r="N36" s="7"/>
      <c r="O36" s="7"/>
      <c r="P36" s="7"/>
      <c r="Q36" s="7"/>
      <c r="R36" s="8" t="n">
        <v>1</v>
      </c>
    </row>
    <row r="37" customFormat="false" ht="15" hidden="false" customHeight="false" outlineLevel="0" collapsed="false">
      <c r="A37" s="4"/>
      <c r="B37" s="6" t="s">
        <v>431</v>
      </c>
      <c r="C37" s="6"/>
      <c r="D37" s="7"/>
      <c r="E37" s="7"/>
      <c r="F37" s="7"/>
      <c r="G37" s="7"/>
      <c r="H37" s="7" t="n">
        <v>1.5</v>
      </c>
      <c r="I37" s="7"/>
      <c r="J37" s="7"/>
      <c r="K37" s="7"/>
      <c r="L37" s="7"/>
      <c r="M37" s="7"/>
      <c r="N37" s="7"/>
      <c r="O37" s="7"/>
      <c r="P37" s="7"/>
      <c r="Q37" s="7"/>
      <c r="R37" s="8" t="n">
        <v>1.5</v>
      </c>
    </row>
    <row r="38" customFormat="false" ht="15" hidden="false" customHeight="false" outlineLevel="0" collapsed="false">
      <c r="A38" s="4"/>
      <c r="B38" s="6" t="s">
        <v>432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 t="n">
        <v>1</v>
      </c>
      <c r="P38" s="7"/>
      <c r="Q38" s="7"/>
      <c r="R38" s="8" t="n">
        <v>1</v>
      </c>
    </row>
    <row r="39" customFormat="false" ht="15" hidden="false" customHeight="false" outlineLevel="0" collapsed="false">
      <c r="A39" s="4"/>
      <c r="B39" s="6" t="s">
        <v>433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 t="n">
        <v>1</v>
      </c>
      <c r="N39" s="7"/>
      <c r="O39" s="7"/>
      <c r="P39" s="7"/>
      <c r="Q39" s="7"/>
      <c r="R39" s="8" t="n">
        <v>1</v>
      </c>
    </row>
    <row r="40" customFormat="false" ht="15" hidden="false" customHeight="false" outlineLevel="0" collapsed="false">
      <c r="A40" s="4"/>
      <c r="B40" s="6" t="s">
        <v>434</v>
      </c>
      <c r="C40" s="6" t="n">
        <v>2</v>
      </c>
      <c r="D40" s="7"/>
      <c r="E40" s="7"/>
      <c r="F40" s="7"/>
      <c r="G40" s="7"/>
      <c r="H40" s="7" t="n">
        <v>3</v>
      </c>
      <c r="I40" s="7"/>
      <c r="J40" s="7"/>
      <c r="K40" s="7"/>
      <c r="L40" s="7"/>
      <c r="M40" s="7"/>
      <c r="N40" s="7"/>
      <c r="O40" s="7"/>
      <c r="P40" s="7"/>
      <c r="Q40" s="7"/>
      <c r="R40" s="8" t="n">
        <v>5</v>
      </c>
    </row>
    <row r="41" customFormat="false" ht="15" hidden="false" customHeight="false" outlineLevel="0" collapsed="false">
      <c r="A41" s="4"/>
      <c r="B41" s="6" t="s">
        <v>435</v>
      </c>
      <c r="C41" s="6"/>
      <c r="D41" s="7"/>
      <c r="E41" s="7"/>
      <c r="F41" s="7"/>
      <c r="G41" s="7" t="n">
        <v>8</v>
      </c>
      <c r="H41" s="7" t="n">
        <v>1</v>
      </c>
      <c r="I41" s="7"/>
      <c r="J41" s="7"/>
      <c r="K41" s="7"/>
      <c r="L41" s="7"/>
      <c r="M41" s="7"/>
      <c r="N41" s="7"/>
      <c r="O41" s="7"/>
      <c r="P41" s="7"/>
      <c r="Q41" s="7"/>
      <c r="R41" s="8" t="n">
        <v>9</v>
      </c>
    </row>
    <row r="42" customFormat="false" ht="15" hidden="false" customHeight="false" outlineLevel="0" collapsed="false">
      <c r="A42" s="4"/>
      <c r="B42" s="6" t="s">
        <v>436</v>
      </c>
      <c r="C42" s="6"/>
      <c r="D42" s="7"/>
      <c r="E42" s="7"/>
      <c r="F42" s="7"/>
      <c r="G42" s="7" t="n">
        <v>10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8" t="n">
        <v>10</v>
      </c>
    </row>
    <row r="43" customFormat="false" ht="15" hidden="false" customHeight="false" outlineLevel="0" collapsed="false">
      <c r="A43" s="4"/>
      <c r="B43" s="6" t="s">
        <v>437</v>
      </c>
      <c r="C43" s="6" t="n">
        <v>1</v>
      </c>
      <c r="D43" s="7"/>
      <c r="E43" s="7"/>
      <c r="F43" s="7"/>
      <c r="G43" s="7"/>
      <c r="H43" s="7" t="n">
        <v>1</v>
      </c>
      <c r="I43" s="7"/>
      <c r="J43" s="7"/>
      <c r="K43" s="7"/>
      <c r="L43" s="7"/>
      <c r="M43" s="7"/>
      <c r="N43" s="7"/>
      <c r="O43" s="7"/>
      <c r="P43" s="7"/>
      <c r="Q43" s="7"/>
      <c r="R43" s="8" t="n">
        <v>2</v>
      </c>
    </row>
    <row r="44" customFormat="false" ht="15" hidden="false" customHeight="false" outlineLevel="0" collapsed="false">
      <c r="A44" s="4"/>
      <c r="B44" s="6" t="s">
        <v>438</v>
      </c>
      <c r="C44" s="6"/>
      <c r="D44" s="7"/>
      <c r="E44" s="7"/>
      <c r="F44" s="7"/>
      <c r="G44" s="7" t="n">
        <v>9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8" t="n">
        <v>9</v>
      </c>
    </row>
    <row r="45" customFormat="false" ht="15" hidden="false" customHeight="false" outlineLevel="0" collapsed="false">
      <c r="A45" s="4"/>
      <c r="B45" s="6" t="s">
        <v>439</v>
      </c>
      <c r="C45" s="6" t="n">
        <v>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8" t="n">
        <v>1</v>
      </c>
    </row>
    <row r="46" customFormat="false" ht="15" hidden="false" customHeight="false" outlineLevel="0" collapsed="false">
      <c r="A46" s="4"/>
      <c r="B46" s="6" t="s">
        <v>440</v>
      </c>
      <c r="C46" s="6" t="n">
        <v>1</v>
      </c>
      <c r="D46" s="7"/>
      <c r="E46" s="7"/>
      <c r="F46" s="7"/>
      <c r="G46" s="7"/>
      <c r="H46" s="7" t="n">
        <v>1</v>
      </c>
      <c r="I46" s="7"/>
      <c r="J46" s="7"/>
      <c r="K46" s="7"/>
      <c r="L46" s="7"/>
      <c r="M46" s="7"/>
      <c r="N46" s="7"/>
      <c r="O46" s="7"/>
      <c r="P46" s="7"/>
      <c r="Q46" s="7"/>
      <c r="R46" s="8" t="n">
        <v>2</v>
      </c>
    </row>
    <row r="47" customFormat="false" ht="15" hidden="false" customHeight="false" outlineLevel="0" collapsed="false">
      <c r="A47" s="4"/>
      <c r="B47" s="6" t="s">
        <v>441</v>
      </c>
      <c r="C47" s="6" t="n">
        <v>1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8" t="n">
        <v>1</v>
      </c>
    </row>
    <row r="48" customFormat="false" ht="15" hidden="false" customHeight="false" outlineLevel="0" collapsed="false">
      <c r="A48" s="4"/>
      <c r="B48" s="6" t="s">
        <v>442</v>
      </c>
      <c r="C48" s="6" t="n">
        <v>3</v>
      </c>
      <c r="D48" s="7" t="n">
        <v>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8" t="n">
        <v>9</v>
      </c>
    </row>
    <row r="49" customFormat="false" ht="15" hidden="false" customHeight="false" outlineLevel="0" collapsed="false">
      <c r="A49" s="4"/>
      <c r="B49" s="6" t="s">
        <v>443</v>
      </c>
      <c r="C49" s="6"/>
      <c r="D49" s="7" t="n">
        <v>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8" t="n">
        <v>3</v>
      </c>
    </row>
    <row r="50" customFormat="false" ht="15" hidden="false" customHeight="false" outlineLevel="0" collapsed="false">
      <c r="A50" s="4"/>
      <c r="B50" s="6" t="s">
        <v>444</v>
      </c>
      <c r="C50" s="6" t="n">
        <v>2.5</v>
      </c>
      <c r="D50" s="7"/>
      <c r="E50" s="7"/>
      <c r="F50" s="7"/>
      <c r="G50" s="7"/>
      <c r="H50" s="7" t="n">
        <v>1</v>
      </c>
      <c r="I50" s="7"/>
      <c r="J50" s="7"/>
      <c r="K50" s="7"/>
      <c r="L50" s="7"/>
      <c r="M50" s="7"/>
      <c r="N50" s="7"/>
      <c r="O50" s="7"/>
      <c r="P50" s="7"/>
      <c r="Q50" s="7"/>
      <c r="R50" s="8" t="n">
        <v>3.5</v>
      </c>
    </row>
    <row r="51" customFormat="false" ht="15" hidden="false" customHeight="false" outlineLevel="0" collapsed="false">
      <c r="A51" s="4"/>
      <c r="B51" s="6" t="s">
        <v>445</v>
      </c>
      <c r="C51" s="6"/>
      <c r="D51" s="7" t="n">
        <v>2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8" t="n">
        <v>2</v>
      </c>
    </row>
    <row r="52" customFormat="false" ht="15" hidden="false" customHeight="false" outlineLevel="0" collapsed="false">
      <c r="A52" s="4"/>
      <c r="B52" s="6" t="s">
        <v>446</v>
      </c>
      <c r="C52" s="6"/>
      <c r="D52" s="7"/>
      <c r="E52" s="7" t="n">
        <v>0.25</v>
      </c>
      <c r="F52" s="7"/>
      <c r="G52" s="7"/>
      <c r="H52" s="7"/>
      <c r="I52" s="7"/>
      <c r="J52" s="7"/>
      <c r="K52" s="7"/>
      <c r="L52" s="7"/>
      <c r="M52" s="7"/>
      <c r="N52" s="7" t="n">
        <v>0.75</v>
      </c>
      <c r="O52" s="7"/>
      <c r="P52" s="7"/>
      <c r="Q52" s="7"/>
      <c r="R52" s="8" t="n">
        <v>1</v>
      </c>
    </row>
    <row r="53" customFormat="false" ht="15" hidden="false" customHeight="false" outlineLevel="0" collapsed="false">
      <c r="A53" s="4"/>
      <c r="B53" s="6" t="s">
        <v>447</v>
      </c>
      <c r="C53" s="6" t="n">
        <v>3</v>
      </c>
      <c r="D53" s="7"/>
      <c r="E53" s="7"/>
      <c r="F53" s="7"/>
      <c r="G53" s="7" t="n">
        <v>1</v>
      </c>
      <c r="H53" s="7" t="n">
        <v>1</v>
      </c>
      <c r="I53" s="7"/>
      <c r="J53" s="7"/>
      <c r="K53" s="7"/>
      <c r="L53" s="7"/>
      <c r="M53" s="7"/>
      <c r="N53" s="7"/>
      <c r="O53" s="7"/>
      <c r="P53" s="7"/>
      <c r="Q53" s="7"/>
      <c r="R53" s="8" t="n">
        <v>5</v>
      </c>
    </row>
    <row r="54" customFormat="false" ht="15" hidden="false" customHeight="false" outlineLevel="0" collapsed="false">
      <c r="A54" s="4"/>
      <c r="B54" s="6" t="s">
        <v>448</v>
      </c>
      <c r="C54" s="6"/>
      <c r="D54" s="7"/>
      <c r="E54" s="7" t="n">
        <v>0.25</v>
      </c>
      <c r="F54" s="7"/>
      <c r="G54" s="7"/>
      <c r="H54" s="7"/>
      <c r="I54" s="7"/>
      <c r="J54" s="7"/>
      <c r="K54" s="7"/>
      <c r="L54" s="7"/>
      <c r="M54" s="7"/>
      <c r="N54" s="7" t="n">
        <v>0.75</v>
      </c>
      <c r="O54" s="7"/>
      <c r="P54" s="7"/>
      <c r="Q54" s="7"/>
      <c r="R54" s="8" t="n">
        <v>1</v>
      </c>
    </row>
    <row r="55" customFormat="false" ht="15" hidden="false" customHeight="false" outlineLevel="0" collapsed="false">
      <c r="A55" s="4"/>
      <c r="B55" s="6" t="s">
        <v>449</v>
      </c>
      <c r="C55" s="6" t="n">
        <v>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8" t="n">
        <v>1</v>
      </c>
    </row>
    <row r="56" customFormat="false" ht="15" hidden="false" customHeight="false" outlineLevel="0" collapsed="false">
      <c r="A56" s="4"/>
      <c r="B56" s="6" t="s">
        <v>450</v>
      </c>
      <c r="C56" s="6" t="n">
        <v>1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8" t="n">
        <v>1</v>
      </c>
    </row>
    <row r="57" customFormat="false" ht="15" hidden="false" customHeight="false" outlineLevel="0" collapsed="false">
      <c r="A57" s="4"/>
      <c r="B57" s="6" t="s">
        <v>451</v>
      </c>
      <c r="C57" s="6"/>
      <c r="D57" s="7"/>
      <c r="E57" s="7" t="n">
        <v>5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8" t="n">
        <v>5</v>
      </c>
    </row>
    <row r="58" customFormat="false" ht="15" hidden="false" customHeight="false" outlineLevel="0" collapsed="false">
      <c r="A58" s="4"/>
      <c r="B58" s="6" t="s">
        <v>452</v>
      </c>
      <c r="C58" s="6"/>
      <c r="D58" s="7"/>
      <c r="E58" s="7" t="n">
        <v>0.75</v>
      </c>
      <c r="F58" s="7"/>
      <c r="G58" s="7"/>
      <c r="H58" s="7"/>
      <c r="I58" s="7"/>
      <c r="J58" s="7"/>
      <c r="K58" s="7"/>
      <c r="L58" s="7"/>
      <c r="M58" s="7"/>
      <c r="N58" s="7" t="n">
        <v>0.25</v>
      </c>
      <c r="O58" s="7"/>
      <c r="P58" s="7"/>
      <c r="Q58" s="7"/>
      <c r="R58" s="8" t="n">
        <v>1</v>
      </c>
    </row>
    <row r="59" customFormat="false" ht="15" hidden="false" customHeight="false" outlineLevel="0" collapsed="false">
      <c r="A59" s="4"/>
      <c r="B59" s="6" t="s">
        <v>453</v>
      </c>
      <c r="C59" s="6"/>
      <c r="D59" s="7"/>
      <c r="E59" s="7"/>
      <c r="F59" s="7"/>
      <c r="G59" s="7"/>
      <c r="H59" s="7" t="n">
        <v>1</v>
      </c>
      <c r="I59" s="7" t="n">
        <v>0.5</v>
      </c>
      <c r="J59" s="7"/>
      <c r="K59" s="7"/>
      <c r="L59" s="7"/>
      <c r="M59" s="7"/>
      <c r="N59" s="7"/>
      <c r="O59" s="7"/>
      <c r="P59" s="7"/>
      <c r="Q59" s="7"/>
      <c r="R59" s="8" t="n">
        <v>1.5</v>
      </c>
    </row>
    <row r="60" customFormat="false" ht="15" hidden="false" customHeight="false" outlineLevel="0" collapsed="false">
      <c r="A60" s="4"/>
      <c r="B60" s="6" t="s">
        <v>454</v>
      </c>
      <c r="C60" s="6" t="n">
        <v>1</v>
      </c>
      <c r="D60" s="7" t="n">
        <v>1</v>
      </c>
      <c r="E60" s="7"/>
      <c r="F60" s="7"/>
      <c r="G60" s="7"/>
      <c r="H60" s="7" t="n">
        <v>5.9</v>
      </c>
      <c r="I60" s="7"/>
      <c r="J60" s="7"/>
      <c r="K60" s="7"/>
      <c r="L60" s="7"/>
      <c r="M60" s="7"/>
      <c r="N60" s="7"/>
      <c r="O60" s="7"/>
      <c r="P60" s="7"/>
      <c r="Q60" s="7"/>
      <c r="R60" s="8" t="n">
        <v>7.9</v>
      </c>
    </row>
    <row r="61" customFormat="false" ht="15" hidden="false" customHeight="false" outlineLevel="0" collapsed="false">
      <c r="A61" s="4"/>
      <c r="B61" s="6" t="s">
        <v>455</v>
      </c>
      <c r="C61" s="6" t="n">
        <v>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8" t="n">
        <v>1</v>
      </c>
    </row>
    <row r="62" customFormat="false" ht="15" hidden="false" customHeight="false" outlineLevel="0" collapsed="false">
      <c r="A62" s="4"/>
      <c r="B62" s="6" t="s">
        <v>456</v>
      </c>
      <c r="C62" s="6" t="n">
        <v>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8" t="n">
        <v>3</v>
      </c>
    </row>
    <row r="63" customFormat="false" ht="15" hidden="false" customHeight="false" outlineLevel="0" collapsed="false">
      <c r="A63" s="4"/>
      <c r="B63" s="6" t="s">
        <v>457</v>
      </c>
      <c r="C63" s="6"/>
      <c r="D63" s="7"/>
      <c r="E63" s="7"/>
      <c r="F63" s="7"/>
      <c r="G63" s="7"/>
      <c r="H63" s="7" t="n">
        <v>1</v>
      </c>
      <c r="I63" s="7"/>
      <c r="J63" s="7"/>
      <c r="K63" s="7"/>
      <c r="L63" s="7"/>
      <c r="M63" s="7"/>
      <c r="N63" s="7"/>
      <c r="O63" s="7"/>
      <c r="P63" s="7"/>
      <c r="Q63" s="7"/>
      <c r="R63" s="8" t="n">
        <v>1</v>
      </c>
    </row>
    <row r="64" customFormat="false" ht="15" hidden="false" customHeight="false" outlineLevel="0" collapsed="false">
      <c r="A64" s="4"/>
      <c r="B64" s="6" t="s">
        <v>458</v>
      </c>
      <c r="C64" s="6"/>
      <c r="D64" s="7"/>
      <c r="E64" s="7"/>
      <c r="F64" s="7"/>
      <c r="G64" s="7"/>
      <c r="H64" s="7"/>
      <c r="I64" s="7"/>
      <c r="J64" s="7"/>
      <c r="K64" s="7" t="n">
        <v>1</v>
      </c>
      <c r="L64" s="7"/>
      <c r="M64" s="7"/>
      <c r="N64" s="7"/>
      <c r="O64" s="7"/>
      <c r="P64" s="7"/>
      <c r="Q64" s="7"/>
      <c r="R64" s="8" t="n">
        <v>1</v>
      </c>
    </row>
    <row r="65" customFormat="false" ht="15" hidden="false" customHeight="false" outlineLevel="0" collapsed="false">
      <c r="A65" s="4"/>
      <c r="B65" s="6" t="s">
        <v>459</v>
      </c>
      <c r="C65" s="6"/>
      <c r="D65" s="7"/>
      <c r="E65" s="7"/>
      <c r="F65" s="7"/>
      <c r="G65" s="7"/>
      <c r="H65" s="7" t="n">
        <v>2</v>
      </c>
      <c r="I65" s="7"/>
      <c r="J65" s="7"/>
      <c r="K65" s="7"/>
      <c r="L65" s="7"/>
      <c r="M65" s="7"/>
      <c r="N65" s="7"/>
      <c r="O65" s="7"/>
      <c r="P65" s="7"/>
      <c r="Q65" s="7"/>
      <c r="R65" s="8" t="n">
        <v>2</v>
      </c>
    </row>
    <row r="66" customFormat="false" ht="15" hidden="false" customHeight="false" outlineLevel="0" collapsed="false">
      <c r="A66" s="4"/>
      <c r="B66" s="6" t="s">
        <v>460</v>
      </c>
      <c r="C66" s="6"/>
      <c r="D66" s="7" t="n">
        <v>3</v>
      </c>
      <c r="E66" s="7"/>
      <c r="F66" s="7" t="n">
        <v>5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 t="n">
        <v>6</v>
      </c>
      <c r="R66" s="8" t="n">
        <v>14</v>
      </c>
    </row>
    <row r="67" customFormat="false" ht="15" hidden="false" customHeight="false" outlineLevel="0" collapsed="false">
      <c r="A67" s="4"/>
      <c r="B67" s="6" t="s">
        <v>461</v>
      </c>
      <c r="C67" s="6"/>
      <c r="D67" s="7"/>
      <c r="E67" s="7"/>
      <c r="F67" s="7"/>
      <c r="G67" s="7"/>
      <c r="H67" s="7" t="n">
        <v>1</v>
      </c>
      <c r="I67" s="7"/>
      <c r="J67" s="7"/>
      <c r="K67" s="7"/>
      <c r="L67" s="7"/>
      <c r="M67" s="7"/>
      <c r="N67" s="7"/>
      <c r="O67" s="7"/>
      <c r="P67" s="7"/>
      <c r="Q67" s="7"/>
      <c r="R67" s="8" t="n">
        <v>1</v>
      </c>
    </row>
    <row r="68" customFormat="false" ht="15" hidden="false" customHeight="false" outlineLevel="0" collapsed="false">
      <c r="A68" s="4"/>
      <c r="B68" s="6" t="s">
        <v>462</v>
      </c>
      <c r="C68" s="6" t="n">
        <v>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 t="n">
        <v>1</v>
      </c>
      <c r="R68" s="8" t="n">
        <v>2</v>
      </c>
    </row>
    <row r="69" customFormat="false" ht="15" hidden="false" customHeight="false" outlineLevel="0" collapsed="false">
      <c r="A69" s="4"/>
      <c r="B69" s="6" t="s">
        <v>463</v>
      </c>
      <c r="C69" s="6"/>
      <c r="D69" s="7"/>
      <c r="E69" s="7"/>
      <c r="F69" s="7" t="n">
        <v>1</v>
      </c>
      <c r="G69" s="7"/>
      <c r="H69" s="7"/>
      <c r="I69" s="7"/>
      <c r="J69" s="7"/>
      <c r="K69" s="7" t="n">
        <v>1</v>
      </c>
      <c r="L69" s="7"/>
      <c r="M69" s="7"/>
      <c r="N69" s="7" t="n">
        <v>4</v>
      </c>
      <c r="O69" s="7"/>
      <c r="P69" s="7"/>
      <c r="Q69" s="7"/>
      <c r="R69" s="8" t="n">
        <v>6</v>
      </c>
    </row>
    <row r="70" customFormat="false" ht="15" hidden="false" customHeight="false" outlineLevel="0" collapsed="false">
      <c r="A70" s="4"/>
      <c r="B70" s="6" t="s">
        <v>464</v>
      </c>
      <c r="C70" s="6" t="n">
        <v>1</v>
      </c>
      <c r="D70" s="7"/>
      <c r="E70" s="7"/>
      <c r="F70" s="7" t="n">
        <v>3</v>
      </c>
      <c r="G70" s="7"/>
      <c r="H70" s="7" t="n">
        <v>1</v>
      </c>
      <c r="I70" s="7"/>
      <c r="J70" s="7"/>
      <c r="K70" s="7" t="n">
        <v>4</v>
      </c>
      <c r="L70" s="7"/>
      <c r="M70" s="7"/>
      <c r="N70" s="7"/>
      <c r="O70" s="7"/>
      <c r="P70" s="7"/>
      <c r="Q70" s="7"/>
      <c r="R70" s="8" t="n">
        <v>9</v>
      </c>
    </row>
    <row r="71" customFormat="false" ht="15" hidden="false" customHeight="false" outlineLevel="0" collapsed="false">
      <c r="A71" s="4"/>
      <c r="B71" s="6" t="s">
        <v>465</v>
      </c>
      <c r="C71" s="6" t="n">
        <v>8</v>
      </c>
      <c r="D71" s="7"/>
      <c r="E71" s="7"/>
      <c r="F71" s="7"/>
      <c r="G71" s="7"/>
      <c r="H71" s="7" t="n">
        <v>6</v>
      </c>
      <c r="I71" s="7"/>
      <c r="J71" s="7"/>
      <c r="K71" s="7"/>
      <c r="L71" s="7"/>
      <c r="M71" s="7"/>
      <c r="N71" s="7"/>
      <c r="O71" s="7"/>
      <c r="P71" s="7"/>
      <c r="Q71" s="7"/>
      <c r="R71" s="8" t="n">
        <v>14</v>
      </c>
    </row>
    <row r="72" customFormat="false" ht="15" hidden="false" customHeight="false" outlineLevel="0" collapsed="false">
      <c r="A72" s="4"/>
      <c r="B72" s="6" t="s">
        <v>466</v>
      </c>
      <c r="C72" s="6"/>
      <c r="D72" s="7"/>
      <c r="E72" s="7"/>
      <c r="F72" s="7"/>
      <c r="G72" s="7"/>
      <c r="H72" s="7"/>
      <c r="I72" s="7"/>
      <c r="J72" s="7"/>
      <c r="K72" s="7"/>
      <c r="L72" s="7"/>
      <c r="M72" s="7" t="n">
        <v>2</v>
      </c>
      <c r="N72" s="7"/>
      <c r="O72" s="7"/>
      <c r="P72" s="7"/>
      <c r="Q72" s="7"/>
      <c r="R72" s="8" t="n">
        <v>2</v>
      </c>
    </row>
    <row r="73" customFormat="false" ht="15" hidden="false" customHeight="false" outlineLevel="0" collapsed="false">
      <c r="A73" s="4"/>
      <c r="B73" s="6" t="s">
        <v>467</v>
      </c>
      <c r="C73" s="6"/>
      <c r="D73" s="7"/>
      <c r="E73" s="7" t="n">
        <v>5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8" t="n">
        <v>5</v>
      </c>
    </row>
    <row r="74" customFormat="false" ht="15" hidden="false" customHeight="false" outlineLevel="0" collapsed="false">
      <c r="A74" s="4"/>
      <c r="B74" s="6" t="s">
        <v>468</v>
      </c>
      <c r="C74" s="6"/>
      <c r="D74" s="7"/>
      <c r="E74" s="7"/>
      <c r="F74" s="7"/>
      <c r="G74" s="7" t="n">
        <v>2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8" t="n">
        <v>2</v>
      </c>
    </row>
    <row r="75" customFormat="false" ht="15" hidden="false" customHeight="false" outlineLevel="0" collapsed="false">
      <c r="A75" s="4"/>
      <c r="B75" s="6" t="s">
        <v>469</v>
      </c>
      <c r="C75" s="6"/>
      <c r="D75" s="7"/>
      <c r="E75" s="7"/>
      <c r="F75" s="7"/>
      <c r="G75" s="7" t="n">
        <v>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8" t="n">
        <v>5</v>
      </c>
    </row>
    <row r="76" customFormat="false" ht="15" hidden="false" customHeight="false" outlineLevel="0" collapsed="false">
      <c r="A76" s="4"/>
      <c r="B76" s="6" t="s">
        <v>470</v>
      </c>
      <c r="C76" s="6" t="n">
        <v>8</v>
      </c>
      <c r="D76" s="7"/>
      <c r="E76" s="7"/>
      <c r="F76" s="7"/>
      <c r="G76" s="7"/>
      <c r="H76" s="7" t="n">
        <v>2</v>
      </c>
      <c r="I76" s="7"/>
      <c r="J76" s="7"/>
      <c r="K76" s="7"/>
      <c r="L76" s="7"/>
      <c r="M76" s="7"/>
      <c r="N76" s="7"/>
      <c r="O76" s="7"/>
      <c r="P76" s="7"/>
      <c r="Q76" s="7"/>
      <c r="R76" s="8" t="n">
        <v>10</v>
      </c>
    </row>
    <row r="77" customFormat="false" ht="15" hidden="false" customHeight="false" outlineLevel="0" collapsed="false">
      <c r="A77" s="4"/>
      <c r="B77" s="6" t="s">
        <v>471</v>
      </c>
      <c r="C77" s="6" t="n">
        <v>3</v>
      </c>
      <c r="D77" s="7"/>
      <c r="E77" s="7"/>
      <c r="F77" s="7"/>
      <c r="G77" s="7" t="n">
        <v>24</v>
      </c>
      <c r="H77" s="7" t="n">
        <v>4</v>
      </c>
      <c r="I77" s="7"/>
      <c r="J77" s="7"/>
      <c r="K77" s="7"/>
      <c r="L77" s="7"/>
      <c r="M77" s="7"/>
      <c r="N77" s="7"/>
      <c r="O77" s="7"/>
      <c r="P77" s="7"/>
      <c r="Q77" s="7"/>
      <c r="R77" s="8" t="n">
        <v>31</v>
      </c>
    </row>
    <row r="78" customFormat="false" ht="15" hidden="false" customHeight="false" outlineLevel="0" collapsed="false">
      <c r="A78" s="4"/>
      <c r="B78" s="6" t="s">
        <v>472</v>
      </c>
      <c r="C78" s="6"/>
      <c r="D78" s="7"/>
      <c r="E78" s="7"/>
      <c r="F78" s="7"/>
      <c r="G78" s="7"/>
      <c r="H78" s="7"/>
      <c r="I78" s="7"/>
      <c r="J78" s="7"/>
      <c r="K78" s="7" t="n">
        <v>2</v>
      </c>
      <c r="L78" s="7"/>
      <c r="M78" s="7"/>
      <c r="N78" s="7"/>
      <c r="O78" s="7"/>
      <c r="P78" s="7"/>
      <c r="Q78" s="7"/>
      <c r="R78" s="8" t="n">
        <v>2</v>
      </c>
    </row>
    <row r="79" customFormat="false" ht="15" hidden="false" customHeight="false" outlineLevel="0" collapsed="false">
      <c r="A79" s="4"/>
      <c r="B79" s="6" t="s">
        <v>473</v>
      </c>
      <c r="C79" s="6"/>
      <c r="D79" s="7"/>
      <c r="E79" s="7"/>
      <c r="F79" s="7"/>
      <c r="G79" s="7" t="n">
        <v>39.5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8" t="n">
        <v>39.5</v>
      </c>
    </row>
    <row r="80" customFormat="false" ht="15" hidden="false" customHeight="false" outlineLevel="0" collapsed="false">
      <c r="A80" s="4"/>
      <c r="B80" s="6" t="s">
        <v>474</v>
      </c>
      <c r="C80" s="6"/>
      <c r="D80" s="7"/>
      <c r="E80" s="7"/>
      <c r="F80" s="7"/>
      <c r="G80" s="7" t="n">
        <v>252.5</v>
      </c>
      <c r="H80" s="7" t="n">
        <v>2</v>
      </c>
      <c r="I80" s="7"/>
      <c r="J80" s="7"/>
      <c r="K80" s="7"/>
      <c r="L80" s="7"/>
      <c r="M80" s="7"/>
      <c r="N80" s="7"/>
      <c r="O80" s="7" t="n">
        <v>6</v>
      </c>
      <c r="P80" s="7"/>
      <c r="Q80" s="7"/>
      <c r="R80" s="8" t="n">
        <v>260.5</v>
      </c>
    </row>
    <row r="81" customFormat="false" ht="15" hidden="false" customHeight="false" outlineLevel="0" collapsed="false">
      <c r="A81" s="4"/>
      <c r="B81" s="6" t="s">
        <v>475</v>
      </c>
      <c r="C81" s="6"/>
      <c r="D81" s="7"/>
      <c r="E81" s="7"/>
      <c r="F81" s="7"/>
      <c r="G81" s="7" t="n">
        <v>244</v>
      </c>
      <c r="H81" s="7" t="n">
        <v>3</v>
      </c>
      <c r="I81" s="7"/>
      <c r="J81" s="7"/>
      <c r="K81" s="7"/>
      <c r="L81" s="7"/>
      <c r="M81" s="7"/>
      <c r="N81" s="7" t="n">
        <v>8</v>
      </c>
      <c r="O81" s="7" t="n">
        <v>3</v>
      </c>
      <c r="P81" s="7"/>
      <c r="Q81" s="7"/>
      <c r="R81" s="8" t="n">
        <v>258</v>
      </c>
    </row>
    <row r="82" customFormat="false" ht="15" hidden="false" customHeight="false" outlineLevel="0" collapsed="false">
      <c r="A82" s="4"/>
      <c r="B82" s="6" t="s">
        <v>476</v>
      </c>
      <c r="C82" s="6" t="n">
        <v>4</v>
      </c>
      <c r="D82" s="7"/>
      <c r="E82" s="7"/>
      <c r="F82" s="7" t="n">
        <v>1</v>
      </c>
      <c r="G82" s="7"/>
      <c r="H82" s="7" t="n">
        <v>1</v>
      </c>
      <c r="I82" s="7"/>
      <c r="J82" s="7"/>
      <c r="K82" s="7" t="n">
        <v>1</v>
      </c>
      <c r="L82" s="7"/>
      <c r="M82" s="7"/>
      <c r="N82" s="7"/>
      <c r="O82" s="7"/>
      <c r="P82" s="7"/>
      <c r="Q82" s="7"/>
      <c r="R82" s="8" t="n">
        <v>7</v>
      </c>
    </row>
    <row r="83" customFormat="false" ht="15" hidden="false" customHeight="false" outlineLevel="0" collapsed="false">
      <c r="A83" s="4"/>
      <c r="B83" s="6" t="s">
        <v>477</v>
      </c>
      <c r="C83" s="6" t="n">
        <v>3</v>
      </c>
      <c r="D83" s="7" t="n">
        <v>2</v>
      </c>
      <c r="E83" s="7"/>
      <c r="F83" s="7"/>
      <c r="G83" s="7"/>
      <c r="H83" s="7" t="n">
        <v>3</v>
      </c>
      <c r="I83" s="7"/>
      <c r="J83" s="7" t="n">
        <v>5</v>
      </c>
      <c r="K83" s="7" t="n">
        <v>1</v>
      </c>
      <c r="L83" s="7"/>
      <c r="M83" s="7"/>
      <c r="N83" s="7"/>
      <c r="O83" s="7"/>
      <c r="P83" s="7"/>
      <c r="Q83" s="7" t="n">
        <v>2</v>
      </c>
      <c r="R83" s="8" t="n">
        <v>16</v>
      </c>
    </row>
    <row r="84" customFormat="false" ht="15" hidden="false" customHeight="false" outlineLevel="0" collapsed="false">
      <c r="A84" s="4"/>
      <c r="B84" s="6" t="s">
        <v>478</v>
      </c>
      <c r="C84" s="6" t="n">
        <v>8</v>
      </c>
      <c r="D84" s="7" t="n">
        <v>2</v>
      </c>
      <c r="E84" s="7"/>
      <c r="F84" s="7"/>
      <c r="G84" s="7"/>
      <c r="H84" s="7" t="n">
        <v>11</v>
      </c>
      <c r="I84" s="7"/>
      <c r="J84" s="7" t="n">
        <v>1</v>
      </c>
      <c r="K84" s="7"/>
      <c r="L84" s="7"/>
      <c r="M84" s="7"/>
      <c r="N84" s="7"/>
      <c r="O84" s="7"/>
      <c r="P84" s="7"/>
      <c r="Q84" s="7"/>
      <c r="R84" s="8" t="n">
        <v>22</v>
      </c>
    </row>
    <row r="85" customFormat="false" ht="15" hidden="false" customHeight="false" outlineLevel="0" collapsed="false">
      <c r="A85" s="4"/>
      <c r="B85" s="6" t="s">
        <v>479</v>
      </c>
      <c r="C85" s="6" t="n">
        <v>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8" t="n">
        <v>1</v>
      </c>
    </row>
    <row r="86" customFormat="false" ht="15" hidden="false" customHeight="false" outlineLevel="0" collapsed="false">
      <c r="A86" s="4"/>
      <c r="B86" s="6" t="s">
        <v>480</v>
      </c>
      <c r="C86" s="6" t="n">
        <v>2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8" t="n">
        <v>2</v>
      </c>
    </row>
    <row r="87" customFormat="false" ht="15" hidden="false" customHeight="false" outlineLevel="0" collapsed="false">
      <c r="A87" s="4"/>
      <c r="B87" s="6" t="s">
        <v>481</v>
      </c>
      <c r="C87" s="6" t="n">
        <v>1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8" t="n">
        <v>1</v>
      </c>
    </row>
    <row r="88" customFormat="false" ht="15" hidden="false" customHeight="false" outlineLevel="0" collapsed="false">
      <c r="A88" s="4"/>
      <c r="B88" s="6" t="s">
        <v>482</v>
      </c>
      <c r="C88" s="6" t="n">
        <v>1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8" t="n">
        <v>1</v>
      </c>
    </row>
    <row r="89" customFormat="false" ht="15" hidden="false" customHeight="false" outlineLevel="0" collapsed="false">
      <c r="A89" s="4"/>
      <c r="B89" s="6" t="s">
        <v>483</v>
      </c>
      <c r="C89" s="6" t="n">
        <v>2</v>
      </c>
      <c r="D89" s="7"/>
      <c r="E89" s="7"/>
      <c r="F89" s="7"/>
      <c r="G89" s="7"/>
      <c r="H89" s="7" t="n">
        <v>1</v>
      </c>
      <c r="I89" s="7"/>
      <c r="J89" s="7"/>
      <c r="K89" s="7"/>
      <c r="L89" s="7"/>
      <c r="M89" s="7"/>
      <c r="N89" s="7"/>
      <c r="O89" s="7" t="n">
        <v>1</v>
      </c>
      <c r="P89" s="7"/>
      <c r="Q89" s="7"/>
      <c r="R89" s="8" t="n">
        <v>4</v>
      </c>
    </row>
    <row r="90" customFormat="false" ht="15" hidden="false" customHeight="false" outlineLevel="0" collapsed="false">
      <c r="A90" s="4"/>
      <c r="B90" s="6" t="s">
        <v>484</v>
      </c>
      <c r="C90" s="6" t="n">
        <v>8</v>
      </c>
      <c r="D90" s="7"/>
      <c r="E90" s="7"/>
      <c r="F90" s="7"/>
      <c r="G90" s="7"/>
      <c r="H90" s="7" t="n">
        <v>2</v>
      </c>
      <c r="I90" s="7"/>
      <c r="J90" s="7"/>
      <c r="K90" s="7"/>
      <c r="L90" s="7"/>
      <c r="M90" s="7"/>
      <c r="N90" s="7"/>
      <c r="O90" s="7"/>
      <c r="P90" s="7"/>
      <c r="Q90" s="7"/>
      <c r="R90" s="8" t="n">
        <v>10</v>
      </c>
    </row>
    <row r="91" customFormat="false" ht="15" hidden="false" customHeight="false" outlineLevel="0" collapsed="false">
      <c r="A91" s="4"/>
      <c r="B91" s="6" t="s">
        <v>485</v>
      </c>
      <c r="C91" s="6"/>
      <c r="D91" s="7"/>
      <c r="E91" s="7" t="n">
        <v>1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8" t="n">
        <v>1</v>
      </c>
    </row>
    <row r="92" customFormat="false" ht="15" hidden="false" customHeight="false" outlineLevel="0" collapsed="false">
      <c r="A92" s="4"/>
      <c r="B92" s="6" t="s">
        <v>486</v>
      </c>
      <c r="C92" s="6" t="n">
        <v>6</v>
      </c>
      <c r="D92" s="7"/>
      <c r="E92" s="7"/>
      <c r="F92" s="7"/>
      <c r="G92" s="7"/>
      <c r="H92" s="7"/>
      <c r="I92" s="7"/>
      <c r="J92" s="7"/>
      <c r="K92" s="7"/>
      <c r="L92" s="7" t="n">
        <v>1</v>
      </c>
      <c r="M92" s="7"/>
      <c r="N92" s="7"/>
      <c r="O92" s="7"/>
      <c r="P92" s="7"/>
      <c r="Q92" s="7"/>
      <c r="R92" s="8" t="n">
        <v>7</v>
      </c>
    </row>
    <row r="93" customFormat="false" ht="15" hidden="false" customHeight="false" outlineLevel="0" collapsed="false">
      <c r="A93" s="4"/>
      <c r="B93" s="6" t="s">
        <v>487</v>
      </c>
      <c r="C93" s="6" t="n">
        <v>1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8" t="n">
        <v>1</v>
      </c>
    </row>
    <row r="94" customFormat="false" ht="15" hidden="false" customHeight="false" outlineLevel="0" collapsed="false">
      <c r="A94" s="4"/>
      <c r="B94" s="6" t="s">
        <v>488</v>
      </c>
      <c r="C94" s="6"/>
      <c r="D94" s="7"/>
      <c r="E94" s="7"/>
      <c r="F94" s="7"/>
      <c r="G94" s="7"/>
      <c r="H94" s="7"/>
      <c r="I94" s="7"/>
      <c r="J94" s="7"/>
      <c r="K94" s="7"/>
      <c r="L94" s="7"/>
      <c r="M94" s="7"/>
      <c r="N94" s="7" t="n">
        <v>1</v>
      </c>
      <c r="O94" s="7"/>
      <c r="P94" s="7"/>
      <c r="Q94" s="7"/>
      <c r="R94" s="8" t="n">
        <v>1</v>
      </c>
    </row>
    <row r="95" customFormat="false" ht="15" hidden="false" customHeight="false" outlineLevel="0" collapsed="false">
      <c r="A95" s="4"/>
      <c r="B95" s="6" t="s">
        <v>489</v>
      </c>
      <c r="C95" s="6" t="n">
        <v>1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8" t="n">
        <v>1</v>
      </c>
    </row>
    <row r="96" customFormat="false" ht="15" hidden="false" customHeight="false" outlineLevel="0" collapsed="false">
      <c r="A96" s="4"/>
      <c r="B96" s="5" t="s">
        <v>490</v>
      </c>
      <c r="C96" s="6" t="n">
        <v>9</v>
      </c>
      <c r="D96" s="7"/>
      <c r="E96" s="7" t="n">
        <v>3</v>
      </c>
      <c r="F96" s="7"/>
      <c r="G96" s="7" t="n">
        <v>1</v>
      </c>
      <c r="H96" s="7"/>
      <c r="I96" s="7" t="n">
        <v>1</v>
      </c>
      <c r="J96" s="7"/>
      <c r="K96" s="7" t="n">
        <v>5.5</v>
      </c>
      <c r="L96" s="7"/>
      <c r="M96" s="7"/>
      <c r="N96" s="7"/>
      <c r="O96" s="7"/>
      <c r="P96" s="7"/>
      <c r="Q96" s="7" t="n">
        <v>2</v>
      </c>
      <c r="R96" s="8" t="n">
        <v>21.5</v>
      </c>
    </row>
    <row r="97" customFormat="false" ht="15" hidden="false" customHeight="false" outlineLevel="0" collapsed="false">
      <c r="A97" s="4"/>
      <c r="B97" s="6" t="s">
        <v>491</v>
      </c>
      <c r="C97" s="6"/>
      <c r="D97" s="7" t="n">
        <v>2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8" t="n">
        <v>2</v>
      </c>
    </row>
    <row r="98" customFormat="false" ht="15" hidden="false" customHeight="false" outlineLevel="0" collapsed="false">
      <c r="A98" s="4"/>
      <c r="B98" s="6" t="s">
        <v>492</v>
      </c>
      <c r="C98" s="6" t="n">
        <v>21</v>
      </c>
      <c r="D98" s="7"/>
      <c r="E98" s="7" t="n">
        <v>1</v>
      </c>
      <c r="F98" s="7"/>
      <c r="G98" s="7"/>
      <c r="H98" s="7" t="n">
        <v>3</v>
      </c>
      <c r="I98" s="7" t="n">
        <v>1</v>
      </c>
      <c r="J98" s="7"/>
      <c r="K98" s="7" t="n">
        <v>5</v>
      </c>
      <c r="L98" s="7"/>
      <c r="M98" s="7"/>
      <c r="N98" s="7" t="n">
        <v>1</v>
      </c>
      <c r="O98" s="7"/>
      <c r="P98" s="7"/>
      <c r="Q98" s="7" t="n">
        <v>3</v>
      </c>
      <c r="R98" s="8" t="n">
        <v>35</v>
      </c>
    </row>
    <row r="99" customFormat="false" ht="15" hidden="false" customHeight="false" outlineLevel="0" collapsed="false">
      <c r="A99" s="4"/>
      <c r="B99" s="5" t="s">
        <v>493</v>
      </c>
      <c r="C99" s="6" t="n">
        <v>4</v>
      </c>
      <c r="D99" s="7"/>
      <c r="E99" s="7"/>
      <c r="F99" s="7"/>
      <c r="G99" s="7"/>
      <c r="H99" s="7" t="n">
        <v>1.1</v>
      </c>
      <c r="I99" s="7"/>
      <c r="J99" s="7" t="n">
        <v>1</v>
      </c>
      <c r="K99" s="7"/>
      <c r="L99" s="7" t="n">
        <v>1</v>
      </c>
      <c r="M99" s="7"/>
      <c r="N99" s="7"/>
      <c r="O99" s="7"/>
      <c r="P99" s="7"/>
      <c r="Q99" s="7" t="n">
        <v>1</v>
      </c>
      <c r="R99" s="8" t="n">
        <v>8.1</v>
      </c>
    </row>
    <row r="100" customFormat="false" ht="15" hidden="false" customHeight="false" outlineLevel="0" collapsed="false">
      <c r="A100" s="4"/>
      <c r="B100" s="6" t="s">
        <v>494</v>
      </c>
      <c r="C100" s="6" t="n">
        <v>9</v>
      </c>
      <c r="D100" s="7"/>
      <c r="E100" s="7"/>
      <c r="F100" s="7" t="n">
        <v>3</v>
      </c>
      <c r="G100" s="7"/>
      <c r="H100" s="7" t="n">
        <v>18.1</v>
      </c>
      <c r="I100" s="7" t="n">
        <v>1</v>
      </c>
      <c r="J100" s="7" t="n">
        <v>3</v>
      </c>
      <c r="K100" s="7"/>
      <c r="L100" s="7" t="n">
        <v>2</v>
      </c>
      <c r="M100" s="7"/>
      <c r="N100" s="7"/>
      <c r="O100" s="7"/>
      <c r="P100" s="7"/>
      <c r="Q100" s="7" t="n">
        <v>1</v>
      </c>
      <c r="R100" s="8" t="n">
        <v>37.1</v>
      </c>
    </row>
    <row r="101" customFormat="false" ht="15" hidden="false" customHeight="false" outlineLevel="0" collapsed="false">
      <c r="A101" s="4"/>
      <c r="B101" s="6" t="s">
        <v>495</v>
      </c>
      <c r="C101" s="6"/>
      <c r="D101" s="7" t="n">
        <v>4</v>
      </c>
      <c r="E101" s="7"/>
      <c r="F101" s="7"/>
      <c r="G101" s="7" t="n">
        <v>2</v>
      </c>
      <c r="H101" s="7" t="n">
        <v>3</v>
      </c>
      <c r="I101" s="7"/>
      <c r="J101" s="7"/>
      <c r="K101" s="7"/>
      <c r="L101" s="7"/>
      <c r="M101" s="7"/>
      <c r="N101" s="7"/>
      <c r="O101" s="7"/>
      <c r="P101" s="7"/>
      <c r="Q101" s="7"/>
      <c r="R101" s="8" t="n">
        <v>9</v>
      </c>
    </row>
    <row r="102" customFormat="false" ht="15" hidden="false" customHeight="false" outlineLevel="0" collapsed="false">
      <c r="A102" s="4"/>
      <c r="B102" s="6" t="s">
        <v>496</v>
      </c>
      <c r="C102" s="6"/>
      <c r="D102" s="7"/>
      <c r="E102" s="7" t="n">
        <v>0.25</v>
      </c>
      <c r="F102" s="7"/>
      <c r="G102" s="7"/>
      <c r="H102" s="7"/>
      <c r="I102" s="7"/>
      <c r="J102" s="7"/>
      <c r="K102" s="7"/>
      <c r="L102" s="7"/>
      <c r="M102" s="7"/>
      <c r="N102" s="7" t="n">
        <v>0.75</v>
      </c>
      <c r="O102" s="7"/>
      <c r="P102" s="7"/>
      <c r="Q102" s="7"/>
      <c r="R102" s="8" t="n">
        <v>1</v>
      </c>
    </row>
    <row r="103" customFormat="false" ht="15" hidden="false" customHeight="false" outlineLevel="0" collapsed="false">
      <c r="A103" s="4"/>
      <c r="B103" s="6" t="s">
        <v>497</v>
      </c>
      <c r="C103" s="6" t="n">
        <v>1</v>
      </c>
      <c r="D103" s="7"/>
      <c r="E103" s="7"/>
      <c r="F103" s="7"/>
      <c r="G103" s="7"/>
      <c r="H103" s="7" t="n">
        <v>2</v>
      </c>
      <c r="I103" s="7"/>
      <c r="J103" s="7"/>
      <c r="K103" s="7"/>
      <c r="L103" s="7"/>
      <c r="M103" s="7"/>
      <c r="N103" s="7"/>
      <c r="O103" s="7"/>
      <c r="P103" s="7"/>
      <c r="Q103" s="7"/>
      <c r="R103" s="8" t="n">
        <v>3</v>
      </c>
    </row>
    <row r="104" customFormat="false" ht="15" hidden="false" customHeight="false" outlineLevel="0" collapsed="false">
      <c r="A104" s="4"/>
      <c r="B104" s="6" t="s">
        <v>498</v>
      </c>
      <c r="C104" s="6"/>
      <c r="D104" s="7"/>
      <c r="E104" s="7" t="n">
        <v>0.25</v>
      </c>
      <c r="F104" s="7"/>
      <c r="G104" s="7"/>
      <c r="H104" s="7"/>
      <c r="I104" s="7"/>
      <c r="J104" s="7"/>
      <c r="K104" s="7"/>
      <c r="L104" s="7"/>
      <c r="M104" s="7"/>
      <c r="N104" s="7" t="n">
        <v>0.75</v>
      </c>
      <c r="O104" s="7"/>
      <c r="P104" s="7"/>
      <c r="Q104" s="7"/>
      <c r="R104" s="8" t="n">
        <v>1</v>
      </c>
    </row>
    <row r="105" customFormat="false" ht="15" hidden="false" customHeight="false" outlineLevel="0" collapsed="false">
      <c r="A105" s="4"/>
      <c r="B105" s="6" t="s">
        <v>499</v>
      </c>
      <c r="C105" s="6"/>
      <c r="D105" s="7"/>
      <c r="E105" s="7"/>
      <c r="F105" s="7"/>
      <c r="G105" s="7" t="n">
        <v>1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8" t="n">
        <v>1</v>
      </c>
    </row>
    <row r="106" customFormat="false" ht="15" hidden="false" customHeight="false" outlineLevel="0" collapsed="false">
      <c r="A106" s="4"/>
      <c r="B106" s="6" t="s">
        <v>500</v>
      </c>
      <c r="C106" s="6" t="n">
        <v>2</v>
      </c>
      <c r="D106" s="7"/>
      <c r="E106" s="7"/>
      <c r="F106" s="7"/>
      <c r="G106" s="7"/>
      <c r="H106" s="7"/>
      <c r="I106" s="7"/>
      <c r="J106" s="7"/>
      <c r="K106" s="7" t="n">
        <v>1</v>
      </c>
      <c r="L106" s="7"/>
      <c r="M106" s="7" t="n">
        <v>1</v>
      </c>
      <c r="N106" s="7"/>
      <c r="O106" s="7"/>
      <c r="P106" s="7"/>
      <c r="Q106" s="7"/>
      <c r="R106" s="8" t="n">
        <v>4</v>
      </c>
    </row>
    <row r="107" customFormat="false" ht="15" hidden="false" customHeight="false" outlineLevel="0" collapsed="false">
      <c r="A107" s="4"/>
      <c r="B107" s="6" t="s">
        <v>501</v>
      </c>
      <c r="C107" s="6"/>
      <c r="D107" s="7" t="n">
        <v>1</v>
      </c>
      <c r="E107" s="7"/>
      <c r="F107" s="7"/>
      <c r="G107" s="7"/>
      <c r="H107" s="7"/>
      <c r="I107" s="7" t="n">
        <v>2</v>
      </c>
      <c r="J107" s="7"/>
      <c r="K107" s="7"/>
      <c r="L107" s="7"/>
      <c r="M107" s="7"/>
      <c r="N107" s="7"/>
      <c r="O107" s="7" t="n">
        <v>1</v>
      </c>
      <c r="P107" s="7"/>
      <c r="Q107" s="7"/>
      <c r="R107" s="8" t="n">
        <v>4</v>
      </c>
    </row>
    <row r="108" customFormat="false" ht="15" hidden="false" customHeight="false" outlineLevel="0" collapsed="false">
      <c r="A108" s="4"/>
      <c r="B108" s="6" t="s">
        <v>502</v>
      </c>
      <c r="C108" s="6"/>
      <c r="D108" s="7"/>
      <c r="E108" s="7"/>
      <c r="F108" s="7"/>
      <c r="G108" s="7"/>
      <c r="H108" s="7" t="n">
        <v>40</v>
      </c>
      <c r="I108" s="7"/>
      <c r="J108" s="7" t="n">
        <v>1</v>
      </c>
      <c r="K108" s="7" t="n">
        <v>2</v>
      </c>
      <c r="L108" s="7"/>
      <c r="M108" s="7" t="n">
        <v>47</v>
      </c>
      <c r="N108" s="7"/>
      <c r="O108" s="7"/>
      <c r="P108" s="7"/>
      <c r="Q108" s="7"/>
      <c r="R108" s="8" t="n">
        <v>90</v>
      </c>
    </row>
    <row r="109" customFormat="false" ht="15" hidden="false" customHeight="false" outlineLevel="0" collapsed="false">
      <c r="A109" s="4"/>
      <c r="B109" s="6" t="s">
        <v>503</v>
      </c>
      <c r="C109" s="6" t="n">
        <v>24</v>
      </c>
      <c r="D109" s="7"/>
      <c r="E109" s="7"/>
      <c r="F109" s="7"/>
      <c r="G109" s="7"/>
      <c r="H109" s="7" t="n">
        <v>31</v>
      </c>
      <c r="I109" s="7"/>
      <c r="J109" s="7" t="n">
        <v>1</v>
      </c>
      <c r="K109" s="7"/>
      <c r="L109" s="7"/>
      <c r="M109" s="7"/>
      <c r="N109" s="7"/>
      <c r="O109" s="7"/>
      <c r="P109" s="7"/>
      <c r="Q109" s="7"/>
      <c r="R109" s="8" t="n">
        <v>56</v>
      </c>
    </row>
    <row r="110" customFormat="false" ht="15" hidden="false" customHeight="false" outlineLevel="0" collapsed="false">
      <c r="A110" s="4"/>
      <c r="B110" s="6" t="s">
        <v>504</v>
      </c>
      <c r="C110" s="6" t="n">
        <v>18</v>
      </c>
      <c r="D110" s="7"/>
      <c r="E110" s="7"/>
      <c r="F110" s="7"/>
      <c r="G110" s="7"/>
      <c r="H110" s="7" t="n">
        <v>4</v>
      </c>
      <c r="I110" s="7"/>
      <c r="J110" s="7"/>
      <c r="K110" s="7"/>
      <c r="L110" s="7"/>
      <c r="M110" s="7" t="n">
        <v>6</v>
      </c>
      <c r="N110" s="7"/>
      <c r="O110" s="7"/>
      <c r="P110" s="7"/>
      <c r="Q110" s="7"/>
      <c r="R110" s="8" t="n">
        <v>28</v>
      </c>
    </row>
    <row r="111" customFormat="false" ht="15" hidden="false" customHeight="false" outlineLevel="0" collapsed="false">
      <c r="A111" s="4"/>
      <c r="B111" s="6" t="s">
        <v>505</v>
      </c>
      <c r="C111" s="6" t="n">
        <v>28</v>
      </c>
      <c r="D111" s="7"/>
      <c r="E111" s="7"/>
      <c r="F111" s="7"/>
      <c r="G111" s="7"/>
      <c r="H111" s="7" t="n">
        <v>7</v>
      </c>
      <c r="I111" s="7"/>
      <c r="J111" s="7"/>
      <c r="K111" s="7"/>
      <c r="L111" s="7"/>
      <c r="M111" s="7" t="n">
        <v>3</v>
      </c>
      <c r="N111" s="7"/>
      <c r="O111" s="7"/>
      <c r="P111" s="7"/>
      <c r="Q111" s="7"/>
      <c r="R111" s="8" t="n">
        <v>38</v>
      </c>
    </row>
    <row r="112" customFormat="false" ht="15" hidden="false" customHeight="false" outlineLevel="0" collapsed="false">
      <c r="A112" s="4"/>
      <c r="B112" s="6" t="s">
        <v>506</v>
      </c>
      <c r="C112" s="6"/>
      <c r="D112" s="7"/>
      <c r="E112" s="7"/>
      <c r="F112" s="7"/>
      <c r="G112" s="7"/>
      <c r="H112" s="7"/>
      <c r="I112" s="7"/>
      <c r="J112" s="7"/>
      <c r="K112" s="7" t="n">
        <v>1</v>
      </c>
      <c r="L112" s="7"/>
      <c r="M112" s="7"/>
      <c r="N112" s="7"/>
      <c r="O112" s="7"/>
      <c r="P112" s="7"/>
      <c r="Q112" s="7"/>
      <c r="R112" s="8" t="n">
        <v>1</v>
      </c>
    </row>
    <row r="113" customFormat="false" ht="15" hidden="false" customHeight="false" outlineLevel="0" collapsed="false">
      <c r="A113" s="4"/>
      <c r="B113" s="6" t="s">
        <v>507</v>
      </c>
      <c r="C113" s="6"/>
      <c r="D113" s="7"/>
      <c r="E113" s="7"/>
      <c r="F113" s="7"/>
      <c r="G113" s="7"/>
      <c r="H113" s="7" t="n">
        <v>1</v>
      </c>
      <c r="I113" s="7"/>
      <c r="J113" s="7"/>
      <c r="K113" s="7"/>
      <c r="L113" s="7"/>
      <c r="M113" s="7"/>
      <c r="N113" s="7"/>
      <c r="O113" s="7"/>
      <c r="P113" s="7"/>
      <c r="Q113" s="7"/>
      <c r="R113" s="8" t="n">
        <v>1</v>
      </c>
    </row>
    <row r="114" customFormat="false" ht="15" hidden="false" customHeight="false" outlineLevel="0" collapsed="false">
      <c r="A114" s="4"/>
      <c r="B114" s="6" t="s">
        <v>508</v>
      </c>
      <c r="C114" s="6" t="n">
        <v>1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8" t="n">
        <v>1</v>
      </c>
    </row>
    <row r="115" customFormat="false" ht="15" hidden="false" customHeight="false" outlineLevel="0" collapsed="false">
      <c r="A115" s="4"/>
      <c r="B115" s="6" t="s">
        <v>509</v>
      </c>
      <c r="C115" s="6"/>
      <c r="D115" s="7"/>
      <c r="E115" s="7"/>
      <c r="F115" s="7"/>
      <c r="G115" s="7"/>
      <c r="H115" s="7" t="n">
        <v>5</v>
      </c>
      <c r="I115" s="7"/>
      <c r="J115" s="7"/>
      <c r="K115" s="7"/>
      <c r="L115" s="7"/>
      <c r="M115" s="7"/>
      <c r="N115" s="7"/>
      <c r="O115" s="7"/>
      <c r="P115" s="7"/>
      <c r="Q115" s="7"/>
      <c r="R115" s="8" t="n">
        <v>5</v>
      </c>
    </row>
    <row r="116" customFormat="false" ht="15" hidden="false" customHeight="false" outlineLevel="0" collapsed="false">
      <c r="A116" s="4"/>
      <c r="B116" s="6" t="s">
        <v>510</v>
      </c>
      <c r="C116" s="6"/>
      <c r="D116" s="7"/>
      <c r="E116" s="7"/>
      <c r="F116" s="7"/>
      <c r="G116" s="7"/>
      <c r="H116" s="7" t="n">
        <v>3</v>
      </c>
      <c r="I116" s="7"/>
      <c r="J116" s="7"/>
      <c r="K116" s="7"/>
      <c r="L116" s="7"/>
      <c r="M116" s="7"/>
      <c r="N116" s="7"/>
      <c r="O116" s="7"/>
      <c r="P116" s="7"/>
      <c r="Q116" s="7"/>
      <c r="R116" s="8" t="n">
        <v>3</v>
      </c>
    </row>
    <row r="117" customFormat="false" ht="15" hidden="false" customHeight="false" outlineLevel="0" collapsed="false">
      <c r="A117" s="4"/>
      <c r="B117" s="5" t="s">
        <v>511</v>
      </c>
      <c r="C117" s="6" t="n">
        <v>1</v>
      </c>
      <c r="D117" s="7" t="n">
        <v>1</v>
      </c>
      <c r="E117" s="7" t="n">
        <v>1</v>
      </c>
      <c r="F117" s="7"/>
      <c r="G117" s="7" t="n">
        <v>1</v>
      </c>
      <c r="H117" s="7" t="n">
        <v>4</v>
      </c>
      <c r="I117" s="7"/>
      <c r="J117" s="7"/>
      <c r="K117" s="7"/>
      <c r="L117" s="7" t="n">
        <v>1</v>
      </c>
      <c r="M117" s="7"/>
      <c r="N117" s="7"/>
      <c r="O117" s="7"/>
      <c r="P117" s="7"/>
      <c r="Q117" s="7"/>
      <c r="R117" s="8" t="n">
        <v>9</v>
      </c>
    </row>
    <row r="118" customFormat="false" ht="15" hidden="false" customHeight="false" outlineLevel="0" collapsed="false">
      <c r="A118" s="4"/>
      <c r="B118" s="6" t="s">
        <v>512</v>
      </c>
      <c r="C118" s="6" t="n">
        <v>4</v>
      </c>
      <c r="D118" s="7"/>
      <c r="E118" s="7" t="n">
        <v>2</v>
      </c>
      <c r="F118" s="7" t="n">
        <v>1</v>
      </c>
      <c r="G118" s="7"/>
      <c r="H118" s="7" t="n">
        <v>4</v>
      </c>
      <c r="I118" s="7" t="n">
        <v>1</v>
      </c>
      <c r="J118" s="7"/>
      <c r="K118" s="7" t="n">
        <v>1</v>
      </c>
      <c r="L118" s="7"/>
      <c r="M118" s="7" t="n">
        <v>3</v>
      </c>
      <c r="N118" s="7"/>
      <c r="O118" s="7" t="n">
        <v>1</v>
      </c>
      <c r="P118" s="7"/>
      <c r="Q118" s="7" t="n">
        <v>1</v>
      </c>
      <c r="R118" s="8" t="n">
        <v>18</v>
      </c>
    </row>
    <row r="119" customFormat="false" ht="15" hidden="false" customHeight="false" outlineLevel="0" collapsed="false">
      <c r="A119" s="4"/>
      <c r="B119" s="6" t="s">
        <v>513</v>
      </c>
      <c r="C119" s="6"/>
      <c r="D119" s="7"/>
      <c r="E119" s="7"/>
      <c r="F119" s="7"/>
      <c r="G119" s="7" t="n">
        <v>0.5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8" t="n">
        <v>0.5</v>
      </c>
    </row>
    <row r="120" customFormat="false" ht="15" hidden="false" customHeight="false" outlineLevel="0" collapsed="false">
      <c r="A120" s="4"/>
      <c r="B120" s="6" t="s">
        <v>514</v>
      </c>
      <c r="C120" s="6"/>
      <c r="D120" s="7"/>
      <c r="E120" s="7"/>
      <c r="F120" s="7"/>
      <c r="G120" s="7" t="n">
        <v>0.5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8" t="n">
        <v>0.5</v>
      </c>
    </row>
    <row r="121" customFormat="false" ht="15" hidden="false" customHeight="false" outlineLevel="0" collapsed="false">
      <c r="A121" s="4"/>
      <c r="B121" s="6" t="s">
        <v>515</v>
      </c>
      <c r="C121" s="6" t="n">
        <v>1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8" t="n">
        <v>1</v>
      </c>
    </row>
    <row r="122" customFormat="false" ht="15" hidden="false" customHeight="false" outlineLevel="0" collapsed="false">
      <c r="A122" s="4"/>
      <c r="B122" s="6" t="s">
        <v>516</v>
      </c>
      <c r="C122" s="6" t="n">
        <v>1</v>
      </c>
      <c r="D122" s="7"/>
      <c r="E122" s="7"/>
      <c r="F122" s="7"/>
      <c r="G122" s="7"/>
      <c r="H122" s="7" t="n">
        <v>4</v>
      </c>
      <c r="I122" s="7"/>
      <c r="J122" s="7"/>
      <c r="K122" s="7"/>
      <c r="L122" s="7"/>
      <c r="M122" s="7"/>
      <c r="N122" s="7"/>
      <c r="O122" s="7"/>
      <c r="P122" s="7"/>
      <c r="Q122" s="7"/>
      <c r="R122" s="8" t="n">
        <v>5</v>
      </c>
    </row>
    <row r="123" customFormat="false" ht="15" hidden="false" customHeight="false" outlineLevel="0" collapsed="false">
      <c r="A123" s="4"/>
      <c r="B123" s="6" t="s">
        <v>517</v>
      </c>
      <c r="C123" s="6" t="n">
        <v>4</v>
      </c>
      <c r="D123" s="7"/>
      <c r="E123" s="7"/>
      <c r="F123" s="7"/>
      <c r="G123" s="7"/>
      <c r="H123" s="7" t="n">
        <v>3</v>
      </c>
      <c r="I123" s="7"/>
      <c r="J123" s="7"/>
      <c r="K123" s="7"/>
      <c r="L123" s="7"/>
      <c r="M123" s="7"/>
      <c r="N123" s="7"/>
      <c r="O123" s="7"/>
      <c r="P123" s="7"/>
      <c r="Q123" s="7"/>
      <c r="R123" s="8" t="n">
        <v>7</v>
      </c>
    </row>
    <row r="124" customFormat="false" ht="15" hidden="false" customHeight="false" outlineLevel="0" collapsed="false">
      <c r="A124" s="4"/>
      <c r="B124" s="5" t="s">
        <v>518</v>
      </c>
      <c r="C124" s="6" t="n">
        <v>3</v>
      </c>
      <c r="D124" s="7"/>
      <c r="E124" s="7"/>
      <c r="F124" s="7"/>
      <c r="G124" s="7"/>
      <c r="H124" s="7" t="n">
        <v>5</v>
      </c>
      <c r="I124" s="7"/>
      <c r="J124" s="7"/>
      <c r="K124" s="7"/>
      <c r="L124" s="7"/>
      <c r="M124" s="7"/>
      <c r="N124" s="7"/>
      <c r="O124" s="7"/>
      <c r="P124" s="7"/>
      <c r="Q124" s="7"/>
      <c r="R124" s="8" t="n">
        <v>8</v>
      </c>
    </row>
    <row r="125" customFormat="false" ht="15" hidden="false" customHeight="false" outlineLevel="0" collapsed="false">
      <c r="A125" s="4"/>
      <c r="B125" s="6" t="s">
        <v>519</v>
      </c>
      <c r="C125" s="6" t="n">
        <v>3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8" t="n">
        <v>3</v>
      </c>
    </row>
    <row r="126" customFormat="false" ht="15" hidden="false" customHeight="false" outlineLevel="0" collapsed="false">
      <c r="A126" s="4"/>
      <c r="B126" s="5" t="s">
        <v>520</v>
      </c>
      <c r="C126" s="6"/>
      <c r="D126" s="7"/>
      <c r="E126" s="7" t="n">
        <v>0.3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8" t="n">
        <v>0.3</v>
      </c>
    </row>
    <row r="127" customFormat="false" ht="15" hidden="false" customHeight="false" outlineLevel="0" collapsed="false">
      <c r="A127" s="4"/>
      <c r="B127" s="6" t="s">
        <v>521</v>
      </c>
      <c r="C127" s="6" t="n">
        <v>15</v>
      </c>
      <c r="D127" s="7"/>
      <c r="E127" s="7"/>
      <c r="F127" s="7" t="n">
        <v>2</v>
      </c>
      <c r="G127" s="7" t="n">
        <v>1</v>
      </c>
      <c r="H127" s="7" t="n">
        <v>27</v>
      </c>
      <c r="I127" s="7"/>
      <c r="J127" s="7" t="n">
        <v>3</v>
      </c>
      <c r="K127" s="7" t="n">
        <v>1</v>
      </c>
      <c r="L127" s="7"/>
      <c r="M127" s="7"/>
      <c r="N127" s="7"/>
      <c r="O127" s="7"/>
      <c r="P127" s="7"/>
      <c r="Q127" s="7" t="n">
        <v>5</v>
      </c>
      <c r="R127" s="8" t="n">
        <v>54</v>
      </c>
    </row>
    <row r="128" customFormat="false" ht="15" hidden="false" customHeight="false" outlineLevel="0" collapsed="false">
      <c r="A128" s="4"/>
      <c r="B128" s="6" t="s">
        <v>522</v>
      </c>
      <c r="C128" s="6"/>
      <c r="D128" s="7"/>
      <c r="E128" s="7" t="n">
        <v>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8" t="n">
        <v>1</v>
      </c>
    </row>
    <row r="129" customFormat="false" ht="15" hidden="false" customHeight="false" outlineLevel="0" collapsed="false">
      <c r="A129" s="4"/>
      <c r="B129" s="6" t="s">
        <v>523</v>
      </c>
      <c r="C129" s="6" t="n">
        <v>14</v>
      </c>
      <c r="D129" s="7"/>
      <c r="E129" s="7"/>
      <c r="F129" s="7" t="n">
        <v>3</v>
      </c>
      <c r="G129" s="7" t="n">
        <v>2</v>
      </c>
      <c r="H129" s="7" t="n">
        <v>30</v>
      </c>
      <c r="I129" s="7" t="n">
        <v>2</v>
      </c>
      <c r="J129" s="7" t="n">
        <v>8</v>
      </c>
      <c r="K129" s="7" t="n">
        <v>7</v>
      </c>
      <c r="L129" s="7" t="n">
        <v>8</v>
      </c>
      <c r="M129" s="7" t="n">
        <v>2</v>
      </c>
      <c r="N129" s="7"/>
      <c r="O129" s="7"/>
      <c r="P129" s="7"/>
      <c r="Q129" s="7"/>
      <c r="R129" s="8" t="n">
        <v>76</v>
      </c>
    </row>
    <row r="130" customFormat="false" ht="15" hidden="false" customHeight="false" outlineLevel="0" collapsed="false">
      <c r="A130" s="4"/>
      <c r="B130" s="6" t="s">
        <v>524</v>
      </c>
      <c r="C130" s="6" t="n">
        <v>2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8" t="n">
        <v>2</v>
      </c>
    </row>
    <row r="131" customFormat="false" ht="15" hidden="false" customHeight="false" outlineLevel="0" collapsed="false">
      <c r="A131" s="4"/>
      <c r="B131" s="6" t="s">
        <v>525</v>
      </c>
      <c r="C131" s="6" t="n">
        <v>3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8" t="n">
        <v>3</v>
      </c>
    </row>
    <row r="132" customFormat="false" ht="15" hidden="false" customHeight="false" outlineLevel="0" collapsed="false">
      <c r="A132" s="4"/>
      <c r="B132" s="6" t="s">
        <v>526</v>
      </c>
      <c r="C132" s="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 t="n">
        <v>8.4</v>
      </c>
      <c r="P132" s="7"/>
      <c r="Q132" s="7"/>
      <c r="R132" s="8" t="n">
        <v>8.4</v>
      </c>
    </row>
    <row r="133" customFormat="false" ht="15" hidden="false" customHeight="false" outlineLevel="0" collapsed="false">
      <c r="A133" s="4"/>
      <c r="B133" s="15"/>
      <c r="C133" s="1" t="n">
        <v>379.5</v>
      </c>
      <c r="D133" s="2" t="n">
        <v>41</v>
      </c>
      <c r="E133" s="2" t="n">
        <v>47.35</v>
      </c>
      <c r="F133" s="2" t="n">
        <v>20</v>
      </c>
      <c r="G133" s="2" t="n">
        <v>604</v>
      </c>
      <c r="H133" s="2" t="n">
        <v>418.65</v>
      </c>
      <c r="I133" s="2" t="n">
        <v>11.5</v>
      </c>
      <c r="J133" s="2" t="n">
        <v>27</v>
      </c>
      <c r="K133" s="2" t="n">
        <v>43.5</v>
      </c>
      <c r="L133" s="2" t="n">
        <v>13</v>
      </c>
      <c r="M133" s="2" t="n">
        <v>72</v>
      </c>
      <c r="N133" s="2" t="n">
        <v>26.25</v>
      </c>
      <c r="O133" s="2" t="n">
        <v>41.65</v>
      </c>
      <c r="P133" s="2" t="n">
        <v>7</v>
      </c>
      <c r="Q133" s="2" t="n">
        <v>22.5</v>
      </c>
      <c r="R133" s="3" t="n">
        <v>1774.9</v>
      </c>
    </row>
    <row r="134" customFormat="false" ht="15" hidden="false" customHeight="false" outlineLevel="0" collapsed="false">
      <c r="A134" s="1" t="s">
        <v>527</v>
      </c>
      <c r="B134" s="15"/>
      <c r="C134" s="1" t="n">
        <v>379.5</v>
      </c>
      <c r="D134" s="2" t="n">
        <v>41</v>
      </c>
      <c r="E134" s="2" t="n">
        <v>47.35</v>
      </c>
      <c r="F134" s="2" t="n">
        <v>20</v>
      </c>
      <c r="G134" s="2" t="n">
        <v>604</v>
      </c>
      <c r="H134" s="2" t="n">
        <v>418.65</v>
      </c>
      <c r="I134" s="2" t="n">
        <v>11.5</v>
      </c>
      <c r="J134" s="2" t="n">
        <v>27</v>
      </c>
      <c r="K134" s="2" t="n">
        <v>43.5</v>
      </c>
      <c r="L134" s="2" t="n">
        <v>13</v>
      </c>
      <c r="M134" s="2" t="n">
        <v>72</v>
      </c>
      <c r="N134" s="2" t="n">
        <v>26.25</v>
      </c>
      <c r="O134" s="2" t="n">
        <v>41.65</v>
      </c>
      <c r="P134" s="2" t="n">
        <v>7</v>
      </c>
      <c r="Q134" s="2" t="n">
        <v>22.5</v>
      </c>
      <c r="R134" s="3" t="n">
        <v>1774.9</v>
      </c>
    </row>
    <row r="135" customFormat="false" ht="15" hidden="false" customHeight="false" outlineLevel="0" collapsed="false">
      <c r="A135" s="9" t="s">
        <v>18</v>
      </c>
      <c r="B135" s="10"/>
      <c r="C135" s="9" t="n">
        <v>379.5</v>
      </c>
      <c r="D135" s="11" t="n">
        <v>41</v>
      </c>
      <c r="E135" s="11" t="n">
        <v>47.35</v>
      </c>
      <c r="F135" s="11" t="n">
        <v>20</v>
      </c>
      <c r="G135" s="11" t="n">
        <v>604</v>
      </c>
      <c r="H135" s="11" t="n">
        <v>418.65</v>
      </c>
      <c r="I135" s="11" t="n">
        <v>11.5</v>
      </c>
      <c r="J135" s="11" t="n">
        <v>27</v>
      </c>
      <c r="K135" s="11" t="n">
        <v>43.5</v>
      </c>
      <c r="L135" s="11" t="n">
        <v>13</v>
      </c>
      <c r="M135" s="11" t="n">
        <v>72</v>
      </c>
      <c r="N135" s="11" t="n">
        <v>26.25</v>
      </c>
      <c r="O135" s="11" t="n">
        <v>41.65</v>
      </c>
      <c r="P135" s="11" t="n">
        <v>7</v>
      </c>
      <c r="Q135" s="11" t="n">
        <v>22.5</v>
      </c>
      <c r="R135" s="12" t="n">
        <v>1774.9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8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K37" activeCellId="0" sqref="K37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29.86"/>
    <col collapsed="false" customWidth="true" hidden="false" outlineLevel="0" max="2" min="2" style="0" width="57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17</v>
      </c>
      <c r="R1" s="3" t="s">
        <v>18</v>
      </c>
    </row>
    <row r="2" customFormat="false" ht="15" hidden="false" customHeight="false" outlineLevel="0" collapsed="false">
      <c r="A2" s="1" t="s">
        <v>528</v>
      </c>
      <c r="B2" s="1" t="s">
        <v>529</v>
      </c>
      <c r="C2" s="1" t="n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 t="n">
        <v>5</v>
      </c>
    </row>
    <row r="3" customFormat="false" ht="15" hidden="false" customHeight="false" outlineLevel="0" collapsed="false">
      <c r="A3" s="4"/>
      <c r="B3" s="6" t="s">
        <v>530</v>
      </c>
      <c r="C3" s="6"/>
      <c r="D3" s="7"/>
      <c r="E3" s="7"/>
      <c r="F3" s="7"/>
      <c r="G3" s="7"/>
      <c r="H3" s="7" t="n">
        <v>5</v>
      </c>
      <c r="I3" s="7"/>
      <c r="J3" s="7"/>
      <c r="K3" s="7"/>
      <c r="L3" s="7"/>
      <c r="M3" s="7"/>
      <c r="N3" s="7"/>
      <c r="O3" s="7"/>
      <c r="P3" s="7"/>
      <c r="Q3" s="7"/>
      <c r="R3" s="8" t="n">
        <v>5</v>
      </c>
    </row>
    <row r="4" customFormat="false" ht="15" hidden="false" customHeight="false" outlineLevel="0" collapsed="false">
      <c r="A4" s="4"/>
      <c r="B4" s="6" t="s">
        <v>531</v>
      </c>
      <c r="C4" s="6"/>
      <c r="D4" s="7" t="n">
        <v>11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 t="n">
        <v>11</v>
      </c>
    </row>
    <row r="5" customFormat="false" ht="15" hidden="false" customHeight="false" outlineLevel="0" collapsed="false">
      <c r="A5" s="4"/>
      <c r="B5" s="6" t="s">
        <v>532</v>
      </c>
      <c r="C5" s="6" t="n">
        <v>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 t="n">
        <v>1</v>
      </c>
    </row>
    <row r="6" customFormat="false" ht="15" hidden="false" customHeight="false" outlineLevel="0" collapsed="false">
      <c r="A6" s="4"/>
      <c r="B6" s="6" t="s">
        <v>533</v>
      </c>
      <c r="C6" s="6"/>
      <c r="D6" s="7"/>
      <c r="E6" s="7"/>
      <c r="F6" s="7"/>
      <c r="G6" s="7"/>
      <c r="H6" s="7" t="n">
        <v>1.1</v>
      </c>
      <c r="I6" s="7"/>
      <c r="J6" s="7"/>
      <c r="K6" s="7"/>
      <c r="L6" s="7"/>
      <c r="M6" s="7"/>
      <c r="N6" s="7"/>
      <c r="O6" s="7"/>
      <c r="P6" s="7"/>
      <c r="Q6" s="7"/>
      <c r="R6" s="8" t="n">
        <v>1.1</v>
      </c>
    </row>
    <row r="7" customFormat="false" ht="15" hidden="false" customHeight="false" outlineLevel="0" collapsed="false">
      <c r="A7" s="4"/>
      <c r="B7" s="6" t="s">
        <v>534</v>
      </c>
      <c r="C7" s="6" t="n">
        <v>5</v>
      </c>
      <c r="D7" s="7"/>
      <c r="E7" s="7"/>
      <c r="F7" s="7"/>
      <c r="G7" s="7"/>
      <c r="H7" s="7" t="n">
        <v>1</v>
      </c>
      <c r="I7" s="7"/>
      <c r="J7" s="7"/>
      <c r="K7" s="7"/>
      <c r="L7" s="7"/>
      <c r="M7" s="7"/>
      <c r="N7" s="7"/>
      <c r="O7" s="7"/>
      <c r="P7" s="7"/>
      <c r="Q7" s="7"/>
      <c r="R7" s="8" t="n">
        <v>6</v>
      </c>
    </row>
    <row r="8" customFormat="false" ht="15" hidden="false" customHeight="false" outlineLevel="0" collapsed="false">
      <c r="A8" s="4"/>
      <c r="B8" s="6" t="s">
        <v>535</v>
      </c>
      <c r="C8" s="6" t="n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 t="n">
        <v>9</v>
      </c>
    </row>
    <row r="9" customFormat="false" ht="15" hidden="false" customHeight="false" outlineLevel="0" collapsed="false">
      <c r="A9" s="4"/>
      <c r="B9" s="6" t="s">
        <v>536</v>
      </c>
      <c r="C9" s="6" t="n">
        <v>3</v>
      </c>
      <c r="D9" s="7"/>
      <c r="E9" s="7"/>
      <c r="F9" s="7"/>
      <c r="G9" s="7"/>
      <c r="H9" s="7" t="n">
        <v>7.5</v>
      </c>
      <c r="I9" s="7"/>
      <c r="J9" s="7"/>
      <c r="K9" s="7"/>
      <c r="L9" s="7"/>
      <c r="M9" s="7"/>
      <c r="N9" s="7"/>
      <c r="O9" s="7"/>
      <c r="P9" s="7"/>
      <c r="Q9" s="7"/>
      <c r="R9" s="8" t="n">
        <v>10.5</v>
      </c>
    </row>
    <row r="10" customFormat="false" ht="15" hidden="false" customHeight="false" outlineLevel="0" collapsed="false">
      <c r="A10" s="4"/>
      <c r="B10" s="6" t="s">
        <v>537</v>
      </c>
      <c r="C10" s="6"/>
      <c r="D10" s="7"/>
      <c r="E10" s="7"/>
      <c r="F10" s="7" t="n">
        <v>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 t="n">
        <v>3</v>
      </c>
      <c r="R10" s="8" t="n">
        <v>11</v>
      </c>
    </row>
    <row r="11" customFormat="false" ht="15" hidden="false" customHeight="false" outlineLevel="0" collapsed="false">
      <c r="A11" s="4"/>
      <c r="B11" s="6" t="s">
        <v>538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 t="n">
        <v>2</v>
      </c>
      <c r="R11" s="8" t="n">
        <v>2</v>
      </c>
    </row>
    <row r="12" customFormat="false" ht="15" hidden="false" customHeight="false" outlineLevel="0" collapsed="false">
      <c r="A12" s="4"/>
      <c r="B12" s="6" t="s">
        <v>539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 t="n">
        <v>1</v>
      </c>
      <c r="R12" s="8" t="n">
        <v>1</v>
      </c>
    </row>
    <row r="13" customFormat="false" ht="15" hidden="false" customHeight="false" outlineLevel="0" collapsed="false">
      <c r="A13" s="4"/>
      <c r="B13" s="6" t="s">
        <v>540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 t="n">
        <v>5</v>
      </c>
      <c r="R13" s="8" t="n">
        <v>5</v>
      </c>
    </row>
    <row r="14" customFormat="false" ht="15" hidden="false" customHeight="false" outlineLevel="0" collapsed="false">
      <c r="A14" s="4"/>
      <c r="B14" s="6" t="s">
        <v>541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 t="n">
        <v>3</v>
      </c>
      <c r="R14" s="8" t="n">
        <v>3</v>
      </c>
    </row>
    <row r="15" customFormat="false" ht="15" hidden="false" customHeight="false" outlineLevel="0" collapsed="false">
      <c r="A15" s="4"/>
      <c r="B15" s="6" t="s">
        <v>542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 t="n">
        <v>3</v>
      </c>
      <c r="R15" s="8" t="n">
        <v>3</v>
      </c>
    </row>
    <row r="16" customFormat="false" ht="15" hidden="false" customHeight="false" outlineLevel="0" collapsed="false">
      <c r="A16" s="4"/>
      <c r="B16" s="6" t="s">
        <v>543</v>
      </c>
      <c r="C16" s="6" t="n">
        <v>1</v>
      </c>
      <c r="D16" s="7"/>
      <c r="E16" s="7"/>
      <c r="F16" s="7"/>
      <c r="G16" s="7"/>
      <c r="H16" s="7" t="n">
        <v>9</v>
      </c>
      <c r="I16" s="7"/>
      <c r="J16" s="7"/>
      <c r="K16" s="7"/>
      <c r="L16" s="7"/>
      <c r="M16" s="7"/>
      <c r="N16" s="7"/>
      <c r="O16" s="7"/>
      <c r="P16" s="7"/>
      <c r="Q16" s="7"/>
      <c r="R16" s="8" t="n">
        <v>10</v>
      </c>
    </row>
    <row r="17" customFormat="false" ht="15" hidden="false" customHeight="false" outlineLevel="0" collapsed="false">
      <c r="A17" s="4"/>
      <c r="B17" s="6" t="s">
        <v>544</v>
      </c>
      <c r="C17" s="6"/>
      <c r="D17" s="7"/>
      <c r="E17" s="7"/>
      <c r="F17" s="7"/>
      <c r="G17" s="7"/>
      <c r="H17" s="7"/>
      <c r="I17" s="7"/>
      <c r="J17" s="7"/>
      <c r="K17" s="7" t="n">
        <v>4</v>
      </c>
      <c r="L17" s="7"/>
      <c r="M17" s="7"/>
      <c r="N17" s="7"/>
      <c r="O17" s="7"/>
      <c r="P17" s="7"/>
      <c r="Q17" s="7"/>
      <c r="R17" s="8" t="n">
        <v>4</v>
      </c>
    </row>
    <row r="18" customFormat="false" ht="15" hidden="false" customHeight="false" outlineLevel="0" collapsed="false">
      <c r="A18" s="4"/>
      <c r="B18" s="6" t="s">
        <v>545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 t="n">
        <v>25</v>
      </c>
      <c r="R18" s="8" t="n">
        <v>25</v>
      </c>
    </row>
    <row r="19" customFormat="false" ht="15" hidden="false" customHeight="false" outlineLevel="0" collapsed="false">
      <c r="A19" s="4"/>
      <c r="B19" s="6" t="s">
        <v>546</v>
      </c>
      <c r="C19" s="6" t="n">
        <v>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8" t="n">
        <v>7</v>
      </c>
    </row>
    <row r="20" customFormat="false" ht="15" hidden="false" customHeight="false" outlineLevel="0" collapsed="false">
      <c r="A20" s="4"/>
      <c r="B20" s="6" t="s">
        <v>547</v>
      </c>
      <c r="C20" s="6"/>
      <c r="D20" s="7"/>
      <c r="E20" s="7"/>
      <c r="F20" s="7"/>
      <c r="G20" s="7"/>
      <c r="H20" s="7" t="n">
        <v>4</v>
      </c>
      <c r="I20" s="7"/>
      <c r="J20" s="7"/>
      <c r="K20" s="7"/>
      <c r="L20" s="7"/>
      <c r="M20" s="7"/>
      <c r="N20" s="7"/>
      <c r="O20" s="7"/>
      <c r="P20" s="7"/>
      <c r="Q20" s="7"/>
      <c r="R20" s="8" t="n">
        <v>4</v>
      </c>
    </row>
    <row r="21" customFormat="false" ht="15" hidden="false" customHeight="false" outlineLevel="0" collapsed="false">
      <c r="A21" s="4"/>
      <c r="B21" s="6" t="s">
        <v>548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 t="n">
        <v>3</v>
      </c>
      <c r="P21" s="7"/>
      <c r="Q21" s="7"/>
      <c r="R21" s="8" t="n">
        <v>3</v>
      </c>
    </row>
    <row r="22" customFormat="false" ht="15" hidden="false" customHeight="false" outlineLevel="0" collapsed="false">
      <c r="A22" s="4"/>
      <c r="B22" s="6" t="s">
        <v>344</v>
      </c>
      <c r="C22" s="6"/>
      <c r="D22" s="7"/>
      <c r="E22" s="7"/>
      <c r="F22" s="7"/>
      <c r="G22" s="7" t="n"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8" t="n">
        <v>1</v>
      </c>
    </row>
    <row r="23" customFormat="false" ht="15" hidden="false" customHeight="false" outlineLevel="0" collapsed="false">
      <c r="A23" s="4"/>
      <c r="B23" s="6" t="s">
        <v>549</v>
      </c>
      <c r="C23" s="6"/>
      <c r="D23" s="7" t="n">
        <v>2.3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8" t="n">
        <v>2.3</v>
      </c>
    </row>
    <row r="24" customFormat="false" ht="15" hidden="false" customHeight="false" outlineLevel="0" collapsed="false">
      <c r="A24" s="4"/>
      <c r="B24" s="6" t="s">
        <v>550</v>
      </c>
      <c r="C24" s="6" t="n">
        <v>6</v>
      </c>
      <c r="D24" s="7"/>
      <c r="E24" s="7"/>
      <c r="F24" s="7"/>
      <c r="G24" s="7"/>
      <c r="H24" s="7" t="n">
        <v>4</v>
      </c>
      <c r="I24" s="7" t="n">
        <v>2</v>
      </c>
      <c r="J24" s="7"/>
      <c r="K24" s="7" t="n">
        <v>1</v>
      </c>
      <c r="L24" s="7" t="n">
        <v>11</v>
      </c>
      <c r="M24" s="7"/>
      <c r="N24" s="7"/>
      <c r="O24" s="7"/>
      <c r="P24" s="7" t="n">
        <v>2</v>
      </c>
      <c r="Q24" s="7"/>
      <c r="R24" s="8" t="n">
        <v>26</v>
      </c>
    </row>
    <row r="25" customFormat="false" ht="15" hidden="false" customHeight="false" outlineLevel="0" collapsed="false">
      <c r="A25" s="4"/>
      <c r="B25" s="6" t="s">
        <v>551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 t="n">
        <v>41</v>
      </c>
      <c r="N25" s="7"/>
      <c r="O25" s="7"/>
      <c r="P25" s="7"/>
      <c r="Q25" s="7"/>
      <c r="R25" s="8" t="n">
        <v>41</v>
      </c>
    </row>
    <row r="26" customFormat="false" ht="15" hidden="false" customHeight="false" outlineLevel="0" collapsed="false">
      <c r="A26" s="4"/>
      <c r="B26" s="6" t="s">
        <v>552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 t="n">
        <v>30</v>
      </c>
      <c r="N26" s="7"/>
      <c r="O26" s="7"/>
      <c r="P26" s="7"/>
      <c r="Q26" s="7"/>
      <c r="R26" s="8" t="n">
        <v>30</v>
      </c>
    </row>
    <row r="27" customFormat="false" ht="15" hidden="false" customHeight="false" outlineLevel="0" collapsed="false">
      <c r="A27" s="4"/>
      <c r="B27" s="6" t="s">
        <v>553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 t="n">
        <v>1</v>
      </c>
      <c r="R27" s="8" t="n">
        <v>1</v>
      </c>
    </row>
    <row r="28" customFormat="false" ht="15" hidden="false" customHeight="false" outlineLevel="0" collapsed="false">
      <c r="A28" s="4"/>
      <c r="B28" s="6" t="s">
        <v>554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 t="n">
        <v>10</v>
      </c>
      <c r="R28" s="8" t="n">
        <v>10</v>
      </c>
    </row>
    <row r="29" customFormat="false" ht="15" hidden="false" customHeight="false" outlineLevel="0" collapsed="false">
      <c r="A29" s="4"/>
      <c r="B29" s="6" t="s">
        <v>555</v>
      </c>
      <c r="C29" s="6" t="n">
        <v>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8" t="n">
        <v>3</v>
      </c>
    </row>
    <row r="30" customFormat="false" ht="15" hidden="false" customHeight="false" outlineLevel="0" collapsed="false">
      <c r="A30" s="4"/>
      <c r="B30" s="6" t="s">
        <v>556</v>
      </c>
      <c r="C30" s="6"/>
      <c r="D30" s="7"/>
      <c r="E30" s="7"/>
      <c r="F30" s="7" t="n">
        <v>8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 t="n">
        <v>3</v>
      </c>
      <c r="R30" s="8" t="n">
        <v>11</v>
      </c>
    </row>
    <row r="31" customFormat="false" ht="15" hidden="false" customHeight="false" outlineLevel="0" collapsed="false">
      <c r="A31" s="4"/>
      <c r="B31" s="6" t="s">
        <v>557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 t="n">
        <v>1</v>
      </c>
      <c r="R31" s="8" t="n">
        <v>1</v>
      </c>
    </row>
    <row r="32" customFormat="false" ht="15" hidden="false" customHeight="false" outlineLevel="0" collapsed="false">
      <c r="A32" s="4"/>
      <c r="B32" s="6" t="s">
        <v>558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 t="n">
        <v>5</v>
      </c>
      <c r="R32" s="8" t="n">
        <v>5</v>
      </c>
    </row>
    <row r="33" customFormat="false" ht="15" hidden="false" customHeight="false" outlineLevel="0" collapsed="false">
      <c r="A33" s="4"/>
      <c r="B33" s="6" t="s">
        <v>559</v>
      </c>
      <c r="C33" s="6" t="n">
        <v>36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8" t="n">
        <v>36</v>
      </c>
    </row>
    <row r="34" customFormat="false" ht="15" hidden="false" customHeight="false" outlineLevel="0" collapsed="false">
      <c r="A34" s="4"/>
      <c r="B34" s="6" t="s">
        <v>560</v>
      </c>
      <c r="C34" s="6" t="n">
        <v>84</v>
      </c>
      <c r="D34" s="7"/>
      <c r="E34" s="7"/>
      <c r="F34" s="7"/>
      <c r="G34" s="7"/>
      <c r="H34" s="7" t="n">
        <v>441.45</v>
      </c>
      <c r="I34" s="7"/>
      <c r="J34" s="7"/>
      <c r="K34" s="7"/>
      <c r="L34" s="7"/>
      <c r="M34" s="7"/>
      <c r="N34" s="7"/>
      <c r="O34" s="7"/>
      <c r="P34" s="7"/>
      <c r="Q34" s="7"/>
      <c r="R34" s="8" t="n">
        <v>525.45</v>
      </c>
    </row>
    <row r="35" customFormat="false" ht="15" hidden="false" customHeight="false" outlineLevel="0" collapsed="false">
      <c r="A35" s="4"/>
      <c r="B35" s="5" t="s">
        <v>362</v>
      </c>
      <c r="C35" s="6"/>
      <c r="D35" s="7" t="n">
        <v>4.2</v>
      </c>
      <c r="E35" s="7"/>
      <c r="F35" s="7" t="n">
        <v>25</v>
      </c>
      <c r="G35" s="7"/>
      <c r="H35" s="7" t="n">
        <v>2</v>
      </c>
      <c r="I35" s="7"/>
      <c r="J35" s="7"/>
      <c r="K35" s="7"/>
      <c r="L35" s="7"/>
      <c r="M35" s="7"/>
      <c r="N35" s="7"/>
      <c r="O35" s="7" t="n">
        <v>1</v>
      </c>
      <c r="P35" s="7" t="n">
        <v>1</v>
      </c>
      <c r="Q35" s="7"/>
      <c r="R35" s="8" t="n">
        <v>33.2</v>
      </c>
    </row>
    <row r="36" customFormat="false" ht="15" hidden="false" customHeight="false" outlineLevel="0" collapsed="false">
      <c r="A36" s="4"/>
      <c r="B36" s="6" t="s">
        <v>561</v>
      </c>
      <c r="C36" s="6" t="n">
        <v>3</v>
      </c>
      <c r="D36" s="7"/>
      <c r="E36" s="7"/>
      <c r="F36" s="7"/>
      <c r="G36" s="7" t="n">
        <v>1</v>
      </c>
      <c r="H36" s="7" t="n">
        <v>35.15</v>
      </c>
      <c r="I36" s="7"/>
      <c r="J36" s="7"/>
      <c r="K36" s="7"/>
      <c r="L36" s="7"/>
      <c r="M36" s="7"/>
      <c r="N36" s="7"/>
      <c r="O36" s="7"/>
      <c r="P36" s="7"/>
      <c r="Q36" s="7" t="n">
        <v>3</v>
      </c>
      <c r="R36" s="8" t="n">
        <v>42.15</v>
      </c>
    </row>
    <row r="37" customFormat="false" ht="15" hidden="false" customHeight="false" outlineLevel="0" collapsed="false">
      <c r="A37" s="4"/>
      <c r="B37" s="6" t="s">
        <v>562</v>
      </c>
      <c r="C37" s="6" t="n">
        <v>3</v>
      </c>
      <c r="D37" s="7"/>
      <c r="E37" s="7"/>
      <c r="F37" s="7"/>
      <c r="G37" s="7"/>
      <c r="H37" s="7" t="n">
        <v>36</v>
      </c>
      <c r="I37" s="7"/>
      <c r="J37" s="7"/>
      <c r="K37" s="7"/>
      <c r="L37" s="7"/>
      <c r="M37" s="7"/>
      <c r="N37" s="7"/>
      <c r="O37" s="7"/>
      <c r="P37" s="7"/>
      <c r="Q37" s="7" t="n">
        <v>1</v>
      </c>
      <c r="R37" s="8" t="n">
        <v>40</v>
      </c>
    </row>
    <row r="38" customFormat="false" ht="15" hidden="false" customHeight="false" outlineLevel="0" collapsed="false">
      <c r="A38" s="4"/>
      <c r="B38" s="6" t="s">
        <v>563</v>
      </c>
      <c r="C38" s="6" t="n">
        <v>40</v>
      </c>
      <c r="D38" s="7"/>
      <c r="E38" s="7"/>
      <c r="F38" s="7"/>
      <c r="G38" s="7"/>
      <c r="H38" s="7" t="n">
        <v>2.1</v>
      </c>
      <c r="I38" s="7" t="n">
        <v>1</v>
      </c>
      <c r="J38" s="7" t="n">
        <v>1</v>
      </c>
      <c r="K38" s="7" t="n">
        <v>1</v>
      </c>
      <c r="L38" s="7" t="n">
        <v>1</v>
      </c>
      <c r="M38" s="7"/>
      <c r="N38" s="7"/>
      <c r="O38" s="7"/>
      <c r="P38" s="7"/>
      <c r="Q38" s="7" t="n">
        <v>12</v>
      </c>
      <c r="R38" s="8" t="n">
        <v>58.1</v>
      </c>
    </row>
    <row r="39" customFormat="false" ht="15" hidden="false" customHeight="false" outlineLevel="0" collapsed="false">
      <c r="A39" s="4"/>
      <c r="B39" s="6" t="s">
        <v>564</v>
      </c>
      <c r="C39" s="6"/>
      <c r="D39" s="7"/>
      <c r="E39" s="7"/>
      <c r="F39" s="7"/>
      <c r="G39" s="7"/>
      <c r="H39" s="7" t="n">
        <v>20</v>
      </c>
      <c r="I39" s="7"/>
      <c r="J39" s="7"/>
      <c r="K39" s="7"/>
      <c r="L39" s="7"/>
      <c r="M39" s="7"/>
      <c r="N39" s="7"/>
      <c r="O39" s="7"/>
      <c r="P39" s="7"/>
      <c r="Q39" s="7"/>
      <c r="R39" s="8" t="n">
        <v>20</v>
      </c>
    </row>
    <row r="40" customFormat="false" ht="15" hidden="false" customHeight="false" outlineLevel="0" collapsed="false">
      <c r="A40" s="4"/>
      <c r="B40" s="6" t="s">
        <v>565</v>
      </c>
      <c r="C40" s="6"/>
      <c r="D40" s="7"/>
      <c r="E40" s="7"/>
      <c r="F40" s="7"/>
      <c r="G40" s="7" t="n">
        <v>11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8" t="n">
        <v>11</v>
      </c>
    </row>
    <row r="41" customFormat="false" ht="15" hidden="false" customHeight="false" outlineLevel="0" collapsed="false">
      <c r="A41" s="4"/>
      <c r="B41" s="6" t="s">
        <v>566</v>
      </c>
      <c r="C41" s="6"/>
      <c r="D41" s="7"/>
      <c r="E41" s="7"/>
      <c r="F41" s="7" t="n">
        <v>4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 t="n">
        <v>4</v>
      </c>
    </row>
    <row r="42" customFormat="false" ht="15" hidden="false" customHeight="false" outlineLevel="0" collapsed="false">
      <c r="A42" s="4"/>
      <c r="B42" s="6" t="s">
        <v>567</v>
      </c>
      <c r="C42" s="6"/>
      <c r="D42" s="7"/>
      <c r="E42" s="7"/>
      <c r="F42" s="7"/>
      <c r="G42" s="7"/>
      <c r="H42" s="7" t="n">
        <v>10</v>
      </c>
      <c r="I42" s="7"/>
      <c r="J42" s="7"/>
      <c r="K42" s="7"/>
      <c r="L42" s="7"/>
      <c r="M42" s="7"/>
      <c r="N42" s="7"/>
      <c r="O42" s="7"/>
      <c r="P42" s="7"/>
      <c r="Q42" s="7"/>
      <c r="R42" s="8" t="n">
        <v>10</v>
      </c>
    </row>
    <row r="43" customFormat="false" ht="15" hidden="false" customHeight="false" outlineLevel="0" collapsed="false">
      <c r="A43" s="4"/>
      <c r="B43" s="6" t="s">
        <v>568</v>
      </c>
      <c r="C43" s="6" t="n">
        <v>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n">
        <v>3</v>
      </c>
      <c r="R43" s="8" t="n">
        <v>5</v>
      </c>
    </row>
    <row r="44" customFormat="false" ht="15" hidden="false" customHeight="false" outlineLevel="0" collapsed="false">
      <c r="A44" s="4"/>
      <c r="B44" s="6" t="s">
        <v>569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n">
        <v>9</v>
      </c>
      <c r="R44" s="8" t="n">
        <v>9</v>
      </c>
    </row>
    <row r="45" customFormat="false" ht="15" hidden="false" customHeight="false" outlineLevel="0" collapsed="false">
      <c r="A45" s="4"/>
      <c r="B45" s="6" t="s">
        <v>570</v>
      </c>
      <c r="C45" s="6" t="n">
        <v>10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8" t="n">
        <v>10</v>
      </c>
    </row>
    <row r="46" customFormat="false" ht="15" hidden="false" customHeight="false" outlineLevel="0" collapsed="false">
      <c r="A46" s="4"/>
      <c r="B46" s="6" t="s">
        <v>571</v>
      </c>
      <c r="C46" s="6" t="n">
        <v>62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8" t="n">
        <v>62</v>
      </c>
    </row>
    <row r="47" customFormat="false" ht="15" hidden="false" customHeight="false" outlineLevel="0" collapsed="false">
      <c r="A47" s="4"/>
      <c r="B47" s="6" t="s">
        <v>572</v>
      </c>
      <c r="C47" s="6"/>
      <c r="D47" s="7"/>
      <c r="E47" s="7"/>
      <c r="F47" s="7"/>
      <c r="G47" s="7"/>
      <c r="H47" s="7"/>
      <c r="I47" s="7"/>
      <c r="J47" s="7"/>
      <c r="K47" s="7"/>
      <c r="L47" s="7" t="n">
        <v>96.5</v>
      </c>
      <c r="M47" s="7"/>
      <c r="N47" s="7"/>
      <c r="O47" s="7"/>
      <c r="P47" s="7"/>
      <c r="Q47" s="7"/>
      <c r="R47" s="8" t="n">
        <v>96.5</v>
      </c>
    </row>
    <row r="48" customFormat="false" ht="15" hidden="false" customHeight="false" outlineLevel="0" collapsed="false">
      <c r="A48" s="4"/>
      <c r="B48" s="5" t="s">
        <v>573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 t="n">
        <v>1</v>
      </c>
      <c r="R48" s="8" t="n">
        <v>1</v>
      </c>
    </row>
    <row r="49" customFormat="false" ht="15" hidden="false" customHeight="false" outlineLevel="0" collapsed="false">
      <c r="A49" s="4"/>
      <c r="B49" s="6" t="s">
        <v>574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 t="n">
        <v>2</v>
      </c>
      <c r="R49" s="8" t="n">
        <v>2</v>
      </c>
    </row>
    <row r="50" customFormat="false" ht="15" hidden="false" customHeight="false" outlineLevel="0" collapsed="false">
      <c r="A50" s="4"/>
      <c r="B50" s="6" t="s">
        <v>575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 t="n">
        <v>3</v>
      </c>
      <c r="R50" s="8" t="n">
        <v>3</v>
      </c>
    </row>
    <row r="51" customFormat="false" ht="15" hidden="false" customHeight="false" outlineLevel="0" collapsed="false">
      <c r="A51" s="4"/>
      <c r="B51" s="6" t="s">
        <v>576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 t="n">
        <v>5</v>
      </c>
      <c r="R51" s="8" t="n">
        <v>5</v>
      </c>
    </row>
    <row r="52" customFormat="false" ht="15" hidden="false" customHeight="false" outlineLevel="0" collapsed="false">
      <c r="A52" s="4"/>
      <c r="B52" s="6" t="s">
        <v>577</v>
      </c>
      <c r="C52" s="6"/>
      <c r="D52" s="7"/>
      <c r="E52" s="7"/>
      <c r="F52" s="7"/>
      <c r="G52" s="7"/>
      <c r="H52" s="7" t="n">
        <v>98</v>
      </c>
      <c r="I52" s="7"/>
      <c r="J52" s="7"/>
      <c r="K52" s="7"/>
      <c r="L52" s="7"/>
      <c r="M52" s="7"/>
      <c r="N52" s="7"/>
      <c r="O52" s="7"/>
      <c r="P52" s="7"/>
      <c r="Q52" s="7" t="n">
        <v>7</v>
      </c>
      <c r="R52" s="8" t="n">
        <v>105</v>
      </c>
    </row>
    <row r="53" customFormat="false" ht="15" hidden="false" customHeight="false" outlineLevel="0" collapsed="false">
      <c r="A53" s="4"/>
      <c r="B53" s="6" t="s">
        <v>578</v>
      </c>
      <c r="C53" s="6"/>
      <c r="D53" s="7"/>
      <c r="E53" s="7" t="n">
        <v>0.5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8" t="n">
        <v>0.5</v>
      </c>
    </row>
    <row r="54" customFormat="false" ht="15" hidden="false" customHeight="false" outlineLevel="0" collapsed="false">
      <c r="A54" s="4"/>
      <c r="B54" s="6" t="s">
        <v>579</v>
      </c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 t="n">
        <v>8</v>
      </c>
      <c r="R54" s="8" t="n">
        <v>8</v>
      </c>
    </row>
    <row r="55" customFormat="false" ht="15" hidden="false" customHeight="false" outlineLevel="0" collapsed="false">
      <c r="A55" s="4"/>
      <c r="B55" s="6" t="s">
        <v>580</v>
      </c>
      <c r="C55" s="6" t="n">
        <v>19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8" t="n">
        <v>19</v>
      </c>
    </row>
    <row r="56" customFormat="false" ht="15" hidden="false" customHeight="false" outlineLevel="0" collapsed="false">
      <c r="A56" s="4"/>
      <c r="B56" s="6" t="s">
        <v>581</v>
      </c>
      <c r="C56" s="6" t="n">
        <v>164</v>
      </c>
      <c r="D56" s="7"/>
      <c r="E56" s="7"/>
      <c r="F56" s="7"/>
      <c r="G56" s="7"/>
      <c r="H56" s="7" t="n">
        <v>265</v>
      </c>
      <c r="I56" s="7"/>
      <c r="J56" s="7"/>
      <c r="K56" s="7"/>
      <c r="L56" s="7"/>
      <c r="M56" s="7"/>
      <c r="N56" s="7"/>
      <c r="O56" s="7"/>
      <c r="P56" s="7"/>
      <c r="Q56" s="7"/>
      <c r="R56" s="8" t="n">
        <v>429</v>
      </c>
    </row>
    <row r="57" customFormat="false" ht="15" hidden="false" customHeight="false" outlineLevel="0" collapsed="false">
      <c r="A57" s="4"/>
      <c r="B57" s="6" t="s">
        <v>582</v>
      </c>
      <c r="C57" s="6"/>
      <c r="D57" s="7"/>
      <c r="E57" s="7"/>
      <c r="F57" s="7"/>
      <c r="G57" s="7"/>
      <c r="H57" s="7"/>
      <c r="I57" s="7" t="n">
        <v>27</v>
      </c>
      <c r="J57" s="7"/>
      <c r="K57" s="7"/>
      <c r="L57" s="7"/>
      <c r="M57" s="7"/>
      <c r="N57" s="7"/>
      <c r="O57" s="7"/>
      <c r="P57" s="7"/>
      <c r="Q57" s="7"/>
      <c r="R57" s="8" t="n">
        <v>27</v>
      </c>
    </row>
    <row r="58" customFormat="false" ht="15" hidden="false" customHeight="false" outlineLevel="0" collapsed="false">
      <c r="A58" s="4"/>
      <c r="B58" s="6" t="s">
        <v>583</v>
      </c>
      <c r="C58" s="6"/>
      <c r="D58" s="7"/>
      <c r="E58" s="7"/>
      <c r="F58" s="7" t="n">
        <v>5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8" t="n">
        <v>5</v>
      </c>
    </row>
    <row r="59" customFormat="false" ht="15" hidden="false" customHeight="false" outlineLevel="0" collapsed="false">
      <c r="A59" s="4"/>
      <c r="B59" s="6" t="s">
        <v>584</v>
      </c>
      <c r="C59" s="6"/>
      <c r="D59" s="7"/>
      <c r="E59" s="7"/>
      <c r="F59" s="7"/>
      <c r="G59" s="7"/>
      <c r="H59" s="7"/>
      <c r="I59" s="7"/>
      <c r="J59" s="7"/>
      <c r="K59" s="7"/>
      <c r="L59" s="7" t="n">
        <v>32.5</v>
      </c>
      <c r="M59" s="7"/>
      <c r="N59" s="7"/>
      <c r="O59" s="7"/>
      <c r="P59" s="7"/>
      <c r="Q59" s="7" t="n">
        <v>16</v>
      </c>
      <c r="R59" s="8" t="n">
        <v>48.5</v>
      </c>
    </row>
    <row r="60" customFormat="false" ht="15" hidden="false" customHeight="false" outlineLevel="0" collapsed="false">
      <c r="A60" s="4"/>
      <c r="B60" s="6" t="s">
        <v>585</v>
      </c>
      <c r="C60" s="6" t="n">
        <v>2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8" t="n">
        <v>2</v>
      </c>
    </row>
    <row r="61" customFormat="false" ht="15" hidden="false" customHeight="false" outlineLevel="0" collapsed="false">
      <c r="A61" s="4"/>
      <c r="B61" s="6" t="s">
        <v>586</v>
      </c>
      <c r="C61" s="6" t="n">
        <v>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8" t="n">
        <v>1</v>
      </c>
    </row>
    <row r="62" customFormat="false" ht="15" hidden="false" customHeight="false" outlineLevel="0" collapsed="false">
      <c r="A62" s="4"/>
      <c r="B62" s="6" t="s">
        <v>587</v>
      </c>
      <c r="C62" s="6" t="n">
        <v>4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8" t="n">
        <v>4</v>
      </c>
    </row>
    <row r="63" customFormat="false" ht="15" hidden="false" customHeight="false" outlineLevel="0" collapsed="false">
      <c r="A63" s="4"/>
      <c r="B63" s="6" t="s">
        <v>588</v>
      </c>
      <c r="C63" s="6" t="n">
        <v>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8" t="n">
        <v>5</v>
      </c>
    </row>
    <row r="64" customFormat="false" ht="15" hidden="false" customHeight="false" outlineLevel="0" collapsed="false">
      <c r="A64" s="4"/>
      <c r="B64" s="6" t="s">
        <v>589</v>
      </c>
      <c r="C64" s="6" t="n">
        <v>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8" t="n">
        <v>9</v>
      </c>
    </row>
    <row r="65" customFormat="false" ht="15" hidden="false" customHeight="false" outlineLevel="0" collapsed="false">
      <c r="A65" s="4"/>
      <c r="B65" s="6" t="s">
        <v>590</v>
      </c>
      <c r="C65" s="6" t="n">
        <v>3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8" t="n">
        <v>3</v>
      </c>
    </row>
    <row r="66" customFormat="false" ht="15" hidden="false" customHeight="false" outlineLevel="0" collapsed="false">
      <c r="A66" s="4"/>
      <c r="B66" s="6" t="s">
        <v>591</v>
      </c>
      <c r="C66" s="6"/>
      <c r="D66" s="7"/>
      <c r="E66" s="7"/>
      <c r="F66" s="7"/>
      <c r="G66" s="7"/>
      <c r="H66" s="7"/>
      <c r="I66" s="7"/>
      <c r="J66" s="7"/>
      <c r="K66" s="7"/>
      <c r="L66" s="7"/>
      <c r="M66" s="7" t="n">
        <v>24</v>
      </c>
      <c r="N66" s="7"/>
      <c r="O66" s="7"/>
      <c r="P66" s="7"/>
      <c r="Q66" s="7"/>
      <c r="R66" s="8" t="n">
        <v>24</v>
      </c>
    </row>
    <row r="67" customFormat="false" ht="15" hidden="false" customHeight="false" outlineLevel="0" collapsed="false">
      <c r="A67" s="4"/>
      <c r="B67" s="6" t="s">
        <v>592</v>
      </c>
      <c r="C67" s="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 t="n">
        <v>23</v>
      </c>
      <c r="Q67" s="7"/>
      <c r="R67" s="8" t="n">
        <v>23</v>
      </c>
    </row>
    <row r="68" customFormat="false" ht="15" hidden="false" customHeight="false" outlineLevel="0" collapsed="false">
      <c r="A68" s="4"/>
      <c r="B68" s="6" t="s">
        <v>593</v>
      </c>
      <c r="C68" s="6"/>
      <c r="D68" s="7"/>
      <c r="E68" s="7"/>
      <c r="F68" s="7"/>
      <c r="G68" s="7"/>
      <c r="H68" s="7"/>
      <c r="I68" s="7"/>
      <c r="J68" s="7"/>
      <c r="K68" s="7"/>
      <c r="L68" s="7"/>
      <c r="M68" s="7"/>
      <c r="N68" s="7" t="n">
        <v>1</v>
      </c>
      <c r="O68" s="7"/>
      <c r="P68" s="7"/>
      <c r="Q68" s="7"/>
      <c r="R68" s="8" t="n">
        <v>1</v>
      </c>
    </row>
    <row r="69" customFormat="false" ht="15" hidden="false" customHeight="false" outlineLevel="0" collapsed="false">
      <c r="A69" s="4"/>
      <c r="B69" s="6" t="s">
        <v>594</v>
      </c>
      <c r="C69" s="6"/>
      <c r="D69" s="7"/>
      <c r="E69" s="7" t="n">
        <v>5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8" t="n">
        <v>5</v>
      </c>
    </row>
    <row r="70" customFormat="false" ht="15" hidden="false" customHeight="false" outlineLevel="0" collapsed="false">
      <c r="A70" s="4"/>
      <c r="B70" s="6" t="s">
        <v>595</v>
      </c>
      <c r="C70" s="6"/>
      <c r="D70" s="7"/>
      <c r="E70" s="7" t="n">
        <v>4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8" t="n">
        <v>4</v>
      </c>
    </row>
    <row r="71" customFormat="false" ht="15" hidden="false" customHeight="false" outlineLevel="0" collapsed="false">
      <c r="A71" s="4"/>
      <c r="B71" s="6" t="s">
        <v>596</v>
      </c>
      <c r="C71" s="6"/>
      <c r="D71" s="7"/>
      <c r="E71" s="7"/>
      <c r="F71" s="7"/>
      <c r="G71" s="7"/>
      <c r="H71" s="7"/>
      <c r="I71" s="7"/>
      <c r="J71" s="7"/>
      <c r="K71" s="7" t="n">
        <v>11</v>
      </c>
      <c r="L71" s="7"/>
      <c r="M71" s="7"/>
      <c r="N71" s="7"/>
      <c r="O71" s="7"/>
      <c r="P71" s="7"/>
      <c r="Q71" s="7"/>
      <c r="R71" s="8" t="n">
        <v>11</v>
      </c>
    </row>
    <row r="72" customFormat="false" ht="15" hidden="false" customHeight="false" outlineLevel="0" collapsed="false">
      <c r="A72" s="4"/>
      <c r="B72" s="6" t="s">
        <v>597</v>
      </c>
      <c r="C72" s="6"/>
      <c r="D72" s="7"/>
      <c r="E72" s="7"/>
      <c r="F72" s="7"/>
      <c r="G72" s="7"/>
      <c r="H72" s="7"/>
      <c r="I72" s="7"/>
      <c r="J72" s="7"/>
      <c r="K72" s="7" t="n">
        <v>1</v>
      </c>
      <c r="L72" s="7"/>
      <c r="M72" s="7"/>
      <c r="N72" s="7"/>
      <c r="O72" s="7"/>
      <c r="P72" s="7"/>
      <c r="Q72" s="7"/>
      <c r="R72" s="8" t="n">
        <v>1</v>
      </c>
    </row>
    <row r="73" customFormat="false" ht="15" hidden="false" customHeight="false" outlineLevel="0" collapsed="false">
      <c r="A73" s="4"/>
      <c r="B73" s="6" t="s">
        <v>598</v>
      </c>
      <c r="C73" s="6"/>
      <c r="D73" s="7"/>
      <c r="E73" s="7" t="n">
        <v>11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8" t="n">
        <v>11</v>
      </c>
    </row>
    <row r="74" customFormat="false" ht="15" hidden="false" customHeight="false" outlineLevel="0" collapsed="false">
      <c r="A74" s="4"/>
      <c r="B74" s="6" t="s">
        <v>599</v>
      </c>
      <c r="C74" s="6"/>
      <c r="D74" s="7"/>
      <c r="E74" s="7" t="n">
        <v>10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8" t="n">
        <v>10</v>
      </c>
    </row>
    <row r="75" customFormat="false" ht="15" hidden="false" customHeight="false" outlineLevel="0" collapsed="false">
      <c r="A75" s="4"/>
      <c r="B75" s="6" t="s">
        <v>600</v>
      </c>
      <c r="C75" s="6"/>
      <c r="D75" s="7"/>
      <c r="E75" s="7" t="n">
        <v>11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8" t="n">
        <v>11</v>
      </c>
    </row>
    <row r="76" customFormat="false" ht="15" hidden="false" customHeight="false" outlineLevel="0" collapsed="false">
      <c r="A76" s="4"/>
      <c r="B76" s="6" t="s">
        <v>601</v>
      </c>
      <c r="C76" s="6"/>
      <c r="D76" s="7"/>
      <c r="E76" s="7" t="n">
        <v>13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8" t="n">
        <v>13</v>
      </c>
    </row>
    <row r="77" customFormat="false" ht="15" hidden="false" customHeight="false" outlineLevel="0" collapsed="false">
      <c r="A77" s="4"/>
      <c r="B77" s="6" t="s">
        <v>602</v>
      </c>
      <c r="C77" s="6"/>
      <c r="D77" s="7"/>
      <c r="E77" s="7" t="n">
        <v>3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8" t="n">
        <v>3</v>
      </c>
    </row>
    <row r="78" customFormat="false" ht="15" hidden="false" customHeight="false" outlineLevel="0" collapsed="false">
      <c r="A78" s="4"/>
      <c r="B78" s="6" t="s">
        <v>603</v>
      </c>
      <c r="C78" s="6"/>
      <c r="D78" s="7"/>
      <c r="E78" s="7" t="n">
        <v>9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8" t="n">
        <v>9</v>
      </c>
    </row>
    <row r="79" customFormat="false" ht="15" hidden="false" customHeight="false" outlineLevel="0" collapsed="false">
      <c r="A79" s="4"/>
      <c r="B79" s="6" t="s">
        <v>604</v>
      </c>
      <c r="C79" s="6"/>
      <c r="D79" s="7"/>
      <c r="E79" s="7" t="n">
        <v>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8" t="n">
        <v>2</v>
      </c>
    </row>
    <row r="80" customFormat="false" ht="15" hidden="false" customHeight="false" outlineLevel="0" collapsed="false">
      <c r="A80" s="4"/>
      <c r="B80" s="6" t="s">
        <v>605</v>
      </c>
      <c r="C80" s="6"/>
      <c r="D80" s="7"/>
      <c r="E80" s="7" t="n">
        <v>1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8" t="n">
        <v>1</v>
      </c>
    </row>
    <row r="81" customFormat="false" ht="15" hidden="false" customHeight="false" outlineLevel="0" collapsed="false">
      <c r="A81" s="4"/>
      <c r="B81" s="6" t="s">
        <v>606</v>
      </c>
      <c r="C81" s="6"/>
      <c r="D81" s="7"/>
      <c r="E81" s="7" t="n">
        <v>4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8" t="n">
        <v>4</v>
      </c>
    </row>
    <row r="82" customFormat="false" ht="15" hidden="false" customHeight="false" outlineLevel="0" collapsed="false">
      <c r="A82" s="4"/>
      <c r="B82" s="6" t="s">
        <v>607</v>
      </c>
      <c r="C82" s="6"/>
      <c r="D82" s="7"/>
      <c r="E82" s="7"/>
      <c r="F82" s="7"/>
      <c r="G82" s="7"/>
      <c r="H82" s="7"/>
      <c r="I82" s="7"/>
      <c r="J82" s="7"/>
      <c r="K82" s="7" t="n">
        <v>9</v>
      </c>
      <c r="L82" s="7"/>
      <c r="M82" s="7"/>
      <c r="N82" s="7"/>
      <c r="O82" s="7"/>
      <c r="P82" s="7"/>
      <c r="Q82" s="7"/>
      <c r="R82" s="8" t="n">
        <v>9</v>
      </c>
    </row>
    <row r="83" customFormat="false" ht="15" hidden="false" customHeight="false" outlineLevel="0" collapsed="false">
      <c r="A83" s="4"/>
      <c r="B83" s="6" t="s">
        <v>608</v>
      </c>
      <c r="C83" s="6"/>
      <c r="D83" s="7"/>
      <c r="E83" s="7"/>
      <c r="F83" s="7"/>
      <c r="G83" s="7"/>
      <c r="H83" s="7"/>
      <c r="I83" s="7"/>
      <c r="J83" s="7"/>
      <c r="K83" s="7" t="n">
        <v>19</v>
      </c>
      <c r="L83" s="7"/>
      <c r="M83" s="7"/>
      <c r="N83" s="7"/>
      <c r="O83" s="7"/>
      <c r="P83" s="7"/>
      <c r="Q83" s="7"/>
      <c r="R83" s="8" t="n">
        <v>19</v>
      </c>
    </row>
    <row r="84" customFormat="false" ht="15" hidden="false" customHeight="false" outlineLevel="0" collapsed="false">
      <c r="A84" s="4"/>
      <c r="B84" s="6" t="s">
        <v>609</v>
      </c>
      <c r="C84" s="6"/>
      <c r="D84" s="7"/>
      <c r="E84" s="7"/>
      <c r="F84" s="7"/>
      <c r="G84" s="7"/>
      <c r="H84" s="7"/>
      <c r="I84" s="7"/>
      <c r="J84" s="7"/>
      <c r="K84" s="7" t="n">
        <v>9</v>
      </c>
      <c r="L84" s="7"/>
      <c r="M84" s="7"/>
      <c r="N84" s="7"/>
      <c r="O84" s="7"/>
      <c r="P84" s="7"/>
      <c r="Q84" s="7"/>
      <c r="R84" s="8" t="n">
        <v>9</v>
      </c>
    </row>
    <row r="85" customFormat="false" ht="15" hidden="false" customHeight="false" outlineLevel="0" collapsed="false">
      <c r="A85" s="4"/>
      <c r="B85" s="6" t="s">
        <v>610</v>
      </c>
      <c r="C85" s="6" t="n">
        <v>39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8" t="n">
        <v>39</v>
      </c>
    </row>
    <row r="86" customFormat="false" ht="15" hidden="false" customHeight="false" outlineLevel="0" collapsed="false">
      <c r="A86" s="4"/>
      <c r="B86" s="6" t="s">
        <v>611</v>
      </c>
      <c r="C86" s="6" t="n">
        <v>61</v>
      </c>
      <c r="D86" s="7"/>
      <c r="E86" s="7"/>
      <c r="F86" s="7"/>
      <c r="G86" s="7"/>
      <c r="H86" s="7" t="n">
        <v>39</v>
      </c>
      <c r="I86" s="7"/>
      <c r="J86" s="7"/>
      <c r="K86" s="7"/>
      <c r="L86" s="7"/>
      <c r="M86" s="7"/>
      <c r="N86" s="7"/>
      <c r="O86" s="7"/>
      <c r="P86" s="7"/>
      <c r="Q86" s="7"/>
      <c r="R86" s="8" t="n">
        <v>100</v>
      </c>
    </row>
    <row r="87" customFormat="false" ht="15" hidden="false" customHeight="false" outlineLevel="0" collapsed="false">
      <c r="A87" s="4"/>
      <c r="B87" s="6" t="s">
        <v>612</v>
      </c>
      <c r="C87" s="6"/>
      <c r="D87" s="7"/>
      <c r="E87" s="7"/>
      <c r="F87" s="7"/>
      <c r="G87" s="7"/>
      <c r="H87" s="7" t="n">
        <v>70.9</v>
      </c>
      <c r="I87" s="7"/>
      <c r="J87" s="7" t="n">
        <v>3</v>
      </c>
      <c r="K87" s="7"/>
      <c r="L87" s="7"/>
      <c r="M87" s="7"/>
      <c r="N87" s="7"/>
      <c r="O87" s="7"/>
      <c r="P87" s="7" t="n">
        <v>50</v>
      </c>
      <c r="Q87" s="7"/>
      <c r="R87" s="8" t="n">
        <v>123.9</v>
      </c>
    </row>
    <row r="88" customFormat="false" ht="15" hidden="false" customHeight="false" outlineLevel="0" collapsed="false">
      <c r="A88" s="4"/>
      <c r="B88" s="6" t="s">
        <v>613</v>
      </c>
      <c r="C88" s="6" t="n">
        <v>228.5</v>
      </c>
      <c r="D88" s="7"/>
      <c r="E88" s="7"/>
      <c r="F88" s="7"/>
      <c r="G88" s="7"/>
      <c r="H88" s="7"/>
      <c r="I88" s="7" t="n">
        <v>1</v>
      </c>
      <c r="J88" s="7" t="n">
        <v>3</v>
      </c>
      <c r="K88" s="7"/>
      <c r="L88" s="7"/>
      <c r="M88" s="7"/>
      <c r="N88" s="7"/>
      <c r="O88" s="7"/>
      <c r="P88" s="7" t="n">
        <v>8</v>
      </c>
      <c r="Q88" s="7"/>
      <c r="R88" s="8" t="n">
        <v>240.5</v>
      </c>
    </row>
    <row r="89" customFormat="false" ht="15" hidden="false" customHeight="false" outlineLevel="0" collapsed="false">
      <c r="A89" s="4"/>
      <c r="B89" s="6" t="s">
        <v>614</v>
      </c>
      <c r="C89" s="6"/>
      <c r="D89" s="7"/>
      <c r="E89" s="7"/>
      <c r="F89" s="7"/>
      <c r="G89" s="7"/>
      <c r="H89" s="7"/>
      <c r="I89" s="7"/>
      <c r="J89" s="7" t="n">
        <v>51</v>
      </c>
      <c r="K89" s="7"/>
      <c r="L89" s="7"/>
      <c r="M89" s="7"/>
      <c r="N89" s="7"/>
      <c r="O89" s="7"/>
      <c r="P89" s="7" t="n">
        <v>38</v>
      </c>
      <c r="Q89" s="7"/>
      <c r="R89" s="8" t="n">
        <v>89</v>
      </c>
    </row>
    <row r="90" customFormat="false" ht="15" hidden="false" customHeight="false" outlineLevel="0" collapsed="false">
      <c r="A90" s="4"/>
      <c r="B90" s="6" t="s">
        <v>615</v>
      </c>
      <c r="C90" s="6"/>
      <c r="D90" s="7"/>
      <c r="E90" s="7" t="n">
        <v>11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8" t="n">
        <v>11</v>
      </c>
    </row>
    <row r="91" customFormat="false" ht="15" hidden="false" customHeight="false" outlineLevel="0" collapsed="false">
      <c r="A91" s="4"/>
      <c r="B91" s="6" t="s">
        <v>616</v>
      </c>
      <c r="C91" s="6"/>
      <c r="D91" s="7"/>
      <c r="E91" s="7" t="n">
        <v>3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8" t="n">
        <v>3</v>
      </c>
    </row>
    <row r="92" customFormat="false" ht="15" hidden="false" customHeight="false" outlineLevel="0" collapsed="false">
      <c r="A92" s="4"/>
      <c r="B92" s="6" t="s">
        <v>617</v>
      </c>
      <c r="C92" s="6"/>
      <c r="D92" s="7"/>
      <c r="E92" s="7" t="n">
        <v>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8" t="n">
        <v>3</v>
      </c>
    </row>
    <row r="93" customFormat="false" ht="15" hidden="false" customHeight="false" outlineLevel="0" collapsed="false">
      <c r="A93" s="4"/>
      <c r="B93" s="6" t="s">
        <v>618</v>
      </c>
      <c r="C93" s="6"/>
      <c r="D93" s="7"/>
      <c r="E93" s="7"/>
      <c r="F93" s="7"/>
      <c r="G93" s="7"/>
      <c r="H93" s="7"/>
      <c r="I93" s="7"/>
      <c r="J93" s="7"/>
      <c r="K93" s="7" t="n">
        <v>3</v>
      </c>
      <c r="L93" s="7"/>
      <c r="M93" s="7"/>
      <c r="N93" s="7"/>
      <c r="O93" s="7"/>
      <c r="P93" s="7"/>
      <c r="Q93" s="7"/>
      <c r="R93" s="8" t="n">
        <v>3</v>
      </c>
    </row>
    <row r="94" customFormat="false" ht="15" hidden="false" customHeight="false" outlineLevel="0" collapsed="false">
      <c r="A94" s="4"/>
      <c r="B94" s="6" t="s">
        <v>619</v>
      </c>
      <c r="C94" s="6"/>
      <c r="D94" s="7"/>
      <c r="E94" s="7"/>
      <c r="F94" s="7" t="n">
        <v>13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8" t="n">
        <v>13</v>
      </c>
    </row>
    <row r="95" customFormat="false" ht="15" hidden="false" customHeight="false" outlineLevel="0" collapsed="false">
      <c r="A95" s="4"/>
      <c r="B95" s="6" t="s">
        <v>620</v>
      </c>
      <c r="C95" s="6"/>
      <c r="D95" s="7"/>
      <c r="E95" s="7"/>
      <c r="F95" s="7"/>
      <c r="G95" s="7"/>
      <c r="H95" s="7" t="n">
        <v>53</v>
      </c>
      <c r="I95" s="7"/>
      <c r="J95" s="7"/>
      <c r="K95" s="7"/>
      <c r="L95" s="7"/>
      <c r="M95" s="7"/>
      <c r="N95" s="7"/>
      <c r="O95" s="7"/>
      <c r="P95" s="7"/>
      <c r="Q95" s="7"/>
      <c r="R95" s="8" t="n">
        <v>53</v>
      </c>
    </row>
    <row r="96" customFormat="false" ht="15" hidden="false" customHeight="false" outlineLevel="0" collapsed="false">
      <c r="A96" s="4"/>
      <c r="B96" s="6" t="s">
        <v>621</v>
      </c>
      <c r="C96" s="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 t="n">
        <v>3</v>
      </c>
      <c r="R96" s="8" t="n">
        <v>3</v>
      </c>
    </row>
    <row r="97" customFormat="false" ht="15" hidden="false" customHeight="false" outlineLevel="0" collapsed="false">
      <c r="A97" s="4"/>
      <c r="B97" s="6" t="s">
        <v>622</v>
      </c>
      <c r="C97" s="6"/>
      <c r="D97" s="7"/>
      <c r="E97" s="7"/>
      <c r="F97" s="7" t="n">
        <v>3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8" t="n">
        <v>3</v>
      </c>
    </row>
    <row r="98" customFormat="false" ht="15" hidden="false" customHeight="false" outlineLevel="0" collapsed="false">
      <c r="A98" s="4"/>
      <c r="B98" s="6" t="s">
        <v>623</v>
      </c>
      <c r="C98" s="6"/>
      <c r="D98" s="7" t="n">
        <v>2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8" t="n">
        <v>2</v>
      </c>
    </row>
    <row r="99" customFormat="false" ht="15" hidden="false" customHeight="false" outlineLevel="0" collapsed="false">
      <c r="A99" s="4"/>
      <c r="B99" s="6" t="s">
        <v>624</v>
      </c>
      <c r="C99" s="6" t="n">
        <v>1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8" t="n">
        <v>1</v>
      </c>
    </row>
    <row r="100" customFormat="false" ht="15" hidden="false" customHeight="false" outlineLevel="0" collapsed="false">
      <c r="A100" s="4"/>
      <c r="B100" s="6" t="s">
        <v>625</v>
      </c>
      <c r="C100" s="6"/>
      <c r="D100" s="7"/>
      <c r="E100" s="7"/>
      <c r="F100" s="7"/>
      <c r="G100" s="7"/>
      <c r="H100" s="7" t="n">
        <v>38</v>
      </c>
      <c r="I100" s="7"/>
      <c r="J100" s="7" t="n">
        <v>5</v>
      </c>
      <c r="K100" s="7"/>
      <c r="L100" s="7"/>
      <c r="M100" s="7"/>
      <c r="N100" s="7"/>
      <c r="O100" s="7"/>
      <c r="P100" s="7"/>
      <c r="Q100" s="7"/>
      <c r="R100" s="8" t="n">
        <v>43</v>
      </c>
    </row>
    <row r="101" customFormat="false" ht="15" hidden="false" customHeight="false" outlineLevel="0" collapsed="false">
      <c r="A101" s="4"/>
      <c r="B101" s="6" t="s">
        <v>626</v>
      </c>
      <c r="C101" s="6"/>
      <c r="D101" s="7"/>
      <c r="E101" s="7"/>
      <c r="F101" s="7"/>
      <c r="G101" s="7"/>
      <c r="H101" s="7"/>
      <c r="I101" s="7"/>
      <c r="J101" s="7" t="n">
        <v>2</v>
      </c>
      <c r="K101" s="7"/>
      <c r="L101" s="7"/>
      <c r="M101" s="7"/>
      <c r="N101" s="7"/>
      <c r="O101" s="7"/>
      <c r="P101" s="7" t="n">
        <v>92</v>
      </c>
      <c r="Q101" s="7"/>
      <c r="R101" s="8" t="n">
        <v>94</v>
      </c>
    </row>
    <row r="102" customFormat="false" ht="15" hidden="false" customHeight="false" outlineLevel="0" collapsed="false">
      <c r="A102" s="4"/>
      <c r="B102" s="6" t="s">
        <v>627</v>
      </c>
      <c r="C102" s="6"/>
      <c r="D102" s="7"/>
      <c r="E102" s="7"/>
      <c r="F102" s="7"/>
      <c r="G102" s="7"/>
      <c r="H102" s="7" t="n">
        <v>130</v>
      </c>
      <c r="I102" s="7"/>
      <c r="J102" s="7" t="n">
        <v>81</v>
      </c>
      <c r="K102" s="7"/>
      <c r="L102" s="7"/>
      <c r="M102" s="7"/>
      <c r="N102" s="7"/>
      <c r="O102" s="7"/>
      <c r="P102" s="7" t="n">
        <v>10</v>
      </c>
      <c r="Q102" s="7"/>
      <c r="R102" s="8" t="n">
        <v>221</v>
      </c>
    </row>
    <row r="103" customFormat="false" ht="15" hidden="false" customHeight="false" outlineLevel="0" collapsed="false">
      <c r="A103" s="4"/>
      <c r="B103" s="5" t="s">
        <v>628</v>
      </c>
      <c r="C103" s="6"/>
      <c r="D103" s="7" t="n">
        <v>2</v>
      </c>
      <c r="E103" s="7"/>
      <c r="F103" s="7" t="n">
        <v>4</v>
      </c>
      <c r="G103" s="7"/>
      <c r="H103" s="7"/>
      <c r="I103" s="7"/>
      <c r="J103" s="7"/>
      <c r="K103" s="7"/>
      <c r="L103" s="7"/>
      <c r="M103" s="7" t="n">
        <v>2</v>
      </c>
      <c r="N103" s="7"/>
      <c r="O103" s="7"/>
      <c r="P103" s="7"/>
      <c r="Q103" s="7"/>
      <c r="R103" s="8" t="n">
        <v>8</v>
      </c>
    </row>
    <row r="104" customFormat="false" ht="15" hidden="false" customHeight="false" outlineLevel="0" collapsed="false">
      <c r="A104" s="4"/>
      <c r="B104" s="6" t="s">
        <v>629</v>
      </c>
      <c r="C104" s="6"/>
      <c r="D104" s="7"/>
      <c r="E104" s="7"/>
      <c r="F104" s="7"/>
      <c r="G104" s="7"/>
      <c r="H104" s="7" t="n">
        <v>22</v>
      </c>
      <c r="I104" s="7" t="n">
        <v>9</v>
      </c>
      <c r="J104" s="7" t="n">
        <v>3</v>
      </c>
      <c r="K104" s="7"/>
      <c r="L104" s="7"/>
      <c r="M104" s="7"/>
      <c r="N104" s="7"/>
      <c r="O104" s="7"/>
      <c r="P104" s="7" t="n">
        <v>3.5</v>
      </c>
      <c r="Q104" s="7"/>
      <c r="R104" s="8" t="n">
        <v>37.5</v>
      </c>
    </row>
    <row r="105" customFormat="false" ht="15" hidden="false" customHeight="false" outlineLevel="0" collapsed="false">
      <c r="A105" s="4"/>
      <c r="B105" s="6" t="s">
        <v>630</v>
      </c>
      <c r="C105" s="6"/>
      <c r="D105" s="7"/>
      <c r="E105" s="7"/>
      <c r="F105" s="7"/>
      <c r="G105" s="7"/>
      <c r="H105" s="7" t="n">
        <v>4</v>
      </c>
      <c r="I105" s="7" t="n">
        <v>4</v>
      </c>
      <c r="J105" s="7" t="n">
        <v>5</v>
      </c>
      <c r="K105" s="7" t="n">
        <v>4</v>
      </c>
      <c r="L105" s="7"/>
      <c r="M105" s="7"/>
      <c r="N105" s="7"/>
      <c r="O105" s="7"/>
      <c r="P105" s="7"/>
      <c r="Q105" s="7"/>
      <c r="R105" s="8" t="n">
        <v>17</v>
      </c>
    </row>
    <row r="106" customFormat="false" ht="15" hidden="false" customHeight="false" outlineLevel="0" collapsed="false">
      <c r="A106" s="4"/>
      <c r="B106" s="6" t="s">
        <v>631</v>
      </c>
      <c r="C106" s="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 t="n">
        <v>0.5</v>
      </c>
      <c r="O106" s="7"/>
      <c r="P106" s="7"/>
      <c r="Q106" s="7"/>
      <c r="R106" s="8" t="n">
        <v>0.5</v>
      </c>
    </row>
    <row r="107" customFormat="false" ht="15" hidden="false" customHeight="false" outlineLevel="0" collapsed="false">
      <c r="A107" s="4"/>
      <c r="B107" s="6" t="s">
        <v>632</v>
      </c>
      <c r="C107" s="6" t="n">
        <v>26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8" t="n">
        <v>26</v>
      </c>
    </row>
    <row r="108" customFormat="false" ht="15" hidden="false" customHeight="false" outlineLevel="0" collapsed="false">
      <c r="A108" s="4"/>
      <c r="B108" s="6" t="s">
        <v>633</v>
      </c>
      <c r="C108" s="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 t="n">
        <v>2</v>
      </c>
      <c r="R108" s="8" t="n">
        <v>2</v>
      </c>
    </row>
    <row r="109" customFormat="false" ht="15" hidden="false" customHeight="false" outlineLevel="0" collapsed="false">
      <c r="A109" s="4"/>
      <c r="B109" s="6" t="s">
        <v>634</v>
      </c>
      <c r="C109" s="6" t="n">
        <v>132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8" t="n">
        <v>132</v>
      </c>
    </row>
    <row r="110" customFormat="false" ht="15" hidden="false" customHeight="false" outlineLevel="0" collapsed="false">
      <c r="A110" s="4"/>
      <c r="B110" s="6" t="s">
        <v>635</v>
      </c>
      <c r="C110" s="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 t="n">
        <v>1</v>
      </c>
      <c r="R110" s="8" t="n">
        <v>1</v>
      </c>
    </row>
    <row r="111" customFormat="false" ht="15" hidden="false" customHeight="false" outlineLevel="0" collapsed="false">
      <c r="A111" s="4"/>
      <c r="B111" s="6" t="s">
        <v>636</v>
      </c>
      <c r="C111" s="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 t="n">
        <v>3</v>
      </c>
      <c r="R111" s="8" t="n">
        <v>3</v>
      </c>
    </row>
    <row r="112" customFormat="false" ht="15" hidden="false" customHeight="false" outlineLevel="0" collapsed="false">
      <c r="A112" s="4"/>
      <c r="B112" s="6" t="s">
        <v>637</v>
      </c>
      <c r="C112" s="6" t="n">
        <v>13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8" t="n">
        <v>13</v>
      </c>
    </row>
    <row r="113" customFormat="false" ht="15" hidden="false" customHeight="false" outlineLevel="0" collapsed="false">
      <c r="A113" s="4"/>
      <c r="B113" s="6" t="s">
        <v>638</v>
      </c>
      <c r="C113" s="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 t="n">
        <v>11</v>
      </c>
      <c r="Q113" s="7"/>
      <c r="R113" s="8" t="n">
        <v>11</v>
      </c>
    </row>
    <row r="114" customFormat="false" ht="15" hidden="false" customHeight="false" outlineLevel="0" collapsed="false">
      <c r="A114" s="4"/>
      <c r="B114" s="6" t="s">
        <v>639</v>
      </c>
      <c r="C114" s="6" t="n">
        <v>20</v>
      </c>
      <c r="D114" s="7"/>
      <c r="E114" s="7"/>
      <c r="F114" s="7"/>
      <c r="G114" s="7"/>
      <c r="H114" s="7" t="n">
        <v>28.3</v>
      </c>
      <c r="I114" s="7"/>
      <c r="J114" s="7" t="n">
        <v>19</v>
      </c>
      <c r="K114" s="7"/>
      <c r="L114" s="7" t="n">
        <v>149.5</v>
      </c>
      <c r="M114" s="7"/>
      <c r="N114" s="7"/>
      <c r="O114" s="7"/>
      <c r="P114" s="7"/>
      <c r="Q114" s="7"/>
      <c r="R114" s="8" t="n">
        <v>216.8</v>
      </c>
    </row>
    <row r="115" customFormat="false" ht="15" hidden="false" customHeight="false" outlineLevel="0" collapsed="false">
      <c r="A115" s="4"/>
      <c r="B115" s="6" t="s">
        <v>640</v>
      </c>
      <c r="C115" s="6"/>
      <c r="D115" s="7"/>
      <c r="E115" s="7"/>
      <c r="F115" s="7"/>
      <c r="G115" s="7"/>
      <c r="H115" s="7" t="n">
        <v>6</v>
      </c>
      <c r="I115" s="7"/>
      <c r="J115" s="7"/>
      <c r="K115" s="7"/>
      <c r="L115" s="7"/>
      <c r="M115" s="7"/>
      <c r="N115" s="7"/>
      <c r="O115" s="7"/>
      <c r="P115" s="7"/>
      <c r="Q115" s="7"/>
      <c r="R115" s="8" t="n">
        <v>6</v>
      </c>
    </row>
    <row r="116" customFormat="false" ht="15" hidden="false" customHeight="false" outlineLevel="0" collapsed="false">
      <c r="A116" s="4"/>
      <c r="B116" s="6" t="s">
        <v>641</v>
      </c>
      <c r="C116" s="6"/>
      <c r="D116" s="7"/>
      <c r="E116" s="7" t="n">
        <v>3</v>
      </c>
      <c r="F116" s="7"/>
      <c r="G116" s="7"/>
      <c r="H116" s="7"/>
      <c r="I116" s="7"/>
      <c r="J116" s="7"/>
      <c r="K116" s="7" t="n">
        <v>3</v>
      </c>
      <c r="L116" s="7"/>
      <c r="M116" s="7"/>
      <c r="N116" s="7"/>
      <c r="O116" s="7"/>
      <c r="P116" s="7"/>
      <c r="Q116" s="7"/>
      <c r="R116" s="8" t="n">
        <v>6</v>
      </c>
    </row>
    <row r="117" customFormat="false" ht="15" hidden="false" customHeight="false" outlineLevel="0" collapsed="false">
      <c r="A117" s="4"/>
      <c r="B117" s="6" t="s">
        <v>642</v>
      </c>
      <c r="C117" s="6"/>
      <c r="D117" s="7"/>
      <c r="E117" s="7"/>
      <c r="F117" s="7"/>
      <c r="G117" s="7"/>
      <c r="H117" s="7"/>
      <c r="I117" s="7"/>
      <c r="J117" s="7"/>
      <c r="K117" s="7"/>
      <c r="L117" s="7"/>
      <c r="M117" s="7" t="n">
        <v>1</v>
      </c>
      <c r="N117" s="7"/>
      <c r="O117" s="7"/>
      <c r="P117" s="7"/>
      <c r="Q117" s="7"/>
      <c r="R117" s="8" t="n">
        <v>1</v>
      </c>
    </row>
    <row r="118" customFormat="false" ht="15" hidden="false" customHeight="false" outlineLevel="0" collapsed="false">
      <c r="A118" s="4"/>
      <c r="B118" s="6" t="s">
        <v>643</v>
      </c>
      <c r="C118" s="6"/>
      <c r="D118" s="7"/>
      <c r="E118" s="7"/>
      <c r="F118" s="7"/>
      <c r="G118" s="7"/>
      <c r="H118" s="7" t="n">
        <v>37</v>
      </c>
      <c r="I118" s="7"/>
      <c r="J118" s="7" t="n">
        <v>2</v>
      </c>
      <c r="K118" s="7"/>
      <c r="L118" s="7"/>
      <c r="M118" s="7"/>
      <c r="N118" s="7"/>
      <c r="O118" s="7"/>
      <c r="P118" s="7"/>
      <c r="Q118" s="7"/>
      <c r="R118" s="8" t="n">
        <v>39</v>
      </c>
    </row>
    <row r="119" customFormat="false" ht="15" hidden="false" customHeight="false" outlineLevel="0" collapsed="false">
      <c r="A119" s="4"/>
      <c r="B119" s="6" t="s">
        <v>644</v>
      </c>
      <c r="C119" s="6"/>
      <c r="D119" s="7"/>
      <c r="E119" s="7"/>
      <c r="F119" s="7"/>
      <c r="G119" s="7"/>
      <c r="H119" s="7" t="n">
        <v>40.6</v>
      </c>
      <c r="I119" s="7"/>
      <c r="J119" s="7" t="n">
        <v>3</v>
      </c>
      <c r="K119" s="7"/>
      <c r="L119" s="7"/>
      <c r="M119" s="7" t="n">
        <v>6</v>
      </c>
      <c r="N119" s="7"/>
      <c r="O119" s="7"/>
      <c r="P119" s="7"/>
      <c r="Q119" s="7"/>
      <c r="R119" s="8" t="n">
        <v>49.6</v>
      </c>
    </row>
    <row r="120" customFormat="false" ht="15" hidden="false" customHeight="false" outlineLevel="0" collapsed="false">
      <c r="A120" s="4"/>
      <c r="B120" s="6" t="s">
        <v>645</v>
      </c>
      <c r="C120" s="6"/>
      <c r="D120" s="7"/>
      <c r="E120" s="7"/>
      <c r="F120" s="7"/>
      <c r="G120" s="7"/>
      <c r="H120" s="7" t="n">
        <v>30</v>
      </c>
      <c r="I120" s="7"/>
      <c r="J120" s="7" t="n">
        <v>16</v>
      </c>
      <c r="K120" s="7"/>
      <c r="L120" s="7" t="n">
        <v>12</v>
      </c>
      <c r="M120" s="7"/>
      <c r="N120" s="7"/>
      <c r="O120" s="7"/>
      <c r="P120" s="7"/>
      <c r="Q120" s="7"/>
      <c r="R120" s="8" t="n">
        <v>58</v>
      </c>
    </row>
    <row r="121" customFormat="false" ht="15" hidden="false" customHeight="false" outlineLevel="0" collapsed="false">
      <c r="A121" s="4"/>
      <c r="B121" s="6" t="s">
        <v>646</v>
      </c>
      <c r="C121" s="6"/>
      <c r="D121" s="7"/>
      <c r="E121" s="7"/>
      <c r="F121" s="7"/>
      <c r="G121" s="7"/>
      <c r="H121" s="7"/>
      <c r="I121" s="7"/>
      <c r="J121" s="7"/>
      <c r="K121" s="7"/>
      <c r="L121" s="7" t="n">
        <v>6</v>
      </c>
      <c r="M121" s="7"/>
      <c r="N121" s="7"/>
      <c r="O121" s="7"/>
      <c r="P121" s="7" t="n">
        <v>5</v>
      </c>
      <c r="Q121" s="7"/>
      <c r="R121" s="8" t="n">
        <v>11</v>
      </c>
    </row>
    <row r="122" customFormat="false" ht="15" hidden="false" customHeight="false" outlineLevel="0" collapsed="false">
      <c r="A122" s="4"/>
      <c r="B122" s="6" t="s">
        <v>489</v>
      </c>
      <c r="C122" s="6"/>
      <c r="D122" s="7"/>
      <c r="E122" s="7"/>
      <c r="F122" s="7"/>
      <c r="G122" s="7"/>
      <c r="H122" s="7" t="n">
        <v>2</v>
      </c>
      <c r="I122" s="7"/>
      <c r="J122" s="7"/>
      <c r="K122" s="7"/>
      <c r="L122" s="7"/>
      <c r="M122" s="7"/>
      <c r="N122" s="7"/>
      <c r="O122" s="7"/>
      <c r="P122" s="7"/>
      <c r="Q122" s="7"/>
      <c r="R122" s="8" t="n">
        <v>2</v>
      </c>
    </row>
    <row r="123" customFormat="false" ht="15" hidden="false" customHeight="false" outlineLevel="0" collapsed="false">
      <c r="A123" s="4"/>
      <c r="B123" s="6" t="s">
        <v>647</v>
      </c>
      <c r="C123" s="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 t="n">
        <v>1</v>
      </c>
      <c r="R123" s="8" t="n">
        <v>1</v>
      </c>
    </row>
    <row r="124" customFormat="false" ht="15" hidden="false" customHeight="false" outlineLevel="0" collapsed="false">
      <c r="A124" s="4"/>
      <c r="B124" s="6" t="s">
        <v>648</v>
      </c>
      <c r="C124" s="6"/>
      <c r="D124" s="7"/>
      <c r="E124" s="7" t="n">
        <v>1</v>
      </c>
      <c r="F124" s="7"/>
      <c r="G124" s="7"/>
      <c r="H124" s="7"/>
      <c r="I124" s="7"/>
      <c r="J124" s="7"/>
      <c r="K124" s="7"/>
      <c r="L124" s="7"/>
      <c r="M124" s="7"/>
      <c r="N124" s="7" t="n">
        <v>0.5</v>
      </c>
      <c r="O124" s="7"/>
      <c r="P124" s="7"/>
      <c r="Q124" s="7"/>
      <c r="R124" s="8" t="n">
        <v>1.5</v>
      </c>
    </row>
    <row r="125" customFormat="false" ht="15" hidden="false" customHeight="false" outlineLevel="0" collapsed="false">
      <c r="A125" s="4"/>
      <c r="B125" s="6" t="s">
        <v>649</v>
      </c>
      <c r="C125" s="6" t="n">
        <v>1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8" t="n">
        <v>1</v>
      </c>
    </row>
    <row r="126" customFormat="false" ht="15" hidden="false" customHeight="false" outlineLevel="0" collapsed="false">
      <c r="A126" s="4"/>
      <c r="B126" s="6" t="s">
        <v>650</v>
      </c>
      <c r="C126" s="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 t="n">
        <v>1</v>
      </c>
      <c r="O126" s="7"/>
      <c r="P126" s="7"/>
      <c r="Q126" s="7"/>
      <c r="R126" s="8" t="n">
        <v>1</v>
      </c>
    </row>
    <row r="127" customFormat="false" ht="15" hidden="false" customHeight="false" outlineLevel="0" collapsed="false">
      <c r="A127" s="4"/>
      <c r="B127" s="6" t="s">
        <v>651</v>
      </c>
      <c r="C127" s="6"/>
      <c r="D127" s="7"/>
      <c r="E127" s="7"/>
      <c r="F127" s="7" t="n">
        <v>6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8" t="n">
        <v>6</v>
      </c>
    </row>
    <row r="128" customFormat="false" ht="15" hidden="false" customHeight="false" outlineLevel="0" collapsed="false">
      <c r="A128" s="4"/>
      <c r="B128" s="6" t="s">
        <v>652</v>
      </c>
      <c r="C128" s="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 t="n">
        <v>2</v>
      </c>
      <c r="R128" s="8" t="n">
        <v>2</v>
      </c>
    </row>
    <row r="129" customFormat="false" ht="15" hidden="false" customHeight="false" outlineLevel="0" collapsed="false">
      <c r="A129" s="4"/>
      <c r="B129" s="6" t="s">
        <v>653</v>
      </c>
      <c r="C129" s="6"/>
      <c r="D129" s="7"/>
      <c r="E129" s="7"/>
      <c r="F129" s="7" t="n">
        <v>16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 t="n">
        <v>3</v>
      </c>
      <c r="R129" s="8" t="n">
        <v>19</v>
      </c>
    </row>
    <row r="130" customFormat="false" ht="15" hidden="false" customHeight="false" outlineLevel="0" collapsed="false">
      <c r="A130" s="4"/>
      <c r="B130" s="6" t="s">
        <v>654</v>
      </c>
      <c r="C130" s="6"/>
      <c r="D130" s="7"/>
      <c r="E130" s="7"/>
      <c r="F130" s="7"/>
      <c r="G130" s="7"/>
      <c r="H130" s="7" t="n">
        <v>4</v>
      </c>
      <c r="I130" s="7"/>
      <c r="J130" s="7"/>
      <c r="K130" s="7"/>
      <c r="L130" s="7"/>
      <c r="M130" s="7"/>
      <c r="N130" s="7"/>
      <c r="O130" s="7"/>
      <c r="P130" s="7"/>
      <c r="Q130" s="7" t="n">
        <v>4</v>
      </c>
      <c r="R130" s="8" t="n">
        <v>8</v>
      </c>
    </row>
    <row r="131" customFormat="false" ht="15" hidden="false" customHeight="false" outlineLevel="0" collapsed="false">
      <c r="A131" s="4"/>
      <c r="B131" s="6" t="s">
        <v>655</v>
      </c>
      <c r="C131" s="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 t="n">
        <v>7</v>
      </c>
      <c r="R131" s="8" t="n">
        <v>7</v>
      </c>
    </row>
    <row r="132" customFormat="false" ht="15" hidden="false" customHeight="false" outlineLevel="0" collapsed="false">
      <c r="A132" s="4"/>
      <c r="B132" s="6" t="s">
        <v>656</v>
      </c>
      <c r="C132" s="6"/>
      <c r="D132" s="7"/>
      <c r="E132" s="7"/>
      <c r="F132" s="7"/>
      <c r="G132" s="7"/>
      <c r="H132" s="7" t="n">
        <v>1</v>
      </c>
      <c r="I132" s="7"/>
      <c r="J132" s="7"/>
      <c r="K132" s="7"/>
      <c r="L132" s="7"/>
      <c r="M132" s="7"/>
      <c r="N132" s="7"/>
      <c r="O132" s="7"/>
      <c r="P132" s="7"/>
      <c r="Q132" s="7"/>
      <c r="R132" s="8" t="n">
        <v>1</v>
      </c>
    </row>
    <row r="133" customFormat="false" ht="15" hidden="false" customHeight="false" outlineLevel="0" collapsed="false">
      <c r="A133" s="4"/>
      <c r="B133" s="6" t="s">
        <v>657</v>
      </c>
      <c r="C133" s="6" t="n">
        <v>1</v>
      </c>
      <c r="D133" s="7"/>
      <c r="E133" s="7"/>
      <c r="F133" s="7"/>
      <c r="G133" s="7"/>
      <c r="H133" s="7" t="n">
        <v>1</v>
      </c>
      <c r="I133" s="7"/>
      <c r="J133" s="7"/>
      <c r="K133" s="7"/>
      <c r="L133" s="7"/>
      <c r="M133" s="7"/>
      <c r="N133" s="7"/>
      <c r="O133" s="7"/>
      <c r="P133" s="7"/>
      <c r="Q133" s="7"/>
      <c r="R133" s="8" t="n">
        <v>2</v>
      </c>
    </row>
    <row r="134" customFormat="false" ht="15" hidden="false" customHeight="false" outlineLevel="0" collapsed="false">
      <c r="A134" s="4"/>
      <c r="B134" s="6" t="s">
        <v>658</v>
      </c>
      <c r="C134" s="6" t="n">
        <v>4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8" t="n">
        <v>4</v>
      </c>
    </row>
    <row r="135" customFormat="false" ht="15" hidden="false" customHeight="false" outlineLevel="0" collapsed="false">
      <c r="A135" s="4"/>
      <c r="B135" s="6" t="s">
        <v>659</v>
      </c>
      <c r="C135" s="6"/>
      <c r="D135" s="7"/>
      <c r="E135" s="7"/>
      <c r="F135" s="7"/>
      <c r="G135" s="7"/>
      <c r="H135" s="7" t="n">
        <v>6</v>
      </c>
      <c r="I135" s="7"/>
      <c r="J135" s="7"/>
      <c r="K135" s="7"/>
      <c r="L135" s="7"/>
      <c r="M135" s="7"/>
      <c r="N135" s="7"/>
      <c r="O135" s="7"/>
      <c r="P135" s="7"/>
      <c r="Q135" s="7"/>
      <c r="R135" s="8" t="n">
        <v>6</v>
      </c>
    </row>
    <row r="136" customFormat="false" ht="15" hidden="false" customHeight="false" outlineLevel="0" collapsed="false">
      <c r="A136" s="4"/>
      <c r="B136" s="6" t="s">
        <v>660</v>
      </c>
      <c r="C136" s="6"/>
      <c r="D136" s="7"/>
      <c r="E136" s="7"/>
      <c r="F136" s="7"/>
      <c r="G136" s="7"/>
      <c r="H136" s="7" t="n">
        <v>7</v>
      </c>
      <c r="I136" s="7" t="n">
        <v>1</v>
      </c>
      <c r="J136" s="7"/>
      <c r="K136" s="7"/>
      <c r="L136" s="7"/>
      <c r="M136" s="7"/>
      <c r="N136" s="7"/>
      <c r="O136" s="7"/>
      <c r="P136" s="7"/>
      <c r="Q136" s="7"/>
      <c r="R136" s="8" t="n">
        <v>8</v>
      </c>
    </row>
    <row r="137" customFormat="false" ht="15" hidden="false" customHeight="false" outlineLevel="0" collapsed="false">
      <c r="A137" s="4"/>
      <c r="B137" s="6" t="s">
        <v>661</v>
      </c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 t="n">
        <v>3</v>
      </c>
      <c r="N137" s="7"/>
      <c r="O137" s="7"/>
      <c r="P137" s="7"/>
      <c r="Q137" s="7"/>
      <c r="R137" s="8" t="n">
        <v>3</v>
      </c>
    </row>
    <row r="138" customFormat="false" ht="15" hidden="false" customHeight="false" outlineLevel="0" collapsed="false">
      <c r="A138" s="4"/>
      <c r="B138" s="6" t="s">
        <v>662</v>
      </c>
      <c r="C138" s="6"/>
      <c r="D138" s="7"/>
      <c r="E138" s="7"/>
      <c r="F138" s="7"/>
      <c r="G138" s="7"/>
      <c r="H138" s="7"/>
      <c r="I138" s="7"/>
      <c r="J138" s="7" t="n">
        <v>1</v>
      </c>
      <c r="K138" s="7"/>
      <c r="L138" s="7"/>
      <c r="M138" s="7"/>
      <c r="N138" s="7"/>
      <c r="O138" s="7"/>
      <c r="P138" s="7"/>
      <c r="Q138" s="7"/>
      <c r="R138" s="8" t="n">
        <v>1</v>
      </c>
    </row>
    <row r="139" customFormat="false" ht="15" hidden="false" customHeight="false" outlineLevel="0" collapsed="false">
      <c r="A139" s="4"/>
      <c r="B139" s="6" t="s">
        <v>663</v>
      </c>
      <c r="C139" s="6"/>
      <c r="D139" s="7"/>
      <c r="E139" s="7"/>
      <c r="F139" s="7"/>
      <c r="G139" s="7"/>
      <c r="H139" s="7" t="n">
        <v>3</v>
      </c>
      <c r="I139" s="7"/>
      <c r="J139" s="7"/>
      <c r="K139" s="7"/>
      <c r="L139" s="7"/>
      <c r="M139" s="7"/>
      <c r="N139" s="7"/>
      <c r="O139" s="7"/>
      <c r="P139" s="7"/>
      <c r="Q139" s="7"/>
      <c r="R139" s="8" t="n">
        <v>3</v>
      </c>
    </row>
    <row r="140" customFormat="false" ht="15" hidden="false" customHeight="false" outlineLevel="0" collapsed="false">
      <c r="A140" s="4"/>
      <c r="B140" s="6" t="s">
        <v>664</v>
      </c>
      <c r="C140" s="6" t="n">
        <v>4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8" t="n">
        <v>4</v>
      </c>
    </row>
    <row r="141" customFormat="false" ht="15" hidden="false" customHeight="false" outlineLevel="0" collapsed="false">
      <c r="A141" s="4"/>
      <c r="B141" s="6" t="s">
        <v>665</v>
      </c>
      <c r="C141" s="6"/>
      <c r="D141" s="7"/>
      <c r="E141" s="7"/>
      <c r="F141" s="7"/>
      <c r="G141" s="7"/>
      <c r="H141" s="7"/>
      <c r="I141" s="7"/>
      <c r="J141" s="7"/>
      <c r="K141" s="7"/>
      <c r="L141" s="7"/>
      <c r="M141" s="7" t="n">
        <v>6</v>
      </c>
      <c r="N141" s="7"/>
      <c r="O141" s="7"/>
      <c r="P141" s="7"/>
      <c r="Q141" s="7"/>
      <c r="R141" s="8" t="n">
        <v>6</v>
      </c>
    </row>
    <row r="142" customFormat="false" ht="15" hidden="false" customHeight="false" outlineLevel="0" collapsed="false">
      <c r="A142" s="4"/>
      <c r="B142" s="6" t="s">
        <v>666</v>
      </c>
      <c r="C142" s="6"/>
      <c r="D142" s="7"/>
      <c r="E142" s="7"/>
      <c r="F142" s="7"/>
      <c r="G142" s="7"/>
      <c r="H142" s="7" t="n">
        <v>4</v>
      </c>
      <c r="I142" s="7"/>
      <c r="J142" s="7"/>
      <c r="K142" s="7"/>
      <c r="L142" s="7"/>
      <c r="M142" s="7" t="n">
        <v>7</v>
      </c>
      <c r="N142" s="7"/>
      <c r="O142" s="7"/>
      <c r="P142" s="7"/>
      <c r="Q142" s="7"/>
      <c r="R142" s="8" t="n">
        <v>11</v>
      </c>
    </row>
    <row r="143" customFormat="false" ht="15" hidden="false" customHeight="false" outlineLevel="0" collapsed="false">
      <c r="A143" s="4"/>
      <c r="B143" s="6" t="s">
        <v>667</v>
      </c>
      <c r="C143" s="6"/>
      <c r="D143" s="7" t="n">
        <v>15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8" t="n">
        <v>15</v>
      </c>
    </row>
    <row r="144" customFormat="false" ht="15" hidden="false" customHeight="false" outlineLevel="0" collapsed="false">
      <c r="A144" s="4"/>
      <c r="B144" s="6" t="s">
        <v>668</v>
      </c>
      <c r="C144" s="6"/>
      <c r="D144" s="7" t="n">
        <v>9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8" t="n">
        <v>9</v>
      </c>
    </row>
    <row r="145" customFormat="false" ht="15" hidden="false" customHeight="false" outlineLevel="0" collapsed="false">
      <c r="A145" s="4"/>
      <c r="B145" s="6" t="s">
        <v>669</v>
      </c>
      <c r="C145" s="6"/>
      <c r="D145" s="7" t="n">
        <v>5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8" t="n">
        <v>5</v>
      </c>
    </row>
    <row r="146" customFormat="false" ht="15" hidden="false" customHeight="false" outlineLevel="0" collapsed="false">
      <c r="A146" s="4"/>
      <c r="B146" s="5" t="s">
        <v>670</v>
      </c>
      <c r="C146" s="6"/>
      <c r="D146" s="7" t="n">
        <v>45</v>
      </c>
      <c r="E146" s="7"/>
      <c r="F146" s="7" t="n">
        <v>57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8" t="n">
        <v>102</v>
      </c>
    </row>
    <row r="147" customFormat="false" ht="15" hidden="false" customHeight="false" outlineLevel="0" collapsed="false">
      <c r="A147" s="4"/>
      <c r="B147" s="6" t="s">
        <v>671</v>
      </c>
      <c r="C147" s="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 t="n">
        <v>45</v>
      </c>
      <c r="R147" s="8" t="n">
        <v>45</v>
      </c>
    </row>
    <row r="148" customFormat="false" ht="15" hidden="false" customHeight="false" outlineLevel="0" collapsed="false">
      <c r="A148" s="4"/>
      <c r="B148" s="6" t="s">
        <v>672</v>
      </c>
      <c r="C148" s="6"/>
      <c r="D148" s="7"/>
      <c r="E148" s="7"/>
      <c r="F148" s="7"/>
      <c r="G148" s="7" t="n">
        <v>14</v>
      </c>
      <c r="H148" s="7"/>
      <c r="I148" s="7"/>
      <c r="J148" s="7"/>
      <c r="K148" s="7"/>
      <c r="L148" s="7"/>
      <c r="M148" s="7"/>
      <c r="N148" s="7"/>
      <c r="O148" s="7"/>
      <c r="P148" s="7"/>
      <c r="Q148" s="7" t="n">
        <v>36</v>
      </c>
      <c r="R148" s="8" t="n">
        <v>50</v>
      </c>
    </row>
    <row r="149" customFormat="false" ht="15" hidden="false" customHeight="false" outlineLevel="0" collapsed="false">
      <c r="A149" s="4"/>
      <c r="B149" s="6" t="s">
        <v>673</v>
      </c>
      <c r="C149" s="6"/>
      <c r="D149" s="7"/>
      <c r="E149" s="7"/>
      <c r="F149" s="7"/>
      <c r="G149" s="7"/>
      <c r="H149" s="7" t="n">
        <v>10</v>
      </c>
      <c r="I149" s="7"/>
      <c r="J149" s="7"/>
      <c r="K149" s="7"/>
      <c r="L149" s="7"/>
      <c r="M149" s="7"/>
      <c r="N149" s="7"/>
      <c r="O149" s="7"/>
      <c r="P149" s="7"/>
      <c r="Q149" s="7"/>
      <c r="R149" s="8" t="n">
        <v>10</v>
      </c>
    </row>
    <row r="150" customFormat="false" ht="15" hidden="false" customHeight="false" outlineLevel="0" collapsed="false">
      <c r="A150" s="4"/>
      <c r="B150" s="6" t="s">
        <v>674</v>
      </c>
      <c r="C150" s="6"/>
      <c r="D150" s="7"/>
      <c r="E150" s="7"/>
      <c r="F150" s="7" t="n">
        <v>28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 t="n">
        <v>9</v>
      </c>
      <c r="R150" s="8" t="n">
        <v>37</v>
      </c>
    </row>
    <row r="151" customFormat="false" ht="15" hidden="false" customHeight="false" outlineLevel="0" collapsed="false">
      <c r="A151" s="4"/>
      <c r="B151" s="6" t="s">
        <v>675</v>
      </c>
      <c r="C151" s="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 t="n">
        <v>20</v>
      </c>
      <c r="R151" s="8" t="n">
        <v>20</v>
      </c>
    </row>
    <row r="152" customFormat="false" ht="15" hidden="false" customHeight="false" outlineLevel="0" collapsed="false">
      <c r="A152" s="4"/>
      <c r="B152" s="6" t="s">
        <v>676</v>
      </c>
      <c r="C152" s="6"/>
      <c r="D152" s="7"/>
      <c r="E152" s="7"/>
      <c r="F152" s="7"/>
      <c r="G152" s="7"/>
      <c r="H152" s="7" t="n">
        <v>8</v>
      </c>
      <c r="I152" s="7"/>
      <c r="J152" s="7"/>
      <c r="K152" s="7"/>
      <c r="L152" s="7"/>
      <c r="M152" s="7"/>
      <c r="N152" s="7"/>
      <c r="O152" s="7"/>
      <c r="P152" s="7"/>
      <c r="Q152" s="7" t="n">
        <v>15</v>
      </c>
      <c r="R152" s="8" t="n">
        <v>23</v>
      </c>
    </row>
    <row r="153" customFormat="false" ht="15" hidden="false" customHeight="false" outlineLevel="0" collapsed="false">
      <c r="A153" s="4"/>
      <c r="B153" s="6" t="s">
        <v>677</v>
      </c>
      <c r="C153" s="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 t="n">
        <v>13</v>
      </c>
      <c r="R153" s="8" t="n">
        <v>13</v>
      </c>
    </row>
    <row r="154" customFormat="false" ht="15" hidden="false" customHeight="false" outlineLevel="0" collapsed="false">
      <c r="A154" s="4"/>
      <c r="B154" s="15"/>
      <c r="C154" s="1" t="n">
        <v>1017.5</v>
      </c>
      <c r="D154" s="2" t="n">
        <v>95.5</v>
      </c>
      <c r="E154" s="2" t="n">
        <v>94.5</v>
      </c>
      <c r="F154" s="2" t="n">
        <v>177</v>
      </c>
      <c r="G154" s="2" t="n">
        <v>27</v>
      </c>
      <c r="H154" s="2" t="n">
        <v>1486.1</v>
      </c>
      <c r="I154" s="2" t="n">
        <v>45</v>
      </c>
      <c r="J154" s="2" t="n">
        <v>195</v>
      </c>
      <c r="K154" s="2" t="n">
        <v>65</v>
      </c>
      <c r="L154" s="2" t="n">
        <v>308.5</v>
      </c>
      <c r="M154" s="2" t="n">
        <v>120</v>
      </c>
      <c r="N154" s="2" t="n">
        <v>3</v>
      </c>
      <c r="O154" s="2" t="n">
        <v>4</v>
      </c>
      <c r="P154" s="2" t="n">
        <v>243.5</v>
      </c>
      <c r="Q154" s="2" t="n">
        <v>296</v>
      </c>
      <c r="R154" s="3" t="n">
        <v>4177.6</v>
      </c>
    </row>
    <row r="155" customFormat="false" ht="15" hidden="false" customHeight="false" outlineLevel="0" collapsed="false">
      <c r="A155" s="4"/>
      <c r="B155" s="1" t="s">
        <v>362</v>
      </c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 t="n">
        <v>2</v>
      </c>
      <c r="P155" s="2"/>
      <c r="Q155" s="2"/>
      <c r="R155" s="3" t="n">
        <v>2</v>
      </c>
    </row>
    <row r="156" customFormat="false" ht="15" hidden="false" customHeight="false" outlineLevel="0" collapsed="false">
      <c r="A156" s="4"/>
      <c r="B156" s="15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 t="n">
        <v>2</v>
      </c>
      <c r="P156" s="2"/>
      <c r="Q156" s="2"/>
      <c r="R156" s="3" t="n">
        <v>2</v>
      </c>
    </row>
    <row r="157" customFormat="false" ht="15" hidden="false" customHeight="false" outlineLevel="0" collapsed="false">
      <c r="A157" s="1" t="s">
        <v>678</v>
      </c>
      <c r="B157" s="15"/>
      <c r="C157" s="1" t="n">
        <v>1017.5</v>
      </c>
      <c r="D157" s="2" t="n">
        <v>95.5</v>
      </c>
      <c r="E157" s="2" t="n">
        <v>94.5</v>
      </c>
      <c r="F157" s="2" t="n">
        <v>177</v>
      </c>
      <c r="G157" s="2" t="n">
        <v>27</v>
      </c>
      <c r="H157" s="2" t="n">
        <v>1486.1</v>
      </c>
      <c r="I157" s="2" t="n">
        <v>45</v>
      </c>
      <c r="J157" s="2" t="n">
        <v>195</v>
      </c>
      <c r="K157" s="2" t="n">
        <v>65</v>
      </c>
      <c r="L157" s="2" t="n">
        <v>308.5</v>
      </c>
      <c r="M157" s="2" t="n">
        <v>120</v>
      </c>
      <c r="N157" s="2" t="n">
        <v>3</v>
      </c>
      <c r="O157" s="2" t="n">
        <v>6</v>
      </c>
      <c r="P157" s="2" t="n">
        <v>243.5</v>
      </c>
      <c r="Q157" s="2" t="n">
        <v>296</v>
      </c>
      <c r="R157" s="3" t="n">
        <v>4179.6</v>
      </c>
    </row>
    <row r="158" customFormat="false" ht="15" hidden="false" customHeight="false" outlineLevel="0" collapsed="false">
      <c r="A158" s="9" t="s">
        <v>18</v>
      </c>
      <c r="B158" s="10"/>
      <c r="C158" s="9" t="n">
        <v>1017.5</v>
      </c>
      <c r="D158" s="11" t="n">
        <v>95.5</v>
      </c>
      <c r="E158" s="11" t="n">
        <v>94.5</v>
      </c>
      <c r="F158" s="11" t="n">
        <v>177</v>
      </c>
      <c r="G158" s="11" t="n">
        <v>27</v>
      </c>
      <c r="H158" s="11" t="n">
        <v>1486.1</v>
      </c>
      <c r="I158" s="11" t="n">
        <v>45</v>
      </c>
      <c r="J158" s="11" t="n">
        <v>195</v>
      </c>
      <c r="K158" s="11" t="n">
        <v>65</v>
      </c>
      <c r="L158" s="11" t="n">
        <v>308.5</v>
      </c>
      <c r="M158" s="11" t="n">
        <v>120</v>
      </c>
      <c r="N158" s="11" t="n">
        <v>3</v>
      </c>
      <c r="O158" s="11" t="n">
        <v>6</v>
      </c>
      <c r="P158" s="11" t="n">
        <v>243.5</v>
      </c>
      <c r="Q158" s="11" t="n">
        <v>296</v>
      </c>
      <c r="R158" s="12" t="n">
        <v>4179.6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ColWidth="8.57421875" defaultRowHeight="15" zeroHeight="false" outlineLevelRow="0" outlineLevelCol="0"/>
  <cols>
    <col collapsed="false" customWidth="true" hidden="false" outlineLevel="0" max="2" min="2" style="0" width="44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 customFormat="false" ht="15" hidden="false" customHeight="false" outlineLevel="0" collapsed="false">
      <c r="A2" s="1" t="s">
        <v>679</v>
      </c>
      <c r="B2" s="1" t="s">
        <v>680</v>
      </c>
      <c r="C2" s="1"/>
      <c r="D2" s="2"/>
      <c r="E2" s="2"/>
      <c r="F2" s="2"/>
      <c r="G2" s="2"/>
      <c r="H2" s="2" t="n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3" t="n">
        <v>8</v>
      </c>
    </row>
    <row r="3" customFormat="false" ht="15" hidden="false" customHeight="false" outlineLevel="0" collapsed="false">
      <c r="A3" s="4"/>
      <c r="B3" s="5" t="s">
        <v>681</v>
      </c>
      <c r="C3" s="6" t="n">
        <v>117</v>
      </c>
      <c r="D3" s="7" t="n">
        <v>14</v>
      </c>
      <c r="E3" s="7" t="n">
        <v>31</v>
      </c>
      <c r="F3" s="7" t="n">
        <v>26</v>
      </c>
      <c r="G3" s="7" t="n">
        <v>99.5</v>
      </c>
      <c r="H3" s="7" t="n">
        <v>186.8</v>
      </c>
      <c r="I3" s="7" t="n">
        <v>12</v>
      </c>
      <c r="J3" s="7" t="n">
        <v>12</v>
      </c>
      <c r="K3" s="7" t="n">
        <v>13</v>
      </c>
      <c r="L3" s="7" t="n">
        <v>0.5</v>
      </c>
      <c r="M3" s="7"/>
      <c r="N3" s="7" t="n">
        <v>5.5</v>
      </c>
      <c r="O3" s="7" t="n">
        <v>21</v>
      </c>
      <c r="P3" s="7"/>
      <c r="Q3" s="7"/>
      <c r="R3" s="7" t="n">
        <v>49</v>
      </c>
      <c r="S3" s="8" t="n">
        <v>587.3</v>
      </c>
    </row>
    <row r="4" customFormat="false" ht="15" hidden="false" customHeight="false" outlineLevel="0" collapsed="false">
      <c r="A4" s="4"/>
      <c r="B4" s="6" t="s">
        <v>682</v>
      </c>
      <c r="C4" s="6"/>
      <c r="D4" s="7" t="n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 t="n">
        <v>1</v>
      </c>
    </row>
    <row r="5" customFormat="false" ht="15" hidden="false" customHeight="false" outlineLevel="0" collapsed="false">
      <c r="A5" s="4"/>
      <c r="B5" s="6" t="s">
        <v>683</v>
      </c>
      <c r="C5" s="6"/>
      <c r="D5" s="7"/>
      <c r="E5" s="7"/>
      <c r="F5" s="7"/>
      <c r="G5" s="7"/>
      <c r="H5" s="7" t="n">
        <v>1</v>
      </c>
      <c r="I5" s="7"/>
      <c r="J5" s="7"/>
      <c r="K5" s="7"/>
      <c r="L5" s="7"/>
      <c r="M5" s="7"/>
      <c r="N5" s="7"/>
      <c r="O5" s="7"/>
      <c r="P5" s="7"/>
      <c r="Q5" s="7"/>
      <c r="R5" s="7"/>
      <c r="S5" s="8" t="n">
        <v>1</v>
      </c>
    </row>
    <row r="6" customFormat="false" ht="15" hidden="false" customHeight="false" outlineLevel="0" collapsed="false">
      <c r="A6" s="4"/>
      <c r="B6" s="6" t="s">
        <v>684</v>
      </c>
      <c r="C6" s="6"/>
      <c r="D6" s="7"/>
      <c r="E6" s="7"/>
      <c r="F6" s="7"/>
      <c r="G6" s="7"/>
      <c r="H6" s="7"/>
      <c r="I6" s="7" t="n">
        <v>1</v>
      </c>
      <c r="J6" s="7"/>
      <c r="K6" s="7"/>
      <c r="L6" s="7"/>
      <c r="M6" s="7"/>
      <c r="N6" s="7"/>
      <c r="O6" s="7"/>
      <c r="P6" s="7"/>
      <c r="Q6" s="7"/>
      <c r="R6" s="7"/>
      <c r="S6" s="8" t="n">
        <v>1</v>
      </c>
    </row>
    <row r="7" customFormat="false" ht="15" hidden="false" customHeight="false" outlineLevel="0" collapsed="false">
      <c r="A7" s="4"/>
      <c r="B7" s="6" t="s">
        <v>685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 t="n">
        <v>1</v>
      </c>
      <c r="S7" s="8" t="n">
        <v>1</v>
      </c>
    </row>
    <row r="8" customFormat="false" ht="15" hidden="false" customHeight="false" outlineLevel="0" collapsed="false">
      <c r="A8" s="4"/>
      <c r="B8" s="6" t="s">
        <v>686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 t="n">
        <v>1</v>
      </c>
      <c r="O8" s="7"/>
      <c r="P8" s="7"/>
      <c r="Q8" s="7"/>
      <c r="R8" s="7"/>
      <c r="S8" s="8" t="n">
        <v>1</v>
      </c>
    </row>
    <row r="9" customFormat="false" ht="15" hidden="false" customHeight="false" outlineLevel="0" collapsed="false">
      <c r="A9" s="4"/>
      <c r="B9" s="6" t="s">
        <v>687</v>
      </c>
      <c r="C9" s="6"/>
      <c r="D9" s="7"/>
      <c r="E9" s="7"/>
      <c r="F9" s="7"/>
      <c r="G9" s="7"/>
      <c r="H9" s="7" t="n">
        <v>13</v>
      </c>
      <c r="I9" s="7"/>
      <c r="J9" s="7"/>
      <c r="K9" s="7"/>
      <c r="L9" s="7"/>
      <c r="M9" s="7"/>
      <c r="N9" s="7"/>
      <c r="O9" s="7"/>
      <c r="P9" s="7" t="n">
        <v>31.7</v>
      </c>
      <c r="Q9" s="7"/>
      <c r="R9" s="7" t="n">
        <v>9</v>
      </c>
      <c r="S9" s="8" t="n">
        <v>53.7</v>
      </c>
    </row>
    <row r="10" customFormat="false" ht="15" hidden="false" customHeight="false" outlineLevel="0" collapsed="false">
      <c r="A10" s="4"/>
      <c r="B10" s="6" t="s">
        <v>688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n">
        <v>1</v>
      </c>
      <c r="Q10" s="7"/>
      <c r="R10" s="7"/>
      <c r="S10" s="8" t="n">
        <v>1</v>
      </c>
    </row>
    <row r="11" customFormat="false" ht="15" hidden="false" customHeight="false" outlineLevel="0" collapsed="false">
      <c r="A11" s="4"/>
      <c r="B11" s="5" t="s">
        <v>689</v>
      </c>
      <c r="C11" s="6"/>
      <c r="D11" s="7"/>
      <c r="E11" s="7"/>
      <c r="F11" s="7"/>
      <c r="G11" s="7" t="n">
        <v>18</v>
      </c>
      <c r="H11" s="7"/>
      <c r="I11" s="7"/>
      <c r="J11" s="7"/>
      <c r="K11" s="7"/>
      <c r="L11" s="7"/>
      <c r="M11" s="7" t="n">
        <v>2</v>
      </c>
      <c r="N11" s="7"/>
      <c r="O11" s="7"/>
      <c r="P11" s="7"/>
      <c r="Q11" s="7"/>
      <c r="R11" s="7"/>
      <c r="S11" s="8" t="n">
        <v>20</v>
      </c>
    </row>
    <row r="12" customFormat="false" ht="15" hidden="false" customHeight="false" outlineLevel="0" collapsed="false">
      <c r="A12" s="4"/>
      <c r="B12" s="6" t="s">
        <v>690</v>
      </c>
      <c r="C12" s="6" t="n">
        <v>5</v>
      </c>
      <c r="D12" s="7"/>
      <c r="E12" s="7"/>
      <c r="F12" s="7"/>
      <c r="G12" s="7"/>
      <c r="H12" s="7" t="n">
        <v>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8" t="n">
        <v>10</v>
      </c>
    </row>
    <row r="13" customFormat="false" ht="15" hidden="false" customHeight="false" outlineLevel="0" collapsed="false">
      <c r="A13" s="4"/>
      <c r="B13" s="6" t="s">
        <v>691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 t="n">
        <v>2</v>
      </c>
      <c r="S13" s="8" t="n">
        <v>2</v>
      </c>
    </row>
    <row r="14" customFormat="false" ht="15" hidden="false" customHeight="false" outlineLevel="0" collapsed="false">
      <c r="A14" s="4"/>
      <c r="B14" s="6" t="s">
        <v>692</v>
      </c>
      <c r="C14" s="6"/>
      <c r="D14" s="7"/>
      <c r="E14" s="7"/>
      <c r="F14" s="7"/>
      <c r="G14" s="7" t="n">
        <v>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 t="n">
        <v>4</v>
      </c>
    </row>
    <row r="15" customFormat="false" ht="15" hidden="false" customHeight="false" outlineLevel="0" collapsed="false">
      <c r="A15" s="4"/>
      <c r="B15" s="6" t="s">
        <v>693</v>
      </c>
      <c r="C15" s="6" t="n">
        <v>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8" t="n">
        <v>2</v>
      </c>
    </row>
    <row r="16" customFormat="false" ht="15" hidden="false" customHeight="false" outlineLevel="0" collapsed="false">
      <c r="A16" s="4"/>
      <c r="B16" s="6" t="s">
        <v>694</v>
      </c>
      <c r="C16" s="6"/>
      <c r="D16" s="7"/>
      <c r="E16" s="7"/>
      <c r="F16" s="7"/>
      <c r="G16" s="7"/>
      <c r="H16" s="7" t="n">
        <v>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8" t="n">
        <v>2</v>
      </c>
    </row>
    <row r="17" customFormat="false" ht="15" hidden="false" customHeight="false" outlineLevel="0" collapsed="false">
      <c r="A17" s="4"/>
      <c r="B17" s="5" t="s">
        <v>695</v>
      </c>
      <c r="C17" s="6"/>
      <c r="D17" s="7"/>
      <c r="E17" s="7"/>
      <c r="F17" s="7" t="n">
        <v>6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8" t="n">
        <v>6</v>
      </c>
    </row>
    <row r="18" customFormat="false" ht="15" hidden="false" customHeight="false" outlineLevel="0" collapsed="false">
      <c r="A18" s="4"/>
      <c r="B18" s="6" t="s">
        <v>696</v>
      </c>
      <c r="C18" s="6" t="n">
        <v>26</v>
      </c>
      <c r="D18" s="7"/>
      <c r="E18" s="7"/>
      <c r="F18" s="7"/>
      <c r="G18" s="7"/>
      <c r="H18" s="7" t="n">
        <v>49</v>
      </c>
      <c r="I18" s="7" t="n">
        <v>2</v>
      </c>
      <c r="J18" s="7"/>
      <c r="K18" s="7" t="n">
        <v>2</v>
      </c>
      <c r="L18" s="7" t="n">
        <v>1</v>
      </c>
      <c r="M18" s="7" t="n">
        <v>5</v>
      </c>
      <c r="N18" s="7"/>
      <c r="O18" s="7"/>
      <c r="P18" s="7" t="n">
        <v>4</v>
      </c>
      <c r="Q18" s="7"/>
      <c r="R18" s="7" t="n">
        <v>6</v>
      </c>
      <c r="S18" s="8" t="n">
        <v>95</v>
      </c>
    </row>
    <row r="19" customFormat="false" ht="15" hidden="false" customHeight="false" outlineLevel="0" collapsed="false">
      <c r="A19" s="4"/>
      <c r="B19" s="6" t="s">
        <v>697</v>
      </c>
      <c r="C19" s="6" t="n">
        <v>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 t="n">
        <v>6</v>
      </c>
    </row>
    <row r="20" customFormat="false" ht="15" hidden="false" customHeight="false" outlineLevel="0" collapsed="false">
      <c r="A20" s="4"/>
      <c r="B20" s="6" t="s">
        <v>698</v>
      </c>
      <c r="C20" s="6" t="n">
        <v>5</v>
      </c>
      <c r="D20" s="7"/>
      <c r="E20" s="7"/>
      <c r="F20" s="7"/>
      <c r="G20" s="7"/>
      <c r="H20" s="7"/>
      <c r="I20" s="7"/>
      <c r="J20" s="7"/>
      <c r="K20" s="7"/>
      <c r="L20" s="7" t="n">
        <v>1</v>
      </c>
      <c r="M20" s="7"/>
      <c r="N20" s="7"/>
      <c r="O20" s="7"/>
      <c r="P20" s="7"/>
      <c r="Q20" s="7"/>
      <c r="R20" s="7"/>
      <c r="S20" s="8" t="n">
        <v>6</v>
      </c>
    </row>
    <row r="21" customFormat="false" ht="15" hidden="false" customHeight="false" outlineLevel="0" collapsed="false">
      <c r="A21" s="4"/>
      <c r="B21" s="6" t="s">
        <v>699</v>
      </c>
      <c r="C21" s="6" t="n">
        <v>4</v>
      </c>
      <c r="D21" s="7" t="n">
        <v>2</v>
      </c>
      <c r="E21" s="7"/>
      <c r="F21" s="7" t="n">
        <v>4</v>
      </c>
      <c r="G21" s="7"/>
      <c r="H21" s="7" t="n">
        <v>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8" t="n">
        <v>17</v>
      </c>
    </row>
    <row r="22" customFormat="false" ht="15" hidden="false" customHeight="false" outlineLevel="0" collapsed="false">
      <c r="A22" s="4"/>
      <c r="B22" s="6" t="s">
        <v>700</v>
      </c>
      <c r="C22" s="6" t="n">
        <v>12</v>
      </c>
      <c r="D22" s="7"/>
      <c r="E22" s="7"/>
      <c r="F22" s="7"/>
      <c r="G22" s="7"/>
      <c r="H22" s="7" t="n">
        <v>37.5</v>
      </c>
      <c r="I22" s="7" t="n">
        <v>1</v>
      </c>
      <c r="J22" s="7"/>
      <c r="K22" s="7" t="n">
        <v>2</v>
      </c>
      <c r="L22" s="7" t="n">
        <v>2</v>
      </c>
      <c r="M22" s="7"/>
      <c r="N22" s="7"/>
      <c r="O22" s="7"/>
      <c r="P22" s="7"/>
      <c r="Q22" s="7"/>
      <c r="R22" s="7"/>
      <c r="S22" s="8" t="n">
        <v>54.5</v>
      </c>
    </row>
    <row r="23" customFormat="false" ht="15" hidden="false" customHeight="false" outlineLevel="0" collapsed="false">
      <c r="A23" s="4"/>
      <c r="B23" s="6" t="s">
        <v>701</v>
      </c>
      <c r="C23" s="6"/>
      <c r="D23" s="7"/>
      <c r="E23" s="7" t="n">
        <v>4</v>
      </c>
      <c r="F23" s="7"/>
      <c r="G23" s="7"/>
      <c r="H23" s="7"/>
      <c r="I23" s="7"/>
      <c r="J23" s="7"/>
      <c r="K23" s="7"/>
      <c r="L23" s="7"/>
      <c r="M23" s="7"/>
      <c r="N23" s="7" t="n">
        <v>5</v>
      </c>
      <c r="O23" s="7"/>
      <c r="P23" s="7"/>
      <c r="Q23" s="7"/>
      <c r="R23" s="7"/>
      <c r="S23" s="8" t="n">
        <v>9</v>
      </c>
    </row>
    <row r="24" customFormat="false" ht="15" hidden="false" customHeight="false" outlineLevel="0" collapsed="false">
      <c r="A24" s="4"/>
      <c r="B24" s="6" t="s">
        <v>702</v>
      </c>
      <c r="C24" s="6"/>
      <c r="D24" s="7" t="n">
        <v>4</v>
      </c>
      <c r="E24" s="7"/>
      <c r="F24" s="7"/>
      <c r="G24" s="7" t="n">
        <v>88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8" t="n">
        <v>92</v>
      </c>
    </row>
    <row r="25" customFormat="false" ht="15" hidden="false" customHeight="false" outlineLevel="0" collapsed="false">
      <c r="A25" s="4"/>
      <c r="B25" s="6" t="s">
        <v>703</v>
      </c>
      <c r="C25" s="6" t="n">
        <v>11</v>
      </c>
      <c r="D25" s="7"/>
      <c r="E25" s="7"/>
      <c r="F25" s="7" t="n">
        <v>4</v>
      </c>
      <c r="G25" s="7"/>
      <c r="H25" s="7" t="n">
        <v>4</v>
      </c>
      <c r="I25" s="7"/>
      <c r="J25" s="7"/>
      <c r="K25" s="7" t="n">
        <v>3</v>
      </c>
      <c r="L25" s="7"/>
      <c r="M25" s="7" t="n">
        <v>1</v>
      </c>
      <c r="N25" s="7"/>
      <c r="O25" s="7"/>
      <c r="P25" s="7"/>
      <c r="Q25" s="7"/>
      <c r="R25" s="7" t="n">
        <v>19</v>
      </c>
      <c r="S25" s="8" t="n">
        <v>42</v>
      </c>
    </row>
    <row r="26" customFormat="false" ht="15" hidden="false" customHeight="false" outlineLevel="0" collapsed="false">
      <c r="A26" s="4"/>
      <c r="B26" s="5" t="s">
        <v>704</v>
      </c>
      <c r="C26" s="6"/>
      <c r="D26" s="7" t="n">
        <v>3</v>
      </c>
      <c r="E26" s="7"/>
      <c r="F26" s="7"/>
      <c r="G26" s="7"/>
      <c r="H26" s="7"/>
      <c r="I26" s="7"/>
      <c r="J26" s="7"/>
      <c r="K26" s="7"/>
      <c r="L26" s="7"/>
      <c r="M26" s="7" t="n">
        <v>1</v>
      </c>
      <c r="N26" s="7"/>
      <c r="O26" s="7"/>
      <c r="P26" s="7"/>
      <c r="Q26" s="7"/>
      <c r="R26" s="7"/>
      <c r="S26" s="8" t="n">
        <v>4</v>
      </c>
    </row>
    <row r="27" customFormat="false" ht="15" hidden="false" customHeight="false" outlineLevel="0" collapsed="false">
      <c r="A27" s="4"/>
      <c r="B27" s="6" t="s">
        <v>705</v>
      </c>
      <c r="C27" s="6" t="n">
        <v>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 t="n">
        <v>6.8</v>
      </c>
      <c r="R27" s="7" t="n">
        <v>1</v>
      </c>
      <c r="S27" s="8" t="n">
        <v>9.8</v>
      </c>
    </row>
    <row r="28" customFormat="false" ht="15" hidden="false" customHeight="false" outlineLevel="0" collapsed="false">
      <c r="A28" s="4"/>
      <c r="B28" s="6" t="s">
        <v>706</v>
      </c>
      <c r="C28" s="6" t="n">
        <v>12.5</v>
      </c>
      <c r="D28" s="7"/>
      <c r="E28" s="7"/>
      <c r="F28" s="7" t="n">
        <v>8</v>
      </c>
      <c r="G28" s="7"/>
      <c r="H28" s="7" t="n">
        <v>5.75</v>
      </c>
      <c r="I28" s="7" t="n">
        <v>1</v>
      </c>
      <c r="J28" s="7"/>
      <c r="K28" s="7"/>
      <c r="L28" s="7"/>
      <c r="M28" s="7"/>
      <c r="N28" s="7"/>
      <c r="O28" s="7"/>
      <c r="P28" s="7"/>
      <c r="Q28" s="7"/>
      <c r="R28" s="7"/>
      <c r="S28" s="8" t="n">
        <v>27.25</v>
      </c>
    </row>
    <row r="29" customFormat="false" ht="15" hidden="false" customHeight="false" outlineLevel="0" collapsed="false">
      <c r="A29" s="4"/>
      <c r="B29" s="6" t="s">
        <v>707</v>
      </c>
      <c r="C29" s="6" t="n">
        <v>3</v>
      </c>
      <c r="D29" s="7"/>
      <c r="E29" s="7"/>
      <c r="F29" s="7" t="n">
        <v>6</v>
      </c>
      <c r="G29" s="7" t="n">
        <v>20.5</v>
      </c>
      <c r="H29" s="7" t="n">
        <v>2</v>
      </c>
      <c r="I29" s="7"/>
      <c r="J29" s="7"/>
      <c r="K29" s="7"/>
      <c r="L29" s="7"/>
      <c r="M29" s="7"/>
      <c r="N29" s="7" t="n">
        <v>3</v>
      </c>
      <c r="O29" s="7"/>
      <c r="P29" s="7"/>
      <c r="Q29" s="7"/>
      <c r="R29" s="7"/>
      <c r="S29" s="8" t="n">
        <v>34.5</v>
      </c>
    </row>
    <row r="30" customFormat="false" ht="15" hidden="false" customHeight="false" outlineLevel="0" collapsed="false">
      <c r="A30" s="4"/>
      <c r="B30" s="6" t="s">
        <v>708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 t="n">
        <v>0.5</v>
      </c>
      <c r="P30" s="7"/>
      <c r="Q30" s="7"/>
      <c r="R30" s="7"/>
      <c r="S30" s="8" t="n">
        <v>0.5</v>
      </c>
    </row>
    <row r="31" customFormat="false" ht="15" hidden="false" customHeight="false" outlineLevel="0" collapsed="false">
      <c r="A31" s="9" t="s">
        <v>18</v>
      </c>
      <c r="B31" s="10"/>
      <c r="C31" s="9" t="n">
        <v>205.5</v>
      </c>
      <c r="D31" s="11" t="n">
        <v>24</v>
      </c>
      <c r="E31" s="11" t="n">
        <v>35</v>
      </c>
      <c r="F31" s="11" t="n">
        <v>54</v>
      </c>
      <c r="G31" s="11" t="n">
        <v>230</v>
      </c>
      <c r="H31" s="11" t="n">
        <v>321.05</v>
      </c>
      <c r="I31" s="11" t="n">
        <v>17</v>
      </c>
      <c r="J31" s="11" t="n">
        <v>12</v>
      </c>
      <c r="K31" s="11" t="n">
        <v>20</v>
      </c>
      <c r="L31" s="11" t="n">
        <v>4.5</v>
      </c>
      <c r="M31" s="11" t="n">
        <v>9</v>
      </c>
      <c r="N31" s="11" t="n">
        <v>14.5</v>
      </c>
      <c r="O31" s="11" t="n">
        <v>21.5</v>
      </c>
      <c r="P31" s="11" t="n">
        <v>36.7</v>
      </c>
      <c r="Q31" s="11" t="n">
        <v>6.8</v>
      </c>
      <c r="R31" s="11" t="n">
        <v>87</v>
      </c>
      <c r="S31" s="12" t="n">
        <v>1098.55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1" topLeftCell="A22" activePane="bottomLeft" state="frozen"/>
      <selection pane="topLeft" activeCell="A1" activeCellId="0" sqref="A1"/>
      <selection pane="bottomLeft" activeCell="B23" activeCellId="0" sqref="B23"/>
    </sheetView>
  </sheetViews>
  <sheetFormatPr defaultColWidth="8.859375" defaultRowHeight="15.75" zeroHeight="false" outlineLevelRow="1" outlineLevelCol="1"/>
  <cols>
    <col collapsed="false" customWidth="false" hidden="false" outlineLevel="0" max="1" min="1" style="16" width="8.85"/>
    <col collapsed="false" customWidth="true" hidden="false" outlineLevel="0" max="2" min="2" style="16" width="38.43"/>
    <col collapsed="false" customWidth="true" hidden="false" outlineLevel="0" max="3" min="3" style="16" width="39.28"/>
    <col collapsed="false" customWidth="true" hidden="false" outlineLevel="0" max="4" min="4" style="16" width="15.29"/>
    <col collapsed="false" customWidth="true" hidden="false" outlineLevel="0" max="6" min="5" style="16" width="8.7"/>
    <col collapsed="false" customWidth="true" hidden="false" outlineLevel="0" max="8" min="7" style="16" width="2.42"/>
    <col collapsed="false" customWidth="false" hidden="false" outlineLevel="0" max="10" min="9" style="16" width="8.85"/>
    <col collapsed="false" customWidth="true" hidden="true" outlineLevel="1" max="11" min="11" style="16" width="13.7"/>
    <col collapsed="false" customWidth="false" hidden="false" outlineLevel="0" max="1024" min="12" style="16" width="8.85"/>
  </cols>
  <sheetData>
    <row r="1" s="18" customFormat="true" ht="15" hidden="false" customHeight="true" outlineLevel="0" collapsed="false">
      <c r="A1" s="17" t="s">
        <v>709</v>
      </c>
      <c r="B1" s="17"/>
      <c r="C1" s="17"/>
      <c r="D1" s="17"/>
      <c r="E1" s="17"/>
      <c r="F1" s="17"/>
    </row>
    <row r="2" s="18" customFormat="true" ht="31.9" hidden="false" customHeight="true" outlineLevel="0" collapsed="false">
      <c r="A2" s="17" t="s">
        <v>710</v>
      </c>
      <c r="B2" s="17"/>
      <c r="C2" s="17"/>
      <c r="D2" s="17"/>
      <c r="E2" s="17"/>
      <c r="F2" s="17"/>
    </row>
    <row r="3" s="18" customFormat="true" ht="31.9" hidden="false" customHeight="true" outlineLevel="0" collapsed="false">
      <c r="A3" s="17" t="s">
        <v>711</v>
      </c>
      <c r="B3" s="17"/>
      <c r="C3" s="17"/>
      <c r="D3" s="17"/>
      <c r="E3" s="17"/>
      <c r="F3" s="17"/>
    </row>
    <row r="4" s="18" customFormat="true" ht="15" hidden="false" customHeight="true" outlineLevel="0" collapsed="false">
      <c r="A4" s="17" t="s">
        <v>712</v>
      </c>
      <c r="B4" s="17"/>
      <c r="C4" s="17"/>
      <c r="D4" s="17"/>
      <c r="E4" s="17"/>
      <c r="F4" s="17"/>
    </row>
    <row r="5" s="18" customFormat="true" ht="15" hidden="false" customHeight="true" outlineLevel="0" collapsed="false">
      <c r="A5" s="17" t="s">
        <v>713</v>
      </c>
      <c r="B5" s="17"/>
      <c r="C5" s="17"/>
      <c r="D5" s="17"/>
      <c r="E5" s="17"/>
      <c r="F5" s="17"/>
    </row>
    <row r="6" s="18" customFormat="true" ht="44.45" hidden="false" customHeight="true" outlineLevel="0" collapsed="false">
      <c r="A6" s="17" t="s">
        <v>714</v>
      </c>
      <c r="B6" s="17"/>
      <c r="C6" s="17"/>
      <c r="D6" s="17"/>
      <c r="E6" s="17"/>
      <c r="F6" s="17"/>
    </row>
    <row r="7" s="18" customFormat="true" ht="29.45" hidden="false" customHeight="true" outlineLevel="0" collapsed="false">
      <c r="A7" s="17" t="s">
        <v>715</v>
      </c>
      <c r="B7" s="17"/>
      <c r="C7" s="17"/>
      <c r="D7" s="17"/>
      <c r="E7" s="17"/>
      <c r="F7" s="17"/>
    </row>
    <row r="8" s="18" customFormat="true" ht="15" hidden="false" customHeight="true" outlineLevel="0" collapsed="false">
      <c r="A8" s="17" t="s">
        <v>716</v>
      </c>
      <c r="B8" s="17"/>
      <c r="C8" s="17"/>
      <c r="D8" s="17"/>
      <c r="E8" s="17"/>
      <c r="F8" s="17"/>
    </row>
    <row r="11" customFormat="false" ht="15.75" hidden="true" customHeight="false" outlineLevel="1" collapsed="false">
      <c r="A11" s="19"/>
      <c r="B11" s="20" t="s">
        <v>717</v>
      </c>
      <c r="C11" s="21" t="s">
        <v>718</v>
      </c>
      <c r="D11" s="21" t="s">
        <v>719</v>
      </c>
      <c r="K11" s="22" t="n">
        <v>0.86</v>
      </c>
    </row>
    <row r="12" customFormat="false" ht="15.75" hidden="true" customHeight="false" outlineLevel="1" collapsed="false">
      <c r="A12" s="19"/>
      <c r="B12" s="20" t="s">
        <v>720</v>
      </c>
      <c r="C12" s="23" t="str">
        <f aca="false">IFERROR(ROUND(_xlfn.STDEV.S($E:$E),0),"-")</f>
        <v>-</v>
      </c>
      <c r="D12" s="23" t="str">
        <f aca="false">IFERROR(ROUND(_xlfn.STDEV.S($F:$F),0),"-")</f>
        <v>-</v>
      </c>
      <c r="K12" s="22" t="s">
        <v>721</v>
      </c>
    </row>
    <row r="13" customFormat="false" ht="15.75" hidden="true" customHeight="false" outlineLevel="1" collapsed="false">
      <c r="A13" s="19"/>
      <c r="B13" s="20" t="s">
        <v>722</v>
      </c>
      <c r="C13" s="23" t="str">
        <f aca="false">IFERROR(ROUND(AVERAGE($E:$E),0),"-")</f>
        <v>-</v>
      </c>
      <c r="D13" s="23" t="str">
        <f aca="false">IFERROR(ROUND(AVERAGE($F:$F),0),"-")</f>
        <v>-</v>
      </c>
      <c r="K13" s="22" t="s">
        <v>723</v>
      </c>
    </row>
    <row r="14" customFormat="false" ht="15.75" hidden="true" customHeight="false" outlineLevel="1" collapsed="false">
      <c r="A14" s="19"/>
      <c r="B14" s="20" t="s">
        <v>724</v>
      </c>
      <c r="C14" s="23" t="str">
        <f aca="false">IFERROR(ROUND(_xlfn.PERCENTILE.INC($E:$E,0.1),0),"-")</f>
        <v>-</v>
      </c>
      <c r="D14" s="23" t="str">
        <f aca="false">IFERROR(ROUND(_xlfn.PERCENTILE.INC($F:$F,0.1),0),"-")</f>
        <v>-</v>
      </c>
    </row>
    <row r="15" customFormat="false" ht="15.75" hidden="true" customHeight="false" outlineLevel="1" collapsed="false">
      <c r="A15" s="19"/>
      <c r="B15" s="20" t="s">
        <v>725</v>
      </c>
      <c r="C15" s="23" t="str">
        <f aca="false">IFERROR(ROUND(_xlfn.QUARTILE.INC($E:$E,1),0),"-")</f>
        <v>-</v>
      </c>
      <c r="D15" s="23" t="str">
        <f aca="false">IFERROR(ROUND(_xlfn.QUARTILE.INC($F:$F,1),0),"-")</f>
        <v>-</v>
      </c>
    </row>
    <row r="16" customFormat="false" ht="15.75" hidden="true" customHeight="false" outlineLevel="1" collapsed="false">
      <c r="A16" s="19"/>
      <c r="B16" s="20" t="s">
        <v>726</v>
      </c>
      <c r="C16" s="23" t="str">
        <f aca="false">IFERROR(ROUND(MEDIAN($E:$E),0),"-")</f>
        <v>-</v>
      </c>
      <c r="D16" s="23" t="str">
        <f aca="false">IFERROR(ROUND(MEDIAN($F:$F),0),"-")</f>
        <v>-</v>
      </c>
    </row>
    <row r="17" customFormat="false" ht="15.75" hidden="true" customHeight="false" outlineLevel="1" collapsed="false">
      <c r="A17" s="19"/>
      <c r="B17" s="20" t="s">
        <v>727</v>
      </c>
      <c r="C17" s="23" t="str">
        <f aca="false">IFERROR(ROUND(_xlfn.QUARTILE.INC($E:$E,3),0),"-")</f>
        <v>-</v>
      </c>
      <c r="D17" s="23" t="str">
        <f aca="false">IFERROR(ROUND(_xlfn.QUARTILE.INC($F:$F,3),0),"-")</f>
        <v>-</v>
      </c>
    </row>
    <row r="18" customFormat="false" ht="15.75" hidden="true" customHeight="false" outlineLevel="1" collapsed="false">
      <c r="A18" s="19"/>
      <c r="B18" s="20" t="s">
        <v>728</v>
      </c>
      <c r="C18" s="23" t="str">
        <f aca="false">IFERROR(ROUND(_xlfn.PERCENTILE.INC($E:$E,0.9),0),"-")</f>
        <v>-</v>
      </c>
      <c r="D18" s="23" t="str">
        <f aca="false">IFERROR(ROUND(_xlfn.PERCENTILE.INC($F:$F,0.9),0),"-")</f>
        <v>-</v>
      </c>
    </row>
    <row r="19" customFormat="false" ht="15.75" hidden="true" customHeight="false" outlineLevel="1" collapsed="false">
      <c r="A19" s="24"/>
      <c r="B19" s="24"/>
      <c r="C19" s="24"/>
      <c r="D19" s="24"/>
      <c r="E19" s="24"/>
      <c r="F19" s="24"/>
    </row>
    <row r="20" customFormat="false" ht="15.75" hidden="true" customHeight="false" outlineLevel="1" collapsed="false">
      <c r="A20" s="25"/>
      <c r="B20" s="26"/>
      <c r="C20" s="27"/>
      <c r="D20" s="27"/>
      <c r="E20" s="24"/>
      <c r="F20" s="24"/>
    </row>
    <row r="21" s="29" customFormat="true" ht="31.9" hidden="false" customHeight="true" outlineLevel="0" collapsed="false">
      <c r="A21" s="28" t="s">
        <v>0</v>
      </c>
      <c r="B21" s="28" t="s">
        <v>729</v>
      </c>
      <c r="C21" s="28" t="s">
        <v>730</v>
      </c>
      <c r="D21" s="28" t="s">
        <v>731</v>
      </c>
      <c r="E21" s="28" t="s">
        <v>732</v>
      </c>
      <c r="F21" s="28" t="s">
        <v>733</v>
      </c>
    </row>
    <row r="22" s="29" customFormat="true" ht="15.75" hidden="false" customHeight="false" outlineLevel="0" collapsed="false">
      <c r="A22" s="30"/>
      <c r="B22" s="30"/>
      <c r="C22" s="31" t="s">
        <v>473</v>
      </c>
      <c r="D22" s="30"/>
      <c r="E22" s="30"/>
      <c r="F22" s="32"/>
    </row>
    <row r="23" customFormat="false" ht="15.75" hidden="false" customHeight="false" outlineLevel="1" collapsed="false">
      <c r="A23" s="33" t="n">
        <v>18</v>
      </c>
      <c r="B23" s="34"/>
      <c r="C23" s="34"/>
      <c r="D23" s="34"/>
      <c r="E23" s="34"/>
      <c r="F23" s="35" t="str">
        <f aca="false">IF(ROUND(E23/$K$11,2)&gt;0,ROUND(E23/$K$11,2),"")</f>
        <v/>
      </c>
    </row>
    <row r="24" customFormat="false" ht="15.75" hidden="false" customHeight="false" outlineLevel="1" collapsed="false">
      <c r="A24" s="33" t="n">
        <v>18</v>
      </c>
      <c r="B24" s="34"/>
      <c r="C24" s="34"/>
      <c r="D24" s="34"/>
      <c r="E24" s="34"/>
      <c r="F24" s="35" t="str">
        <f aca="false">IF(ROUND(E24/$K$11,2)&gt;0,ROUND(E24/$K$11,2),"")</f>
        <v/>
      </c>
    </row>
    <row r="25" customFormat="false" ht="15.75" hidden="false" customHeight="false" outlineLevel="1" collapsed="false">
      <c r="A25" s="33" t="n">
        <v>18</v>
      </c>
      <c r="B25" s="34"/>
      <c r="C25" s="34"/>
      <c r="D25" s="34"/>
      <c r="E25" s="34"/>
      <c r="F25" s="35" t="str">
        <f aca="false">IF(ROUND(E25/$K$11,2)&gt;0,ROUND(E25/$K$11,2),"")</f>
        <v/>
      </c>
    </row>
    <row r="26" customFormat="false" ht="15.75" hidden="false" customHeight="false" outlineLevel="1" collapsed="false">
      <c r="A26" s="33" t="n">
        <v>18</v>
      </c>
      <c r="B26" s="34"/>
      <c r="C26" s="34"/>
      <c r="D26" s="34"/>
      <c r="E26" s="34"/>
      <c r="F26" s="35" t="str">
        <f aca="false">IF(ROUND(E26/$K$11,2)&gt;0,ROUND(E26/$K$11,2),"")</f>
        <v/>
      </c>
    </row>
    <row r="27" customFormat="false" ht="15.75" hidden="false" customHeight="false" outlineLevel="1" collapsed="false">
      <c r="A27" s="33" t="n">
        <v>18</v>
      </c>
      <c r="B27" s="34"/>
      <c r="C27" s="34"/>
      <c r="D27" s="34"/>
      <c r="E27" s="34"/>
      <c r="F27" s="35" t="str">
        <f aca="false">IF(ROUND(E27/$K$11,2)&gt;0,ROUND(E27/$K$11,2),"")</f>
        <v/>
      </c>
    </row>
    <row r="28" customFormat="false" ht="15.75" hidden="false" customHeight="false" outlineLevel="1" collapsed="false">
      <c r="A28" s="33" t="n">
        <v>18</v>
      </c>
      <c r="B28" s="34"/>
      <c r="C28" s="34"/>
      <c r="D28" s="34"/>
      <c r="E28" s="34"/>
      <c r="F28" s="35" t="str">
        <f aca="false">IF(ROUND(E28/$K$11,2)&gt;0,ROUND(E28/$K$11,2),"")</f>
        <v/>
      </c>
    </row>
    <row r="29" customFormat="false" ht="15.75" hidden="false" customHeight="false" outlineLevel="1" collapsed="false">
      <c r="A29" s="33" t="n">
        <v>18</v>
      </c>
      <c r="B29" s="34"/>
      <c r="C29" s="34"/>
      <c r="D29" s="34"/>
      <c r="E29" s="34"/>
      <c r="F29" s="35" t="str">
        <f aca="false">IF(ROUND(E29/$K$11,2)&gt;0,ROUND(E29/$K$11,2),"")</f>
        <v/>
      </c>
    </row>
    <row r="30" customFormat="false" ht="15.75" hidden="false" customHeight="false" outlineLevel="1" collapsed="false">
      <c r="A30" s="33" t="n">
        <v>18</v>
      </c>
      <c r="B30" s="34"/>
      <c r="C30" s="34"/>
      <c r="D30" s="34"/>
      <c r="E30" s="34"/>
      <c r="F30" s="35" t="str">
        <f aca="false">IF(ROUND(E30/$K$11,2)&gt;0,ROUND(E30/$K$11,2),"")</f>
        <v/>
      </c>
    </row>
    <row r="31" customFormat="false" ht="15.75" hidden="false" customHeight="false" outlineLevel="1" collapsed="false">
      <c r="A31" s="33" t="n">
        <v>18</v>
      </c>
      <c r="B31" s="34"/>
      <c r="C31" s="34"/>
      <c r="D31" s="34"/>
      <c r="E31" s="34"/>
      <c r="F31" s="35" t="str">
        <f aca="false">IF(ROUND(E31/$K$11,2)&gt;0,ROUND(E31/$K$11,2),"")</f>
        <v/>
      </c>
    </row>
    <row r="32" customFormat="false" ht="15.75" hidden="false" customHeight="false" outlineLevel="1" collapsed="false">
      <c r="A32" s="33" t="n">
        <v>18</v>
      </c>
      <c r="B32" s="34"/>
      <c r="C32" s="34"/>
      <c r="D32" s="34"/>
      <c r="E32" s="34"/>
      <c r="F32" s="35" t="str">
        <f aca="false">IF(ROUND(E32/$K$11,2)&gt;0,ROUND(E32/$K$11,2),"")</f>
        <v/>
      </c>
    </row>
    <row r="33" customFormat="false" ht="15.75" hidden="false" customHeight="false" outlineLevel="1" collapsed="false">
      <c r="A33" s="33" t="n">
        <v>18</v>
      </c>
      <c r="B33" s="34"/>
      <c r="C33" s="34"/>
      <c r="D33" s="34"/>
      <c r="E33" s="34"/>
      <c r="F33" s="35" t="str">
        <f aca="false">IF(ROUND(E33/$K$11,2)&gt;0,ROUND(E33/$K$11,2),"")</f>
        <v/>
      </c>
    </row>
    <row r="34" customFormat="false" ht="15.75" hidden="false" customHeight="false" outlineLevel="1" collapsed="false">
      <c r="A34" s="33" t="n">
        <v>18</v>
      </c>
      <c r="B34" s="34"/>
      <c r="C34" s="34"/>
      <c r="D34" s="34"/>
      <c r="E34" s="34"/>
      <c r="F34" s="35" t="str">
        <f aca="false">IF(ROUND(E34/$K$11,2)&gt;0,ROUND(E34/$K$11,2),"")</f>
        <v/>
      </c>
    </row>
    <row r="35" customFormat="false" ht="15.75" hidden="false" customHeight="false" outlineLevel="1" collapsed="false">
      <c r="A35" s="33" t="n">
        <v>18</v>
      </c>
      <c r="B35" s="34"/>
      <c r="C35" s="34"/>
      <c r="D35" s="34"/>
      <c r="E35" s="34"/>
      <c r="F35" s="35" t="str">
        <f aca="false">IF(ROUND(E35/$K$11,2)&gt;0,ROUND(E35/$K$11,2),"")</f>
        <v/>
      </c>
    </row>
    <row r="36" customFormat="false" ht="15.75" hidden="false" customHeight="false" outlineLevel="1" collapsed="false">
      <c r="A36" s="33" t="n">
        <v>18</v>
      </c>
      <c r="B36" s="34"/>
      <c r="C36" s="34"/>
      <c r="D36" s="34"/>
      <c r="E36" s="34"/>
      <c r="F36" s="35" t="str">
        <f aca="false">IF(ROUND(E36/$K$11,2)&gt;0,ROUND(E36/$K$11,2),"")</f>
        <v/>
      </c>
    </row>
    <row r="37" customFormat="false" ht="15.75" hidden="false" customHeight="false" outlineLevel="1" collapsed="false">
      <c r="A37" s="33" t="n">
        <v>18</v>
      </c>
      <c r="B37" s="34"/>
      <c r="C37" s="34"/>
      <c r="D37" s="34"/>
      <c r="E37" s="34"/>
      <c r="F37" s="35" t="str">
        <f aca="false">IF(ROUND(E37/$K$11,2)&gt;0,ROUND(E37/$K$11,2),"")</f>
        <v/>
      </c>
    </row>
    <row r="38" customFormat="false" ht="15.75" hidden="false" customHeight="false" outlineLevel="1" collapsed="false">
      <c r="A38" s="33" t="n">
        <v>18</v>
      </c>
      <c r="B38" s="34"/>
      <c r="C38" s="34"/>
      <c r="D38" s="34"/>
      <c r="E38" s="34"/>
      <c r="F38" s="35" t="str">
        <f aca="false">IF(ROUND(E38/$K$11,2)&gt;0,ROUND(E38/$K$11,2),"")</f>
        <v/>
      </c>
    </row>
    <row r="39" customFormat="false" ht="15.75" hidden="false" customHeight="false" outlineLevel="1" collapsed="false">
      <c r="A39" s="33" t="n">
        <v>18</v>
      </c>
      <c r="B39" s="34"/>
      <c r="C39" s="34"/>
      <c r="D39" s="34"/>
      <c r="E39" s="34"/>
      <c r="F39" s="35" t="str">
        <f aca="false">IF(ROUND(E39/$K$11,2)&gt;0,ROUND(E39/$K$11,2),"")</f>
        <v/>
      </c>
    </row>
    <row r="40" customFormat="false" ht="15.75" hidden="false" customHeight="false" outlineLevel="1" collapsed="false">
      <c r="A40" s="33" t="n">
        <v>18</v>
      </c>
      <c r="B40" s="34"/>
      <c r="C40" s="34"/>
      <c r="D40" s="34"/>
      <c r="E40" s="34"/>
      <c r="F40" s="35" t="str">
        <f aca="false">IF(ROUND(E40/$K$11,2)&gt;0,ROUND(E40/$K$11,2),"")</f>
        <v/>
      </c>
    </row>
    <row r="41" customFormat="false" ht="15.75" hidden="false" customHeight="false" outlineLevel="1" collapsed="false">
      <c r="A41" s="33" t="n">
        <v>18</v>
      </c>
      <c r="B41" s="34"/>
      <c r="C41" s="34"/>
      <c r="D41" s="34"/>
      <c r="E41" s="34"/>
      <c r="F41" s="35" t="str">
        <f aca="false">IF(ROUND(E41/$K$11,2)&gt;0,ROUND(E41/$K$11,2),"")</f>
        <v/>
      </c>
    </row>
    <row r="42" customFormat="false" ht="15.75" hidden="false" customHeight="false" outlineLevel="1" collapsed="false">
      <c r="A42" s="33" t="n">
        <v>18</v>
      </c>
      <c r="B42" s="34"/>
      <c r="C42" s="34"/>
      <c r="D42" s="34"/>
      <c r="E42" s="34"/>
      <c r="F42" s="35" t="str">
        <f aca="false">IF(ROUND(E42/$K$11,2)&gt;0,ROUND(E42/$K$11,2),"")</f>
        <v/>
      </c>
    </row>
    <row r="43" customFormat="false" ht="15.75" hidden="false" customHeight="false" outlineLevel="1" collapsed="false">
      <c r="A43" s="33" t="n">
        <v>18</v>
      </c>
      <c r="B43" s="34"/>
      <c r="C43" s="34"/>
      <c r="D43" s="34"/>
      <c r="E43" s="34"/>
      <c r="F43" s="35" t="str">
        <f aca="false">IF(ROUND(E43/$K$11,2)&gt;0,ROUND(E43/$K$11,2),"")</f>
        <v/>
      </c>
    </row>
    <row r="44" customFormat="false" ht="15.75" hidden="false" customHeight="false" outlineLevel="1" collapsed="false">
      <c r="A44" s="33" t="n">
        <v>18</v>
      </c>
      <c r="B44" s="34"/>
      <c r="C44" s="34"/>
      <c r="D44" s="34"/>
      <c r="E44" s="34"/>
      <c r="F44" s="35" t="str">
        <f aca="false">IF(ROUND(E44/$K$11,2)&gt;0,ROUND(E44/$K$11,2),"")</f>
        <v/>
      </c>
    </row>
    <row r="45" customFormat="false" ht="15.75" hidden="false" customHeight="false" outlineLevel="1" collapsed="false">
      <c r="A45" s="33" t="n">
        <v>18</v>
      </c>
      <c r="B45" s="34"/>
      <c r="C45" s="34"/>
      <c r="D45" s="34"/>
      <c r="E45" s="34"/>
      <c r="F45" s="35" t="str">
        <f aca="false">IF(ROUND(E45/$K$11,2)&gt;0,ROUND(E45/$K$11,2),"")</f>
        <v/>
      </c>
    </row>
    <row r="46" customFormat="false" ht="15.75" hidden="false" customHeight="false" outlineLevel="1" collapsed="false">
      <c r="A46" s="33" t="n">
        <v>18</v>
      </c>
      <c r="B46" s="34"/>
      <c r="C46" s="34"/>
      <c r="D46" s="34"/>
      <c r="E46" s="34"/>
      <c r="F46" s="35" t="str">
        <f aca="false">IF(ROUND(E46/$K$11,2)&gt;0,ROUND(E46/$K$11,2),"")</f>
        <v/>
      </c>
    </row>
    <row r="47" customFormat="false" ht="15.75" hidden="false" customHeight="false" outlineLevel="1" collapsed="false">
      <c r="A47" s="33" t="n">
        <v>18</v>
      </c>
      <c r="B47" s="34"/>
      <c r="C47" s="34"/>
      <c r="D47" s="34"/>
      <c r="E47" s="34"/>
      <c r="F47" s="35" t="str">
        <f aca="false">IF(ROUND(E47/$K$11,2)&gt;0,ROUND(E47/$K$11,2),"")</f>
        <v/>
      </c>
    </row>
    <row r="48" customFormat="false" ht="15.75" hidden="false" customHeight="false" outlineLevel="1" collapsed="false">
      <c r="A48" s="33" t="n">
        <v>18</v>
      </c>
      <c r="B48" s="34"/>
      <c r="C48" s="34"/>
      <c r="D48" s="34"/>
      <c r="E48" s="34"/>
      <c r="F48" s="35" t="str">
        <f aca="false">IF(ROUND(E48/$K$11,2)&gt;0,ROUND(E48/$K$11,2),"")</f>
        <v/>
      </c>
    </row>
    <row r="49" customFormat="false" ht="15.75" hidden="false" customHeight="false" outlineLevel="1" collapsed="false">
      <c r="A49" s="33" t="n">
        <v>18</v>
      </c>
      <c r="B49" s="34"/>
      <c r="C49" s="34"/>
      <c r="D49" s="34"/>
      <c r="E49" s="34"/>
      <c r="F49" s="35" t="str">
        <f aca="false">IF(ROUND(E49/$K$11,2)&gt;0,ROUND(E49/$K$11,2),"")</f>
        <v/>
      </c>
    </row>
    <row r="50" customFormat="false" ht="15.75" hidden="false" customHeight="false" outlineLevel="1" collapsed="false">
      <c r="A50" s="33" t="n">
        <v>18</v>
      </c>
      <c r="B50" s="34"/>
      <c r="C50" s="34"/>
      <c r="D50" s="34"/>
      <c r="E50" s="34"/>
      <c r="F50" s="35" t="str">
        <f aca="false">IF(ROUND(E50/$K$11,2)&gt;0,ROUND(E50/$K$11,2),"")</f>
        <v/>
      </c>
    </row>
    <row r="51" customFormat="false" ht="15.75" hidden="false" customHeight="false" outlineLevel="1" collapsed="false">
      <c r="A51" s="33" t="n">
        <v>18</v>
      </c>
      <c r="B51" s="34"/>
      <c r="C51" s="34"/>
      <c r="D51" s="34"/>
      <c r="E51" s="34"/>
      <c r="F51" s="35" t="str">
        <f aca="false">IF(ROUND(E51/$K$11,2)&gt;0,ROUND(E51/$K$11,2),"")</f>
        <v/>
      </c>
    </row>
    <row r="52" customFormat="false" ht="15.75" hidden="false" customHeight="false" outlineLevel="1" collapsed="false">
      <c r="A52" s="33" t="n">
        <v>18</v>
      </c>
      <c r="B52" s="34"/>
      <c r="C52" s="34"/>
      <c r="D52" s="34"/>
      <c r="E52" s="34"/>
      <c r="F52" s="35" t="str">
        <f aca="false">IF(ROUND(E52/$K$11,2)&gt;0,ROUND(E52/$K$11,2),"")</f>
        <v/>
      </c>
    </row>
    <row r="53" customFormat="false" ht="15.75" hidden="false" customHeight="false" outlineLevel="1" collapsed="false">
      <c r="A53" s="33" t="n">
        <v>18</v>
      </c>
      <c r="B53" s="34"/>
      <c r="C53" s="34"/>
      <c r="D53" s="34"/>
      <c r="E53" s="34"/>
      <c r="F53" s="35" t="str">
        <f aca="false">IF(ROUND(E53/$K$11,2)&gt;0,ROUND(E53/$K$11,2),"")</f>
        <v/>
      </c>
    </row>
    <row r="54" customFormat="false" ht="15.75" hidden="false" customHeight="false" outlineLevel="1" collapsed="false">
      <c r="A54" s="33" t="n">
        <v>18</v>
      </c>
      <c r="B54" s="34"/>
      <c r="C54" s="34"/>
      <c r="D54" s="34"/>
      <c r="E54" s="34"/>
      <c r="F54" s="35" t="str">
        <f aca="false">IF(ROUND(E54/$K$11,2)&gt;0,ROUND(E54/$K$11,2),"")</f>
        <v/>
      </c>
    </row>
    <row r="55" customFormat="false" ht="15.75" hidden="false" customHeight="false" outlineLevel="1" collapsed="false">
      <c r="A55" s="33" t="n">
        <v>18</v>
      </c>
      <c r="B55" s="34"/>
      <c r="C55" s="34"/>
      <c r="D55" s="34"/>
      <c r="E55" s="34"/>
      <c r="F55" s="35" t="str">
        <f aca="false">IF(ROUND(E55/$K$11,2)&gt;0,ROUND(E55/$K$11,2),"")</f>
        <v/>
      </c>
    </row>
    <row r="56" customFormat="false" ht="15.75" hidden="false" customHeight="false" outlineLevel="1" collapsed="false">
      <c r="A56" s="33" t="n">
        <v>18</v>
      </c>
      <c r="B56" s="34"/>
      <c r="C56" s="34"/>
      <c r="D56" s="34"/>
      <c r="E56" s="34"/>
      <c r="F56" s="35" t="str">
        <f aca="false">IF(ROUND(E56/$K$11,2)&gt;0,ROUND(E56/$K$11,2),"")</f>
        <v/>
      </c>
    </row>
    <row r="57" customFormat="false" ht="15.75" hidden="false" customHeight="false" outlineLevel="1" collapsed="false">
      <c r="A57" s="33" t="n">
        <v>18</v>
      </c>
      <c r="B57" s="34"/>
      <c r="C57" s="34"/>
      <c r="D57" s="34"/>
      <c r="E57" s="34"/>
      <c r="F57" s="35" t="str">
        <f aca="false">IF(ROUND(E57/$K$11,2)&gt;0,ROUND(E57/$K$11,2),"")</f>
        <v/>
      </c>
    </row>
    <row r="58" customFormat="false" ht="15.75" hidden="false" customHeight="false" outlineLevel="1" collapsed="false">
      <c r="A58" s="33" t="n">
        <v>18</v>
      </c>
      <c r="B58" s="34"/>
      <c r="C58" s="34"/>
      <c r="D58" s="34"/>
      <c r="E58" s="34"/>
      <c r="F58" s="35" t="str">
        <f aca="false">IF(ROUND(E58/$K$11,2)&gt;0,ROUND(E58/$K$11,2),"")</f>
        <v/>
      </c>
    </row>
    <row r="59" customFormat="false" ht="15.75" hidden="false" customHeight="false" outlineLevel="1" collapsed="false">
      <c r="A59" s="33" t="n">
        <v>18</v>
      </c>
      <c r="B59" s="34"/>
      <c r="C59" s="34"/>
      <c r="D59" s="34"/>
      <c r="E59" s="34"/>
      <c r="F59" s="35" t="str">
        <f aca="false">IF(ROUND(E59/$K$11,2)&gt;0,ROUND(E59/$K$11,2),"")</f>
        <v/>
      </c>
    </row>
    <row r="60" customFormat="false" ht="15.75" hidden="false" customHeight="false" outlineLevel="1" collapsed="false">
      <c r="A60" s="33" t="n">
        <v>18</v>
      </c>
      <c r="B60" s="34"/>
      <c r="C60" s="34"/>
      <c r="D60" s="34"/>
      <c r="E60" s="34"/>
      <c r="F60" s="35" t="str">
        <f aca="false">IF(ROUND(E60/$K$11,2)&gt;0,ROUND(E60/$K$11,2),"")</f>
        <v/>
      </c>
    </row>
    <row r="61" customFormat="false" ht="15.75" hidden="false" customHeight="false" outlineLevel="1" collapsed="false">
      <c r="A61" s="33" t="n">
        <v>18</v>
      </c>
      <c r="B61" s="34"/>
      <c r="C61" s="34"/>
      <c r="D61" s="34"/>
      <c r="E61" s="34"/>
      <c r="F61" s="35" t="str">
        <f aca="false">IF(ROUND(E61/$K$11,2)&gt;0,ROUND(E61/$K$11,2),"")</f>
        <v/>
      </c>
    </row>
    <row r="62" customFormat="false" ht="15.75" hidden="false" customHeight="false" outlineLevel="1" collapsed="false">
      <c r="A62" s="33" t="n">
        <v>18</v>
      </c>
      <c r="B62" s="34"/>
      <c r="C62" s="34"/>
      <c r="D62" s="34"/>
      <c r="E62" s="34"/>
      <c r="F62" s="35" t="str">
        <f aca="false">IF(ROUND(E62/$K$11,2)&gt;0,ROUND(E62/$K$11,2),"")</f>
        <v/>
      </c>
    </row>
    <row r="63" customFormat="false" ht="15.75" hidden="false" customHeight="false" outlineLevel="1" collapsed="false">
      <c r="A63" s="33" t="n">
        <v>18</v>
      </c>
      <c r="B63" s="34"/>
      <c r="C63" s="34"/>
      <c r="D63" s="34"/>
      <c r="E63" s="34"/>
      <c r="F63" s="35" t="str">
        <f aca="false">IF(ROUND(E63/$K$11,2)&gt;0,ROUND(E63/$K$11,2),"")</f>
        <v/>
      </c>
    </row>
    <row r="64" customFormat="false" ht="15.75" hidden="false" customHeight="false" outlineLevel="1" collapsed="false">
      <c r="A64" s="33" t="n">
        <v>18</v>
      </c>
      <c r="B64" s="34"/>
      <c r="C64" s="34"/>
      <c r="D64" s="34"/>
      <c r="E64" s="34"/>
      <c r="F64" s="35" t="str">
        <f aca="false">IF(ROUND(E64/$K$11,2)&gt;0,ROUND(E64/$K$11,2),"")</f>
        <v/>
      </c>
    </row>
    <row r="65" customFormat="false" ht="15.75" hidden="false" customHeight="false" outlineLevel="1" collapsed="false">
      <c r="A65" s="33" t="n">
        <v>18</v>
      </c>
      <c r="B65" s="34"/>
      <c r="C65" s="34"/>
      <c r="D65" s="34"/>
      <c r="E65" s="34"/>
      <c r="F65" s="35" t="str">
        <f aca="false">IF(ROUND(E65/$K$11,2)&gt;0,ROUND(E65/$K$11,2),"")</f>
        <v/>
      </c>
    </row>
    <row r="66" customFormat="false" ht="15.75" hidden="false" customHeight="false" outlineLevel="1" collapsed="false">
      <c r="A66" s="33" t="n">
        <v>18</v>
      </c>
      <c r="B66" s="34"/>
      <c r="C66" s="34"/>
      <c r="D66" s="34"/>
      <c r="E66" s="34"/>
      <c r="F66" s="35" t="str">
        <f aca="false">IF(ROUND(E66/$K$11,2)&gt;0,ROUND(E66/$K$11,2),"")</f>
        <v/>
      </c>
    </row>
    <row r="67" customFormat="false" ht="15.75" hidden="false" customHeight="false" outlineLevel="1" collapsed="false">
      <c r="A67" s="33" t="n">
        <v>18</v>
      </c>
      <c r="B67" s="34"/>
      <c r="C67" s="34"/>
      <c r="D67" s="34"/>
      <c r="E67" s="34"/>
      <c r="F67" s="35" t="str">
        <f aca="false">IF(ROUND(E67/$K$11,2)&gt;0,ROUND(E67/$K$11,2),"")</f>
        <v/>
      </c>
    </row>
    <row r="68" customFormat="false" ht="15.75" hidden="false" customHeight="false" outlineLevel="1" collapsed="false">
      <c r="A68" s="33" t="n">
        <v>18</v>
      </c>
      <c r="B68" s="34"/>
      <c r="C68" s="34"/>
      <c r="D68" s="34"/>
      <c r="E68" s="34"/>
      <c r="F68" s="35" t="str">
        <f aca="false">IF(ROUND(E68/$K$11,2)&gt;0,ROUND(E68/$K$11,2),"")</f>
        <v/>
      </c>
    </row>
    <row r="69" customFormat="false" ht="15.75" hidden="false" customHeight="false" outlineLevel="1" collapsed="false">
      <c r="A69" s="33" t="n">
        <v>18</v>
      </c>
      <c r="B69" s="34"/>
      <c r="C69" s="34"/>
      <c r="D69" s="34"/>
      <c r="E69" s="34"/>
      <c r="F69" s="35" t="str">
        <f aca="false">IF(ROUND(E69/$K$11,2)&gt;0,ROUND(E69/$K$11,2),"")</f>
        <v/>
      </c>
    </row>
    <row r="70" customFormat="false" ht="15.75" hidden="false" customHeight="false" outlineLevel="1" collapsed="false">
      <c r="A70" s="33" t="n">
        <v>18</v>
      </c>
      <c r="B70" s="34"/>
      <c r="C70" s="34"/>
      <c r="D70" s="34"/>
      <c r="E70" s="34"/>
      <c r="F70" s="35" t="str">
        <f aca="false">IF(ROUND(E70/$K$11,2)&gt;0,ROUND(E70/$K$11,2),"")</f>
        <v/>
      </c>
    </row>
    <row r="71" customFormat="false" ht="15.75" hidden="false" customHeight="false" outlineLevel="1" collapsed="false">
      <c r="A71" s="33" t="n">
        <v>18</v>
      </c>
      <c r="B71" s="34"/>
      <c r="C71" s="34"/>
      <c r="D71" s="34"/>
      <c r="E71" s="34"/>
      <c r="F71" s="35" t="str">
        <f aca="false">IF(ROUND(E71/$K$11,2)&gt;0,ROUND(E71/$K$11,2),"")</f>
        <v/>
      </c>
    </row>
    <row r="72" customFormat="false" ht="15.75" hidden="false" customHeight="false" outlineLevel="1" collapsed="false">
      <c r="A72" s="33" t="n">
        <v>18</v>
      </c>
      <c r="B72" s="34"/>
      <c r="C72" s="34"/>
      <c r="D72" s="34"/>
      <c r="E72" s="34"/>
      <c r="F72" s="35" t="str">
        <f aca="false">IF(ROUND(E72/$K$11,2)&gt;0,ROUND(E72/$K$11,2),"")</f>
        <v/>
      </c>
    </row>
    <row r="73" customFormat="false" ht="15.75" hidden="false" customHeight="false" outlineLevel="1" collapsed="false">
      <c r="A73" s="33" t="n">
        <v>18</v>
      </c>
      <c r="B73" s="34"/>
      <c r="C73" s="34"/>
      <c r="D73" s="34"/>
      <c r="E73" s="34"/>
      <c r="F73" s="35" t="str">
        <f aca="false">IF(ROUND(E73/$K$11,2)&gt;0,ROUND(E73/$K$11,2),"")</f>
        <v/>
      </c>
    </row>
    <row r="74" customFormat="false" ht="15.75" hidden="false" customHeight="false" outlineLevel="1" collapsed="false">
      <c r="A74" s="33" t="n">
        <v>18</v>
      </c>
      <c r="B74" s="34"/>
      <c r="C74" s="34"/>
      <c r="D74" s="34"/>
      <c r="E74" s="34"/>
      <c r="F74" s="35" t="str">
        <f aca="false">IF(ROUND(E74/$K$11,2)&gt;0,ROUND(E74/$K$11,2),"")</f>
        <v/>
      </c>
    </row>
    <row r="75" customFormat="false" ht="15.75" hidden="false" customHeight="false" outlineLevel="1" collapsed="false">
      <c r="A75" s="33" t="n">
        <v>18</v>
      </c>
      <c r="B75" s="34"/>
      <c r="C75" s="34"/>
      <c r="D75" s="34"/>
      <c r="E75" s="34"/>
      <c r="F75" s="35" t="str">
        <f aca="false">IF(ROUND(E75/$K$11,2)&gt;0,ROUND(E75/$K$11,2),"")</f>
        <v/>
      </c>
    </row>
    <row r="76" customFormat="false" ht="15.75" hidden="false" customHeight="false" outlineLevel="1" collapsed="false">
      <c r="A76" s="33" t="n">
        <v>18</v>
      </c>
      <c r="B76" s="34"/>
      <c r="C76" s="34"/>
      <c r="D76" s="34"/>
      <c r="E76" s="34"/>
      <c r="F76" s="35" t="str">
        <f aca="false">IF(ROUND(E76/$K$11,2)&gt;0,ROUND(E76/$K$11,2),"")</f>
        <v/>
      </c>
    </row>
    <row r="77" customFormat="false" ht="15.75" hidden="false" customHeight="false" outlineLevel="1" collapsed="false">
      <c r="A77" s="33" t="n">
        <v>18</v>
      </c>
      <c r="B77" s="34"/>
      <c r="C77" s="34"/>
      <c r="D77" s="34"/>
      <c r="E77" s="34"/>
      <c r="F77" s="35" t="str">
        <f aca="false">IF(ROUND(E77/$K$11,2)&gt;0,ROUND(E77/$K$11,2),"")</f>
        <v/>
      </c>
    </row>
    <row r="78" customFormat="false" ht="15.75" hidden="false" customHeight="false" outlineLevel="1" collapsed="false">
      <c r="A78" s="33" t="n">
        <v>18</v>
      </c>
      <c r="B78" s="34"/>
      <c r="C78" s="34"/>
      <c r="D78" s="34"/>
      <c r="E78" s="34"/>
      <c r="F78" s="35" t="str">
        <f aca="false">IF(ROUND(E78/$K$11,2)&gt;0,ROUND(E78/$K$11,2),"")</f>
        <v/>
      </c>
    </row>
    <row r="79" customFormat="false" ht="15.75" hidden="false" customHeight="false" outlineLevel="1" collapsed="false">
      <c r="A79" s="33" t="n">
        <v>18</v>
      </c>
      <c r="B79" s="34"/>
      <c r="C79" s="34"/>
      <c r="D79" s="34"/>
      <c r="E79" s="34"/>
      <c r="F79" s="35" t="str">
        <f aca="false">IF(ROUND(E79/$K$11,2)&gt;0,ROUND(E79/$K$11,2),"")</f>
        <v/>
      </c>
    </row>
    <row r="80" customFormat="false" ht="15.75" hidden="false" customHeight="false" outlineLevel="1" collapsed="false">
      <c r="A80" s="33" t="n">
        <v>18</v>
      </c>
      <c r="B80" s="34"/>
      <c r="C80" s="34"/>
      <c r="D80" s="34"/>
      <c r="E80" s="34"/>
      <c r="F80" s="35" t="str">
        <f aca="false">IF(ROUND(E80/$K$11,2)&gt;0,ROUND(E80/$K$11,2),"")</f>
        <v/>
      </c>
    </row>
    <row r="81" customFormat="false" ht="15.75" hidden="false" customHeight="false" outlineLevel="1" collapsed="false">
      <c r="A81" s="33" t="n">
        <v>18</v>
      </c>
      <c r="B81" s="34"/>
      <c r="C81" s="34"/>
      <c r="D81" s="34"/>
      <c r="E81" s="34"/>
      <c r="F81" s="35" t="str">
        <f aca="false">IF(ROUND(E81/$K$11,2)&gt;0,ROUND(E81/$K$11,2),"")</f>
        <v/>
      </c>
    </row>
    <row r="82" customFormat="false" ht="15.75" hidden="false" customHeight="false" outlineLevel="1" collapsed="false">
      <c r="A82" s="33" t="n">
        <v>18</v>
      </c>
      <c r="B82" s="34"/>
      <c r="C82" s="34"/>
      <c r="D82" s="34"/>
      <c r="E82" s="34"/>
      <c r="F82" s="35" t="str">
        <f aca="false">IF(ROUND(E82/$K$11,2)&gt;0,ROUND(E82/$K$11,2),"")</f>
        <v/>
      </c>
    </row>
    <row r="83" customFormat="false" ht="15.75" hidden="false" customHeight="false" outlineLevel="0" collapsed="false">
      <c r="A83" s="36"/>
      <c r="B83" s="36"/>
      <c r="C83" s="37" t="s">
        <v>362</v>
      </c>
      <c r="D83" s="36"/>
      <c r="E83" s="36"/>
      <c r="F83" s="35"/>
    </row>
    <row r="84" customFormat="false" ht="15.75" hidden="false" customHeight="false" outlineLevel="1" collapsed="false">
      <c r="A84" s="33" t="n">
        <v>18</v>
      </c>
      <c r="B84" s="34"/>
      <c r="C84" s="34"/>
      <c r="D84" s="34"/>
      <c r="E84" s="34"/>
      <c r="F84" s="35" t="str">
        <f aca="false">IF(ROUND(E84/$K$11,2)&gt;0,ROUND(E84/$K$11,2),"")</f>
        <v/>
      </c>
    </row>
    <row r="85" customFormat="false" ht="15.75" hidden="false" customHeight="false" outlineLevel="1" collapsed="false">
      <c r="A85" s="33" t="n">
        <v>18</v>
      </c>
      <c r="B85" s="34"/>
      <c r="C85" s="34"/>
      <c r="D85" s="34"/>
      <c r="E85" s="34"/>
      <c r="F85" s="35" t="str">
        <f aca="false">IF(ROUND(E85/$K$11,2)&gt;0,ROUND(E85/$K$11,2),"")</f>
        <v/>
      </c>
    </row>
    <row r="86" customFormat="false" ht="15.75" hidden="false" customHeight="false" outlineLevel="1" collapsed="false">
      <c r="A86" s="33" t="n">
        <v>18</v>
      </c>
      <c r="B86" s="34"/>
      <c r="C86" s="34"/>
      <c r="D86" s="34"/>
      <c r="E86" s="34"/>
      <c r="F86" s="35" t="str">
        <f aca="false">IF(ROUND(E86/$K$11,2)&gt;0,ROUND(E86/$K$11,2),"")</f>
        <v/>
      </c>
    </row>
    <row r="87" customFormat="false" ht="15.75" hidden="false" customHeight="false" outlineLevel="1" collapsed="false">
      <c r="A87" s="33" t="n">
        <v>18</v>
      </c>
      <c r="B87" s="34"/>
      <c r="C87" s="34"/>
      <c r="D87" s="34"/>
      <c r="E87" s="34"/>
      <c r="F87" s="35" t="str">
        <f aca="false">IF(ROUND(E87/$K$11,2)&gt;0,ROUND(E87/$K$11,2),"")</f>
        <v/>
      </c>
    </row>
    <row r="88" customFormat="false" ht="15.75" hidden="false" customHeight="false" outlineLevel="1" collapsed="false">
      <c r="A88" s="33" t="n">
        <v>18</v>
      </c>
      <c r="B88" s="34"/>
      <c r="C88" s="34"/>
      <c r="D88" s="34"/>
      <c r="E88" s="34"/>
      <c r="F88" s="35" t="str">
        <f aca="false">IF(ROUND(E88/$K$11,2)&gt;0,ROUND(E88/$K$11,2),"")</f>
        <v/>
      </c>
    </row>
    <row r="89" customFormat="false" ht="15.75" hidden="false" customHeight="false" outlineLevel="1" collapsed="false">
      <c r="A89" s="33" t="n">
        <v>18</v>
      </c>
      <c r="B89" s="34"/>
      <c r="C89" s="34"/>
      <c r="D89" s="34"/>
      <c r="E89" s="34"/>
      <c r="F89" s="35" t="str">
        <f aca="false">IF(ROUND(E89/$K$11,2)&gt;0,ROUND(E89/$K$11,2),"")</f>
        <v/>
      </c>
    </row>
    <row r="90" customFormat="false" ht="15.75" hidden="false" customHeight="false" outlineLevel="1" collapsed="false">
      <c r="A90" s="33" t="n">
        <v>18</v>
      </c>
      <c r="B90" s="34"/>
      <c r="C90" s="34"/>
      <c r="D90" s="34"/>
      <c r="E90" s="34"/>
      <c r="F90" s="35" t="str">
        <f aca="false">IF(ROUND(E90/$K$11,2)&gt;0,ROUND(E90/$K$11,2),"")</f>
        <v/>
      </c>
    </row>
    <row r="91" customFormat="false" ht="15.75" hidden="false" customHeight="false" outlineLevel="1" collapsed="false">
      <c r="A91" s="33" t="n">
        <v>18</v>
      </c>
      <c r="B91" s="34"/>
      <c r="C91" s="34"/>
      <c r="D91" s="34"/>
      <c r="E91" s="34"/>
      <c r="F91" s="35" t="str">
        <f aca="false">IF(ROUND(E91/$K$11,2)&gt;0,ROUND(E91/$K$11,2),"")</f>
        <v/>
      </c>
    </row>
    <row r="92" customFormat="false" ht="15.75" hidden="false" customHeight="false" outlineLevel="1" collapsed="false">
      <c r="A92" s="33" t="n">
        <v>18</v>
      </c>
      <c r="B92" s="34"/>
      <c r="C92" s="34"/>
      <c r="D92" s="34"/>
      <c r="E92" s="34"/>
      <c r="F92" s="35" t="str">
        <f aca="false">IF(ROUND(E92/$K$11,2)&gt;0,ROUND(E92/$K$11,2),"")</f>
        <v/>
      </c>
    </row>
    <row r="93" customFormat="false" ht="15.75" hidden="false" customHeight="false" outlineLevel="1" collapsed="false">
      <c r="A93" s="33" t="n">
        <v>18</v>
      </c>
      <c r="B93" s="34"/>
      <c r="C93" s="34"/>
      <c r="D93" s="34"/>
      <c r="E93" s="34"/>
      <c r="F93" s="35" t="str">
        <f aca="false">IF(ROUND(E93/$K$11,2)&gt;0,ROUND(E93/$K$11,2),"")</f>
        <v/>
      </c>
    </row>
    <row r="94" customFormat="false" ht="15.75" hidden="false" customHeight="false" outlineLevel="1" collapsed="false">
      <c r="A94" s="33" t="n">
        <v>18</v>
      </c>
      <c r="B94" s="34"/>
      <c r="C94" s="34"/>
      <c r="D94" s="34"/>
      <c r="E94" s="34"/>
      <c r="F94" s="35" t="str">
        <f aca="false">IF(ROUND(E94/$K$11,2)&gt;0,ROUND(E94/$K$11,2),"")</f>
        <v/>
      </c>
    </row>
    <row r="95" customFormat="false" ht="15.75" hidden="false" customHeight="false" outlineLevel="1" collapsed="false">
      <c r="A95" s="33" t="n">
        <v>18</v>
      </c>
      <c r="B95" s="34"/>
      <c r="C95" s="34"/>
      <c r="D95" s="34"/>
      <c r="E95" s="34"/>
      <c r="F95" s="35" t="str">
        <f aca="false">IF(ROUND(E95/$K$11,2)&gt;0,ROUND(E95/$K$11,2),"")</f>
        <v/>
      </c>
    </row>
    <row r="96" customFormat="false" ht="15.75" hidden="false" customHeight="false" outlineLevel="1" collapsed="false">
      <c r="A96" s="33" t="n">
        <v>18</v>
      </c>
      <c r="B96" s="34"/>
      <c r="C96" s="34"/>
      <c r="D96" s="34"/>
      <c r="E96" s="34"/>
      <c r="F96" s="35" t="str">
        <f aca="false">IF(ROUND(E96/$K$11,2)&gt;0,ROUND(E96/$K$11,2),"")</f>
        <v/>
      </c>
    </row>
    <row r="97" customFormat="false" ht="15.75" hidden="false" customHeight="false" outlineLevel="1" collapsed="false">
      <c r="A97" s="33" t="n">
        <v>18</v>
      </c>
      <c r="B97" s="34"/>
      <c r="C97" s="34"/>
      <c r="D97" s="34"/>
      <c r="E97" s="34"/>
      <c r="F97" s="35" t="str">
        <f aca="false">IF(ROUND(E97/$K$11,2)&gt;0,ROUND(E97/$K$11,2),"")</f>
        <v/>
      </c>
    </row>
    <row r="98" customFormat="false" ht="15.75" hidden="false" customHeight="false" outlineLevel="1" collapsed="false">
      <c r="A98" s="33" t="n">
        <v>18</v>
      </c>
      <c r="B98" s="34"/>
      <c r="C98" s="34"/>
      <c r="D98" s="34"/>
      <c r="E98" s="34"/>
      <c r="F98" s="35" t="str">
        <f aca="false">IF(ROUND(E98/$K$11,2)&gt;0,ROUND(E98/$K$11,2),"")</f>
        <v/>
      </c>
    </row>
    <row r="99" customFormat="false" ht="15.75" hidden="false" customHeight="false" outlineLevel="1" collapsed="false">
      <c r="A99" s="33" t="n">
        <v>18</v>
      </c>
      <c r="B99" s="34"/>
      <c r="C99" s="34"/>
      <c r="D99" s="34"/>
      <c r="E99" s="34"/>
      <c r="F99" s="35" t="str">
        <f aca="false">IF(ROUND(E99/$K$11,2)&gt;0,ROUND(E99/$K$11,2),"")</f>
        <v/>
      </c>
    </row>
    <row r="100" customFormat="false" ht="15.75" hidden="false" customHeight="false" outlineLevel="1" collapsed="false">
      <c r="A100" s="33" t="n">
        <v>18</v>
      </c>
      <c r="B100" s="34"/>
      <c r="C100" s="34"/>
      <c r="D100" s="34"/>
      <c r="E100" s="34"/>
      <c r="F100" s="35" t="str">
        <f aca="false">IF(ROUND(E100/$K$11,2)&gt;0,ROUND(E100/$K$11,2),"")</f>
        <v/>
      </c>
    </row>
    <row r="101" customFormat="false" ht="15.75" hidden="false" customHeight="false" outlineLevel="1" collapsed="false">
      <c r="A101" s="33" t="n">
        <v>18</v>
      </c>
      <c r="B101" s="34"/>
      <c r="C101" s="34"/>
      <c r="D101" s="34"/>
      <c r="E101" s="34"/>
      <c r="F101" s="35" t="str">
        <f aca="false">IF(ROUND(E101/$K$11,2)&gt;0,ROUND(E101/$K$11,2),"")</f>
        <v/>
      </c>
    </row>
    <row r="102" customFormat="false" ht="15.75" hidden="false" customHeight="false" outlineLevel="1" collapsed="false">
      <c r="A102" s="33" t="n">
        <v>18</v>
      </c>
      <c r="B102" s="34"/>
      <c r="C102" s="34"/>
      <c r="D102" s="34"/>
      <c r="E102" s="34"/>
      <c r="F102" s="35" t="str">
        <f aca="false">IF(ROUND(E102/$K$11,2)&gt;0,ROUND(E102/$K$11,2),"")</f>
        <v/>
      </c>
    </row>
    <row r="103" customFormat="false" ht="15.75" hidden="false" customHeight="false" outlineLevel="1" collapsed="false">
      <c r="A103" s="33" t="n">
        <v>18</v>
      </c>
      <c r="B103" s="34"/>
      <c r="C103" s="34"/>
      <c r="D103" s="34"/>
      <c r="E103" s="34"/>
      <c r="F103" s="35" t="str">
        <f aca="false">IF(ROUND(E103/$K$11,2)&gt;0,ROUND(E103/$K$11,2),"")</f>
        <v/>
      </c>
    </row>
    <row r="104" customFormat="false" ht="15.75" hidden="false" customHeight="false" outlineLevel="1" collapsed="false">
      <c r="A104" s="33" t="n">
        <v>18</v>
      </c>
      <c r="B104" s="34"/>
      <c r="C104" s="34"/>
      <c r="D104" s="34"/>
      <c r="E104" s="34"/>
      <c r="F104" s="35" t="str">
        <f aca="false">IF(ROUND(E104/$K$11,2)&gt;0,ROUND(E104/$K$11,2),"")</f>
        <v/>
      </c>
    </row>
    <row r="105" customFormat="false" ht="15.75" hidden="false" customHeight="false" outlineLevel="1" collapsed="false">
      <c r="A105" s="33" t="n">
        <v>18</v>
      </c>
      <c r="B105" s="34"/>
      <c r="C105" s="34"/>
      <c r="D105" s="34"/>
      <c r="E105" s="34"/>
      <c r="F105" s="35" t="str">
        <f aca="false">IF(ROUND(E105/$K$11,2)&gt;0,ROUND(E105/$K$11,2),"")</f>
        <v/>
      </c>
    </row>
    <row r="106" customFormat="false" ht="15.75" hidden="false" customHeight="false" outlineLevel="1" collapsed="false">
      <c r="A106" s="33" t="n">
        <v>18</v>
      </c>
      <c r="B106" s="34"/>
      <c r="C106" s="34"/>
      <c r="D106" s="34"/>
      <c r="E106" s="34"/>
      <c r="F106" s="35" t="str">
        <f aca="false">IF(ROUND(E106/$K$11,2)&gt;0,ROUND(E106/$K$11,2),"")</f>
        <v/>
      </c>
    </row>
    <row r="107" customFormat="false" ht="15.75" hidden="false" customHeight="false" outlineLevel="1" collapsed="false">
      <c r="A107" s="33" t="n">
        <v>18</v>
      </c>
      <c r="B107" s="34"/>
      <c r="C107" s="34"/>
      <c r="D107" s="34"/>
      <c r="E107" s="34"/>
      <c r="F107" s="35" t="str">
        <f aca="false">IF(ROUND(E107/$K$11,2)&gt;0,ROUND(E107/$K$11,2),"")</f>
        <v/>
      </c>
    </row>
    <row r="108" customFormat="false" ht="15.75" hidden="false" customHeight="false" outlineLevel="1" collapsed="false">
      <c r="A108" s="33" t="n">
        <v>18</v>
      </c>
      <c r="B108" s="34"/>
      <c r="C108" s="34"/>
      <c r="D108" s="34"/>
      <c r="E108" s="34"/>
      <c r="F108" s="35" t="str">
        <f aca="false">IF(ROUND(E108/$K$11,2)&gt;0,ROUND(E108/$K$11,2),"")</f>
        <v/>
      </c>
    </row>
    <row r="109" customFormat="false" ht="15.75" hidden="false" customHeight="false" outlineLevel="1" collapsed="false">
      <c r="A109" s="33" t="n">
        <v>18</v>
      </c>
      <c r="B109" s="34"/>
      <c r="C109" s="34"/>
      <c r="D109" s="34"/>
      <c r="E109" s="34"/>
      <c r="F109" s="35" t="str">
        <f aca="false">IF(ROUND(E109/$K$11,2)&gt;0,ROUND(E109/$K$11,2),"")</f>
        <v/>
      </c>
    </row>
    <row r="110" customFormat="false" ht="15.75" hidden="false" customHeight="false" outlineLevel="1" collapsed="false">
      <c r="A110" s="33" t="n">
        <v>18</v>
      </c>
      <c r="B110" s="34"/>
      <c r="C110" s="34"/>
      <c r="D110" s="34"/>
      <c r="E110" s="34"/>
      <c r="F110" s="35" t="str">
        <f aca="false">IF(ROUND(E110/$K$11,2)&gt;0,ROUND(E110/$K$11,2),"")</f>
        <v/>
      </c>
    </row>
    <row r="111" customFormat="false" ht="15.75" hidden="false" customHeight="false" outlineLevel="1" collapsed="false">
      <c r="A111" s="33" t="n">
        <v>18</v>
      </c>
      <c r="B111" s="34"/>
      <c r="C111" s="34"/>
      <c r="D111" s="34"/>
      <c r="E111" s="34"/>
      <c r="F111" s="35" t="str">
        <f aca="false">IF(ROUND(E111/$K$11,2)&gt;0,ROUND(E111/$K$11,2),"")</f>
        <v/>
      </c>
    </row>
    <row r="112" customFormat="false" ht="15.75" hidden="false" customHeight="false" outlineLevel="1" collapsed="false">
      <c r="A112" s="33" t="n">
        <v>18</v>
      </c>
      <c r="B112" s="34"/>
      <c r="C112" s="34"/>
      <c r="D112" s="34"/>
      <c r="E112" s="34"/>
      <c r="F112" s="35" t="str">
        <f aca="false">IF(ROUND(E112/$K$11,2)&gt;0,ROUND(E112/$K$11,2),"")</f>
        <v/>
      </c>
    </row>
    <row r="113" customFormat="false" ht="15.75" hidden="false" customHeight="false" outlineLevel="1" collapsed="false">
      <c r="A113" s="33" t="n">
        <v>18</v>
      </c>
      <c r="B113" s="34"/>
      <c r="C113" s="34"/>
      <c r="D113" s="34"/>
      <c r="E113" s="34"/>
      <c r="F113" s="35" t="str">
        <f aca="false">IF(ROUND(E113/$K$11,2)&gt;0,ROUND(E113/$K$11,2),"")</f>
        <v/>
      </c>
    </row>
    <row r="114" customFormat="false" ht="15.75" hidden="false" customHeight="false" outlineLevel="1" collapsed="false">
      <c r="A114" s="33" t="n">
        <v>18</v>
      </c>
      <c r="B114" s="34"/>
      <c r="C114" s="34"/>
      <c r="D114" s="34"/>
      <c r="E114" s="34"/>
      <c r="F114" s="35" t="str">
        <f aca="false">IF(ROUND(E114/$K$11,2)&gt;0,ROUND(E114/$K$11,2),"")</f>
        <v/>
      </c>
    </row>
    <row r="115" customFormat="false" ht="15.75" hidden="false" customHeight="false" outlineLevel="1" collapsed="false">
      <c r="A115" s="33" t="n">
        <v>18</v>
      </c>
      <c r="B115" s="34"/>
      <c r="C115" s="34"/>
      <c r="D115" s="34"/>
      <c r="E115" s="34"/>
      <c r="F115" s="35" t="str">
        <f aca="false">IF(ROUND(E115/$K$11,2)&gt;0,ROUND(E115/$K$11,2),"")</f>
        <v/>
      </c>
    </row>
    <row r="116" customFormat="false" ht="15.75" hidden="false" customHeight="false" outlineLevel="1" collapsed="false">
      <c r="A116" s="33" t="n">
        <v>18</v>
      </c>
      <c r="B116" s="34"/>
      <c r="C116" s="34"/>
      <c r="D116" s="34"/>
      <c r="E116" s="34"/>
      <c r="F116" s="35" t="str">
        <f aca="false">IF(ROUND(E116/$K$11,2)&gt;0,ROUND(E116/$K$11,2),"")</f>
        <v/>
      </c>
    </row>
    <row r="117" customFormat="false" ht="15.75" hidden="false" customHeight="false" outlineLevel="1" collapsed="false">
      <c r="A117" s="33" t="n">
        <v>18</v>
      </c>
      <c r="B117" s="34"/>
      <c r="C117" s="34"/>
      <c r="D117" s="34"/>
      <c r="E117" s="34"/>
      <c r="F117" s="35" t="str">
        <f aca="false">IF(ROUND(E117/$K$11,2)&gt;0,ROUND(E117/$K$11,2),"")</f>
        <v/>
      </c>
    </row>
    <row r="118" customFormat="false" ht="15.75" hidden="false" customHeight="false" outlineLevel="1" collapsed="false">
      <c r="A118" s="33" t="n">
        <v>18</v>
      </c>
      <c r="B118" s="34"/>
      <c r="C118" s="34"/>
      <c r="D118" s="34"/>
      <c r="E118" s="34"/>
      <c r="F118" s="35" t="str">
        <f aca="false">IF(ROUND(E118/$K$11,2)&gt;0,ROUND(E118/$K$11,2),"")</f>
        <v/>
      </c>
    </row>
    <row r="119" customFormat="false" ht="15.75" hidden="false" customHeight="false" outlineLevel="1" collapsed="false">
      <c r="A119" s="33" t="n">
        <v>18</v>
      </c>
      <c r="B119" s="34"/>
      <c r="C119" s="34"/>
      <c r="D119" s="34"/>
      <c r="E119" s="34"/>
      <c r="F119" s="35" t="str">
        <f aca="false">IF(ROUND(E119/$K$11,2)&gt;0,ROUND(E119/$K$11,2),"")</f>
        <v/>
      </c>
    </row>
    <row r="120" customFormat="false" ht="15.75" hidden="false" customHeight="false" outlineLevel="1" collapsed="false">
      <c r="A120" s="33" t="n">
        <v>18</v>
      </c>
      <c r="B120" s="34"/>
      <c r="C120" s="34"/>
      <c r="D120" s="34"/>
      <c r="E120" s="34"/>
      <c r="F120" s="35" t="str">
        <f aca="false">IF(ROUND(E120/$K$11,2)&gt;0,ROUND(E120/$K$11,2),"")</f>
        <v/>
      </c>
    </row>
    <row r="121" customFormat="false" ht="15.75" hidden="false" customHeight="false" outlineLevel="1" collapsed="false">
      <c r="A121" s="33" t="n">
        <v>18</v>
      </c>
      <c r="B121" s="34"/>
      <c r="C121" s="34"/>
      <c r="D121" s="34"/>
      <c r="E121" s="34"/>
      <c r="F121" s="35" t="str">
        <f aca="false">IF(ROUND(E121/$K$11,2)&gt;0,ROUND(E121/$K$11,2),"")</f>
        <v/>
      </c>
    </row>
    <row r="122" customFormat="false" ht="15.75" hidden="false" customHeight="false" outlineLevel="1" collapsed="false">
      <c r="A122" s="33" t="n">
        <v>18</v>
      </c>
      <c r="B122" s="34"/>
      <c r="C122" s="34"/>
      <c r="D122" s="34"/>
      <c r="E122" s="34"/>
      <c r="F122" s="35" t="str">
        <f aca="false">IF(ROUND(E122/$K$11,2)&gt;0,ROUND(E122/$K$11,2),"")</f>
        <v/>
      </c>
    </row>
    <row r="123" customFormat="false" ht="15.75" hidden="false" customHeight="false" outlineLevel="1" collapsed="false">
      <c r="A123" s="33" t="n">
        <v>18</v>
      </c>
      <c r="B123" s="34"/>
      <c r="C123" s="34"/>
      <c r="D123" s="34"/>
      <c r="E123" s="34"/>
      <c r="F123" s="35" t="str">
        <f aca="false">IF(ROUND(E123/$K$11,2)&gt;0,ROUND(E123/$K$11,2),"")</f>
        <v/>
      </c>
    </row>
    <row r="124" customFormat="false" ht="15.75" hidden="false" customHeight="false" outlineLevel="1" collapsed="false">
      <c r="A124" s="33" t="n">
        <v>18</v>
      </c>
      <c r="B124" s="34"/>
      <c r="C124" s="34"/>
      <c r="D124" s="34"/>
      <c r="E124" s="34"/>
      <c r="F124" s="35" t="str">
        <f aca="false">IF(ROUND(E124/$K$11,2)&gt;0,ROUND(E124/$K$11,2),"")</f>
        <v/>
      </c>
    </row>
    <row r="125" customFormat="false" ht="15.75" hidden="false" customHeight="false" outlineLevel="1" collapsed="false">
      <c r="A125" s="33" t="n">
        <v>18</v>
      </c>
      <c r="B125" s="34"/>
      <c r="C125" s="34"/>
      <c r="D125" s="34"/>
      <c r="E125" s="34"/>
      <c r="F125" s="35" t="str">
        <f aca="false">IF(ROUND(E125/$K$11,2)&gt;0,ROUND(E125/$K$11,2),"")</f>
        <v/>
      </c>
    </row>
    <row r="126" customFormat="false" ht="15.75" hidden="false" customHeight="false" outlineLevel="1" collapsed="false">
      <c r="A126" s="33" t="n">
        <v>18</v>
      </c>
      <c r="B126" s="34"/>
      <c r="C126" s="34"/>
      <c r="D126" s="34"/>
      <c r="E126" s="34"/>
      <c r="F126" s="35" t="str">
        <f aca="false">IF(ROUND(E126/$K$11,2)&gt;0,ROUND(E126/$K$11,2),"")</f>
        <v/>
      </c>
    </row>
    <row r="127" customFormat="false" ht="15.75" hidden="false" customHeight="false" outlineLevel="1" collapsed="false">
      <c r="A127" s="33" t="n">
        <v>18</v>
      </c>
      <c r="B127" s="34"/>
      <c r="C127" s="34"/>
      <c r="D127" s="34"/>
      <c r="E127" s="34"/>
      <c r="F127" s="35" t="str">
        <f aca="false">IF(ROUND(E127/$K$11,2)&gt;0,ROUND(E127/$K$11,2),"")</f>
        <v/>
      </c>
    </row>
    <row r="128" customFormat="false" ht="15.75" hidden="false" customHeight="false" outlineLevel="1" collapsed="false">
      <c r="A128" s="33" t="n">
        <v>18</v>
      </c>
      <c r="B128" s="34"/>
      <c r="C128" s="34"/>
      <c r="D128" s="34"/>
      <c r="E128" s="34"/>
      <c r="F128" s="35" t="str">
        <f aca="false">IF(ROUND(E128/$K$11,2)&gt;0,ROUND(E128/$K$11,2),"")</f>
        <v/>
      </c>
    </row>
    <row r="129" customFormat="false" ht="15.75" hidden="false" customHeight="false" outlineLevel="1" collapsed="false">
      <c r="A129" s="33" t="n">
        <v>18</v>
      </c>
      <c r="B129" s="34"/>
      <c r="C129" s="34"/>
      <c r="D129" s="34"/>
      <c r="E129" s="34"/>
      <c r="F129" s="35" t="str">
        <f aca="false">IF(ROUND(E129/$K$11,2)&gt;0,ROUND(E129/$K$11,2),"")</f>
        <v/>
      </c>
    </row>
    <row r="130" customFormat="false" ht="15.75" hidden="false" customHeight="false" outlineLevel="1" collapsed="false">
      <c r="A130" s="33" t="n">
        <v>18</v>
      </c>
      <c r="B130" s="34"/>
      <c r="C130" s="34"/>
      <c r="D130" s="34"/>
      <c r="E130" s="34"/>
      <c r="F130" s="35" t="str">
        <f aca="false">IF(ROUND(E130/$K$11,2)&gt;0,ROUND(E130/$K$11,2),"")</f>
        <v/>
      </c>
    </row>
    <row r="131" customFormat="false" ht="15.75" hidden="false" customHeight="false" outlineLevel="1" collapsed="false">
      <c r="A131" s="33" t="n">
        <v>18</v>
      </c>
      <c r="B131" s="34"/>
      <c r="C131" s="34"/>
      <c r="D131" s="34"/>
      <c r="E131" s="34"/>
      <c r="F131" s="35" t="str">
        <f aca="false">IF(ROUND(E131/$K$11,2)&gt;0,ROUND(E131/$K$11,2),"")</f>
        <v/>
      </c>
    </row>
    <row r="132" customFormat="false" ht="15.75" hidden="false" customHeight="false" outlineLevel="1" collapsed="false">
      <c r="A132" s="33" t="n">
        <v>18</v>
      </c>
      <c r="B132" s="34"/>
      <c r="C132" s="34"/>
      <c r="D132" s="34"/>
      <c r="E132" s="34"/>
      <c r="F132" s="35" t="str">
        <f aca="false">IF(ROUND(E132/$K$11,2)&gt;0,ROUND(E132/$K$11,2),"")</f>
        <v/>
      </c>
    </row>
    <row r="133" customFormat="false" ht="15.75" hidden="false" customHeight="false" outlineLevel="1" collapsed="false">
      <c r="A133" s="33" t="n">
        <v>18</v>
      </c>
      <c r="B133" s="34"/>
      <c r="C133" s="34"/>
      <c r="D133" s="34"/>
      <c r="E133" s="34"/>
      <c r="F133" s="35" t="str">
        <f aca="false">IF(ROUND(E133/$K$11,2)&gt;0,ROUND(E133/$K$11,2),"")</f>
        <v/>
      </c>
    </row>
    <row r="134" customFormat="false" ht="15.75" hidden="false" customHeight="false" outlineLevel="1" collapsed="false">
      <c r="A134" s="33" t="n">
        <v>18</v>
      </c>
      <c r="B134" s="34"/>
      <c r="C134" s="34"/>
      <c r="D134" s="34"/>
      <c r="E134" s="34"/>
      <c r="F134" s="35" t="str">
        <f aca="false">IF(ROUND(E134/$K$11,2)&gt;0,ROUND(E134/$K$11,2),"")</f>
        <v/>
      </c>
    </row>
    <row r="135" customFormat="false" ht="15.75" hidden="false" customHeight="false" outlineLevel="1" collapsed="false">
      <c r="A135" s="33" t="n">
        <v>18</v>
      </c>
      <c r="B135" s="34"/>
      <c r="C135" s="34"/>
      <c r="D135" s="34"/>
      <c r="E135" s="34"/>
      <c r="F135" s="35" t="str">
        <f aca="false">IF(ROUND(E135/$K$11,2)&gt;0,ROUND(E135/$K$11,2),"")</f>
        <v/>
      </c>
    </row>
    <row r="136" customFormat="false" ht="15.75" hidden="false" customHeight="false" outlineLevel="1" collapsed="false">
      <c r="A136" s="33" t="n">
        <v>18</v>
      </c>
      <c r="B136" s="34"/>
      <c r="C136" s="34"/>
      <c r="D136" s="34"/>
      <c r="E136" s="34"/>
      <c r="F136" s="35" t="str">
        <f aca="false">IF(ROUND(E136/$K$11,2)&gt;0,ROUND(E136/$K$11,2),"")</f>
        <v/>
      </c>
    </row>
    <row r="137" customFormat="false" ht="15.75" hidden="false" customHeight="false" outlineLevel="1" collapsed="false">
      <c r="A137" s="33" t="n">
        <v>18</v>
      </c>
      <c r="B137" s="34"/>
      <c r="C137" s="34"/>
      <c r="D137" s="34"/>
      <c r="E137" s="34"/>
      <c r="F137" s="35" t="str">
        <f aca="false">IF(ROUND(E137/$K$11,2)&gt;0,ROUND(E137/$K$11,2),"")</f>
        <v/>
      </c>
    </row>
    <row r="138" customFormat="false" ht="15.75" hidden="false" customHeight="false" outlineLevel="1" collapsed="false">
      <c r="A138" s="33" t="n">
        <v>18</v>
      </c>
      <c r="B138" s="34"/>
      <c r="C138" s="34"/>
      <c r="D138" s="34"/>
      <c r="E138" s="34"/>
      <c r="F138" s="35" t="str">
        <f aca="false">IF(ROUND(E138/$K$11,2)&gt;0,ROUND(E138/$K$11,2),"")</f>
        <v/>
      </c>
    </row>
    <row r="139" customFormat="false" ht="15.75" hidden="false" customHeight="false" outlineLevel="1" collapsed="false">
      <c r="A139" s="33" t="n">
        <v>18</v>
      </c>
      <c r="B139" s="34"/>
      <c r="C139" s="34"/>
      <c r="D139" s="34"/>
      <c r="E139" s="34"/>
      <c r="F139" s="35" t="str">
        <f aca="false">IF(ROUND(E139/$K$11,2)&gt;0,ROUND(E139/$K$11,2),"")</f>
        <v/>
      </c>
    </row>
    <row r="140" customFormat="false" ht="15.75" hidden="false" customHeight="false" outlineLevel="1" collapsed="false">
      <c r="A140" s="33" t="n">
        <v>18</v>
      </c>
      <c r="B140" s="34"/>
      <c r="C140" s="34"/>
      <c r="D140" s="34"/>
      <c r="E140" s="34"/>
      <c r="F140" s="35" t="str">
        <f aca="false">IF(ROUND(E140/$K$11,2)&gt;0,ROUND(E140/$K$11,2),"")</f>
        <v/>
      </c>
    </row>
    <row r="141" customFormat="false" ht="15.75" hidden="false" customHeight="false" outlineLevel="1" collapsed="false">
      <c r="A141" s="33" t="n">
        <v>18</v>
      </c>
      <c r="B141" s="34"/>
      <c r="C141" s="34"/>
      <c r="D141" s="34"/>
      <c r="E141" s="34"/>
      <c r="F141" s="35" t="str">
        <f aca="false">IF(ROUND(E141/$K$11,2)&gt;0,ROUND(E141/$K$11,2),"")</f>
        <v/>
      </c>
    </row>
    <row r="142" customFormat="false" ht="15.75" hidden="false" customHeight="false" outlineLevel="1" collapsed="false">
      <c r="A142" s="33" t="n">
        <v>18</v>
      </c>
      <c r="B142" s="34"/>
      <c r="C142" s="34"/>
      <c r="D142" s="34"/>
      <c r="E142" s="34"/>
      <c r="F142" s="35" t="str">
        <f aca="false">IF(ROUND(E142/$K$11,2)&gt;0,ROUND(E142/$K$11,2),"")</f>
        <v/>
      </c>
    </row>
    <row r="143" customFormat="false" ht="15.75" hidden="false" customHeight="false" outlineLevel="1" collapsed="false">
      <c r="A143" s="33" t="n">
        <v>18</v>
      </c>
      <c r="B143" s="34"/>
      <c r="C143" s="34"/>
      <c r="D143" s="34"/>
      <c r="E143" s="34"/>
      <c r="F143" s="35" t="str">
        <f aca="false">IF(ROUND(E143/$K$11,2)&gt;0,ROUND(E143/$K$11,2),"")</f>
        <v/>
      </c>
    </row>
    <row r="144" customFormat="false" ht="15.75" hidden="false" customHeight="false" outlineLevel="0" collapsed="false">
      <c r="A144" s="36"/>
      <c r="B144" s="36"/>
      <c r="C144" s="37" t="s">
        <v>734</v>
      </c>
      <c r="D144" s="36"/>
      <c r="E144" s="36"/>
      <c r="F144" s="35"/>
    </row>
    <row r="145" customFormat="false" ht="15.75" hidden="false" customHeight="false" outlineLevel="1" collapsed="false">
      <c r="A145" s="33" t="n">
        <v>18</v>
      </c>
      <c r="B145" s="34"/>
      <c r="C145" s="34"/>
      <c r="D145" s="34"/>
      <c r="E145" s="34"/>
      <c r="F145" s="35" t="str">
        <f aca="false">IF(ROUND(E145/$K$11,2)&gt;0,ROUND(E145/$K$11,2),"")</f>
        <v/>
      </c>
    </row>
    <row r="146" customFormat="false" ht="15.75" hidden="false" customHeight="false" outlineLevel="1" collapsed="false">
      <c r="A146" s="33" t="n">
        <v>18</v>
      </c>
      <c r="B146" s="34"/>
      <c r="C146" s="34"/>
      <c r="D146" s="34"/>
      <c r="E146" s="34"/>
      <c r="F146" s="35" t="str">
        <f aca="false">IF(ROUND(E146/$K$11,2)&gt;0,ROUND(E146/$K$11,2),"")</f>
        <v/>
      </c>
    </row>
    <row r="147" customFormat="false" ht="15.75" hidden="false" customHeight="false" outlineLevel="1" collapsed="false">
      <c r="A147" s="33" t="n">
        <v>18</v>
      </c>
      <c r="B147" s="34"/>
      <c r="C147" s="34"/>
      <c r="D147" s="34"/>
      <c r="E147" s="34"/>
      <c r="F147" s="35" t="str">
        <f aca="false">IF(ROUND(E147/$K$11,2)&gt;0,ROUND(E147/$K$11,2),"")</f>
        <v/>
      </c>
    </row>
    <row r="148" customFormat="false" ht="15.75" hidden="false" customHeight="false" outlineLevel="1" collapsed="false">
      <c r="A148" s="33" t="n">
        <v>18</v>
      </c>
      <c r="B148" s="34"/>
      <c r="C148" s="34"/>
      <c r="D148" s="34"/>
      <c r="E148" s="34"/>
      <c r="F148" s="35" t="str">
        <f aca="false">IF(ROUND(E148/$K$11,2)&gt;0,ROUND(E148/$K$11,2),"")</f>
        <v/>
      </c>
    </row>
    <row r="149" customFormat="false" ht="15.75" hidden="false" customHeight="false" outlineLevel="1" collapsed="false">
      <c r="A149" s="33" t="n">
        <v>18</v>
      </c>
      <c r="B149" s="34"/>
      <c r="C149" s="34"/>
      <c r="D149" s="34"/>
      <c r="E149" s="34"/>
      <c r="F149" s="35" t="str">
        <f aca="false">IF(ROUND(E149/$K$11,2)&gt;0,ROUND(E149/$K$11,2),"")</f>
        <v/>
      </c>
    </row>
    <row r="150" customFormat="false" ht="15.75" hidden="false" customHeight="false" outlineLevel="1" collapsed="false">
      <c r="A150" s="33" t="n">
        <v>18</v>
      </c>
      <c r="B150" s="34"/>
      <c r="C150" s="34"/>
      <c r="D150" s="34"/>
      <c r="E150" s="34"/>
      <c r="F150" s="35" t="str">
        <f aca="false">IF(ROUND(E150/$K$11,2)&gt;0,ROUND(E150/$K$11,2),"")</f>
        <v/>
      </c>
    </row>
    <row r="151" customFormat="false" ht="15.75" hidden="false" customHeight="false" outlineLevel="1" collapsed="false">
      <c r="A151" s="33" t="n">
        <v>18</v>
      </c>
      <c r="B151" s="34"/>
      <c r="C151" s="34"/>
      <c r="D151" s="34"/>
      <c r="E151" s="34"/>
      <c r="F151" s="35" t="str">
        <f aca="false">IF(ROUND(E151/$K$11,2)&gt;0,ROUND(E151/$K$11,2),"")</f>
        <v/>
      </c>
    </row>
    <row r="152" customFormat="false" ht="15.75" hidden="false" customHeight="false" outlineLevel="1" collapsed="false">
      <c r="A152" s="33" t="n">
        <v>18</v>
      </c>
      <c r="B152" s="34"/>
      <c r="C152" s="34"/>
      <c r="D152" s="34"/>
      <c r="E152" s="34"/>
      <c r="F152" s="35" t="str">
        <f aca="false">IF(ROUND(E152/$K$11,2)&gt;0,ROUND(E152/$K$11,2),"")</f>
        <v/>
      </c>
    </row>
    <row r="153" customFormat="false" ht="15.75" hidden="false" customHeight="false" outlineLevel="1" collapsed="false">
      <c r="A153" s="33" t="n">
        <v>18</v>
      </c>
      <c r="B153" s="34"/>
      <c r="C153" s="34"/>
      <c r="D153" s="34"/>
      <c r="E153" s="34"/>
      <c r="F153" s="35" t="str">
        <f aca="false">IF(ROUND(E153/$K$11,2)&gt;0,ROUND(E153/$K$11,2),"")</f>
        <v/>
      </c>
    </row>
    <row r="154" customFormat="false" ht="15.75" hidden="false" customHeight="false" outlineLevel="1" collapsed="false">
      <c r="A154" s="33" t="n">
        <v>18</v>
      </c>
      <c r="B154" s="34"/>
      <c r="C154" s="34"/>
      <c r="D154" s="34"/>
      <c r="E154" s="34"/>
      <c r="F154" s="35" t="str">
        <f aca="false">IF(ROUND(E154/$K$11,2)&gt;0,ROUND(E154/$K$11,2),"")</f>
        <v/>
      </c>
    </row>
    <row r="155" customFormat="false" ht="15.75" hidden="false" customHeight="false" outlineLevel="1" collapsed="false">
      <c r="A155" s="33" t="n">
        <v>18</v>
      </c>
      <c r="B155" s="34"/>
      <c r="C155" s="34"/>
      <c r="D155" s="34"/>
      <c r="E155" s="34"/>
      <c r="F155" s="35" t="str">
        <f aca="false">IF(ROUND(E155/$K$11,2)&gt;0,ROUND(E155/$K$11,2),"")</f>
        <v/>
      </c>
    </row>
    <row r="156" customFormat="false" ht="15.75" hidden="false" customHeight="false" outlineLevel="1" collapsed="false">
      <c r="A156" s="33" t="n">
        <v>18</v>
      </c>
      <c r="B156" s="34"/>
      <c r="C156" s="34"/>
      <c r="D156" s="34"/>
      <c r="E156" s="34"/>
      <c r="F156" s="35" t="str">
        <f aca="false">IF(ROUND(E156/$K$11,2)&gt;0,ROUND(E156/$K$11,2),"")</f>
        <v/>
      </c>
    </row>
    <row r="157" customFormat="false" ht="15.75" hidden="false" customHeight="false" outlineLevel="1" collapsed="false">
      <c r="A157" s="33" t="n">
        <v>18</v>
      </c>
      <c r="B157" s="34"/>
      <c r="C157" s="34"/>
      <c r="D157" s="34"/>
      <c r="E157" s="34"/>
      <c r="F157" s="35" t="str">
        <f aca="false">IF(ROUND(E157/$K$11,2)&gt;0,ROUND(E157/$K$11,2),"")</f>
        <v/>
      </c>
    </row>
    <row r="158" customFormat="false" ht="15.75" hidden="false" customHeight="false" outlineLevel="1" collapsed="false">
      <c r="A158" s="33" t="n">
        <v>18</v>
      </c>
      <c r="B158" s="34"/>
      <c r="C158" s="34"/>
      <c r="D158" s="34"/>
      <c r="E158" s="34"/>
      <c r="F158" s="35" t="str">
        <f aca="false">IF(ROUND(E158/$K$11,2)&gt;0,ROUND(E158/$K$11,2),"")</f>
        <v/>
      </c>
    </row>
    <row r="159" customFormat="false" ht="15.75" hidden="false" customHeight="false" outlineLevel="1" collapsed="false">
      <c r="A159" s="33" t="n">
        <v>18</v>
      </c>
      <c r="B159" s="34"/>
      <c r="C159" s="34"/>
      <c r="D159" s="34"/>
      <c r="E159" s="34"/>
      <c r="F159" s="35" t="str">
        <f aca="false">IF(ROUND(E159/$K$11,2)&gt;0,ROUND(E159/$K$11,2),"")</f>
        <v/>
      </c>
    </row>
    <row r="160" customFormat="false" ht="15.75" hidden="false" customHeight="false" outlineLevel="1" collapsed="false">
      <c r="A160" s="33" t="n">
        <v>18</v>
      </c>
      <c r="B160" s="34"/>
      <c r="C160" s="34"/>
      <c r="D160" s="34"/>
      <c r="E160" s="34"/>
      <c r="F160" s="35" t="str">
        <f aca="false">IF(ROUND(E160/$K$11,2)&gt;0,ROUND(E160/$K$11,2),"")</f>
        <v/>
      </c>
    </row>
    <row r="161" customFormat="false" ht="15.75" hidden="false" customHeight="false" outlineLevel="1" collapsed="false">
      <c r="A161" s="33" t="n">
        <v>18</v>
      </c>
      <c r="B161" s="34"/>
      <c r="C161" s="34"/>
      <c r="D161" s="34"/>
      <c r="E161" s="34"/>
      <c r="F161" s="35" t="str">
        <f aca="false">IF(ROUND(E161/$K$11,2)&gt;0,ROUND(E161/$K$11,2),"")</f>
        <v/>
      </c>
    </row>
    <row r="162" customFormat="false" ht="15.75" hidden="false" customHeight="false" outlineLevel="1" collapsed="false">
      <c r="A162" s="33" t="n">
        <v>18</v>
      </c>
      <c r="B162" s="34"/>
      <c r="C162" s="34"/>
      <c r="D162" s="34"/>
      <c r="E162" s="34"/>
      <c r="F162" s="35" t="str">
        <f aca="false">IF(ROUND(E162/$K$11,2)&gt;0,ROUND(E162/$K$11,2),"")</f>
        <v/>
      </c>
    </row>
    <row r="163" customFormat="false" ht="15.75" hidden="false" customHeight="false" outlineLevel="1" collapsed="false">
      <c r="A163" s="33" t="n">
        <v>18</v>
      </c>
      <c r="B163" s="34"/>
      <c r="C163" s="34"/>
      <c r="D163" s="34"/>
      <c r="E163" s="34"/>
      <c r="F163" s="35" t="str">
        <f aca="false">IF(ROUND(E163/$K$11,2)&gt;0,ROUND(E163/$K$11,2),"")</f>
        <v/>
      </c>
    </row>
    <row r="164" customFormat="false" ht="15.75" hidden="false" customHeight="false" outlineLevel="1" collapsed="false">
      <c r="A164" s="33" t="n">
        <v>18</v>
      </c>
      <c r="B164" s="34"/>
      <c r="C164" s="34"/>
      <c r="D164" s="34"/>
      <c r="E164" s="34"/>
      <c r="F164" s="35" t="str">
        <f aca="false">IF(ROUND(E164/$K$11,2)&gt;0,ROUND(E164/$K$11,2),"")</f>
        <v/>
      </c>
    </row>
    <row r="165" customFormat="false" ht="15.75" hidden="false" customHeight="false" outlineLevel="1" collapsed="false">
      <c r="A165" s="33" t="n">
        <v>18</v>
      </c>
      <c r="B165" s="34"/>
      <c r="C165" s="34"/>
      <c r="D165" s="34"/>
      <c r="E165" s="34"/>
      <c r="F165" s="35" t="str">
        <f aca="false">IF(ROUND(E165/$K$11,2)&gt;0,ROUND(E165/$K$11,2),"")</f>
        <v/>
      </c>
    </row>
    <row r="166" customFormat="false" ht="15.75" hidden="false" customHeight="false" outlineLevel="1" collapsed="false">
      <c r="A166" s="33" t="n">
        <v>18</v>
      </c>
      <c r="B166" s="34"/>
      <c r="C166" s="34"/>
      <c r="D166" s="34"/>
      <c r="E166" s="34"/>
      <c r="F166" s="35" t="str">
        <f aca="false">IF(ROUND(E166/$K$11,2)&gt;0,ROUND(E166/$K$11,2),"")</f>
        <v/>
      </c>
    </row>
    <row r="167" customFormat="false" ht="15.75" hidden="false" customHeight="false" outlineLevel="1" collapsed="false">
      <c r="A167" s="33" t="n">
        <v>18</v>
      </c>
      <c r="B167" s="34"/>
      <c r="C167" s="34"/>
      <c r="D167" s="34"/>
      <c r="E167" s="34"/>
      <c r="F167" s="35" t="str">
        <f aca="false">IF(ROUND(E167/$K$11,2)&gt;0,ROUND(E167/$K$11,2),"")</f>
        <v/>
      </c>
    </row>
    <row r="168" customFormat="false" ht="15.75" hidden="false" customHeight="false" outlineLevel="1" collapsed="false">
      <c r="A168" s="33" t="n">
        <v>18</v>
      </c>
      <c r="B168" s="34"/>
      <c r="C168" s="34"/>
      <c r="D168" s="34"/>
      <c r="E168" s="34"/>
      <c r="F168" s="35" t="str">
        <f aca="false">IF(ROUND(E168/$K$11,2)&gt;0,ROUND(E168/$K$11,2),"")</f>
        <v/>
      </c>
    </row>
    <row r="169" customFormat="false" ht="15.75" hidden="false" customHeight="false" outlineLevel="1" collapsed="false">
      <c r="A169" s="33" t="n">
        <v>18</v>
      </c>
      <c r="B169" s="34"/>
      <c r="C169" s="34"/>
      <c r="D169" s="34"/>
      <c r="E169" s="34"/>
      <c r="F169" s="35" t="str">
        <f aca="false">IF(ROUND(E169/$K$11,2)&gt;0,ROUND(E169/$K$11,2),"")</f>
        <v/>
      </c>
    </row>
    <row r="170" customFormat="false" ht="15.75" hidden="false" customHeight="false" outlineLevel="1" collapsed="false">
      <c r="A170" s="33" t="n">
        <v>18</v>
      </c>
      <c r="B170" s="34"/>
      <c r="C170" s="34"/>
      <c r="D170" s="34"/>
      <c r="E170" s="34"/>
      <c r="F170" s="35" t="str">
        <f aca="false">IF(ROUND(E170/$K$11,2)&gt;0,ROUND(E170/$K$11,2),"")</f>
        <v/>
      </c>
    </row>
    <row r="171" customFormat="false" ht="15.75" hidden="false" customHeight="false" outlineLevel="1" collapsed="false">
      <c r="A171" s="33" t="n">
        <v>18</v>
      </c>
      <c r="B171" s="34"/>
      <c r="C171" s="34"/>
      <c r="D171" s="34"/>
      <c r="E171" s="34"/>
      <c r="F171" s="35" t="str">
        <f aca="false">IF(ROUND(E171/$K$11,2)&gt;0,ROUND(E171/$K$11,2),"")</f>
        <v/>
      </c>
    </row>
    <row r="172" customFormat="false" ht="15.75" hidden="false" customHeight="false" outlineLevel="1" collapsed="false">
      <c r="A172" s="33" t="n">
        <v>18</v>
      </c>
      <c r="B172" s="34"/>
      <c r="C172" s="34"/>
      <c r="D172" s="34"/>
      <c r="E172" s="34"/>
      <c r="F172" s="35" t="str">
        <f aca="false">IF(ROUND(E172/$K$11,2)&gt;0,ROUND(E172/$K$11,2),"")</f>
        <v/>
      </c>
    </row>
    <row r="173" customFormat="false" ht="15.75" hidden="false" customHeight="false" outlineLevel="1" collapsed="false">
      <c r="A173" s="33" t="n">
        <v>18</v>
      </c>
      <c r="B173" s="34"/>
      <c r="C173" s="34"/>
      <c r="D173" s="34"/>
      <c r="E173" s="34"/>
      <c r="F173" s="35" t="str">
        <f aca="false">IF(ROUND(E173/$K$11,2)&gt;0,ROUND(E173/$K$11,2),"")</f>
        <v/>
      </c>
    </row>
    <row r="174" customFormat="false" ht="15.75" hidden="false" customHeight="false" outlineLevel="1" collapsed="false">
      <c r="A174" s="33" t="n">
        <v>18</v>
      </c>
      <c r="B174" s="34"/>
      <c r="C174" s="34"/>
      <c r="D174" s="34"/>
      <c r="E174" s="34"/>
      <c r="F174" s="35" t="str">
        <f aca="false">IF(ROUND(E174/$K$11,2)&gt;0,ROUND(E174/$K$11,2),"")</f>
        <v/>
      </c>
    </row>
    <row r="175" customFormat="false" ht="15.75" hidden="false" customHeight="false" outlineLevel="1" collapsed="false">
      <c r="A175" s="33" t="n">
        <v>18</v>
      </c>
      <c r="B175" s="34"/>
      <c r="C175" s="34"/>
      <c r="D175" s="34"/>
      <c r="E175" s="34"/>
      <c r="F175" s="35" t="str">
        <f aca="false">IF(ROUND(E175/$K$11,2)&gt;0,ROUND(E175/$K$11,2),"")</f>
        <v/>
      </c>
    </row>
    <row r="176" customFormat="false" ht="15.75" hidden="false" customHeight="false" outlineLevel="1" collapsed="false">
      <c r="A176" s="33" t="n">
        <v>18</v>
      </c>
      <c r="B176" s="34"/>
      <c r="C176" s="34"/>
      <c r="D176" s="34"/>
      <c r="E176" s="34"/>
      <c r="F176" s="35" t="str">
        <f aca="false">IF(ROUND(E176/$K$11,2)&gt;0,ROUND(E176/$K$11,2),"")</f>
        <v/>
      </c>
    </row>
    <row r="177" customFormat="false" ht="15.75" hidden="false" customHeight="false" outlineLevel="1" collapsed="false">
      <c r="A177" s="33" t="n">
        <v>18</v>
      </c>
      <c r="B177" s="34"/>
      <c r="C177" s="34"/>
      <c r="D177" s="34"/>
      <c r="E177" s="34"/>
      <c r="F177" s="35" t="str">
        <f aca="false">IF(ROUND(E177/$K$11,2)&gt;0,ROUND(E177/$K$11,2),"")</f>
        <v/>
      </c>
    </row>
    <row r="178" customFormat="false" ht="15.75" hidden="false" customHeight="false" outlineLevel="1" collapsed="false">
      <c r="A178" s="33" t="n">
        <v>18</v>
      </c>
      <c r="B178" s="34"/>
      <c r="C178" s="34"/>
      <c r="D178" s="34"/>
      <c r="E178" s="34"/>
      <c r="F178" s="35" t="str">
        <f aca="false">IF(ROUND(E178/$K$11,2)&gt;0,ROUND(E178/$K$11,2),"")</f>
        <v/>
      </c>
    </row>
    <row r="179" customFormat="false" ht="15.75" hidden="false" customHeight="false" outlineLevel="1" collapsed="false">
      <c r="A179" s="33" t="n">
        <v>18</v>
      </c>
      <c r="B179" s="34"/>
      <c r="C179" s="34"/>
      <c r="D179" s="34"/>
      <c r="E179" s="34"/>
      <c r="F179" s="35" t="str">
        <f aca="false">IF(ROUND(E179/$K$11,2)&gt;0,ROUND(E179/$K$11,2),"")</f>
        <v/>
      </c>
    </row>
    <row r="180" customFormat="false" ht="15.75" hidden="false" customHeight="false" outlineLevel="1" collapsed="false">
      <c r="A180" s="33" t="n">
        <v>18</v>
      </c>
      <c r="B180" s="34"/>
      <c r="C180" s="34"/>
      <c r="D180" s="34"/>
      <c r="E180" s="34"/>
      <c r="F180" s="35" t="str">
        <f aca="false">IF(ROUND(E180/$K$11,2)&gt;0,ROUND(E180/$K$11,2),"")</f>
        <v/>
      </c>
    </row>
    <row r="181" customFormat="false" ht="15.75" hidden="false" customHeight="false" outlineLevel="1" collapsed="false">
      <c r="A181" s="33" t="n">
        <v>18</v>
      </c>
      <c r="B181" s="34"/>
      <c r="C181" s="34"/>
      <c r="D181" s="34"/>
      <c r="E181" s="34"/>
      <c r="F181" s="35" t="str">
        <f aca="false">IF(ROUND(E181/$K$11,2)&gt;0,ROUND(E181/$K$11,2),"")</f>
        <v/>
      </c>
    </row>
    <row r="182" customFormat="false" ht="15.75" hidden="false" customHeight="false" outlineLevel="1" collapsed="false">
      <c r="A182" s="33" t="n">
        <v>18</v>
      </c>
      <c r="B182" s="34"/>
      <c r="C182" s="34"/>
      <c r="D182" s="34"/>
      <c r="E182" s="34"/>
      <c r="F182" s="35" t="str">
        <f aca="false">IF(ROUND(E182/$K$11,2)&gt;0,ROUND(E182/$K$11,2),"")</f>
        <v/>
      </c>
    </row>
    <row r="183" customFormat="false" ht="15.75" hidden="false" customHeight="false" outlineLevel="1" collapsed="false">
      <c r="A183" s="33" t="n">
        <v>18</v>
      </c>
      <c r="B183" s="34"/>
      <c r="C183" s="34"/>
      <c r="D183" s="34"/>
      <c r="E183" s="34"/>
      <c r="F183" s="35" t="str">
        <f aca="false">IF(ROUND(E183/$K$11,2)&gt;0,ROUND(E183/$K$11,2),"")</f>
        <v/>
      </c>
    </row>
    <row r="184" customFormat="false" ht="15.75" hidden="false" customHeight="false" outlineLevel="1" collapsed="false">
      <c r="A184" s="33" t="n">
        <v>18</v>
      </c>
      <c r="B184" s="34"/>
      <c r="C184" s="34"/>
      <c r="D184" s="34"/>
      <c r="E184" s="34"/>
      <c r="F184" s="35" t="str">
        <f aca="false">IF(ROUND(E184/$K$11,2)&gt;0,ROUND(E184/$K$11,2),"")</f>
        <v/>
      </c>
    </row>
    <row r="185" customFormat="false" ht="15.75" hidden="false" customHeight="false" outlineLevel="1" collapsed="false">
      <c r="A185" s="33" t="n">
        <v>18</v>
      </c>
      <c r="B185" s="34"/>
      <c r="C185" s="34"/>
      <c r="D185" s="34"/>
      <c r="E185" s="34"/>
      <c r="F185" s="35" t="str">
        <f aca="false">IF(ROUND(E185/$K$11,2)&gt;0,ROUND(E185/$K$11,2),"")</f>
        <v/>
      </c>
    </row>
    <row r="186" customFormat="false" ht="15.75" hidden="false" customHeight="false" outlineLevel="1" collapsed="false">
      <c r="A186" s="33" t="n">
        <v>18</v>
      </c>
      <c r="B186" s="34"/>
      <c r="C186" s="34"/>
      <c r="D186" s="34"/>
      <c r="E186" s="34"/>
      <c r="F186" s="35" t="str">
        <f aca="false">IF(ROUND(E186/$K$11,2)&gt;0,ROUND(E186/$K$11,2),"")</f>
        <v/>
      </c>
    </row>
    <row r="187" customFormat="false" ht="15.75" hidden="false" customHeight="false" outlineLevel="1" collapsed="false">
      <c r="A187" s="33" t="n">
        <v>18</v>
      </c>
      <c r="B187" s="34"/>
      <c r="C187" s="34"/>
      <c r="D187" s="34"/>
      <c r="E187" s="34"/>
      <c r="F187" s="35" t="str">
        <f aca="false">IF(ROUND(E187/$K$11,2)&gt;0,ROUND(E187/$K$11,2),"")</f>
        <v/>
      </c>
    </row>
    <row r="188" customFormat="false" ht="15.75" hidden="false" customHeight="false" outlineLevel="1" collapsed="false">
      <c r="A188" s="33" t="n">
        <v>18</v>
      </c>
      <c r="B188" s="34"/>
      <c r="C188" s="34"/>
      <c r="D188" s="34"/>
      <c r="E188" s="34"/>
      <c r="F188" s="35" t="str">
        <f aca="false">IF(ROUND(E188/$K$11,2)&gt;0,ROUND(E188/$K$11,2),"")</f>
        <v/>
      </c>
    </row>
    <row r="189" customFormat="false" ht="15.75" hidden="false" customHeight="false" outlineLevel="1" collapsed="false">
      <c r="A189" s="33" t="n">
        <v>18</v>
      </c>
      <c r="B189" s="34"/>
      <c r="C189" s="34"/>
      <c r="D189" s="34"/>
      <c r="E189" s="34"/>
      <c r="F189" s="35" t="str">
        <f aca="false">IF(ROUND(E189/$K$11,2)&gt;0,ROUND(E189/$K$11,2),"")</f>
        <v/>
      </c>
    </row>
    <row r="190" customFormat="false" ht="15.75" hidden="false" customHeight="false" outlineLevel="1" collapsed="false">
      <c r="A190" s="33" t="n">
        <v>18</v>
      </c>
      <c r="B190" s="34"/>
      <c r="C190" s="34"/>
      <c r="D190" s="34"/>
      <c r="E190" s="34"/>
      <c r="F190" s="35" t="str">
        <f aca="false">IF(ROUND(E190/$K$11,2)&gt;0,ROUND(E190/$K$11,2),"")</f>
        <v/>
      </c>
    </row>
    <row r="191" customFormat="false" ht="15.75" hidden="false" customHeight="false" outlineLevel="1" collapsed="false">
      <c r="A191" s="33" t="n">
        <v>18</v>
      </c>
      <c r="B191" s="34"/>
      <c r="C191" s="34"/>
      <c r="D191" s="34"/>
      <c r="E191" s="34"/>
      <c r="F191" s="35" t="str">
        <f aca="false">IF(ROUND(E191/$K$11,2)&gt;0,ROUND(E191/$K$11,2),"")</f>
        <v/>
      </c>
    </row>
    <row r="192" customFormat="false" ht="15.75" hidden="false" customHeight="false" outlineLevel="1" collapsed="false">
      <c r="A192" s="33" t="n">
        <v>18</v>
      </c>
      <c r="B192" s="34"/>
      <c r="C192" s="34"/>
      <c r="D192" s="34"/>
      <c r="E192" s="34"/>
      <c r="F192" s="35" t="str">
        <f aca="false">IF(ROUND(E192/$K$11,2)&gt;0,ROUND(E192/$K$11,2),"")</f>
        <v/>
      </c>
    </row>
    <row r="193" customFormat="false" ht="15.75" hidden="false" customHeight="false" outlineLevel="1" collapsed="false">
      <c r="A193" s="33" t="n">
        <v>18</v>
      </c>
      <c r="B193" s="34"/>
      <c r="C193" s="34"/>
      <c r="D193" s="34"/>
      <c r="E193" s="34"/>
      <c r="F193" s="35" t="str">
        <f aca="false">IF(ROUND(E193/$K$11,2)&gt;0,ROUND(E193/$K$11,2),"")</f>
        <v/>
      </c>
    </row>
    <row r="194" customFormat="false" ht="15.75" hidden="false" customHeight="false" outlineLevel="1" collapsed="false">
      <c r="A194" s="33" t="n">
        <v>18</v>
      </c>
      <c r="B194" s="34"/>
      <c r="C194" s="34"/>
      <c r="D194" s="34"/>
      <c r="E194" s="34"/>
      <c r="F194" s="35" t="str">
        <f aca="false">IF(ROUND(E194/$K$11,2)&gt;0,ROUND(E194/$K$11,2),"")</f>
        <v/>
      </c>
    </row>
    <row r="195" customFormat="false" ht="15.75" hidden="false" customHeight="false" outlineLevel="1" collapsed="false">
      <c r="A195" s="33" t="n">
        <v>18</v>
      </c>
      <c r="B195" s="34"/>
      <c r="C195" s="34"/>
      <c r="D195" s="34"/>
      <c r="E195" s="34"/>
      <c r="F195" s="35" t="str">
        <f aca="false">IF(ROUND(E195/$K$11,2)&gt;0,ROUND(E195/$K$11,2),"")</f>
        <v/>
      </c>
    </row>
    <row r="196" customFormat="false" ht="15.75" hidden="false" customHeight="false" outlineLevel="1" collapsed="false">
      <c r="A196" s="33" t="n">
        <v>18</v>
      </c>
      <c r="B196" s="34"/>
      <c r="C196" s="34"/>
      <c r="D196" s="34"/>
      <c r="E196" s="34"/>
      <c r="F196" s="35" t="str">
        <f aca="false">IF(ROUND(E196/$K$11,2)&gt;0,ROUND(E196/$K$11,2),"")</f>
        <v/>
      </c>
    </row>
    <row r="197" customFormat="false" ht="15.75" hidden="false" customHeight="false" outlineLevel="1" collapsed="false">
      <c r="A197" s="33" t="n">
        <v>18</v>
      </c>
      <c r="B197" s="34"/>
      <c r="C197" s="34"/>
      <c r="D197" s="34"/>
      <c r="E197" s="34"/>
      <c r="F197" s="35" t="str">
        <f aca="false">IF(ROUND(E197/$K$11,2)&gt;0,ROUND(E197/$K$11,2),"")</f>
        <v/>
      </c>
    </row>
    <row r="198" customFormat="false" ht="15.75" hidden="false" customHeight="false" outlineLevel="1" collapsed="false">
      <c r="A198" s="33" t="n">
        <v>18</v>
      </c>
      <c r="B198" s="34"/>
      <c r="C198" s="34"/>
      <c r="D198" s="34"/>
      <c r="E198" s="34"/>
      <c r="F198" s="35" t="str">
        <f aca="false">IF(ROUND(E198/$K$11,2)&gt;0,ROUND(E198/$K$11,2),"")</f>
        <v/>
      </c>
    </row>
    <row r="199" customFormat="false" ht="15.75" hidden="false" customHeight="false" outlineLevel="1" collapsed="false">
      <c r="A199" s="33" t="n">
        <v>18</v>
      </c>
      <c r="B199" s="34"/>
      <c r="C199" s="34"/>
      <c r="D199" s="34"/>
      <c r="E199" s="34"/>
      <c r="F199" s="35" t="str">
        <f aca="false">IF(ROUND(E199/$K$11,2)&gt;0,ROUND(E199/$K$11,2),"")</f>
        <v/>
      </c>
    </row>
    <row r="200" customFormat="false" ht="15.75" hidden="false" customHeight="false" outlineLevel="1" collapsed="false">
      <c r="A200" s="33" t="n">
        <v>18</v>
      </c>
      <c r="B200" s="34"/>
      <c r="C200" s="34"/>
      <c r="D200" s="34"/>
      <c r="E200" s="34"/>
      <c r="F200" s="35" t="str">
        <f aca="false">IF(ROUND(E200/$K$11,2)&gt;0,ROUND(E200/$K$11,2),"")</f>
        <v/>
      </c>
    </row>
    <row r="201" customFormat="false" ht="15.75" hidden="false" customHeight="false" outlineLevel="1" collapsed="false">
      <c r="A201" s="33" t="n">
        <v>18</v>
      </c>
      <c r="B201" s="34"/>
      <c r="C201" s="34"/>
      <c r="D201" s="34"/>
      <c r="E201" s="34"/>
      <c r="F201" s="35" t="str">
        <f aca="false">IF(ROUND(E201/$K$11,2)&gt;0,ROUND(E201/$K$11,2),"")</f>
        <v/>
      </c>
    </row>
    <row r="202" customFormat="false" ht="15.75" hidden="false" customHeight="false" outlineLevel="1" collapsed="false">
      <c r="A202" s="33" t="n">
        <v>18</v>
      </c>
      <c r="B202" s="34"/>
      <c r="C202" s="34"/>
      <c r="D202" s="34"/>
      <c r="E202" s="34"/>
      <c r="F202" s="35" t="str">
        <f aca="false">IF(ROUND(E202/$K$11,2)&gt;0,ROUND(E202/$K$11,2),"")</f>
        <v/>
      </c>
    </row>
    <row r="203" customFormat="false" ht="15.75" hidden="false" customHeight="false" outlineLevel="1" collapsed="false">
      <c r="A203" s="33" t="n">
        <v>18</v>
      </c>
      <c r="B203" s="34"/>
      <c r="C203" s="34"/>
      <c r="D203" s="34"/>
      <c r="E203" s="34"/>
      <c r="F203" s="35" t="str">
        <f aca="false">IF(ROUND(E203/$K$11,2)&gt;0,ROUND(E203/$K$11,2),"")</f>
        <v/>
      </c>
    </row>
    <row r="204" customFormat="false" ht="15.75" hidden="false" customHeight="false" outlineLevel="1" collapsed="false">
      <c r="A204" s="33" t="n">
        <v>18</v>
      </c>
      <c r="B204" s="34"/>
      <c r="C204" s="34"/>
      <c r="D204" s="34"/>
      <c r="E204" s="34"/>
      <c r="F204" s="35" t="str">
        <f aca="false">IF(ROUND(E204/$K$11,2)&gt;0,ROUND(E204/$K$11,2),"")</f>
        <v/>
      </c>
    </row>
    <row r="205" customFormat="false" ht="15.75" hidden="false" customHeight="false" outlineLevel="0" collapsed="false">
      <c r="A205" s="36"/>
      <c r="B205" s="36"/>
      <c r="C205" s="37" t="s">
        <v>735</v>
      </c>
      <c r="D205" s="36"/>
      <c r="E205" s="36"/>
      <c r="F205" s="35"/>
    </row>
    <row r="206" customFormat="false" ht="15.75" hidden="false" customHeight="false" outlineLevel="1" collapsed="false">
      <c r="A206" s="33" t="n">
        <v>18</v>
      </c>
      <c r="B206" s="34"/>
      <c r="C206" s="34"/>
      <c r="D206" s="34"/>
      <c r="E206" s="34"/>
      <c r="F206" s="35" t="str">
        <f aca="false">IF(ROUND(E206/$K$11,2)&gt;0,ROUND(E206/$K$11,2),"")</f>
        <v/>
      </c>
    </row>
    <row r="207" customFormat="false" ht="15.75" hidden="false" customHeight="false" outlineLevel="1" collapsed="false">
      <c r="A207" s="33" t="n">
        <v>18</v>
      </c>
      <c r="B207" s="34"/>
      <c r="C207" s="34"/>
      <c r="D207" s="34"/>
      <c r="E207" s="34"/>
      <c r="F207" s="35" t="str">
        <f aca="false">IF(ROUND(E207/$K$11,2)&gt;0,ROUND(E207/$K$11,2),"")</f>
        <v/>
      </c>
    </row>
    <row r="208" customFormat="false" ht="15.75" hidden="false" customHeight="false" outlineLevel="1" collapsed="false">
      <c r="A208" s="33" t="n">
        <v>18</v>
      </c>
      <c r="B208" s="34"/>
      <c r="C208" s="34"/>
      <c r="D208" s="34"/>
      <c r="E208" s="34"/>
      <c r="F208" s="35" t="str">
        <f aca="false">IF(ROUND(E208/$K$11,2)&gt;0,ROUND(E208/$K$11,2),"")</f>
        <v/>
      </c>
    </row>
    <row r="209" customFormat="false" ht="15.75" hidden="false" customHeight="false" outlineLevel="1" collapsed="false">
      <c r="A209" s="33" t="n">
        <v>18</v>
      </c>
      <c r="B209" s="34"/>
      <c r="C209" s="34"/>
      <c r="D209" s="34"/>
      <c r="E209" s="34"/>
      <c r="F209" s="35" t="str">
        <f aca="false">IF(ROUND(E209/$K$11,2)&gt;0,ROUND(E209/$K$11,2),"")</f>
        <v/>
      </c>
    </row>
    <row r="210" customFormat="false" ht="15.75" hidden="false" customHeight="false" outlineLevel="1" collapsed="false">
      <c r="A210" s="33" t="n">
        <v>18</v>
      </c>
      <c r="B210" s="34"/>
      <c r="C210" s="34"/>
      <c r="D210" s="34"/>
      <c r="E210" s="34"/>
      <c r="F210" s="35" t="str">
        <f aca="false">IF(ROUND(E210/$K$11,2)&gt;0,ROUND(E210/$K$11,2),"")</f>
        <v/>
      </c>
    </row>
    <row r="211" customFormat="false" ht="15.75" hidden="false" customHeight="false" outlineLevel="1" collapsed="false">
      <c r="A211" s="33" t="n">
        <v>18</v>
      </c>
      <c r="B211" s="34"/>
      <c r="C211" s="34"/>
      <c r="D211" s="34"/>
      <c r="E211" s="34"/>
      <c r="F211" s="35" t="str">
        <f aca="false">IF(ROUND(E211/$K$11,2)&gt;0,ROUND(E211/$K$11,2),"")</f>
        <v/>
      </c>
    </row>
    <row r="212" customFormat="false" ht="15.75" hidden="false" customHeight="false" outlineLevel="1" collapsed="false">
      <c r="A212" s="33" t="n">
        <v>18</v>
      </c>
      <c r="B212" s="34"/>
      <c r="C212" s="34"/>
      <c r="D212" s="34"/>
      <c r="E212" s="34"/>
      <c r="F212" s="35" t="str">
        <f aca="false">IF(ROUND(E212/$K$11,2)&gt;0,ROUND(E212/$K$11,2),"")</f>
        <v/>
      </c>
    </row>
    <row r="213" customFormat="false" ht="15.75" hidden="false" customHeight="false" outlineLevel="1" collapsed="false">
      <c r="A213" s="33" t="n">
        <v>18</v>
      </c>
      <c r="B213" s="34"/>
      <c r="C213" s="34"/>
      <c r="D213" s="34"/>
      <c r="E213" s="34"/>
      <c r="F213" s="35" t="str">
        <f aca="false">IF(ROUND(E213/$K$11,2)&gt;0,ROUND(E213/$K$11,2),"")</f>
        <v/>
      </c>
    </row>
    <row r="214" customFormat="false" ht="15.75" hidden="false" customHeight="false" outlineLevel="1" collapsed="false">
      <c r="A214" s="33" t="n">
        <v>18</v>
      </c>
      <c r="B214" s="34"/>
      <c r="C214" s="34"/>
      <c r="D214" s="34"/>
      <c r="E214" s="34"/>
      <c r="F214" s="35" t="str">
        <f aca="false">IF(ROUND(E214/$K$11,2)&gt;0,ROUND(E214/$K$11,2),"")</f>
        <v/>
      </c>
    </row>
    <row r="215" customFormat="false" ht="15.75" hidden="false" customHeight="false" outlineLevel="1" collapsed="false">
      <c r="A215" s="33" t="n">
        <v>18</v>
      </c>
      <c r="B215" s="34"/>
      <c r="C215" s="34"/>
      <c r="D215" s="34"/>
      <c r="E215" s="34"/>
      <c r="F215" s="35" t="str">
        <f aca="false">IF(ROUND(E215/$K$11,2)&gt;0,ROUND(E215/$K$11,2),"")</f>
        <v/>
      </c>
    </row>
    <row r="216" customFormat="false" ht="15.75" hidden="false" customHeight="false" outlineLevel="1" collapsed="false">
      <c r="A216" s="33" t="n">
        <v>18</v>
      </c>
      <c r="B216" s="34"/>
      <c r="C216" s="34"/>
      <c r="D216" s="34"/>
      <c r="E216" s="34"/>
      <c r="F216" s="35" t="str">
        <f aca="false">IF(ROUND(E216/$K$11,2)&gt;0,ROUND(E216/$K$11,2),"")</f>
        <v/>
      </c>
    </row>
    <row r="217" customFormat="false" ht="15.75" hidden="false" customHeight="false" outlineLevel="1" collapsed="false">
      <c r="A217" s="33" t="n">
        <v>18</v>
      </c>
      <c r="B217" s="34"/>
      <c r="C217" s="34"/>
      <c r="D217" s="34"/>
      <c r="E217" s="34"/>
      <c r="F217" s="35" t="str">
        <f aca="false">IF(ROUND(E217/$K$11,2)&gt;0,ROUND(E217/$K$11,2),"")</f>
        <v/>
      </c>
    </row>
    <row r="218" customFormat="false" ht="15.75" hidden="false" customHeight="false" outlineLevel="1" collapsed="false">
      <c r="A218" s="33" t="n">
        <v>18</v>
      </c>
      <c r="B218" s="34"/>
      <c r="C218" s="34"/>
      <c r="D218" s="34"/>
      <c r="E218" s="34"/>
      <c r="F218" s="35" t="str">
        <f aca="false">IF(ROUND(E218/$K$11,2)&gt;0,ROUND(E218/$K$11,2),"")</f>
        <v/>
      </c>
    </row>
    <row r="219" customFormat="false" ht="15.75" hidden="false" customHeight="false" outlineLevel="1" collapsed="false">
      <c r="A219" s="33" t="n">
        <v>18</v>
      </c>
      <c r="B219" s="34"/>
      <c r="C219" s="34"/>
      <c r="D219" s="34"/>
      <c r="E219" s="34"/>
      <c r="F219" s="35" t="str">
        <f aca="false">IF(ROUND(E219/$K$11,2)&gt;0,ROUND(E219/$K$11,2),"")</f>
        <v/>
      </c>
    </row>
    <row r="220" customFormat="false" ht="15.75" hidden="false" customHeight="false" outlineLevel="1" collapsed="false">
      <c r="A220" s="33" t="n">
        <v>18</v>
      </c>
      <c r="B220" s="34"/>
      <c r="C220" s="34"/>
      <c r="D220" s="34"/>
      <c r="E220" s="34"/>
      <c r="F220" s="35" t="str">
        <f aca="false">IF(ROUND(E220/$K$11,2)&gt;0,ROUND(E220/$K$11,2),"")</f>
        <v/>
      </c>
    </row>
    <row r="221" customFormat="false" ht="15.75" hidden="false" customHeight="false" outlineLevel="1" collapsed="false">
      <c r="A221" s="33" t="n">
        <v>18</v>
      </c>
      <c r="B221" s="34"/>
      <c r="C221" s="34"/>
      <c r="D221" s="34"/>
      <c r="E221" s="34"/>
      <c r="F221" s="35" t="str">
        <f aca="false">IF(ROUND(E221/$K$11,2)&gt;0,ROUND(E221/$K$11,2),"")</f>
        <v/>
      </c>
    </row>
    <row r="222" customFormat="false" ht="15.75" hidden="false" customHeight="false" outlineLevel="1" collapsed="false">
      <c r="A222" s="33" t="n">
        <v>18</v>
      </c>
      <c r="B222" s="34"/>
      <c r="C222" s="34"/>
      <c r="D222" s="34"/>
      <c r="E222" s="34"/>
      <c r="F222" s="35" t="str">
        <f aca="false">IF(ROUND(E222/$K$11,2)&gt;0,ROUND(E222/$K$11,2),"")</f>
        <v/>
      </c>
    </row>
    <row r="223" customFormat="false" ht="15.75" hidden="false" customHeight="false" outlineLevel="1" collapsed="false">
      <c r="A223" s="33" t="n">
        <v>18</v>
      </c>
      <c r="B223" s="34"/>
      <c r="C223" s="34"/>
      <c r="D223" s="34"/>
      <c r="E223" s="34"/>
      <c r="F223" s="35" t="str">
        <f aca="false">IF(ROUND(E223/$K$11,2)&gt;0,ROUND(E223/$K$11,2),"")</f>
        <v/>
      </c>
    </row>
    <row r="224" customFormat="false" ht="15.75" hidden="false" customHeight="false" outlineLevel="1" collapsed="false">
      <c r="A224" s="33" t="n">
        <v>18</v>
      </c>
      <c r="B224" s="34"/>
      <c r="C224" s="34"/>
      <c r="D224" s="34"/>
      <c r="E224" s="34"/>
      <c r="F224" s="35" t="str">
        <f aca="false">IF(ROUND(E224/$K$11,2)&gt;0,ROUND(E224/$K$11,2),"")</f>
        <v/>
      </c>
    </row>
    <row r="225" customFormat="false" ht="15.75" hidden="false" customHeight="false" outlineLevel="1" collapsed="false">
      <c r="A225" s="33" t="n">
        <v>18</v>
      </c>
      <c r="B225" s="34"/>
      <c r="C225" s="34"/>
      <c r="D225" s="34"/>
      <c r="E225" s="34"/>
      <c r="F225" s="35" t="str">
        <f aca="false">IF(ROUND(E225/$K$11,2)&gt;0,ROUND(E225/$K$11,2),"")</f>
        <v/>
      </c>
    </row>
    <row r="226" customFormat="false" ht="15.75" hidden="false" customHeight="false" outlineLevel="1" collapsed="false">
      <c r="A226" s="33" t="n">
        <v>18</v>
      </c>
      <c r="B226" s="34"/>
      <c r="C226" s="34"/>
      <c r="D226" s="34"/>
      <c r="E226" s="34"/>
      <c r="F226" s="35" t="str">
        <f aca="false">IF(ROUND(E226/$K$11,2)&gt;0,ROUND(E226/$K$11,2),"")</f>
        <v/>
      </c>
    </row>
    <row r="227" customFormat="false" ht="15.75" hidden="false" customHeight="false" outlineLevel="1" collapsed="false">
      <c r="A227" s="33" t="n">
        <v>18</v>
      </c>
      <c r="B227" s="34"/>
      <c r="C227" s="34"/>
      <c r="D227" s="34"/>
      <c r="E227" s="34"/>
      <c r="F227" s="35" t="str">
        <f aca="false">IF(ROUND(E227/$K$11,2)&gt;0,ROUND(E227/$K$11,2),"")</f>
        <v/>
      </c>
    </row>
    <row r="228" customFormat="false" ht="15.75" hidden="false" customHeight="false" outlineLevel="1" collapsed="false">
      <c r="A228" s="33" t="n">
        <v>18</v>
      </c>
      <c r="B228" s="34"/>
      <c r="C228" s="34"/>
      <c r="D228" s="34"/>
      <c r="E228" s="34"/>
      <c r="F228" s="35" t="str">
        <f aca="false">IF(ROUND(E228/$K$11,2)&gt;0,ROUND(E228/$K$11,2),"")</f>
        <v/>
      </c>
    </row>
    <row r="229" customFormat="false" ht="15.75" hidden="false" customHeight="false" outlineLevel="1" collapsed="false">
      <c r="A229" s="33" t="n">
        <v>18</v>
      </c>
      <c r="B229" s="34"/>
      <c r="C229" s="34"/>
      <c r="D229" s="34"/>
      <c r="E229" s="34"/>
      <c r="F229" s="35" t="str">
        <f aca="false">IF(ROUND(E229/$K$11,2)&gt;0,ROUND(E229/$K$11,2),"")</f>
        <v/>
      </c>
    </row>
    <row r="230" customFormat="false" ht="15.75" hidden="false" customHeight="false" outlineLevel="1" collapsed="false">
      <c r="A230" s="33" t="n">
        <v>18</v>
      </c>
      <c r="B230" s="34"/>
      <c r="C230" s="34"/>
      <c r="D230" s="34"/>
      <c r="E230" s="34"/>
      <c r="F230" s="35" t="str">
        <f aca="false">IF(ROUND(E230/$K$11,2)&gt;0,ROUND(E230/$K$11,2),"")</f>
        <v/>
      </c>
    </row>
    <row r="231" customFormat="false" ht="15.75" hidden="false" customHeight="false" outlineLevel="1" collapsed="false">
      <c r="A231" s="33" t="n">
        <v>18</v>
      </c>
      <c r="B231" s="34"/>
      <c r="C231" s="34"/>
      <c r="D231" s="34"/>
      <c r="E231" s="34"/>
      <c r="F231" s="35" t="str">
        <f aca="false">IF(ROUND(E231/$K$11,2)&gt;0,ROUND(E231/$K$11,2),"")</f>
        <v/>
      </c>
    </row>
    <row r="232" customFormat="false" ht="15.75" hidden="false" customHeight="false" outlineLevel="1" collapsed="false">
      <c r="A232" s="33" t="n">
        <v>18</v>
      </c>
      <c r="B232" s="34"/>
      <c r="C232" s="34"/>
      <c r="D232" s="34"/>
      <c r="E232" s="34"/>
      <c r="F232" s="35" t="str">
        <f aca="false">IF(ROUND(E232/$K$11,2)&gt;0,ROUND(E232/$K$11,2),"")</f>
        <v/>
      </c>
    </row>
    <row r="233" customFormat="false" ht="15.75" hidden="false" customHeight="false" outlineLevel="1" collapsed="false">
      <c r="A233" s="33" t="n">
        <v>18</v>
      </c>
      <c r="B233" s="34"/>
      <c r="C233" s="34"/>
      <c r="D233" s="34"/>
      <c r="E233" s="34"/>
      <c r="F233" s="35" t="str">
        <f aca="false">IF(ROUND(E233/$K$11,2)&gt;0,ROUND(E233/$K$11,2),"")</f>
        <v/>
      </c>
    </row>
    <row r="234" customFormat="false" ht="15.75" hidden="false" customHeight="false" outlineLevel="1" collapsed="false">
      <c r="A234" s="33" t="n">
        <v>18</v>
      </c>
      <c r="B234" s="34"/>
      <c r="C234" s="34"/>
      <c r="D234" s="34"/>
      <c r="E234" s="34"/>
      <c r="F234" s="35" t="str">
        <f aca="false">IF(ROUND(E234/$K$11,2)&gt;0,ROUND(E234/$K$11,2),"")</f>
        <v/>
      </c>
    </row>
    <row r="235" customFormat="false" ht="15.75" hidden="false" customHeight="false" outlineLevel="1" collapsed="false">
      <c r="A235" s="33" t="n">
        <v>18</v>
      </c>
      <c r="B235" s="34"/>
      <c r="C235" s="34"/>
      <c r="D235" s="34"/>
      <c r="E235" s="34"/>
      <c r="F235" s="35" t="str">
        <f aca="false">IF(ROUND(E235/$K$11,2)&gt;0,ROUND(E235/$K$11,2),"")</f>
        <v/>
      </c>
    </row>
    <row r="236" customFormat="false" ht="15.75" hidden="false" customHeight="false" outlineLevel="1" collapsed="false">
      <c r="A236" s="33" t="n">
        <v>18</v>
      </c>
      <c r="B236" s="34"/>
      <c r="C236" s="34"/>
      <c r="D236" s="34"/>
      <c r="E236" s="34"/>
      <c r="F236" s="35" t="str">
        <f aca="false">IF(ROUND(E236/$K$11,2)&gt;0,ROUND(E236/$K$11,2),"")</f>
        <v/>
      </c>
    </row>
    <row r="237" customFormat="false" ht="15.75" hidden="false" customHeight="false" outlineLevel="1" collapsed="false">
      <c r="A237" s="33" t="n">
        <v>18</v>
      </c>
      <c r="B237" s="34"/>
      <c r="C237" s="34"/>
      <c r="D237" s="34"/>
      <c r="E237" s="34"/>
      <c r="F237" s="35" t="str">
        <f aca="false">IF(ROUND(E237/$K$11,2)&gt;0,ROUND(E237/$K$11,2),"")</f>
        <v/>
      </c>
    </row>
    <row r="238" customFormat="false" ht="15.75" hidden="false" customHeight="false" outlineLevel="1" collapsed="false">
      <c r="A238" s="33" t="n">
        <v>18</v>
      </c>
      <c r="B238" s="34"/>
      <c r="C238" s="34"/>
      <c r="D238" s="34"/>
      <c r="E238" s="34"/>
      <c r="F238" s="35" t="str">
        <f aca="false">IF(ROUND(E238/$K$11,2)&gt;0,ROUND(E238/$K$11,2),"")</f>
        <v/>
      </c>
    </row>
    <row r="239" customFormat="false" ht="15.75" hidden="false" customHeight="false" outlineLevel="1" collapsed="false">
      <c r="A239" s="33" t="n">
        <v>18</v>
      </c>
      <c r="B239" s="34"/>
      <c r="C239" s="34"/>
      <c r="D239" s="34"/>
      <c r="E239" s="34"/>
      <c r="F239" s="35" t="str">
        <f aca="false">IF(ROUND(E239/$K$11,2)&gt;0,ROUND(E239/$K$11,2),"")</f>
        <v/>
      </c>
    </row>
    <row r="240" customFormat="false" ht="15.75" hidden="false" customHeight="false" outlineLevel="1" collapsed="false">
      <c r="A240" s="33" t="n">
        <v>18</v>
      </c>
      <c r="B240" s="34"/>
      <c r="C240" s="34"/>
      <c r="D240" s="34"/>
      <c r="E240" s="34"/>
      <c r="F240" s="35" t="str">
        <f aca="false">IF(ROUND(E240/$K$11,2)&gt;0,ROUND(E240/$K$11,2),"")</f>
        <v/>
      </c>
    </row>
    <row r="241" customFormat="false" ht="15.75" hidden="false" customHeight="false" outlineLevel="1" collapsed="false">
      <c r="A241" s="33" t="n">
        <v>18</v>
      </c>
      <c r="B241" s="34"/>
      <c r="C241" s="34"/>
      <c r="D241" s="34"/>
      <c r="E241" s="34"/>
      <c r="F241" s="35" t="str">
        <f aca="false">IF(ROUND(E241/$K$11,2)&gt;0,ROUND(E241/$K$11,2),"")</f>
        <v/>
      </c>
    </row>
    <row r="242" customFormat="false" ht="15.75" hidden="false" customHeight="false" outlineLevel="1" collapsed="false">
      <c r="A242" s="33" t="n">
        <v>18</v>
      </c>
      <c r="B242" s="34"/>
      <c r="C242" s="34"/>
      <c r="D242" s="34"/>
      <c r="E242" s="34"/>
      <c r="F242" s="35" t="str">
        <f aca="false">IF(ROUND(E242/$K$11,2)&gt;0,ROUND(E242/$K$11,2),"")</f>
        <v/>
      </c>
    </row>
    <row r="243" customFormat="false" ht="15.75" hidden="false" customHeight="false" outlineLevel="1" collapsed="false">
      <c r="A243" s="33" t="n">
        <v>18</v>
      </c>
      <c r="B243" s="34"/>
      <c r="C243" s="34"/>
      <c r="D243" s="34"/>
      <c r="E243" s="34"/>
      <c r="F243" s="35" t="str">
        <f aca="false">IF(ROUND(E243/$K$11,2)&gt;0,ROUND(E243/$K$11,2),"")</f>
        <v/>
      </c>
    </row>
    <row r="244" customFormat="false" ht="15.75" hidden="false" customHeight="false" outlineLevel="1" collapsed="false">
      <c r="A244" s="33" t="n">
        <v>18</v>
      </c>
      <c r="B244" s="34"/>
      <c r="C244" s="34"/>
      <c r="D244" s="34"/>
      <c r="E244" s="34"/>
      <c r="F244" s="35" t="str">
        <f aca="false">IF(ROUND(E244/$K$11,2)&gt;0,ROUND(E244/$K$11,2),"")</f>
        <v/>
      </c>
    </row>
    <row r="245" customFormat="false" ht="15.75" hidden="false" customHeight="false" outlineLevel="1" collapsed="false">
      <c r="A245" s="33" t="n">
        <v>18</v>
      </c>
      <c r="B245" s="34"/>
      <c r="C245" s="34"/>
      <c r="D245" s="34"/>
      <c r="E245" s="34"/>
      <c r="F245" s="35" t="str">
        <f aca="false">IF(ROUND(E245/$K$11,2)&gt;0,ROUND(E245/$K$11,2),"")</f>
        <v/>
      </c>
    </row>
    <row r="246" customFormat="false" ht="15.75" hidden="false" customHeight="false" outlineLevel="1" collapsed="false">
      <c r="A246" s="33" t="n">
        <v>18</v>
      </c>
      <c r="B246" s="34"/>
      <c r="C246" s="34"/>
      <c r="D246" s="34"/>
      <c r="E246" s="34"/>
      <c r="F246" s="35" t="str">
        <f aca="false">IF(ROUND(E246/$K$11,2)&gt;0,ROUND(E246/$K$11,2),"")</f>
        <v/>
      </c>
    </row>
    <row r="247" customFormat="false" ht="15.75" hidden="false" customHeight="false" outlineLevel="1" collapsed="false">
      <c r="A247" s="33" t="n">
        <v>18</v>
      </c>
      <c r="B247" s="34"/>
      <c r="C247" s="34"/>
      <c r="D247" s="34"/>
      <c r="E247" s="34"/>
      <c r="F247" s="35" t="str">
        <f aca="false">IF(ROUND(E247/$K$11,2)&gt;0,ROUND(E247/$K$11,2),"")</f>
        <v/>
      </c>
    </row>
    <row r="248" customFormat="false" ht="15.75" hidden="false" customHeight="false" outlineLevel="1" collapsed="false">
      <c r="A248" s="33" t="n">
        <v>18</v>
      </c>
      <c r="B248" s="34"/>
      <c r="C248" s="34"/>
      <c r="D248" s="34"/>
      <c r="E248" s="34"/>
      <c r="F248" s="35" t="str">
        <f aca="false">IF(ROUND(E248/$K$11,2)&gt;0,ROUND(E248/$K$11,2),"")</f>
        <v/>
      </c>
    </row>
    <row r="249" customFormat="false" ht="15.75" hidden="false" customHeight="false" outlineLevel="1" collapsed="false">
      <c r="A249" s="33" t="n">
        <v>18</v>
      </c>
      <c r="B249" s="34"/>
      <c r="C249" s="34"/>
      <c r="D249" s="34"/>
      <c r="E249" s="34"/>
      <c r="F249" s="35" t="str">
        <f aca="false">IF(ROUND(E249/$K$11,2)&gt;0,ROUND(E249/$K$11,2),"")</f>
        <v/>
      </c>
    </row>
    <row r="250" customFormat="false" ht="15.75" hidden="false" customHeight="false" outlineLevel="1" collapsed="false">
      <c r="A250" s="33" t="n">
        <v>18</v>
      </c>
      <c r="B250" s="34"/>
      <c r="C250" s="34"/>
      <c r="D250" s="34"/>
      <c r="E250" s="34"/>
      <c r="F250" s="35" t="str">
        <f aca="false">IF(ROUND(E250/$K$11,2)&gt;0,ROUND(E250/$K$11,2),"")</f>
        <v/>
      </c>
    </row>
    <row r="251" customFormat="false" ht="15.75" hidden="false" customHeight="false" outlineLevel="1" collapsed="false">
      <c r="A251" s="33" t="n">
        <v>18</v>
      </c>
      <c r="B251" s="34"/>
      <c r="C251" s="34"/>
      <c r="D251" s="34"/>
      <c r="E251" s="34"/>
      <c r="F251" s="35" t="str">
        <f aca="false">IF(ROUND(E251/$K$11,2)&gt;0,ROUND(E251/$K$11,2),"")</f>
        <v/>
      </c>
    </row>
    <row r="252" customFormat="false" ht="15.75" hidden="false" customHeight="false" outlineLevel="1" collapsed="false">
      <c r="A252" s="33" t="n">
        <v>18</v>
      </c>
      <c r="B252" s="34"/>
      <c r="C252" s="34"/>
      <c r="D252" s="34"/>
      <c r="E252" s="34"/>
      <c r="F252" s="35" t="str">
        <f aca="false">IF(ROUND(E252/$K$11,2)&gt;0,ROUND(E252/$K$11,2),"")</f>
        <v/>
      </c>
    </row>
    <row r="253" customFormat="false" ht="15.75" hidden="false" customHeight="false" outlineLevel="1" collapsed="false">
      <c r="A253" s="33" t="n">
        <v>18</v>
      </c>
      <c r="B253" s="34"/>
      <c r="C253" s="34"/>
      <c r="D253" s="34"/>
      <c r="E253" s="34"/>
      <c r="F253" s="35" t="str">
        <f aca="false">IF(ROUND(E253/$K$11,2)&gt;0,ROUND(E253/$K$11,2),"")</f>
        <v/>
      </c>
    </row>
    <row r="254" customFormat="false" ht="15.75" hidden="false" customHeight="false" outlineLevel="1" collapsed="false">
      <c r="A254" s="33" t="n">
        <v>18</v>
      </c>
      <c r="B254" s="34"/>
      <c r="C254" s="34"/>
      <c r="D254" s="34"/>
      <c r="E254" s="34"/>
      <c r="F254" s="35" t="str">
        <f aca="false">IF(ROUND(E254/$K$11,2)&gt;0,ROUND(E254/$K$11,2),"")</f>
        <v/>
      </c>
    </row>
    <row r="255" customFormat="false" ht="15.75" hidden="false" customHeight="false" outlineLevel="1" collapsed="false">
      <c r="A255" s="33" t="n">
        <v>18</v>
      </c>
      <c r="B255" s="34"/>
      <c r="C255" s="34"/>
      <c r="D255" s="34"/>
      <c r="E255" s="34"/>
      <c r="F255" s="35" t="str">
        <f aca="false">IF(ROUND(E255/$K$11,2)&gt;0,ROUND(E255/$K$11,2),"")</f>
        <v/>
      </c>
    </row>
    <row r="256" customFormat="false" ht="15.75" hidden="false" customHeight="false" outlineLevel="1" collapsed="false">
      <c r="A256" s="33" t="n">
        <v>18</v>
      </c>
      <c r="B256" s="34"/>
      <c r="C256" s="34"/>
      <c r="D256" s="34"/>
      <c r="E256" s="34"/>
      <c r="F256" s="35" t="str">
        <f aca="false">IF(ROUND(E256/$K$11,2)&gt;0,ROUND(E256/$K$11,2),"")</f>
        <v/>
      </c>
    </row>
    <row r="257" customFormat="false" ht="15.75" hidden="false" customHeight="false" outlineLevel="1" collapsed="false">
      <c r="A257" s="33" t="n">
        <v>18</v>
      </c>
      <c r="B257" s="34"/>
      <c r="C257" s="34"/>
      <c r="D257" s="34"/>
      <c r="E257" s="34"/>
      <c r="F257" s="35" t="str">
        <f aca="false">IF(ROUND(E257/$K$11,2)&gt;0,ROUND(E257/$K$11,2),"")</f>
        <v/>
      </c>
    </row>
    <row r="258" customFormat="false" ht="15.75" hidden="false" customHeight="false" outlineLevel="1" collapsed="false">
      <c r="A258" s="33" t="n">
        <v>18</v>
      </c>
      <c r="B258" s="34"/>
      <c r="C258" s="34"/>
      <c r="D258" s="34"/>
      <c r="E258" s="34"/>
      <c r="F258" s="35" t="str">
        <f aca="false">IF(ROUND(E258/$K$11,2)&gt;0,ROUND(E258/$K$11,2),"")</f>
        <v/>
      </c>
    </row>
    <row r="259" customFormat="false" ht="15.75" hidden="false" customHeight="false" outlineLevel="1" collapsed="false">
      <c r="A259" s="33" t="n">
        <v>18</v>
      </c>
      <c r="B259" s="34"/>
      <c r="C259" s="34"/>
      <c r="D259" s="34"/>
      <c r="E259" s="34"/>
      <c r="F259" s="35" t="str">
        <f aca="false">IF(ROUND(E259/$K$11,2)&gt;0,ROUND(E259/$K$11,2),"")</f>
        <v/>
      </c>
    </row>
    <row r="260" customFormat="false" ht="15.75" hidden="false" customHeight="false" outlineLevel="1" collapsed="false">
      <c r="A260" s="33" t="n">
        <v>18</v>
      </c>
      <c r="B260" s="34"/>
      <c r="C260" s="34"/>
      <c r="D260" s="34"/>
      <c r="E260" s="34"/>
      <c r="F260" s="35" t="str">
        <f aca="false">IF(ROUND(E260/$K$11,2)&gt;0,ROUND(E260/$K$11,2),"")</f>
        <v/>
      </c>
    </row>
    <row r="261" customFormat="false" ht="15.75" hidden="false" customHeight="false" outlineLevel="1" collapsed="false">
      <c r="A261" s="33" t="n">
        <v>18</v>
      </c>
      <c r="B261" s="34"/>
      <c r="C261" s="34"/>
      <c r="D261" s="34"/>
      <c r="E261" s="34"/>
      <c r="F261" s="35" t="str">
        <f aca="false">IF(ROUND(E261/$K$11,2)&gt;0,ROUND(E261/$K$11,2),"")</f>
        <v/>
      </c>
    </row>
    <row r="262" customFormat="false" ht="15.75" hidden="false" customHeight="false" outlineLevel="1" collapsed="false">
      <c r="A262" s="33" t="n">
        <v>18</v>
      </c>
      <c r="B262" s="34"/>
      <c r="C262" s="34"/>
      <c r="D262" s="34"/>
      <c r="E262" s="34"/>
      <c r="F262" s="35" t="str">
        <f aca="false">IF(ROUND(E262/$K$11,2)&gt;0,ROUND(E262/$K$11,2),"")</f>
        <v/>
      </c>
    </row>
    <row r="263" customFormat="false" ht="15.75" hidden="false" customHeight="false" outlineLevel="1" collapsed="false">
      <c r="A263" s="33" t="n">
        <v>18</v>
      </c>
      <c r="B263" s="34"/>
      <c r="C263" s="34"/>
      <c r="D263" s="34"/>
      <c r="E263" s="34"/>
      <c r="F263" s="35" t="str">
        <f aca="false">IF(ROUND(E263/$K$11,2)&gt;0,ROUND(E263/$K$11,2),"")</f>
        <v/>
      </c>
    </row>
    <row r="264" customFormat="false" ht="15.75" hidden="false" customHeight="false" outlineLevel="1" collapsed="false">
      <c r="A264" s="33" t="n">
        <v>18</v>
      </c>
      <c r="B264" s="34"/>
      <c r="C264" s="34"/>
      <c r="D264" s="34"/>
      <c r="E264" s="34"/>
      <c r="F264" s="35" t="str">
        <f aca="false">IF(ROUND(E264/$K$11,2)&gt;0,ROUND(E264/$K$11,2),"")</f>
        <v/>
      </c>
    </row>
    <row r="265" customFormat="false" ht="15.75" hidden="false" customHeight="false" outlineLevel="1" collapsed="false">
      <c r="A265" s="33" t="n">
        <v>18</v>
      </c>
      <c r="B265" s="34"/>
      <c r="C265" s="34"/>
      <c r="D265" s="34"/>
      <c r="E265" s="34"/>
      <c r="F265" s="35" t="str">
        <f aca="false">IF(ROUND(E265/$K$11,2)&gt;0,ROUND(E265/$K$11,2),"")</f>
        <v/>
      </c>
    </row>
    <row r="266" customFormat="false" ht="15.75" hidden="false" customHeight="false" outlineLevel="0" collapsed="false">
      <c r="A266" s="36"/>
      <c r="B266" s="36"/>
      <c r="C266" s="37" t="s">
        <v>736</v>
      </c>
      <c r="D266" s="36"/>
      <c r="E266" s="36"/>
      <c r="F266" s="35"/>
    </row>
    <row r="267" customFormat="false" ht="15.75" hidden="false" customHeight="false" outlineLevel="1" collapsed="false">
      <c r="A267" s="33" t="n">
        <v>18</v>
      </c>
      <c r="B267" s="34"/>
      <c r="C267" s="34"/>
      <c r="D267" s="34"/>
      <c r="E267" s="34"/>
      <c r="F267" s="35" t="str">
        <f aca="false">IF(ROUND(E267/$K$11,2)&gt;0,ROUND(E267/$K$11,2),"")</f>
        <v/>
      </c>
    </row>
    <row r="268" customFormat="false" ht="15.75" hidden="false" customHeight="false" outlineLevel="1" collapsed="false">
      <c r="A268" s="33" t="n">
        <v>18</v>
      </c>
      <c r="B268" s="34"/>
      <c r="C268" s="34"/>
      <c r="D268" s="34"/>
      <c r="E268" s="34"/>
      <c r="F268" s="35" t="str">
        <f aca="false">IF(ROUND(E268/$K$11,2)&gt;0,ROUND(E268/$K$11,2),"")</f>
        <v/>
      </c>
    </row>
    <row r="269" customFormat="false" ht="15.75" hidden="false" customHeight="false" outlineLevel="1" collapsed="false">
      <c r="A269" s="33" t="n">
        <v>18</v>
      </c>
      <c r="B269" s="34"/>
      <c r="C269" s="34"/>
      <c r="D269" s="34"/>
      <c r="E269" s="34"/>
      <c r="F269" s="35" t="str">
        <f aca="false">IF(ROUND(E269/$K$11,2)&gt;0,ROUND(E269/$K$11,2),"")</f>
        <v/>
      </c>
    </row>
    <row r="270" customFormat="false" ht="15.75" hidden="false" customHeight="false" outlineLevel="1" collapsed="false">
      <c r="A270" s="33" t="n">
        <v>18</v>
      </c>
      <c r="B270" s="34"/>
      <c r="C270" s="34"/>
      <c r="D270" s="34"/>
      <c r="E270" s="34"/>
      <c r="F270" s="35" t="str">
        <f aca="false">IF(ROUND(E270/$K$11,2)&gt;0,ROUND(E270/$K$11,2),"")</f>
        <v/>
      </c>
    </row>
    <row r="271" customFormat="false" ht="15.75" hidden="false" customHeight="false" outlineLevel="1" collapsed="false">
      <c r="A271" s="33" t="n">
        <v>18</v>
      </c>
      <c r="B271" s="34"/>
      <c r="C271" s="34"/>
      <c r="D271" s="34"/>
      <c r="E271" s="34"/>
      <c r="F271" s="35" t="str">
        <f aca="false">IF(ROUND(E271/$K$11,2)&gt;0,ROUND(E271/$K$11,2),"")</f>
        <v/>
      </c>
    </row>
    <row r="272" customFormat="false" ht="15.75" hidden="false" customHeight="false" outlineLevel="1" collapsed="false">
      <c r="A272" s="33" t="n">
        <v>18</v>
      </c>
      <c r="B272" s="34"/>
      <c r="C272" s="34"/>
      <c r="D272" s="34"/>
      <c r="E272" s="34"/>
      <c r="F272" s="35" t="str">
        <f aca="false">IF(ROUND(E272/$K$11,2)&gt;0,ROUND(E272/$K$11,2),"")</f>
        <v/>
      </c>
    </row>
    <row r="273" customFormat="false" ht="15.75" hidden="false" customHeight="false" outlineLevel="1" collapsed="false">
      <c r="A273" s="33" t="n">
        <v>18</v>
      </c>
      <c r="B273" s="34"/>
      <c r="C273" s="34"/>
      <c r="D273" s="34"/>
      <c r="E273" s="34"/>
      <c r="F273" s="35" t="str">
        <f aca="false">IF(ROUND(E273/$K$11,2)&gt;0,ROUND(E273/$K$11,2),"")</f>
        <v/>
      </c>
    </row>
    <row r="274" customFormat="false" ht="15.75" hidden="false" customHeight="false" outlineLevel="1" collapsed="false">
      <c r="A274" s="33" t="n">
        <v>18</v>
      </c>
      <c r="B274" s="34"/>
      <c r="C274" s="34"/>
      <c r="D274" s="34"/>
      <c r="E274" s="34"/>
      <c r="F274" s="35" t="str">
        <f aca="false">IF(ROUND(E274/$K$11,2)&gt;0,ROUND(E274/$K$11,2),"")</f>
        <v/>
      </c>
    </row>
    <row r="275" customFormat="false" ht="15.75" hidden="false" customHeight="false" outlineLevel="1" collapsed="false">
      <c r="A275" s="33" t="n">
        <v>18</v>
      </c>
      <c r="B275" s="34"/>
      <c r="C275" s="34"/>
      <c r="D275" s="34"/>
      <c r="E275" s="34"/>
      <c r="F275" s="35" t="str">
        <f aca="false">IF(ROUND(E275/$K$11,2)&gt;0,ROUND(E275/$K$11,2),"")</f>
        <v/>
      </c>
    </row>
    <row r="276" customFormat="false" ht="15.75" hidden="false" customHeight="false" outlineLevel="1" collapsed="false">
      <c r="A276" s="33" t="n">
        <v>18</v>
      </c>
      <c r="B276" s="34"/>
      <c r="C276" s="34"/>
      <c r="D276" s="34"/>
      <c r="E276" s="34"/>
      <c r="F276" s="35" t="str">
        <f aca="false">IF(ROUND(E276/$K$11,2)&gt;0,ROUND(E276/$K$11,2),"")</f>
        <v/>
      </c>
    </row>
    <row r="277" customFormat="false" ht="15.75" hidden="false" customHeight="false" outlineLevel="1" collapsed="false">
      <c r="A277" s="33" t="n">
        <v>18</v>
      </c>
      <c r="B277" s="34"/>
      <c r="C277" s="34"/>
      <c r="D277" s="34"/>
      <c r="E277" s="34"/>
      <c r="F277" s="35" t="str">
        <f aca="false">IF(ROUND(E277/$K$11,2)&gt;0,ROUND(E277/$K$11,2),"")</f>
        <v/>
      </c>
    </row>
    <row r="278" customFormat="false" ht="15.75" hidden="false" customHeight="false" outlineLevel="1" collapsed="false">
      <c r="A278" s="33" t="n">
        <v>18</v>
      </c>
      <c r="B278" s="34"/>
      <c r="C278" s="34"/>
      <c r="D278" s="34"/>
      <c r="E278" s="34"/>
      <c r="F278" s="35" t="str">
        <f aca="false">IF(ROUND(E278/$K$11,2)&gt;0,ROUND(E278/$K$11,2),"")</f>
        <v/>
      </c>
    </row>
    <row r="279" customFormat="false" ht="15.75" hidden="false" customHeight="false" outlineLevel="1" collapsed="false">
      <c r="A279" s="33" t="n">
        <v>18</v>
      </c>
      <c r="B279" s="34"/>
      <c r="C279" s="34"/>
      <c r="D279" s="34"/>
      <c r="E279" s="34"/>
      <c r="F279" s="35" t="str">
        <f aca="false">IF(ROUND(E279/$K$11,2)&gt;0,ROUND(E279/$K$11,2),"")</f>
        <v/>
      </c>
    </row>
    <row r="280" customFormat="false" ht="15.75" hidden="false" customHeight="false" outlineLevel="1" collapsed="false">
      <c r="A280" s="33" t="n">
        <v>18</v>
      </c>
      <c r="B280" s="34"/>
      <c r="C280" s="34"/>
      <c r="D280" s="34"/>
      <c r="E280" s="34"/>
      <c r="F280" s="35" t="str">
        <f aca="false">IF(ROUND(E280/$K$11,2)&gt;0,ROUND(E280/$K$11,2),"")</f>
        <v/>
      </c>
    </row>
    <row r="281" customFormat="false" ht="15.75" hidden="false" customHeight="false" outlineLevel="1" collapsed="false">
      <c r="A281" s="33" t="n">
        <v>18</v>
      </c>
      <c r="B281" s="34"/>
      <c r="C281" s="34"/>
      <c r="D281" s="34"/>
      <c r="E281" s="34"/>
      <c r="F281" s="35" t="str">
        <f aca="false">IF(ROUND(E281/$K$11,2)&gt;0,ROUND(E281/$K$11,2),"")</f>
        <v/>
      </c>
    </row>
    <row r="282" customFormat="false" ht="15.75" hidden="false" customHeight="false" outlineLevel="1" collapsed="false">
      <c r="A282" s="33" t="n">
        <v>18</v>
      </c>
      <c r="B282" s="34"/>
      <c r="C282" s="34"/>
      <c r="D282" s="34"/>
      <c r="E282" s="34"/>
      <c r="F282" s="35" t="str">
        <f aca="false">IF(ROUND(E282/$K$11,2)&gt;0,ROUND(E282/$K$11,2),"")</f>
        <v/>
      </c>
    </row>
    <row r="283" customFormat="false" ht="15.75" hidden="false" customHeight="false" outlineLevel="1" collapsed="false">
      <c r="A283" s="33" t="n">
        <v>18</v>
      </c>
      <c r="B283" s="34"/>
      <c r="C283" s="34"/>
      <c r="D283" s="34"/>
      <c r="E283" s="34"/>
      <c r="F283" s="35" t="str">
        <f aca="false">IF(ROUND(E283/$K$11,2)&gt;0,ROUND(E283/$K$11,2),"")</f>
        <v/>
      </c>
    </row>
    <row r="284" customFormat="false" ht="15.75" hidden="false" customHeight="false" outlineLevel="1" collapsed="false">
      <c r="A284" s="33" t="n">
        <v>18</v>
      </c>
      <c r="B284" s="34"/>
      <c r="C284" s="34"/>
      <c r="D284" s="34"/>
      <c r="E284" s="34"/>
      <c r="F284" s="35" t="str">
        <f aca="false">IF(ROUND(E284/$K$11,2)&gt;0,ROUND(E284/$K$11,2),"")</f>
        <v/>
      </c>
    </row>
    <row r="285" customFormat="false" ht="15.75" hidden="false" customHeight="false" outlineLevel="1" collapsed="false">
      <c r="A285" s="33" t="n">
        <v>18</v>
      </c>
      <c r="B285" s="34"/>
      <c r="C285" s="34"/>
      <c r="D285" s="34"/>
      <c r="E285" s="34"/>
      <c r="F285" s="35" t="str">
        <f aca="false">IF(ROUND(E285/$K$11,2)&gt;0,ROUND(E285/$K$11,2),"")</f>
        <v/>
      </c>
    </row>
    <row r="286" customFormat="false" ht="15.75" hidden="false" customHeight="false" outlineLevel="1" collapsed="false">
      <c r="A286" s="33" t="n">
        <v>18</v>
      </c>
      <c r="B286" s="34"/>
      <c r="C286" s="34"/>
      <c r="D286" s="34"/>
      <c r="E286" s="34"/>
      <c r="F286" s="35" t="str">
        <f aca="false">IF(ROUND(E286/$K$11,2)&gt;0,ROUND(E286/$K$11,2),"")</f>
        <v/>
      </c>
    </row>
    <row r="287" customFormat="false" ht="15.75" hidden="false" customHeight="false" outlineLevel="1" collapsed="false">
      <c r="A287" s="33" t="n">
        <v>18</v>
      </c>
      <c r="B287" s="34"/>
      <c r="C287" s="34"/>
      <c r="D287" s="34"/>
      <c r="E287" s="34"/>
      <c r="F287" s="35" t="str">
        <f aca="false">IF(ROUND(E287/$K$11,2)&gt;0,ROUND(E287/$K$11,2),"")</f>
        <v/>
      </c>
    </row>
    <row r="288" customFormat="false" ht="15.75" hidden="false" customHeight="false" outlineLevel="1" collapsed="false">
      <c r="A288" s="33" t="n">
        <v>18</v>
      </c>
      <c r="B288" s="34"/>
      <c r="C288" s="34"/>
      <c r="D288" s="34"/>
      <c r="E288" s="34"/>
      <c r="F288" s="35" t="str">
        <f aca="false">IF(ROUND(E288/$K$11,2)&gt;0,ROUND(E288/$K$11,2),"")</f>
        <v/>
      </c>
    </row>
    <row r="289" customFormat="false" ht="15.75" hidden="false" customHeight="false" outlineLevel="1" collapsed="false">
      <c r="A289" s="33" t="n">
        <v>18</v>
      </c>
      <c r="B289" s="34"/>
      <c r="C289" s="34"/>
      <c r="D289" s="34"/>
      <c r="E289" s="34"/>
      <c r="F289" s="35" t="str">
        <f aca="false">IF(ROUND(E289/$K$11,2)&gt;0,ROUND(E289/$K$11,2),"")</f>
        <v/>
      </c>
    </row>
    <row r="290" customFormat="false" ht="15.75" hidden="false" customHeight="false" outlineLevel="1" collapsed="false">
      <c r="A290" s="33" t="n">
        <v>18</v>
      </c>
      <c r="B290" s="34"/>
      <c r="C290" s="34"/>
      <c r="D290" s="34"/>
      <c r="E290" s="34"/>
      <c r="F290" s="35" t="str">
        <f aca="false">IF(ROUND(E290/$K$11,2)&gt;0,ROUND(E290/$K$11,2),"")</f>
        <v/>
      </c>
    </row>
    <row r="291" customFormat="false" ht="15.75" hidden="false" customHeight="false" outlineLevel="1" collapsed="false">
      <c r="A291" s="33" t="n">
        <v>18</v>
      </c>
      <c r="B291" s="34"/>
      <c r="C291" s="34"/>
      <c r="D291" s="34"/>
      <c r="E291" s="34"/>
      <c r="F291" s="35" t="str">
        <f aca="false">IF(ROUND(E291/$K$11,2)&gt;0,ROUND(E291/$K$11,2),"")</f>
        <v/>
      </c>
    </row>
    <row r="292" customFormat="false" ht="15.75" hidden="false" customHeight="false" outlineLevel="1" collapsed="false">
      <c r="A292" s="33" t="n">
        <v>18</v>
      </c>
      <c r="B292" s="34"/>
      <c r="C292" s="34"/>
      <c r="D292" s="34"/>
      <c r="E292" s="34"/>
      <c r="F292" s="35" t="str">
        <f aca="false">IF(ROUND(E292/$K$11,2)&gt;0,ROUND(E292/$K$11,2),"")</f>
        <v/>
      </c>
    </row>
    <row r="293" customFormat="false" ht="15.75" hidden="false" customHeight="false" outlineLevel="1" collapsed="false">
      <c r="A293" s="33" t="n">
        <v>18</v>
      </c>
      <c r="B293" s="34"/>
      <c r="C293" s="34"/>
      <c r="D293" s="34"/>
      <c r="E293" s="34"/>
      <c r="F293" s="35" t="str">
        <f aca="false">IF(ROUND(E293/$K$11,2)&gt;0,ROUND(E293/$K$11,2),"")</f>
        <v/>
      </c>
    </row>
    <row r="294" customFormat="false" ht="15.75" hidden="false" customHeight="false" outlineLevel="1" collapsed="false">
      <c r="A294" s="33" t="n">
        <v>18</v>
      </c>
      <c r="B294" s="34"/>
      <c r="C294" s="34"/>
      <c r="D294" s="34"/>
      <c r="E294" s="34"/>
      <c r="F294" s="35" t="str">
        <f aca="false">IF(ROUND(E294/$K$11,2)&gt;0,ROUND(E294/$K$11,2),"")</f>
        <v/>
      </c>
    </row>
    <row r="295" customFormat="false" ht="15.75" hidden="false" customHeight="false" outlineLevel="1" collapsed="false">
      <c r="A295" s="33" t="n">
        <v>18</v>
      </c>
      <c r="B295" s="34"/>
      <c r="C295" s="34"/>
      <c r="D295" s="34"/>
      <c r="E295" s="34"/>
      <c r="F295" s="35" t="str">
        <f aca="false">IF(ROUND(E295/$K$11,2)&gt;0,ROUND(E295/$K$11,2),"")</f>
        <v/>
      </c>
    </row>
    <row r="296" customFormat="false" ht="15.75" hidden="false" customHeight="false" outlineLevel="1" collapsed="false">
      <c r="A296" s="33" t="n">
        <v>18</v>
      </c>
      <c r="B296" s="34"/>
      <c r="C296" s="34"/>
      <c r="D296" s="34"/>
      <c r="E296" s="34"/>
      <c r="F296" s="35" t="str">
        <f aca="false">IF(ROUND(E296/$K$11,2)&gt;0,ROUND(E296/$K$11,2),"")</f>
        <v/>
      </c>
    </row>
    <row r="297" customFormat="false" ht="15.75" hidden="false" customHeight="false" outlineLevel="1" collapsed="false">
      <c r="A297" s="33" t="n">
        <v>18</v>
      </c>
      <c r="B297" s="34"/>
      <c r="C297" s="34"/>
      <c r="D297" s="34"/>
      <c r="E297" s="34"/>
      <c r="F297" s="35" t="str">
        <f aca="false">IF(ROUND(E297/$K$11,2)&gt;0,ROUND(E297/$K$11,2),"")</f>
        <v/>
      </c>
    </row>
    <row r="298" customFormat="false" ht="15.75" hidden="false" customHeight="false" outlineLevel="1" collapsed="false">
      <c r="A298" s="33" t="n">
        <v>18</v>
      </c>
      <c r="B298" s="34"/>
      <c r="C298" s="34"/>
      <c r="D298" s="34"/>
      <c r="E298" s="34"/>
      <c r="F298" s="35" t="str">
        <f aca="false">IF(ROUND(E298/$K$11,2)&gt;0,ROUND(E298/$K$11,2),"")</f>
        <v/>
      </c>
    </row>
    <row r="299" customFormat="false" ht="15.75" hidden="false" customHeight="false" outlineLevel="1" collapsed="false">
      <c r="A299" s="33" t="n">
        <v>18</v>
      </c>
      <c r="B299" s="34"/>
      <c r="C299" s="34"/>
      <c r="D299" s="34"/>
      <c r="E299" s="34"/>
      <c r="F299" s="35" t="str">
        <f aca="false">IF(ROUND(E299/$K$11,2)&gt;0,ROUND(E299/$K$11,2),"")</f>
        <v/>
      </c>
    </row>
    <row r="300" customFormat="false" ht="15.75" hidden="false" customHeight="false" outlineLevel="1" collapsed="false">
      <c r="A300" s="33" t="n">
        <v>18</v>
      </c>
      <c r="B300" s="34"/>
      <c r="C300" s="34"/>
      <c r="D300" s="34"/>
      <c r="E300" s="34"/>
      <c r="F300" s="35" t="str">
        <f aca="false">IF(ROUND(E300/$K$11,2)&gt;0,ROUND(E300/$K$11,2),"")</f>
        <v/>
      </c>
    </row>
    <row r="301" customFormat="false" ht="15.75" hidden="false" customHeight="false" outlineLevel="1" collapsed="false">
      <c r="A301" s="33" t="n">
        <v>18</v>
      </c>
      <c r="B301" s="34"/>
      <c r="C301" s="34"/>
      <c r="D301" s="34"/>
      <c r="E301" s="34"/>
      <c r="F301" s="35" t="str">
        <f aca="false">IF(ROUND(E301/$K$11,2)&gt;0,ROUND(E301/$K$11,2),"")</f>
        <v/>
      </c>
    </row>
    <row r="302" customFormat="false" ht="15.75" hidden="false" customHeight="false" outlineLevel="1" collapsed="false">
      <c r="A302" s="33" t="n">
        <v>18</v>
      </c>
      <c r="B302" s="34"/>
      <c r="C302" s="34"/>
      <c r="D302" s="34"/>
      <c r="E302" s="34"/>
      <c r="F302" s="35" t="str">
        <f aca="false">IF(ROUND(E302/$K$11,2)&gt;0,ROUND(E302/$K$11,2),"")</f>
        <v/>
      </c>
    </row>
    <row r="303" customFormat="false" ht="15.75" hidden="false" customHeight="false" outlineLevel="1" collapsed="false">
      <c r="A303" s="33" t="n">
        <v>18</v>
      </c>
      <c r="B303" s="34"/>
      <c r="C303" s="34"/>
      <c r="D303" s="34"/>
      <c r="E303" s="34"/>
      <c r="F303" s="35" t="str">
        <f aca="false">IF(ROUND(E303/$K$11,2)&gt;0,ROUND(E303/$K$11,2),"")</f>
        <v/>
      </c>
    </row>
    <row r="304" customFormat="false" ht="15.75" hidden="false" customHeight="false" outlineLevel="1" collapsed="false">
      <c r="A304" s="33" t="n">
        <v>18</v>
      </c>
      <c r="B304" s="34"/>
      <c r="C304" s="34"/>
      <c r="D304" s="34"/>
      <c r="E304" s="34"/>
      <c r="F304" s="35" t="str">
        <f aca="false">IF(ROUND(E304/$K$11,2)&gt;0,ROUND(E304/$K$11,2),"")</f>
        <v/>
      </c>
    </row>
    <row r="305" customFormat="false" ht="15.75" hidden="false" customHeight="false" outlineLevel="1" collapsed="false">
      <c r="A305" s="33" t="n">
        <v>18</v>
      </c>
      <c r="B305" s="34"/>
      <c r="C305" s="34"/>
      <c r="D305" s="34"/>
      <c r="E305" s="34"/>
      <c r="F305" s="35" t="str">
        <f aca="false">IF(ROUND(E305/$K$11,2)&gt;0,ROUND(E305/$K$11,2),"")</f>
        <v/>
      </c>
    </row>
    <row r="306" customFormat="false" ht="15.75" hidden="false" customHeight="false" outlineLevel="1" collapsed="false">
      <c r="A306" s="33" t="n">
        <v>18</v>
      </c>
      <c r="B306" s="34"/>
      <c r="C306" s="34"/>
      <c r="D306" s="34"/>
      <c r="E306" s="34"/>
      <c r="F306" s="35" t="str">
        <f aca="false">IF(ROUND(E306/$K$11,2)&gt;0,ROUND(E306/$K$11,2),"")</f>
        <v/>
      </c>
    </row>
    <row r="307" customFormat="false" ht="15.75" hidden="false" customHeight="false" outlineLevel="1" collapsed="false">
      <c r="A307" s="33" t="n">
        <v>18</v>
      </c>
      <c r="B307" s="34"/>
      <c r="C307" s="34"/>
      <c r="D307" s="34"/>
      <c r="E307" s="34"/>
      <c r="F307" s="35" t="str">
        <f aca="false">IF(ROUND(E307/$K$11,2)&gt;0,ROUND(E307/$K$11,2),"")</f>
        <v/>
      </c>
    </row>
    <row r="308" customFormat="false" ht="15.75" hidden="false" customHeight="false" outlineLevel="1" collapsed="false">
      <c r="A308" s="33" t="n">
        <v>18</v>
      </c>
      <c r="B308" s="34"/>
      <c r="C308" s="34"/>
      <c r="D308" s="34"/>
      <c r="E308" s="34"/>
      <c r="F308" s="35" t="str">
        <f aca="false">IF(ROUND(E308/$K$11,2)&gt;0,ROUND(E308/$K$11,2),"")</f>
        <v/>
      </c>
    </row>
    <row r="309" customFormat="false" ht="15.75" hidden="false" customHeight="false" outlineLevel="1" collapsed="false">
      <c r="A309" s="33" t="n">
        <v>18</v>
      </c>
      <c r="B309" s="34"/>
      <c r="C309" s="34"/>
      <c r="D309" s="34"/>
      <c r="E309" s="34"/>
      <c r="F309" s="35" t="str">
        <f aca="false">IF(ROUND(E309/$K$11,2)&gt;0,ROUND(E309/$K$11,2),"")</f>
        <v/>
      </c>
    </row>
    <row r="310" customFormat="false" ht="15.75" hidden="false" customHeight="false" outlineLevel="1" collapsed="false">
      <c r="A310" s="33" t="n">
        <v>18</v>
      </c>
      <c r="B310" s="34"/>
      <c r="C310" s="34"/>
      <c r="D310" s="34"/>
      <c r="E310" s="34"/>
      <c r="F310" s="35" t="str">
        <f aca="false">IF(ROUND(E310/$K$11,2)&gt;0,ROUND(E310/$K$11,2),"")</f>
        <v/>
      </c>
    </row>
    <row r="311" customFormat="false" ht="15.75" hidden="false" customHeight="false" outlineLevel="1" collapsed="false">
      <c r="A311" s="33" t="n">
        <v>18</v>
      </c>
      <c r="B311" s="34"/>
      <c r="C311" s="34"/>
      <c r="D311" s="34"/>
      <c r="E311" s="34"/>
      <c r="F311" s="35" t="str">
        <f aca="false">IF(ROUND(E311/$K$11,2)&gt;0,ROUND(E311/$K$11,2),"")</f>
        <v/>
      </c>
    </row>
    <row r="312" customFormat="false" ht="15.75" hidden="false" customHeight="false" outlineLevel="1" collapsed="false">
      <c r="A312" s="33" t="n">
        <v>18</v>
      </c>
      <c r="B312" s="34"/>
      <c r="C312" s="34"/>
      <c r="D312" s="34"/>
      <c r="E312" s="34"/>
      <c r="F312" s="35" t="str">
        <f aca="false">IF(ROUND(E312/$K$11,2)&gt;0,ROUND(E312/$K$11,2),"")</f>
        <v/>
      </c>
    </row>
    <row r="313" customFormat="false" ht="15.75" hidden="false" customHeight="false" outlineLevel="1" collapsed="false">
      <c r="A313" s="33" t="n">
        <v>18</v>
      </c>
      <c r="B313" s="34"/>
      <c r="C313" s="34"/>
      <c r="D313" s="34"/>
      <c r="E313" s="34"/>
      <c r="F313" s="35" t="str">
        <f aca="false">IF(ROUND(E313/$K$11,2)&gt;0,ROUND(E313/$K$11,2),"")</f>
        <v/>
      </c>
    </row>
    <row r="314" customFormat="false" ht="15.75" hidden="false" customHeight="false" outlineLevel="1" collapsed="false">
      <c r="A314" s="33" t="n">
        <v>18</v>
      </c>
      <c r="B314" s="34"/>
      <c r="C314" s="34"/>
      <c r="D314" s="34"/>
      <c r="E314" s="34"/>
      <c r="F314" s="35" t="str">
        <f aca="false">IF(ROUND(E314/$K$11,2)&gt;0,ROUND(E314/$K$11,2),"")</f>
        <v/>
      </c>
    </row>
    <row r="315" customFormat="false" ht="15.75" hidden="false" customHeight="false" outlineLevel="1" collapsed="false">
      <c r="A315" s="33" t="n">
        <v>18</v>
      </c>
      <c r="B315" s="34"/>
      <c r="C315" s="34"/>
      <c r="D315" s="34"/>
      <c r="E315" s="34"/>
      <c r="F315" s="35" t="str">
        <f aca="false">IF(ROUND(E315/$K$11,2)&gt;0,ROUND(E315/$K$11,2),"")</f>
        <v/>
      </c>
    </row>
    <row r="316" customFormat="false" ht="15.75" hidden="false" customHeight="false" outlineLevel="1" collapsed="false">
      <c r="A316" s="33" t="n">
        <v>18</v>
      </c>
      <c r="B316" s="34"/>
      <c r="C316" s="34"/>
      <c r="D316" s="34"/>
      <c r="E316" s="34"/>
      <c r="F316" s="35" t="str">
        <f aca="false">IF(ROUND(E316/$K$11,2)&gt;0,ROUND(E316/$K$11,2),"")</f>
        <v/>
      </c>
    </row>
    <row r="317" customFormat="false" ht="15.75" hidden="false" customHeight="false" outlineLevel="1" collapsed="false">
      <c r="A317" s="33" t="n">
        <v>18</v>
      </c>
      <c r="B317" s="34"/>
      <c r="C317" s="34"/>
      <c r="D317" s="34"/>
      <c r="E317" s="34"/>
      <c r="F317" s="35" t="str">
        <f aca="false">IF(ROUND(E317/$K$11,2)&gt;0,ROUND(E317/$K$11,2),"")</f>
        <v/>
      </c>
    </row>
    <row r="318" customFormat="false" ht="15.75" hidden="false" customHeight="false" outlineLevel="1" collapsed="false">
      <c r="A318" s="33" t="n">
        <v>18</v>
      </c>
      <c r="B318" s="34"/>
      <c r="C318" s="34"/>
      <c r="D318" s="34"/>
      <c r="E318" s="34"/>
      <c r="F318" s="35" t="str">
        <f aca="false">IF(ROUND(E318/$K$11,2)&gt;0,ROUND(E318/$K$11,2),"")</f>
        <v/>
      </c>
    </row>
    <row r="319" customFormat="false" ht="15.75" hidden="false" customHeight="false" outlineLevel="1" collapsed="false">
      <c r="A319" s="33" t="n">
        <v>18</v>
      </c>
      <c r="B319" s="34"/>
      <c r="C319" s="34"/>
      <c r="D319" s="34"/>
      <c r="E319" s="34"/>
      <c r="F319" s="35" t="str">
        <f aca="false">IF(ROUND(E319/$K$11,2)&gt;0,ROUND(E319/$K$11,2),"")</f>
        <v/>
      </c>
    </row>
    <row r="320" customFormat="false" ht="15.75" hidden="false" customHeight="false" outlineLevel="1" collapsed="false">
      <c r="A320" s="33" t="n">
        <v>18</v>
      </c>
      <c r="B320" s="34"/>
      <c r="C320" s="34"/>
      <c r="D320" s="34"/>
      <c r="E320" s="34"/>
      <c r="F320" s="35" t="str">
        <f aca="false">IF(ROUND(E320/$K$11,2)&gt;0,ROUND(E320/$K$11,2),"")</f>
        <v/>
      </c>
    </row>
    <row r="321" customFormat="false" ht="15.75" hidden="false" customHeight="false" outlineLevel="1" collapsed="false">
      <c r="A321" s="33" t="n">
        <v>18</v>
      </c>
      <c r="B321" s="34"/>
      <c r="C321" s="34"/>
      <c r="D321" s="34"/>
      <c r="E321" s="34"/>
      <c r="F321" s="35" t="str">
        <f aca="false">IF(ROUND(E321/$K$11,2)&gt;0,ROUND(E321/$K$11,2),"")</f>
        <v/>
      </c>
    </row>
    <row r="322" customFormat="false" ht="15.75" hidden="false" customHeight="false" outlineLevel="1" collapsed="false">
      <c r="A322" s="33" t="n">
        <v>18</v>
      </c>
      <c r="B322" s="34"/>
      <c r="C322" s="34"/>
      <c r="D322" s="34"/>
      <c r="E322" s="34"/>
      <c r="F322" s="35" t="str">
        <f aca="false">IF(ROUND(E322/$K$11,2)&gt;0,ROUND(E322/$K$11,2),"")</f>
        <v/>
      </c>
    </row>
    <row r="323" customFormat="false" ht="15.75" hidden="false" customHeight="false" outlineLevel="1" collapsed="false">
      <c r="A323" s="33" t="n">
        <v>18</v>
      </c>
      <c r="B323" s="34"/>
      <c r="C323" s="34"/>
      <c r="D323" s="34"/>
      <c r="E323" s="34"/>
      <c r="F323" s="35" t="str">
        <f aca="false">IF(ROUND(E323/$K$11,2)&gt;0,ROUND(E323/$K$11,2),"")</f>
        <v/>
      </c>
    </row>
    <row r="324" customFormat="false" ht="15.75" hidden="false" customHeight="false" outlineLevel="1" collapsed="false">
      <c r="A324" s="33" t="n">
        <v>18</v>
      </c>
      <c r="B324" s="34"/>
      <c r="C324" s="34"/>
      <c r="D324" s="34"/>
      <c r="E324" s="34"/>
      <c r="F324" s="35" t="str">
        <f aca="false">IF(ROUND(E324/$K$11,2)&gt;0,ROUND(E324/$K$11,2),"")</f>
        <v/>
      </c>
    </row>
    <row r="325" customFormat="false" ht="15.75" hidden="false" customHeight="false" outlineLevel="1" collapsed="false">
      <c r="A325" s="33" t="n">
        <v>18</v>
      </c>
      <c r="B325" s="34"/>
      <c r="C325" s="34"/>
      <c r="D325" s="34"/>
      <c r="E325" s="34"/>
      <c r="F325" s="35" t="str">
        <f aca="false">IF(ROUND(E325/$K$11,2)&gt;0,ROUND(E325/$K$11,2),"")</f>
        <v/>
      </c>
    </row>
    <row r="326" customFormat="false" ht="15.75" hidden="false" customHeight="false" outlineLevel="1" collapsed="false">
      <c r="A326" s="33" t="n">
        <v>18</v>
      </c>
      <c r="B326" s="34"/>
      <c r="C326" s="34"/>
      <c r="D326" s="34"/>
      <c r="E326" s="34"/>
      <c r="F326" s="35" t="str">
        <f aca="false">IF(ROUND(E326/$K$11,2)&gt;0,ROUND(E326/$K$11,2),"")</f>
        <v/>
      </c>
    </row>
    <row r="327" customFormat="false" ht="15.75" hidden="false" customHeight="false" outlineLevel="0" collapsed="false">
      <c r="A327" s="36"/>
      <c r="B327" s="36"/>
      <c r="C327" s="36"/>
      <c r="D327" s="36"/>
      <c r="E327" s="36"/>
      <c r="F327" s="35"/>
    </row>
  </sheetData>
  <sheetProtection algorithmName="SHA-512" hashValue="7i9gZ3koScQbXYwPqKNJdrj984EpDub9uSd7jy8AJxkacR8oKtyAfCf6qwtugjDRoRlmsxqiPUcUx/pxRGEfVA==" saltValue="dHHdNzLj+HDYOo2j6LFAcQ==" spinCount="100000" sheet="true" objects="true" scenarios="true" formatCells="false" formatColumns="false" formatRows="false" insertHyperlinks="false" autoFilter="false" pivotTables="false"/>
  <autoFilter ref="A21:I326"/>
  <mergeCells count="8">
    <mergeCell ref="A1:F1"/>
    <mergeCell ref="A2:F2"/>
    <mergeCell ref="A3:F3"/>
    <mergeCell ref="A4:F4"/>
    <mergeCell ref="A5:F5"/>
    <mergeCell ref="A6:F6"/>
    <mergeCell ref="A7:F7"/>
    <mergeCell ref="A8:F8"/>
  </mergeCells>
  <dataValidations count="1">
    <dataValidation allowBlank="true" operator="between" showDropDown="false" showErrorMessage="true" showInputMessage="true" sqref="D23:D82 D84:D143 D145:D204 D206:D265 D267:D326" type="list">
      <formula1>$K$12:$K$13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Мария Николаевна Серова</cp:lastModifiedBy>
  <dcterms:modified xsi:type="dcterms:W3CDTF">2021-05-03T06:03:58Z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