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19095" yWindow="-105" windowWidth="19425" windowHeight="1042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客户表!$A$1:$AN$428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28" i="1" l="1"/>
  <c r="O49" i="2" s="1"/>
  <c r="Q49" i="2" s="1"/>
  <c r="Z425" i="1"/>
  <c r="O48" i="2" s="1"/>
  <c r="Q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Q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Q19" i="2" s="1"/>
  <c r="Z127" i="1"/>
  <c r="O20" i="2" s="1"/>
  <c r="Q20" i="2" s="1"/>
  <c r="Z128" i="1"/>
  <c r="O21" i="2" s="1"/>
  <c r="Q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Q35" i="2" s="1"/>
  <c r="Z354" i="1"/>
  <c r="O40" i="2" s="1"/>
  <c r="Q40" i="2" s="1"/>
  <c r="Z355" i="1"/>
  <c r="O41" i="2" s="1"/>
  <c r="Q41" i="2" s="1"/>
  <c r="Z357" i="1"/>
  <c r="Z359" i="1"/>
  <c r="Z360" i="1"/>
  <c r="Z361" i="1"/>
  <c r="Z362" i="1"/>
  <c r="Z363" i="1"/>
  <c r="O43" i="2" s="1"/>
  <c r="Q43" i="2" s="1"/>
  <c r="Z426" i="1"/>
  <c r="O47" i="2" s="1"/>
  <c r="Q47" i="2" s="1"/>
  <c r="Z427" i="1"/>
  <c r="O9" i="2" l="1"/>
  <c r="Q9" i="2" s="1"/>
  <c r="O11" i="2"/>
  <c r="Q11" i="2" s="1"/>
  <c r="O24" i="2"/>
  <c r="Q24" i="2" s="1"/>
  <c r="O17" i="2"/>
  <c r="Q17" i="2" s="1"/>
  <c r="O13" i="2"/>
  <c r="Q13" i="2" s="1"/>
  <c r="O7" i="2"/>
  <c r="Q7" i="2" s="1"/>
  <c r="O44" i="2"/>
  <c r="Q44" i="2" s="1"/>
  <c r="R47" i="2"/>
  <c r="S47" i="2" s="1"/>
  <c r="R48" i="2"/>
  <c r="S48" i="2" s="1"/>
  <c r="R49" i="2"/>
  <c r="S49" i="2" s="1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O46" i="2" s="1"/>
  <c r="Q46" i="2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O45" i="2" l="1"/>
  <c r="Q45" i="2" s="1"/>
  <c r="R45" i="2" s="1"/>
  <c r="S45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AA413" i="1"/>
  <c r="Y413" i="1"/>
  <c r="Y418" i="1"/>
  <c r="Y407" i="1"/>
  <c r="Y393" i="1"/>
  <c r="Y382" i="1"/>
  <c r="AA366" i="1"/>
  <c r="R46" i="2"/>
  <c r="S46" i="2" s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R44" i="2" l="1"/>
  <c r="S44" i="2" s="1"/>
  <c r="J44" i="2"/>
  <c r="M44" i="2" s="1"/>
  <c r="R43" i="2"/>
  <c r="J43" i="2"/>
  <c r="M43" i="2" s="1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M301" i="1"/>
  <c r="AJ301" i="1"/>
  <c r="AL301" i="1" s="1"/>
  <c r="AH301" i="1"/>
  <c r="AB301" i="1"/>
  <c r="W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AN340" i="1" l="1"/>
  <c r="O37" i="2"/>
  <c r="Q37" i="2" s="1"/>
  <c r="O36" i="2"/>
  <c r="Q36" i="2" s="1"/>
  <c r="AN301" i="1"/>
  <c r="Z301" i="1" s="1"/>
  <c r="AN304" i="1"/>
  <c r="AN308" i="1"/>
  <c r="Z340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S43" i="2"/>
  <c r="R41" i="2"/>
  <c r="S41" i="2" s="1"/>
  <c r="R40" i="2"/>
  <c r="S40" i="2" s="1"/>
  <c r="W237" i="1"/>
  <c r="R37" i="2" l="1"/>
  <c r="S37" i="2" s="1"/>
  <c r="R36" i="2"/>
  <c r="S36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M238" i="1"/>
  <c r="AN238" i="1" s="1"/>
  <c r="Z238" i="1" s="1"/>
  <c r="O32" i="2" s="1"/>
  <c r="Q32" i="2" s="1"/>
  <c r="AJ238" i="1"/>
  <c r="AL238" i="1" s="1"/>
  <c r="AH238" i="1"/>
  <c r="AA238" i="1"/>
  <c r="V238" i="1"/>
  <c r="J35" i="2"/>
  <c r="M35" i="2" s="1"/>
  <c r="H34" i="2"/>
  <c r="J34" i="2" s="1"/>
  <c r="M34" i="2" s="1"/>
  <c r="G34" i="2"/>
  <c r="J33" i="2"/>
  <c r="H32" i="2"/>
  <c r="G32" i="2"/>
  <c r="H31" i="2"/>
  <c r="O31" i="2" l="1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R31" i="2" l="1"/>
  <c r="S31" i="2" s="1"/>
  <c r="R32" i="2"/>
  <c r="S32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O26" i="2" l="1"/>
  <c r="Q26" i="2" s="1"/>
  <c r="AN219" i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M18" i="2"/>
  <c r="J19" i="2"/>
  <c r="M19" i="2" s="1"/>
  <c r="J20" i="2"/>
  <c r="M20" i="2" s="1"/>
  <c r="J21" i="2"/>
  <c r="M21" i="2" s="1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M10" i="2" s="1"/>
  <c r="J9" i="2"/>
  <c r="M9" i="2" s="1"/>
  <c r="J8" i="2"/>
  <c r="M8" i="2" s="1"/>
  <c r="J7" i="2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O15" i="2" l="1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6" i="2"/>
  <c r="S26" i="2" s="1"/>
  <c r="R24" i="2"/>
  <c r="S24" i="2" s="1"/>
  <c r="R10" i="2"/>
  <c r="S10" i="2" s="1"/>
  <c r="R7" i="2"/>
  <c r="S7" i="2" s="1"/>
  <c r="R21" i="2"/>
  <c r="S21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19" i="2"/>
  <c r="S19" i="2" s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<sst xmlns="http://schemas.openxmlformats.org/spreadsheetml/2006/main" count="6524" uniqueCount="379">
  <si>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</si>
  <si>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</si>
  <si>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</si>
  <si>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</si>
  <si>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</si>
  <si>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</si>
  <si>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</si>
  <si>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</si>
  <si>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</si>
  <si>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</si>
  <si>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</si>
  <si>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</si>
  <si>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</si>
  <si>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</si>
  <si>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</si>
  <si>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</si>
  <si>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</si>
  <si>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</si>
  <si>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</si>
  <si>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</si>
  <si>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</si>
  <si>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</si>
  <si>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</si>
  <si>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</si>
  <si>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</si>
  <si>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</si>
  <si>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</si>
  <si>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</si>
  <si>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</si>
  <si>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</si>
  <si>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</si>
  <si>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</si>
  <si>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</si>
  <si>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</si>
  <si>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</si>
  <si>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</si>
  <si>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</si>
  <si>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</si>
  <si>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</si>
  <si>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</si>
  <si>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</si>
  <si>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</si>
  <si>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</si>
  <si>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</si>
  <si>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</si>
  <si>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</si>
  <si>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</si>
  <si>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</si>
  <si>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</si>
  <si>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</si>
  <si>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</si>
  <si>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</si>
  <si>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</si>
  <si>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</si>
  <si>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</si>
  <si>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</si>
  <si>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</si>
  <si>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</si>
  <si>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</si>
  <si>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</si>
  <si>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</si>
  <si>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</si>
  <si>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</si>
  <si>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</si>
  <si>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</si>
  <si>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</si>
  <si>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</si>
  <si>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</si>
  <si>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</si>
  <si>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</si>
  <si>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</si>
  <si>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</si>
  <si>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</si>
  <si>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</si>
  <si>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</si>
  <si>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</si>
  <si>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</si>
  <si>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</si>
  <si>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</si>
  <si>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</si>
  <si>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</si>
  <si>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</si>
  <si>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</si>
  <si>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</si>
  <si>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</si>
  <si>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</si>
  <si>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</si>
  <si>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</si>
  <si>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</si>
  <si>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</si>
  <si>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</si>
  <si>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</si>
  <si>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</si>
  <si>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</si>
  <si>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</si>
  <si>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</si>
  <si>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</si>
  <si>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</si>
  <si>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</si>
  <si>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</si>
  <si>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</si>
  <si>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</si>
  <si>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</si>
  <si>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</si>
  <si>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</si>
  <si>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</si>
  <si>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</si>
  <si>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</si>
  <si>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</si>
  <si>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</si>
  <si>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</si>
  <si>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</si>
  <si>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</si>
  <si>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</si>
  <si>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</si>
  <si>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</si>
  <si>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</si>
  <si>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</si>
  <si>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</si>
  <si>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</si>
  <si>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</si>
  <si>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</si>
  <si>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</si>
  <si>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</si>
  <si>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</si>
  <si>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</si>
  <si>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</si>
  <si>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</si>
  <si>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</si>
  <si>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</si>
  <si>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</si>
  <si>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</si>
  <si>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</si>
  <si>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</si>
  <si>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</si>
  <si>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</si>
  <si>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</si>
  <si>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</si>
  <si>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</si>
  <si>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</si>
  <si>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</si>
  <si>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</si>
  <si>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</si>
  <si>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</si>
  <si>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</si>
  <si>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</si>
  <si>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</si>
  <si>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</si>
  <si>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</si>
  <si>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</si>
  <si>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</si>
  <si>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</si>
  <si>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</si>
  <si>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</si>
  <si>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</si>
  <si>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</si>
  <si>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</si>
  <si>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</si>
  <si>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</si>
  <si>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</si>
  <si>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</si>
  <si>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</si>
  <si>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</si>
  <si>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</si>
  <si>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</si>
  <si>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</si>
  <si>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</si>
  <si>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</si>
  <si>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</si>
  <si>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</si>
  <si>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</si>
  <si>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</si>
  <si>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</si>
  <si>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</si>
  <si>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</si>
  <si>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</si>
  <si>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</si>
  <si>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</si>
  <si>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</si>
  <si>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</si>
  <si>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</si>
  <si>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</si>
  <si>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</si>
  <si>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</si>
  <si>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</si>
  <si>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</si>
  <si>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</si>
  <si>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</si>
  <si>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</si>
  <si>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</si>
  <si>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</si>
  <si>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</si>
  <si>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</si>
  <si>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</si>
  <si>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</si>
  <si>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</si>
  <si>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</si>
  <si>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</si>
  <si>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</si>
  <si>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</si>
  <si>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</si>
  <si>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</si>
  <si>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</si>
  <si>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</si>
  <si>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</si>
  <si>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</si>
  <si>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</si>
  <si>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</si>
  <si>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</si>
  <si>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</si>
  <si>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</si>
  <si>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</si>
  <si>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</si>
  <si>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</si>
  <si>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</si>
  <si>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</si>
  <si>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</si>
  <si>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</si>
  <si>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</si>
  <si>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</si>
  <si>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</si>
  <si>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</si>
  <si>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</si>
  <si>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</si>
  <si>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</si>
  <si>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</si>
  <si>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</si>
  <si>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</si>
  <si>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</si>
  <si>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</si>
  <si>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</si>
  <si>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</si>
  <si>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</si>
  <si>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</si>
  <si>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</si>
  <si>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</si>
  <si>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</si>
  <si>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</si>
  <si>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</si>
  <si>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</si>
  <si>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</si>
  <si>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</si>
  <si>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</si>
  <si>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</si>
  <si>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</si>
  <si>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</si>
  <si>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</si>
  <si>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</si>
  <si>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</si>
  <si>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</si>
  <si>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</si>
  <si>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</si>
  <si>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</si>
  <si>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</si>
  <si>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</si>
  <si>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</si>
  <si>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</si>
  <si>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</si>
  <si>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</si>
  <si>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</si>
  <si>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</si>
  <si>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</si>
  <si>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</si>
  <si>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</si>
  <si>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</si>
  <si>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</si>
  <si>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</si>
  <si>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</si>
  <si>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</si>
  <si>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</si>
  <si>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</si>
  <si>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</si>
  <si>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</si>
  <si>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</si>
  <si>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</si>
  <si>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</si>
  <si>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</si>
  <si>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</si>
  <si>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</si>
  <si>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</si>
  <si>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</si>
  <si>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</si>
  <si>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</si>
  <si>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</si>
  <si>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</si>
  <si>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</si>
  <si>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</si>
  <si>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</si>
  <si>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</si>
  <si>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</si>
  <si>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</si>
  <si>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</si>
  <si>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</si>
  <si>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</si>
  <si>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</si>
  <si>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</si>
  <si>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</si>
  <si>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</si>
  <si>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</si>
  <si>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</si>
  <si>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</si>
  <si>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</si>
  <si>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</si>
  <si>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</si>
  <si>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</si>
  <si>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</si>
  <si>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</si>
  <si>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</si>
  <si>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</si>
  <si>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</si>
  <si>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</si>
  <si>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</si>
  <si>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</si>
  <si>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</si>
  <si>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</si>
  <si>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</si>
  <si>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</si>
  <si>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</si>
  <si>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</si>
  <si>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</si>
  <si>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</si>
  <si>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</si>
  <si>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</si>
  <si>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</si>
  <si>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</si>
  <si>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</si>
  <si>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</si>
  <si>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</si>
  <si>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</si>
  <si>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</si>
  <si>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</si>
  <si>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</si>
  <si>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</si>
  <si>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</si>
  <si>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</si>
  <si>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</si>
  <si>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</si>
  <si>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</si>
  <si>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</si>
  <si>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</si>
  <si>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</si>
  <si>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</si>
  <si>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</si>
  <si>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</si>
  <si>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</si>
  <si>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</si>
  <si>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</si>
  <si>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</si>
  <si>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</si>
  <si>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</si>
  <si>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</si>
  <si>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</si>
  <si>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</si>
  <si>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</si>
  <si>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</si>
  <si>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</si>
  <si>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</si>
  <si>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</si>
  <si>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</si>
  <si>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</si>
  <si>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</si>
  <si>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</si>
  <si>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</si>
  <si>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</si>
  <si>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</si>
  <si>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</si>
  <si>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简称2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</si>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</sst>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N428"/>
  <sheetViews>
    <sheetView tabSelected="1" workbookViewId="0">
      <pane ySplit="1" topLeftCell="A19" activePane="bottomLeft" state="frozen"/>
      <selection pane="bottomLeft" activeCell="H41" sqref="H41"/>
    </sheetView>
  </sheetViews>
  <sheetFormatPr defaultColWidth="9" defaultRowHeight="13.5" x14ac:dyDescent="0.15"/>
  <cols>
    <col min="1" max="1" width="11" style="148" bestFit="1" customWidth="1"/>
    <col min="2" max="3" width="9" style="59" customWidth="1"/>
    <col min="4" max="4" width="7" style="59" customWidth="1"/>
    <col min="5" max="5" width="17.125" style="59" customWidth="1"/>
    <col min="6" max="6" width="22.375" style="59" customWidth="1"/>
    <col min="7" max="7" width="22.5" style="59" customWidth="1"/>
    <col min="8" max="8" width="20" style="59" customWidth="1"/>
    <col min="9" max="9" width="7.375" style="59" customWidth="1"/>
    <col min="10" max="10" width="9.875" style="59" customWidth="1"/>
    <col min="11" max="11" width="11" style="148" customWidth="1"/>
    <col min="12" max="12" width="25.875" style="59" customWidth="1"/>
    <col min="13" max="13" width="9" style="59" customWidth="1"/>
    <col min="14" max="14" width="6.875" style="59" customWidth="1"/>
    <col min="15" max="17" width="9" style="59" customWidth="1"/>
    <col min="18" max="18" width="6.875" style="59" customWidth="1"/>
    <col min="19" max="19" width="13.5" style="59" customWidth="1"/>
    <col min="20" max="20" width="14.5" style="59" customWidth="1"/>
    <col min="21" max="21" width="12.375" style="59" customWidth="1"/>
    <col min="22" max="22" width="16.5" style="59" customWidth="1"/>
    <col min="23" max="23" width="13" style="59" customWidth="1"/>
    <col min="24" max="24" width="11.375" style="59" customWidth="1"/>
    <col min="25" max="25" width="11.375" style="59" bestFit="1" customWidth="1"/>
    <col min="26" max="26" width="11.375" style="59" customWidth="1"/>
    <col min="27" max="28" width="13" style="59" bestFit="1" customWidth="1"/>
    <col min="29" max="29" width="12.5" style="59" bestFit="1" customWidth="1"/>
    <col min="30" max="30" width="13" style="59" bestFit="1" customWidth="1"/>
    <col min="31" max="31" width="7.375" style="59" customWidth="1"/>
    <col min="32" max="32" width="8.125" style="59" customWidth="1"/>
    <col min="33" max="33" width="9.5" style="59" bestFit="1" customWidth="1"/>
    <col min="34" max="34" width="14.125" style="59" customWidth="1"/>
    <col min="35" max="35" width="14.5" style="59" bestFit="1" customWidth="1"/>
    <col min="36" max="36" width="11.5" style="59" customWidth="1"/>
    <col min="37" max="37" width="14.5" style="59" bestFit="1" customWidth="1"/>
    <col min="38" max="38" width="15.125" style="59" bestFit="1" customWidth="1"/>
    <col min="39" max="39" width="14.5" style="59" bestFit="1" customWidth="1"/>
    <col min="40" max="40" width="17.375" style="59" bestFit="1" customWidth="1"/>
    <col min="41" max="16384" width="9" style="59"/>
  </cols>
  <sheetData>
    <row r="1" spans="1:40" ht="2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366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378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x14ac:dyDescent="0.15">
      <c r="A2" s="61" t="s">
        <v>374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367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x14ac:dyDescent="0.15">
      <c r="A3" s="61" t="s">
        <v>374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367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x14ac:dyDescent="0.15">
      <c r="A4" s="61" t="s">
        <v>374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367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x14ac:dyDescent="0.15">
      <c r="A5" s="61" t="s">
        <v>374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367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x14ac:dyDescent="0.15">
      <c r="A6" s="61" t="s">
        <v>374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367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106089.31</v>
      </c>
      <c r="T6" s="64"/>
      <c r="U6" s="64">
        <v>90187.47</v>
      </c>
      <c r="V6" s="64">
        <f t="shared" si="0"/>
        <v>15901.839999999997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x14ac:dyDescent="0.15">
      <c r="A7" s="61" t="s">
        <v>374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367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9737.5499999999192</v>
      </c>
      <c r="T7" s="64"/>
      <c r="U7" s="65">
        <v>7362.34</v>
      </c>
      <c r="V7" s="64">
        <f t="shared" si="0"/>
        <v>2375.2099999999191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x14ac:dyDescent="0.15">
      <c r="A8" s="61" t="s">
        <v>374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367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x14ac:dyDescent="0.15">
      <c r="A9" s="61" t="s">
        <v>374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367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x14ac:dyDescent="0.15">
      <c r="A10" s="61" t="s">
        <v>374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367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x14ac:dyDescent="0.15">
      <c r="A11" s="61" t="s">
        <v>374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367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x14ac:dyDescent="0.15">
      <c r="A12" s="61" t="s">
        <v>374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367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x14ac:dyDescent="0.15">
      <c r="A13" s="61" t="s">
        <v>374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367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x14ac:dyDescent="0.15">
      <c r="A14" s="61" t="s">
        <v>374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367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x14ac:dyDescent="0.15">
      <c r="A15" s="61" t="s">
        <v>374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367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x14ac:dyDescent="0.15">
      <c r="A16" s="61" t="s">
        <v>374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367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x14ac:dyDescent="0.15">
      <c r="A17" s="61" t="s">
        <v>374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367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x14ac:dyDescent="0.15">
      <c r="A18" s="61" t="s">
        <v>374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367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x14ac:dyDescent="0.15">
      <c r="A19" s="61" t="s">
        <v>374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367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x14ac:dyDescent="0.15">
      <c r="A20" s="61" t="s">
        <v>374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367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x14ac:dyDescent="0.15">
      <c r="A21" s="61" t="s">
        <v>374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367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x14ac:dyDescent="0.15">
      <c r="A22" s="61" t="s">
        <v>374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367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x14ac:dyDescent="0.15">
      <c r="A23" s="61" t="s">
        <v>374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367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x14ac:dyDescent="0.15">
      <c r="A24" s="61" t="s">
        <v>374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367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x14ac:dyDescent="0.15">
      <c r="A25" s="61" t="s">
        <v>374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367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x14ac:dyDescent="0.15">
      <c r="A26" s="61" t="s">
        <v>374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367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x14ac:dyDescent="0.15">
      <c r="A27" s="61" t="s">
        <v>374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367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x14ac:dyDescent="0.15">
      <c r="A28" s="61" t="s">
        <v>374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367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x14ac:dyDescent="0.15">
      <c r="A29" s="61" t="s">
        <v>374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367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x14ac:dyDescent="0.15">
      <c r="A30" s="61" t="s">
        <v>374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367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x14ac:dyDescent="0.15">
      <c r="A31" s="61" t="s">
        <v>374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367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x14ac:dyDescent="0.15">
      <c r="A32" s="61" t="s">
        <v>374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367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x14ac:dyDescent="0.15">
      <c r="A33" s="61" t="s">
        <v>374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367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x14ac:dyDescent="0.15">
      <c r="A34" s="61" t="s">
        <v>374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367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x14ac:dyDescent="0.15">
      <c r="A35" s="61" t="s">
        <v>374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367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x14ac:dyDescent="0.15">
      <c r="A36" s="61" t="s">
        <v>374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367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x14ac:dyDescent="0.15">
      <c r="A37" s="61" t="s">
        <v>374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367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x14ac:dyDescent="0.15">
      <c r="A38" s="61" t="s">
        <v>374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367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x14ac:dyDescent="0.15">
      <c r="A39" s="61" t="s">
        <v>374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367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x14ac:dyDescent="0.15">
      <c r="A40" s="61" t="s">
        <v>374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367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x14ac:dyDescent="0.15">
      <c r="A41" s="61" t="s">
        <v>374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367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x14ac:dyDescent="0.15">
      <c r="A42" s="61" t="s">
        <v>374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367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x14ac:dyDescent="0.15">
      <c r="A43" s="61" t="s">
        <v>374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367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x14ac:dyDescent="0.15">
      <c r="A44" s="61" t="s">
        <v>374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367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x14ac:dyDescent="0.15">
      <c r="A45" s="61" t="s">
        <v>374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367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x14ac:dyDescent="0.15">
      <c r="A46" s="61" t="s">
        <v>374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367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x14ac:dyDescent="0.15">
      <c r="A47" s="61" t="s">
        <v>374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367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x14ac:dyDescent="0.15">
      <c r="A48" s="61" t="s">
        <v>374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367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x14ac:dyDescent="0.15">
      <c r="A49" s="61" t="s">
        <v>374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367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x14ac:dyDescent="0.15">
      <c r="A50" s="61" t="s">
        <v>374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367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x14ac:dyDescent="0.15">
      <c r="A51" s="61" t="s">
        <v>374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367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x14ac:dyDescent="0.15">
      <c r="A52" s="61" t="s">
        <v>374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367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x14ac:dyDescent="0.15">
      <c r="A53" s="61" t="s">
        <v>374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367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x14ac:dyDescent="0.15">
      <c r="A54" s="61" t="s">
        <v>374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367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x14ac:dyDescent="0.15">
      <c r="A55" s="61" t="s">
        <v>374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367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x14ac:dyDescent="0.15">
      <c r="A56" s="61" t="s">
        <v>374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367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x14ac:dyDescent="0.15">
      <c r="A57" s="61" t="s">
        <v>374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367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x14ac:dyDescent="0.15">
      <c r="A58" s="61" t="s">
        <v>374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368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x14ac:dyDescent="0.15">
      <c r="A59" s="61" t="s">
        <v>374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368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x14ac:dyDescent="0.15">
      <c r="A60" s="61" t="s">
        <v>374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368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x14ac:dyDescent="0.15">
      <c r="A61" s="61" t="s">
        <v>374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368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x14ac:dyDescent="0.15">
      <c r="A62" s="61" t="s">
        <v>374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368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x14ac:dyDescent="0.15">
      <c r="A63" s="61" t="s">
        <v>374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368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x14ac:dyDescent="0.3">
      <c r="A64" s="61" t="s">
        <v>374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368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x14ac:dyDescent="0.3">
      <c r="A65" s="61" t="s">
        <v>374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368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x14ac:dyDescent="0.3">
      <c r="A66" s="61" t="s">
        <v>374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368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x14ac:dyDescent="0.15">
      <c r="A67" s="61" t="s">
        <v>374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368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x14ac:dyDescent="0.15">
      <c r="A68" s="61" t="s">
        <v>374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368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x14ac:dyDescent="0.15">
      <c r="A69" s="61" t="s">
        <v>374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368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x14ac:dyDescent="0.15">
      <c r="A70" s="61" t="s">
        <v>374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368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x14ac:dyDescent="0.15">
      <c r="A71" s="61" t="s">
        <v>375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367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x14ac:dyDescent="0.15">
      <c r="A72" s="61" t="s">
        <v>375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367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x14ac:dyDescent="0.15">
      <c r="A73" s="61" t="s">
        <v>375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367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x14ac:dyDescent="0.15">
      <c r="A74" s="61" t="s">
        <v>375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367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x14ac:dyDescent="0.15">
      <c r="A75" s="61" t="s">
        <v>375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367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x14ac:dyDescent="0.15">
      <c r="A76" s="61" t="s">
        <v>375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367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15901.84</v>
      </c>
      <c r="T76" s="64"/>
      <c r="U76" s="64">
        <v>0</v>
      </c>
      <c r="V76" s="64">
        <f t="shared" si="17"/>
        <v>15901.84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x14ac:dyDescent="0.15">
      <c r="A77" s="61" t="s">
        <v>375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367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2375.20999999992</v>
      </c>
      <c r="T77" s="64"/>
      <c r="U77" s="64">
        <v>0</v>
      </c>
      <c r="V77" s="64">
        <f t="shared" si="17"/>
        <v>2375.20999999992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x14ac:dyDescent="0.15">
      <c r="A78" s="61" t="s">
        <v>375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367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x14ac:dyDescent="0.15">
      <c r="A79" s="61" t="s">
        <v>375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367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x14ac:dyDescent="0.15">
      <c r="A80" s="61" t="s">
        <v>375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367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x14ac:dyDescent="0.15">
      <c r="A81" s="61" t="s">
        <v>375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367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x14ac:dyDescent="0.15">
      <c r="A82" s="61" t="s">
        <v>375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367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x14ac:dyDescent="0.15">
      <c r="A83" s="61" t="s">
        <v>375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367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x14ac:dyDescent="0.15">
      <c r="A84" s="61" t="s">
        <v>375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367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x14ac:dyDescent="0.15">
      <c r="A85" s="61" t="s">
        <v>375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367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x14ac:dyDescent="0.15">
      <c r="A86" s="61" t="s">
        <v>375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367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x14ac:dyDescent="0.15">
      <c r="A87" s="61" t="s">
        <v>375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367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x14ac:dyDescent="0.15">
      <c r="A88" s="61" t="s">
        <v>375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367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x14ac:dyDescent="0.15">
      <c r="A89" s="61" t="s">
        <v>375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367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x14ac:dyDescent="0.15">
      <c r="A90" s="61" t="s">
        <v>375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367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x14ac:dyDescent="0.15">
      <c r="A91" s="61" t="s">
        <v>375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367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x14ac:dyDescent="0.15">
      <c r="A92" s="61" t="s">
        <v>375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367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x14ac:dyDescent="0.15">
      <c r="A93" s="61" t="s">
        <v>375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367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x14ac:dyDescent="0.15">
      <c r="A94" s="61" t="s">
        <v>375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367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x14ac:dyDescent="0.15">
      <c r="A95" s="61" t="s">
        <v>375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367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x14ac:dyDescent="0.15">
      <c r="A96" s="61" t="s">
        <v>375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367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x14ac:dyDescent="0.15">
      <c r="A97" s="61" t="s">
        <v>375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367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x14ac:dyDescent="0.15">
      <c r="A98" s="61" t="s">
        <v>375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367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x14ac:dyDescent="0.15">
      <c r="A99" s="61" t="s">
        <v>375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367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x14ac:dyDescent="0.15">
      <c r="A100" s="61" t="s">
        <v>375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367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x14ac:dyDescent="0.15">
      <c r="A101" s="61" t="s">
        <v>375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367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x14ac:dyDescent="0.15">
      <c r="A102" s="61" t="s">
        <v>375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367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x14ac:dyDescent="0.15">
      <c r="A103" s="61" t="s">
        <v>375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367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x14ac:dyDescent="0.15">
      <c r="A104" s="61" t="s">
        <v>375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367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x14ac:dyDescent="0.15">
      <c r="A105" s="61" t="s">
        <v>375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367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x14ac:dyDescent="0.15">
      <c r="A106" s="61" t="s">
        <v>375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367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x14ac:dyDescent="0.15">
      <c r="A107" s="61" t="s">
        <v>375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367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x14ac:dyDescent="0.15">
      <c r="A108" s="61" t="s">
        <v>375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367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x14ac:dyDescent="0.15">
      <c r="A109" s="61" t="s">
        <v>375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367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x14ac:dyDescent="0.15">
      <c r="A110" s="61" t="s">
        <v>375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367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x14ac:dyDescent="0.15">
      <c r="A111" s="61" t="s">
        <v>375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367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x14ac:dyDescent="0.15">
      <c r="A112" s="61" t="s">
        <v>375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367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x14ac:dyDescent="0.15">
      <c r="A113" s="61" t="s">
        <v>375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367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x14ac:dyDescent="0.15">
      <c r="A114" s="61" t="s">
        <v>375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367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x14ac:dyDescent="0.15">
      <c r="A115" s="61" t="s">
        <v>375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367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x14ac:dyDescent="0.15">
      <c r="A116" s="61" t="s">
        <v>375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367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x14ac:dyDescent="0.15">
      <c r="A117" s="61" t="s">
        <v>375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367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x14ac:dyDescent="0.15">
      <c r="A118" s="61" t="s">
        <v>375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367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x14ac:dyDescent="0.15">
      <c r="A119" s="61" t="s">
        <v>375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367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x14ac:dyDescent="0.15">
      <c r="A120" s="61" t="s">
        <v>375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367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x14ac:dyDescent="0.15">
      <c r="A121" s="61" t="s">
        <v>375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367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x14ac:dyDescent="0.15">
      <c r="A122" s="61" t="s">
        <v>375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367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x14ac:dyDescent="0.15">
      <c r="A123" s="61" t="s">
        <v>375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368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x14ac:dyDescent="0.15">
      <c r="A124" s="61" t="s">
        <v>375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368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x14ac:dyDescent="0.15">
      <c r="A125" s="61" t="s">
        <v>375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368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x14ac:dyDescent="0.15">
      <c r="A126" s="61" t="s">
        <v>375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368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x14ac:dyDescent="0.15">
      <c r="A127" s="61" t="s">
        <v>375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368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x14ac:dyDescent="0.15">
      <c r="A128" s="61" t="s">
        <v>375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368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x14ac:dyDescent="0.15">
      <c r="A129" s="94" t="s">
        <v>376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367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x14ac:dyDescent="0.15">
      <c r="A130" s="94" t="s">
        <v>376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367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x14ac:dyDescent="0.15">
      <c r="A131" s="94" t="s">
        <v>376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367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x14ac:dyDescent="0.15">
      <c r="A132" s="94" t="s">
        <v>376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367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x14ac:dyDescent="0.15">
      <c r="A133" s="94" t="s">
        <v>376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367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x14ac:dyDescent="0.15">
      <c r="A134" s="94" t="s">
        <v>376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367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15901.84</v>
      </c>
      <c r="T134" s="67"/>
      <c r="U134" s="67">
        <v>0</v>
      </c>
      <c r="V134" s="67">
        <f t="shared" si="27"/>
        <v>15901.84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x14ac:dyDescent="0.15">
      <c r="A135" s="94" t="s">
        <v>376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367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2375.20999999992</v>
      </c>
      <c r="T135" s="67"/>
      <c r="U135" s="67">
        <v>0</v>
      </c>
      <c r="V135" s="67">
        <f t="shared" si="27"/>
        <v>2375.20999999992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x14ac:dyDescent="0.15">
      <c r="A136" s="94" t="s">
        <v>376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367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x14ac:dyDescent="0.15">
      <c r="A137" s="94" t="s">
        <v>376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367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x14ac:dyDescent="0.15">
      <c r="A138" s="94" t="s">
        <v>376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367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x14ac:dyDescent="0.15">
      <c r="A139" s="94" t="s">
        <v>376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367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x14ac:dyDescent="0.15">
      <c r="A140" s="94" t="s">
        <v>376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367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x14ac:dyDescent="0.15">
      <c r="A141" s="94" t="s">
        <v>376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367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x14ac:dyDescent="0.15">
      <c r="A142" s="94" t="s">
        <v>376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367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x14ac:dyDescent="0.15">
      <c r="A143" s="94" t="s">
        <v>376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367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x14ac:dyDescent="0.15">
      <c r="A144" s="94" t="s">
        <v>376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367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x14ac:dyDescent="0.15">
      <c r="A145" s="94" t="s">
        <v>376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367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x14ac:dyDescent="0.15">
      <c r="A146" s="94" t="s">
        <v>376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367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x14ac:dyDescent="0.15">
      <c r="A147" s="94" t="s">
        <v>376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367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x14ac:dyDescent="0.15">
      <c r="A148" s="94" t="s">
        <v>376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367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x14ac:dyDescent="0.15">
      <c r="A149" s="94" t="s">
        <v>376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367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x14ac:dyDescent="0.15">
      <c r="A150" s="94" t="s">
        <v>376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367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x14ac:dyDescent="0.15">
      <c r="A151" s="94" t="s">
        <v>376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367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x14ac:dyDescent="0.15">
      <c r="A152" s="94" t="s">
        <v>376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367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x14ac:dyDescent="0.15">
      <c r="A153" s="94" t="s">
        <v>376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367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x14ac:dyDescent="0.15">
      <c r="A154" s="94" t="s">
        <v>376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367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x14ac:dyDescent="0.15">
      <c r="A155" s="94" t="s">
        <v>376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367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x14ac:dyDescent="0.15">
      <c r="A156" s="94" t="s">
        <v>376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367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x14ac:dyDescent="0.15">
      <c r="A157" s="94" t="s">
        <v>376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367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x14ac:dyDescent="0.15">
      <c r="A158" s="94" t="s">
        <v>376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367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x14ac:dyDescent="0.15">
      <c r="A159" s="94" t="s">
        <v>376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367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x14ac:dyDescent="0.15">
      <c r="A160" s="94" t="s">
        <v>376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367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x14ac:dyDescent="0.15">
      <c r="A161" s="94" t="s">
        <v>376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367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x14ac:dyDescent="0.15">
      <c r="A162" s="94" t="s">
        <v>376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367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x14ac:dyDescent="0.15">
      <c r="A163" s="94" t="s">
        <v>376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367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x14ac:dyDescent="0.15">
      <c r="A164" s="94" t="s">
        <v>376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367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x14ac:dyDescent="0.15">
      <c r="A165" s="94" t="s">
        <v>376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367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x14ac:dyDescent="0.15">
      <c r="A166" s="94" t="s">
        <v>376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367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x14ac:dyDescent="0.15">
      <c r="A167" s="94" t="s">
        <v>376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367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x14ac:dyDescent="0.15">
      <c r="A168" s="94" t="s">
        <v>376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367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x14ac:dyDescent="0.15">
      <c r="A169" s="94" t="s">
        <v>376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367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x14ac:dyDescent="0.15">
      <c r="A170" s="94" t="s">
        <v>376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367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x14ac:dyDescent="0.15">
      <c r="A171" s="94" t="s">
        <v>376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367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x14ac:dyDescent="0.15">
      <c r="A172" s="94" t="s">
        <v>376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367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x14ac:dyDescent="0.15">
      <c r="A173" s="94" t="s">
        <v>376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367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x14ac:dyDescent="0.15">
      <c r="A174" s="94" t="s">
        <v>376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367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x14ac:dyDescent="0.15">
      <c r="A175" s="94" t="s">
        <v>376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367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x14ac:dyDescent="0.15">
      <c r="A176" s="94" t="s">
        <v>376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367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x14ac:dyDescent="0.15">
      <c r="A177" s="94" t="s">
        <v>376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367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x14ac:dyDescent="0.15">
      <c r="A178" s="94" t="s">
        <v>376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368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x14ac:dyDescent="0.15">
      <c r="A179" s="94" t="s">
        <v>376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368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x14ac:dyDescent="0.15">
      <c r="A180" s="94" t="s">
        <v>376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368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x14ac:dyDescent="0.3">
      <c r="A181" s="149" t="s">
        <v>377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367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x14ac:dyDescent="0.3">
      <c r="A182" s="149" t="s">
        <v>377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367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x14ac:dyDescent="0.3">
      <c r="A183" s="149" t="s">
        <v>377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367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x14ac:dyDescent="0.3">
      <c r="A184" s="149" t="s">
        <v>377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367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x14ac:dyDescent="0.3">
      <c r="A185" s="149" t="s">
        <v>377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367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x14ac:dyDescent="0.3">
      <c r="A186" s="149" t="s">
        <v>377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367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x14ac:dyDescent="0.3">
      <c r="A187" s="149" t="s">
        <v>377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367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15901.84</v>
      </c>
      <c r="T187" s="14">
        <v>0</v>
      </c>
      <c r="U187" s="14">
        <v>0</v>
      </c>
      <c r="V187" s="14">
        <f t="shared" si="37"/>
        <v>15901.84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x14ac:dyDescent="0.3">
      <c r="A188" s="149" t="s">
        <v>377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367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2375.20999999992</v>
      </c>
      <c r="T188" s="14">
        <v>0</v>
      </c>
      <c r="U188" s="14">
        <v>0</v>
      </c>
      <c r="V188" s="14">
        <f t="shared" si="37"/>
        <v>2375.20999999992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x14ac:dyDescent="0.3">
      <c r="A189" s="149" t="s">
        <v>377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367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x14ac:dyDescent="0.3">
      <c r="A190" s="149" t="s">
        <v>377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367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x14ac:dyDescent="0.3">
      <c r="A191" s="149" t="s">
        <v>377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367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x14ac:dyDescent="0.3">
      <c r="A192" s="149" t="s">
        <v>377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367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x14ac:dyDescent="0.3">
      <c r="A193" s="149" t="s">
        <v>377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367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x14ac:dyDescent="0.3">
      <c r="A194" s="149" t="s">
        <v>377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367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x14ac:dyDescent="0.3">
      <c r="A195" s="149" t="s">
        <v>377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367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x14ac:dyDescent="0.3">
      <c r="A196" s="149" t="s">
        <v>377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367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x14ac:dyDescent="0.3">
      <c r="A197" s="149" t="s">
        <v>377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367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x14ac:dyDescent="0.3">
      <c r="A198" s="149" t="s">
        <v>377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367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x14ac:dyDescent="0.3">
      <c r="A199" s="149" t="s">
        <v>377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367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x14ac:dyDescent="0.3">
      <c r="A200" s="149" t="s">
        <v>377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367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x14ac:dyDescent="0.3">
      <c r="A201" s="149" t="s">
        <v>377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367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x14ac:dyDescent="0.3">
      <c r="A202" s="149" t="s">
        <v>377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367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x14ac:dyDescent="0.3">
      <c r="A203" s="149" t="s">
        <v>377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367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x14ac:dyDescent="0.3">
      <c r="A204" s="149" t="s">
        <v>377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367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x14ac:dyDescent="0.3">
      <c r="A205" s="149" t="s">
        <v>377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367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x14ac:dyDescent="0.3">
      <c r="A206" s="149" t="s">
        <v>377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367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x14ac:dyDescent="0.3">
      <c r="A207" s="149" t="s">
        <v>377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367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x14ac:dyDescent="0.3">
      <c r="A208" s="149" t="s">
        <v>377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367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x14ac:dyDescent="0.3">
      <c r="A209" s="149" t="s">
        <v>377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367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x14ac:dyDescent="0.3">
      <c r="A210" s="149" t="s">
        <v>377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367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x14ac:dyDescent="0.3">
      <c r="A211" s="149" t="s">
        <v>377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367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x14ac:dyDescent="0.3">
      <c r="A212" s="149" t="s">
        <v>377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367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x14ac:dyDescent="0.3">
      <c r="A213" s="149" t="s">
        <v>377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367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x14ac:dyDescent="0.3">
      <c r="A214" s="149" t="s">
        <v>377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367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x14ac:dyDescent="0.3">
      <c r="A215" s="149" t="s">
        <v>377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367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x14ac:dyDescent="0.3">
      <c r="A216" s="149" t="s">
        <v>377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367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x14ac:dyDescent="0.3">
      <c r="A217" s="149" t="s">
        <v>377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367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x14ac:dyDescent="0.3">
      <c r="A218" s="149" t="s">
        <v>377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367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x14ac:dyDescent="0.3">
      <c r="A219" s="149" t="s">
        <v>377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367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x14ac:dyDescent="0.3">
      <c r="A220" s="149" t="s">
        <v>377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367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x14ac:dyDescent="0.3">
      <c r="A221" s="149" t="s">
        <v>377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367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x14ac:dyDescent="0.3">
      <c r="A222" s="149" t="s">
        <v>377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367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x14ac:dyDescent="0.3">
      <c r="A223" s="149" t="s">
        <v>377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367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12232.854838709667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IF(O223="折扣",AK223*P223,AK223/(1+P223+AG223))</f>
        <v>12232.854838709678</v>
      </c>
      <c r="AN223" s="115">
        <f>AM223-W223</f>
        <v>-187767.14516129033</v>
      </c>
    </row>
    <row r="224" spans="1:40" x14ac:dyDescent="0.3">
      <c r="A224" s="149" t="s">
        <v>377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367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x14ac:dyDescent="0.3">
      <c r="A225" s="149" t="s">
        <v>377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367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x14ac:dyDescent="0.3">
      <c r="A226" s="149" t="s">
        <v>377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367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x14ac:dyDescent="0.3">
      <c r="A227" s="149" t="s">
        <v>377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367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x14ac:dyDescent="0.3">
      <c r="A228" s="149" t="s">
        <v>377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367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x14ac:dyDescent="0.3">
      <c r="A229" s="149" t="s">
        <v>377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367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x14ac:dyDescent="0.3">
      <c r="A230" s="149" t="s">
        <v>377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367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x14ac:dyDescent="0.3">
      <c r="A231" s="149" t="s">
        <v>377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367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x14ac:dyDescent="0.3">
      <c r="A232" s="149" t="s">
        <v>377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368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x14ac:dyDescent="0.3">
      <c r="A233" s="149" t="s">
        <v>377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367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x14ac:dyDescent="0.3">
      <c r="A234" s="149" t="s">
        <v>377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368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x14ac:dyDescent="0.3">
      <c r="A235" s="149" t="s">
        <v>377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368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x14ac:dyDescent="0.3">
      <c r="A236" s="149" t="s">
        <v>377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368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x14ac:dyDescent="0.3">
      <c r="A237" s="149" t="s">
        <v>377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367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367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215078.82258064533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 t="shared" ref="AM238:AM287" si="56">IF(O238="折扣",AK238*P238,IF(O238="返现",AK238/(1+AG238),AK238/(1+P238+AG238)))</f>
        <v>215078.82258064524</v>
      </c>
      <c r="AN238" s="115">
        <f t="shared" ref="AN238:AN240" si="57">AM238-W238</f>
        <v>-1393439.1774193547</v>
      </c>
    </row>
    <row r="239" spans="1:40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367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8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7"/>
        <v>0</v>
      </c>
    </row>
    <row r="240" spans="1:40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367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8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7"/>
        <v>0</v>
      </c>
    </row>
    <row r="241" spans="1:39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367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9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60">W241+X241</f>
        <v>0</v>
      </c>
      <c r="AA241" s="116">
        <f t="shared" si="58"/>
        <v>0</v>
      </c>
      <c r="AB241" s="116">
        <f t="shared" ref="AB241:AB287" si="61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2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si="56"/>
        <v>0</v>
      </c>
    </row>
    <row r="242" spans="1:39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367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9"/>
        <v>0</v>
      </c>
      <c r="X242" s="116"/>
      <c r="Y242" s="66">
        <f t="shared" si="45"/>
        <v>0</v>
      </c>
      <c r="Z242" s="66">
        <f t="shared" si="60"/>
        <v>0</v>
      </c>
      <c r="AA242" s="116">
        <f t="shared" si="58"/>
        <v>0</v>
      </c>
      <c r="AB242" s="116">
        <f t="shared" si="61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2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56"/>
        <v>0</v>
      </c>
    </row>
    <row r="243" spans="1:39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367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9"/>
        <v>0</v>
      </c>
      <c r="X243" s="116"/>
      <c r="Y243" s="66">
        <f t="shared" si="45"/>
        <v>0</v>
      </c>
      <c r="Z243" s="66">
        <f t="shared" si="60"/>
        <v>0</v>
      </c>
      <c r="AA243" s="116">
        <f t="shared" si="58"/>
        <v>0</v>
      </c>
      <c r="AB243" s="116">
        <f t="shared" si="61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2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56"/>
        <v>0</v>
      </c>
    </row>
    <row r="244" spans="1:39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367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9"/>
        <v>0</v>
      </c>
      <c r="X244" s="116"/>
      <c r="Y244" s="66">
        <f t="shared" si="45"/>
        <v>0</v>
      </c>
      <c r="Z244" s="66">
        <f t="shared" si="60"/>
        <v>0</v>
      </c>
      <c r="AA244" s="116">
        <f t="shared" si="58"/>
        <v>0</v>
      </c>
      <c r="AB244" s="116">
        <f t="shared" si="61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2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56"/>
        <v>0</v>
      </c>
    </row>
    <row r="245" spans="1:39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367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9"/>
        <v>0</v>
      </c>
      <c r="X245" s="116"/>
      <c r="Y245" s="66">
        <f t="shared" si="45"/>
        <v>0</v>
      </c>
      <c r="Z245" s="66">
        <f t="shared" si="60"/>
        <v>0</v>
      </c>
      <c r="AA245" s="116">
        <f t="shared" si="58"/>
        <v>0</v>
      </c>
      <c r="AB245" s="116">
        <f t="shared" si="61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2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56"/>
        <v>0</v>
      </c>
    </row>
    <row r="246" spans="1:39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367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9"/>
        <v>0</v>
      </c>
      <c r="X246" s="116"/>
      <c r="Y246" s="66">
        <f t="shared" si="45"/>
        <v>0</v>
      </c>
      <c r="Z246" s="66">
        <f t="shared" si="60"/>
        <v>0</v>
      </c>
      <c r="AA246" s="116">
        <f t="shared" si="58"/>
        <v>0</v>
      </c>
      <c r="AB246" s="116">
        <f t="shared" si="61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2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56"/>
        <v>0</v>
      </c>
    </row>
    <row r="247" spans="1:39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367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15901.84</v>
      </c>
      <c r="T247" s="118"/>
      <c r="U247" s="116">
        <v>0</v>
      </c>
      <c r="V247" s="116">
        <f t="shared" si="53"/>
        <v>15901.84</v>
      </c>
      <c r="W247" s="116">
        <f t="shared" si="59"/>
        <v>0</v>
      </c>
      <c r="X247" s="116"/>
      <c r="Y247" s="66">
        <f t="shared" si="45"/>
        <v>0</v>
      </c>
      <c r="Z247" s="66">
        <f t="shared" si="60"/>
        <v>0</v>
      </c>
      <c r="AA247" s="116">
        <f t="shared" si="58"/>
        <v>0</v>
      </c>
      <c r="AB247" s="116">
        <f t="shared" si="61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2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56"/>
        <v>0</v>
      </c>
    </row>
    <row r="248" spans="1:39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367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2375.20999999992</v>
      </c>
      <c r="T248" s="118"/>
      <c r="U248" s="116">
        <v>0</v>
      </c>
      <c r="V248" s="116">
        <f t="shared" si="53"/>
        <v>2375.20999999992</v>
      </c>
      <c r="W248" s="116">
        <f t="shared" si="59"/>
        <v>0</v>
      </c>
      <c r="X248" s="116"/>
      <c r="Y248" s="66">
        <f t="shared" si="45"/>
        <v>0</v>
      </c>
      <c r="Z248" s="66">
        <f t="shared" si="60"/>
        <v>0</v>
      </c>
      <c r="AA248" s="116">
        <f t="shared" si="58"/>
        <v>0</v>
      </c>
      <c r="AB248" s="116">
        <f t="shared" si="61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2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56"/>
        <v>0</v>
      </c>
    </row>
    <row r="249" spans="1:39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367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9"/>
        <v>0</v>
      </c>
      <c r="X249" s="116"/>
      <c r="Y249" s="66">
        <f t="shared" si="45"/>
        <v>0</v>
      </c>
      <c r="Z249" s="66">
        <f t="shared" si="60"/>
        <v>0</v>
      </c>
      <c r="AA249" s="116">
        <f t="shared" si="58"/>
        <v>0</v>
      </c>
      <c r="AB249" s="116">
        <f t="shared" si="61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2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56"/>
        <v>0</v>
      </c>
    </row>
    <row r="250" spans="1:39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367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9"/>
        <v>0</v>
      </c>
      <c r="X250" s="116"/>
      <c r="Y250" s="66">
        <f t="shared" si="45"/>
        <v>0</v>
      </c>
      <c r="Z250" s="66">
        <f t="shared" si="60"/>
        <v>0</v>
      </c>
      <c r="AA250" s="116">
        <f t="shared" si="58"/>
        <v>0</v>
      </c>
      <c r="AB250" s="116">
        <f t="shared" si="61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2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56"/>
        <v>0</v>
      </c>
    </row>
    <row r="251" spans="1:39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367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9"/>
        <v>0</v>
      </c>
      <c r="X251" s="116"/>
      <c r="Y251" s="66">
        <f t="shared" si="45"/>
        <v>0</v>
      </c>
      <c r="Z251" s="66">
        <f t="shared" si="60"/>
        <v>0</v>
      </c>
      <c r="AA251" s="116">
        <f t="shared" si="58"/>
        <v>0</v>
      </c>
      <c r="AB251" s="116">
        <f t="shared" si="61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2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56"/>
        <v>0</v>
      </c>
    </row>
    <row r="252" spans="1:39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367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9"/>
        <v>0</v>
      </c>
      <c r="X252" s="116"/>
      <c r="Y252" s="66">
        <f t="shared" si="45"/>
        <v>0</v>
      </c>
      <c r="Z252" s="66">
        <f t="shared" si="60"/>
        <v>0</v>
      </c>
      <c r="AA252" s="116">
        <f t="shared" si="58"/>
        <v>0</v>
      </c>
      <c r="AB252" s="116">
        <f t="shared" si="61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2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56"/>
        <v>0</v>
      </c>
    </row>
    <row r="253" spans="1:39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367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9"/>
        <v>0</v>
      </c>
      <c r="X253" s="116"/>
      <c r="Y253" s="66">
        <f t="shared" si="45"/>
        <v>0</v>
      </c>
      <c r="Z253" s="66">
        <f t="shared" si="60"/>
        <v>0</v>
      </c>
      <c r="AA253" s="116">
        <f t="shared" si="58"/>
        <v>0</v>
      </c>
      <c r="AB253" s="116">
        <f t="shared" si="61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2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56"/>
        <v>0</v>
      </c>
    </row>
    <row r="254" spans="1:39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367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9"/>
        <v>0</v>
      </c>
      <c r="X254" s="116"/>
      <c r="Y254" s="66">
        <f t="shared" si="45"/>
        <v>0</v>
      </c>
      <c r="Z254" s="66">
        <f t="shared" si="60"/>
        <v>0</v>
      </c>
      <c r="AA254" s="116">
        <f t="shared" si="58"/>
        <v>0</v>
      </c>
      <c r="AB254" s="116">
        <f t="shared" si="61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2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56"/>
        <v>0</v>
      </c>
    </row>
    <row r="255" spans="1:39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367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9"/>
        <v>0</v>
      </c>
      <c r="X255" s="116"/>
      <c r="Y255" s="66">
        <f t="shared" si="45"/>
        <v>0</v>
      </c>
      <c r="Z255" s="66">
        <f t="shared" si="60"/>
        <v>0</v>
      </c>
      <c r="AA255" s="116">
        <f t="shared" si="58"/>
        <v>0</v>
      </c>
      <c r="AB255" s="116">
        <f t="shared" si="61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2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56"/>
        <v>0</v>
      </c>
    </row>
    <row r="256" spans="1:39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367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9"/>
        <v>0</v>
      </c>
      <c r="X256" s="116"/>
      <c r="Y256" s="66">
        <f t="shared" si="45"/>
        <v>0</v>
      </c>
      <c r="Z256" s="66">
        <f t="shared" si="60"/>
        <v>0</v>
      </c>
      <c r="AA256" s="116">
        <f t="shared" si="58"/>
        <v>0</v>
      </c>
      <c r="AB256" s="116">
        <f t="shared" si="61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2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56"/>
        <v>0</v>
      </c>
    </row>
    <row r="257" spans="1:40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367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9"/>
        <v>0</v>
      </c>
      <c r="X257" s="116"/>
      <c r="Y257" s="66">
        <f t="shared" si="45"/>
        <v>0</v>
      </c>
      <c r="Z257" s="66">
        <f t="shared" si="60"/>
        <v>0</v>
      </c>
      <c r="AA257" s="116">
        <f t="shared" si="58"/>
        <v>0</v>
      </c>
      <c r="AB257" s="116">
        <f t="shared" si="61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2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56"/>
        <v>0</v>
      </c>
    </row>
    <row r="258" spans="1:40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367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9"/>
        <v>0</v>
      </c>
      <c r="X258" s="116"/>
      <c r="Y258" s="66">
        <f t="shared" si="45"/>
        <v>0</v>
      </c>
      <c r="Z258" s="66">
        <f t="shared" si="60"/>
        <v>0</v>
      </c>
      <c r="AA258" s="116">
        <f t="shared" si="58"/>
        <v>0</v>
      </c>
      <c r="AB258" s="116">
        <f t="shared" si="61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2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56"/>
        <v>0</v>
      </c>
    </row>
    <row r="259" spans="1:40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367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9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60"/>
        <v>0</v>
      </c>
      <c r="AA259" s="116">
        <f t="shared" si="58"/>
        <v>0</v>
      </c>
      <c r="AB259" s="116">
        <f t="shared" si="61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2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56"/>
        <v>0</v>
      </c>
    </row>
    <row r="260" spans="1:40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367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9"/>
        <v>0</v>
      </c>
      <c r="X260" s="116"/>
      <c r="Y260" s="66">
        <f t="shared" si="63"/>
        <v>0</v>
      </c>
      <c r="Z260" s="66">
        <f t="shared" si="60"/>
        <v>0</v>
      </c>
      <c r="AA260" s="116">
        <f t="shared" si="58"/>
        <v>0</v>
      </c>
      <c r="AB260" s="116">
        <f t="shared" si="61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2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56"/>
        <v>0</v>
      </c>
    </row>
    <row r="261" spans="1:40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367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9"/>
        <v>0</v>
      </c>
      <c r="X261" s="116"/>
      <c r="Y261" s="66">
        <f t="shared" si="63"/>
        <v>0</v>
      </c>
      <c r="Z261" s="66">
        <f t="shared" si="60"/>
        <v>0</v>
      </c>
      <c r="AA261" s="116">
        <f t="shared" si="58"/>
        <v>0</v>
      </c>
      <c r="AB261" s="116">
        <f t="shared" si="61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2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56"/>
        <v>0</v>
      </c>
    </row>
    <row r="262" spans="1:40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367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9"/>
        <v>63270.522875000002</v>
      </c>
      <c r="X262" s="125"/>
      <c r="Y262" s="66">
        <f t="shared" si="63"/>
        <v>0</v>
      </c>
      <c r="Z262" s="66">
        <f t="shared" si="60"/>
        <v>63270.522875000002</v>
      </c>
      <c r="AA262" s="116">
        <f t="shared" si="58"/>
        <v>8020.2071249999935</v>
      </c>
      <c r="AB262" s="125">
        <f t="shared" si="61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2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56"/>
        <v>63270.681250000001</v>
      </c>
      <c r="AN262" s="115">
        <f>AM262-W262</f>
        <v>0.15837499999906868</v>
      </c>
    </row>
    <row r="263" spans="1:40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367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9"/>
        <v>0</v>
      </c>
      <c r="X263" s="116"/>
      <c r="Y263" s="66">
        <f t="shared" si="63"/>
        <v>0</v>
      </c>
      <c r="Z263" s="66">
        <f t="shared" si="60"/>
        <v>0</v>
      </c>
      <c r="AA263" s="116">
        <f t="shared" si="58"/>
        <v>0</v>
      </c>
      <c r="AB263" s="116">
        <f t="shared" si="61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2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56"/>
        <v>0</v>
      </c>
    </row>
    <row r="264" spans="1:40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367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9"/>
        <v>0</v>
      </c>
      <c r="X264" s="116"/>
      <c r="Y264" s="66">
        <f t="shared" si="63"/>
        <v>0</v>
      </c>
      <c r="Z264" s="66">
        <f t="shared" si="60"/>
        <v>0</v>
      </c>
      <c r="AA264" s="116">
        <f t="shared" si="58"/>
        <v>0</v>
      </c>
      <c r="AB264" s="116">
        <f t="shared" si="61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2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56"/>
        <v>0</v>
      </c>
    </row>
    <row r="265" spans="1:40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367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9"/>
        <v>0</v>
      </c>
      <c r="X265" s="116"/>
      <c r="Y265" s="66">
        <f t="shared" si="63"/>
        <v>0</v>
      </c>
      <c r="Z265" s="66">
        <f t="shared" si="60"/>
        <v>0</v>
      </c>
      <c r="AA265" s="116">
        <f t="shared" si="58"/>
        <v>0</v>
      </c>
      <c r="AB265" s="116">
        <f t="shared" si="61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2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56"/>
        <v>0</v>
      </c>
    </row>
    <row r="266" spans="1:40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367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9"/>
        <v>0</v>
      </c>
      <c r="X266" s="116"/>
      <c r="Y266" s="66">
        <f t="shared" si="63"/>
        <v>0</v>
      </c>
      <c r="Z266" s="66">
        <f t="shared" si="60"/>
        <v>0</v>
      </c>
      <c r="AA266" s="116">
        <f t="shared" si="58"/>
        <v>0</v>
      </c>
      <c r="AB266" s="116">
        <f t="shared" si="61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2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56"/>
        <v>0</v>
      </c>
    </row>
    <row r="267" spans="1:40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367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9"/>
        <v>0</v>
      </c>
      <c r="X267" s="116"/>
      <c r="Y267" s="66">
        <f t="shared" si="63"/>
        <v>0</v>
      </c>
      <c r="Z267" s="66">
        <f t="shared" si="60"/>
        <v>0</v>
      </c>
      <c r="AA267" s="116">
        <f t="shared" si="58"/>
        <v>0</v>
      </c>
      <c r="AB267" s="116">
        <f t="shared" si="61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2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56"/>
        <v>0</v>
      </c>
    </row>
    <row r="268" spans="1:40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367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9"/>
        <v>0</v>
      </c>
      <c r="X268" s="116"/>
      <c r="Y268" s="66">
        <f t="shared" si="63"/>
        <v>0</v>
      </c>
      <c r="Z268" s="66">
        <f t="shared" si="60"/>
        <v>0</v>
      </c>
      <c r="AA268" s="116">
        <f t="shared" si="58"/>
        <v>0</v>
      </c>
      <c r="AB268" s="116">
        <f t="shared" si="61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2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56"/>
        <v>0</v>
      </c>
    </row>
    <row r="269" spans="1:40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367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9"/>
        <v>0</v>
      </c>
      <c r="X269" s="116"/>
      <c r="Y269" s="66">
        <f t="shared" si="63"/>
        <v>0</v>
      </c>
      <c r="Z269" s="66">
        <f t="shared" si="60"/>
        <v>0</v>
      </c>
      <c r="AA269" s="116">
        <f t="shared" si="58"/>
        <v>0</v>
      </c>
      <c r="AB269" s="116">
        <f t="shared" si="61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2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56"/>
        <v>0</v>
      </c>
    </row>
    <row r="270" spans="1:40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367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9"/>
        <v>0</v>
      </c>
      <c r="X270" s="116"/>
      <c r="Y270" s="66">
        <f t="shared" si="63"/>
        <v>0</v>
      </c>
      <c r="Z270" s="66">
        <f t="shared" si="60"/>
        <v>0</v>
      </c>
      <c r="AA270" s="116">
        <f t="shared" si="58"/>
        <v>0</v>
      </c>
      <c r="AB270" s="116">
        <f t="shared" si="61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2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56"/>
        <v>0</v>
      </c>
    </row>
    <row r="271" spans="1:40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367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9"/>
        <v>0</v>
      </c>
      <c r="X271" s="116"/>
      <c r="Y271" s="66">
        <f t="shared" si="63"/>
        <v>0</v>
      </c>
      <c r="Z271" s="66">
        <f t="shared" si="60"/>
        <v>0</v>
      </c>
      <c r="AA271" s="116">
        <f t="shared" si="58"/>
        <v>0</v>
      </c>
      <c r="AB271" s="116">
        <f t="shared" si="61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2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56"/>
        <v>0</v>
      </c>
    </row>
    <row r="272" spans="1:40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367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9"/>
        <v>0</v>
      </c>
      <c r="X272" s="116"/>
      <c r="Y272" s="66">
        <f t="shared" si="63"/>
        <v>0</v>
      </c>
      <c r="Z272" s="66">
        <f t="shared" si="60"/>
        <v>0</v>
      </c>
      <c r="AA272" s="116">
        <f t="shared" si="58"/>
        <v>0</v>
      </c>
      <c r="AB272" s="116">
        <f t="shared" si="61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2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56"/>
        <v>0</v>
      </c>
    </row>
    <row r="273" spans="1:40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367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9"/>
        <v>0</v>
      </c>
      <c r="X273" s="116"/>
      <c r="Y273" s="66">
        <f t="shared" si="63"/>
        <v>0</v>
      </c>
      <c r="Z273" s="66">
        <f t="shared" si="60"/>
        <v>0</v>
      </c>
      <c r="AA273" s="116">
        <f t="shared" si="58"/>
        <v>0</v>
      </c>
      <c r="AB273" s="116">
        <f t="shared" si="61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2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56"/>
        <v>0</v>
      </c>
    </row>
    <row r="274" spans="1:40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367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9"/>
        <v>0</v>
      </c>
      <c r="X274" s="116"/>
      <c r="Y274" s="66">
        <f t="shared" si="63"/>
        <v>0</v>
      </c>
      <c r="Z274" s="66">
        <f t="shared" si="60"/>
        <v>0</v>
      </c>
      <c r="AA274" s="116">
        <f t="shared" si="58"/>
        <v>0</v>
      </c>
      <c r="AB274" s="116">
        <f t="shared" si="61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2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56"/>
        <v>0</v>
      </c>
    </row>
    <row r="275" spans="1:40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367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9"/>
        <v>0</v>
      </c>
      <c r="X275" s="116"/>
      <c r="Y275" s="66">
        <f t="shared" si="63"/>
        <v>0</v>
      </c>
      <c r="Z275" s="66">
        <f t="shared" si="60"/>
        <v>0</v>
      </c>
      <c r="AA275" s="116">
        <f t="shared" si="58"/>
        <v>0</v>
      </c>
      <c r="AB275" s="116">
        <f t="shared" si="61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2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56"/>
        <v>0</v>
      </c>
    </row>
    <row r="276" spans="1:40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367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9"/>
        <v>0</v>
      </c>
      <c r="X276" s="116"/>
      <c r="Y276" s="66">
        <f t="shared" si="63"/>
        <v>0</v>
      </c>
      <c r="Z276" s="66">
        <f t="shared" si="60"/>
        <v>0</v>
      </c>
      <c r="AA276" s="116">
        <f t="shared" si="58"/>
        <v>0</v>
      </c>
      <c r="AB276" s="116">
        <f t="shared" si="61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2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56"/>
        <v>0</v>
      </c>
    </row>
    <row r="277" spans="1:40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367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9"/>
        <v>0</v>
      </c>
      <c r="X277" s="116"/>
      <c r="Y277" s="66">
        <f t="shared" si="63"/>
        <v>0</v>
      </c>
      <c r="Z277" s="66">
        <f t="shared" si="60"/>
        <v>0</v>
      </c>
      <c r="AA277" s="116">
        <f t="shared" si="58"/>
        <v>0</v>
      </c>
      <c r="AB277" s="116">
        <f t="shared" si="61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2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56"/>
        <v>0</v>
      </c>
    </row>
    <row r="278" spans="1:40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367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9"/>
        <v>0</v>
      </c>
      <c r="X278" s="116"/>
      <c r="Y278" s="66">
        <f t="shared" si="63"/>
        <v>0</v>
      </c>
      <c r="Z278" s="66">
        <f t="shared" si="60"/>
        <v>0</v>
      </c>
      <c r="AA278" s="116">
        <f t="shared" si="58"/>
        <v>0</v>
      </c>
      <c r="AB278" s="116">
        <f t="shared" si="61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2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56"/>
        <v>0</v>
      </c>
    </row>
    <row r="279" spans="1:40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367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9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8"/>
        <v>362.15405857740461</v>
      </c>
      <c r="AB279" s="116">
        <f t="shared" si="61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2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56"/>
        <v>7506.4518828451901</v>
      </c>
      <c r="AN279" s="115">
        <f>AM279-W279</f>
        <v>-1.4058577407013217E-2</v>
      </c>
    </row>
    <row r="280" spans="1:40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367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9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8"/>
        <v>0</v>
      </c>
      <c r="AB280" s="116">
        <f t="shared" si="61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2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56"/>
        <v>0</v>
      </c>
    </row>
    <row r="281" spans="1:40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367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9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8"/>
        <v>0</v>
      </c>
      <c r="AB281" s="116">
        <f t="shared" si="61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2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56"/>
        <v>0</v>
      </c>
    </row>
    <row r="282" spans="1:40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367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9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8"/>
        <v>82.853834586467201</v>
      </c>
      <c r="AB282" s="116">
        <f t="shared" si="61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2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56"/>
        <v>10936.984962406015</v>
      </c>
      <c r="AN282" s="115">
        <f>AM282-W282</f>
        <v>0.27879699248296674</v>
      </c>
    </row>
    <row r="283" spans="1:40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367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9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8"/>
        <v>0</v>
      </c>
      <c r="AB283" s="116">
        <f t="shared" si="61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2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56"/>
        <v>0</v>
      </c>
    </row>
    <row r="284" spans="1:40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367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9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8"/>
        <v>0</v>
      </c>
      <c r="AB284" s="116">
        <f t="shared" si="61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2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56"/>
        <v>0</v>
      </c>
    </row>
    <row r="285" spans="1:40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367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9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8"/>
        <v>0</v>
      </c>
      <c r="AB285" s="116">
        <f t="shared" si="61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2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56"/>
        <v>21.091549295774652</v>
      </c>
      <c r="AN285" s="115">
        <f>AM285-W285</f>
        <v>-8.8584507042253513</v>
      </c>
    </row>
    <row r="286" spans="1:40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367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9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8"/>
        <v>0</v>
      </c>
      <c r="AB286" s="116">
        <f t="shared" si="61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2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56"/>
        <v>0</v>
      </c>
    </row>
    <row r="287" spans="1:40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367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9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8"/>
        <v>0</v>
      </c>
      <c r="AB287" s="116">
        <f t="shared" si="61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2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56"/>
        <v>70.569999999999993</v>
      </c>
      <c r="AN287" s="115">
        <f>AM287-W287</f>
        <v>45.029999999999994</v>
      </c>
    </row>
    <row r="288" spans="1:40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367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8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368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8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367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8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368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8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367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367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367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367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367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367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367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367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367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367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f t="shared" si="93"/>
        <v>16133.519999999997</v>
      </c>
      <c r="X301" s="116"/>
      <c r="Y301" s="66">
        <f t="shared" si="63"/>
        <v>0</v>
      </c>
      <c r="Z301" s="66">
        <f t="shared" si="64"/>
        <v>13118.129032258064</v>
      </c>
      <c r="AA301" s="125">
        <f t="shared" si="96"/>
        <v>1.8189894035458565E-12</v>
      </c>
      <c r="AB301" s="116">
        <f t="shared" si="88"/>
        <v>16133.519999999999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f t="shared" si="97"/>
        <v>13118.129032258064</v>
      </c>
      <c r="AN301" s="115">
        <f t="shared" si="95"/>
        <v>-3015.3909677419324</v>
      </c>
    </row>
    <row r="302" spans="1:40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367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367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367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367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367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367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367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367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116">
        <v>15901.84</v>
      </c>
      <c r="T309" s="116"/>
      <c r="U309" s="116">
        <v>0</v>
      </c>
      <c r="V309" s="116">
        <f t="shared" si="85"/>
        <v>15901.84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367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116">
        <v>2375.20999999992</v>
      </c>
      <c r="T310" s="116"/>
      <c r="U310" s="116">
        <v>0</v>
      </c>
      <c r="V310" s="116">
        <f t="shared" si="85"/>
        <v>2375.20999999992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367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367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367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367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367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367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367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367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367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367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367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367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367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367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367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367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367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367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367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367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367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367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367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367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367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367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367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367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367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367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367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367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367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367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367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367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367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367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367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367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367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367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368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368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368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367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367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367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367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367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368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368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368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367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x14ac:dyDescent="0.3">
      <c r="A365" s="142" t="s">
        <v>369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x14ac:dyDescent="0.3">
      <c r="A366" s="142" t="s">
        <v>369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x14ac:dyDescent="0.3">
      <c r="A367" s="142" t="s">
        <v>369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370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x14ac:dyDescent="0.3">
      <c r="A368" s="142" t="s">
        <v>369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x14ac:dyDescent="0.3">
      <c r="A369" s="142" t="s">
        <v>369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280591.51</v>
      </c>
      <c r="X369" s="15">
        <v>16835.490566037734</v>
      </c>
      <c r="Y369" s="66">
        <f t="shared" si="99"/>
        <v>240723.49</v>
      </c>
      <c r="Z369" s="66">
        <f t="shared" si="100"/>
        <v>297427.00056603772</v>
      </c>
      <c r="AA369" s="15">
        <f t="shared" si="116"/>
        <v>-240723.49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280591.51</v>
      </c>
      <c r="AN369" s="115">
        <f t="shared" si="115"/>
        <v>0</v>
      </c>
    </row>
    <row r="370" spans="1:40" x14ac:dyDescent="0.3">
      <c r="A370" s="142" t="s">
        <v>369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x14ac:dyDescent="0.3">
      <c r="A371" s="142" t="s">
        <v>369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x14ac:dyDescent="0.3">
      <c r="A372" s="142" t="s">
        <v>369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x14ac:dyDescent="0.3">
      <c r="A373" s="142" t="s">
        <v>369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x14ac:dyDescent="0.3">
      <c r="A374" s="142" t="s">
        <v>369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x14ac:dyDescent="0.3">
      <c r="A375" s="142" t="s">
        <v>369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x14ac:dyDescent="0.3">
      <c r="A376" s="142" t="s">
        <v>369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x14ac:dyDescent="0.3">
      <c r="A377" s="142" t="s">
        <v>369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x14ac:dyDescent="0.3">
      <c r="A378" s="142" t="s">
        <v>369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x14ac:dyDescent="0.3">
      <c r="A379" s="142" t="s">
        <v>369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x14ac:dyDescent="0.3">
      <c r="A380" s="142" t="s">
        <v>369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14">
        <v>15901.84</v>
      </c>
      <c r="T380" s="14"/>
      <c r="U380" s="15">
        <v>10.25</v>
      </c>
      <c r="V380" s="15">
        <f t="shared" si="106"/>
        <v>15891.59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x14ac:dyDescent="0.3">
      <c r="A381" s="142" t="s">
        <v>369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14">
        <v>2375.20999999992</v>
      </c>
      <c r="T381" s="14"/>
      <c r="U381" s="15">
        <v>0</v>
      </c>
      <c r="V381" s="15">
        <f t="shared" si="106"/>
        <v>2375.20999999992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x14ac:dyDescent="0.3">
      <c r="A382" s="142" t="s">
        <v>369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x14ac:dyDescent="0.3">
      <c r="A383" s="142" t="s">
        <v>369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x14ac:dyDescent="0.3">
      <c r="A384" s="142" t="s">
        <v>369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x14ac:dyDescent="0.3">
      <c r="A385" s="142" t="s">
        <v>369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x14ac:dyDescent="0.3">
      <c r="A386" s="142" t="s">
        <v>369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x14ac:dyDescent="0.3">
      <c r="A387" s="142" t="s">
        <v>369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x14ac:dyDescent="0.3">
      <c r="A388" s="142" t="s">
        <v>369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x14ac:dyDescent="0.3">
      <c r="A389" s="142" t="s">
        <v>369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x14ac:dyDescent="0.3">
      <c r="A390" s="142" t="s">
        <v>369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x14ac:dyDescent="0.3">
      <c r="A391" s="142" t="s">
        <v>369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x14ac:dyDescent="0.3">
      <c r="A392" s="142" t="s">
        <v>369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x14ac:dyDescent="0.3">
      <c r="A393" s="142" t="s">
        <v>369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x14ac:dyDescent="0.3">
      <c r="A394" s="142" t="s">
        <v>369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x14ac:dyDescent="0.3">
      <c r="A395" s="142" t="s">
        <v>369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x14ac:dyDescent="0.3">
      <c r="A396" s="142" t="s">
        <v>369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x14ac:dyDescent="0.3">
      <c r="A397" s="142" t="s">
        <v>369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x14ac:dyDescent="0.3">
      <c r="A398" s="142" t="s">
        <v>369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x14ac:dyDescent="0.3">
      <c r="A399" s="142" t="s">
        <v>369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x14ac:dyDescent="0.3">
      <c r="A400" s="142" t="s">
        <v>369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x14ac:dyDescent="0.3">
      <c r="A401" s="142" t="s">
        <v>369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x14ac:dyDescent="0.3">
      <c r="A402" s="142" t="s">
        <v>369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x14ac:dyDescent="0.3">
      <c r="A403" s="142" t="s">
        <v>369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x14ac:dyDescent="0.3">
      <c r="A404" s="142" t="s">
        <v>369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x14ac:dyDescent="0.3">
      <c r="A405" s="142" t="s">
        <v>369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x14ac:dyDescent="0.3">
      <c r="A406" s="142" t="s">
        <v>369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x14ac:dyDescent="0.3">
      <c r="A407" s="142" t="s">
        <v>369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x14ac:dyDescent="0.3">
      <c r="A408" s="142" t="s">
        <v>369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x14ac:dyDescent="0.3">
      <c r="A409" s="142" t="s">
        <v>369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x14ac:dyDescent="0.3">
      <c r="A410" s="142" t="s">
        <v>369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x14ac:dyDescent="0.3">
      <c r="A411" s="142" t="s">
        <v>369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x14ac:dyDescent="0.3">
      <c r="A412" s="142" t="s">
        <v>369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x14ac:dyDescent="0.3">
      <c r="A413" s="142" t="s">
        <v>369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x14ac:dyDescent="0.3">
      <c r="A414" s="142" t="s">
        <v>369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x14ac:dyDescent="0.3">
      <c r="A415" s="142" t="s">
        <v>369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x14ac:dyDescent="0.3">
      <c r="A416" s="142" t="s">
        <v>369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x14ac:dyDescent="0.3">
      <c r="A417" s="142" t="s">
        <v>369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x14ac:dyDescent="0.3">
      <c r="A418" s="142" t="s">
        <v>369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x14ac:dyDescent="0.3">
      <c r="A419" s="142" t="s">
        <v>369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x14ac:dyDescent="0.3">
      <c r="A420" s="142" t="s">
        <v>369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x14ac:dyDescent="0.3">
      <c r="A421" s="142" t="s">
        <v>369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x14ac:dyDescent="0.3">
      <c r="A422" s="142" t="s">
        <v>369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x14ac:dyDescent="0.3">
      <c r="A423" s="142" t="s">
        <v>369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x14ac:dyDescent="0.3">
      <c r="A424" s="142" t="s">
        <v>369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x14ac:dyDescent="0.3">
      <c r="A425" s="142" t="s">
        <v>369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x14ac:dyDescent="0.3">
      <c r="A426" s="142" t="s">
        <v>369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x14ac:dyDescent="0.3">
      <c r="A427" s="142" t="s">
        <v>369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x14ac:dyDescent="0.3">
      <c r="A428" s="142" t="s">
        <v>369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371</v>
      </c>
      <c r="K428" s="132" t="s">
        <v>241</v>
      </c>
      <c r="L428" s="132" t="s">
        <v>171</v>
      </c>
      <c r="M428" s="132"/>
      <c r="N428" s="132" t="s">
        <v>169</v>
      </c>
      <c r="O428" s="132" t="s">
        <v>372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</sheetData>
  <autoFilter ref="A1:AN428"/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L32" sqref="L32"/>
    </sheetView>
  </sheetViews>
  <sheetFormatPr defaultColWidth="9" defaultRowHeight="13.5" x14ac:dyDescent="0.15"/>
  <cols>
    <col min="1" max="1" width="7.875" style="10" customWidth="1"/>
    <col min="2" max="2" width="5.875" style="10" bestFit="1" customWidth="1"/>
    <col min="3" max="3" width="33.625" style="10" customWidth="1"/>
    <col min="4" max="4" width="25.875" style="10" bestFit="1" customWidth="1"/>
    <col min="5" max="5" width="11" style="20" bestFit="1" customWidth="1"/>
    <col min="6" max="6" width="8" style="10" bestFit="1" customWidth="1"/>
    <col min="7" max="7" width="15.5" style="12" bestFit="1" customWidth="1"/>
    <col min="8" max="8" width="16.125" style="10" bestFit="1" customWidth="1"/>
    <col min="9" max="9" width="7.125" style="10" customWidth="1"/>
    <col min="10" max="10" width="12.625" style="12" bestFit="1" customWidth="1"/>
    <col min="11" max="12" width="14.375" style="10" bestFit="1" customWidth="1"/>
    <col min="13" max="13" width="14" style="10" customWidth="1"/>
    <col min="14" max="14" width="8" style="10" bestFit="1" customWidth="1"/>
    <col min="15" max="15" width="15.5" style="12" bestFit="1" customWidth="1"/>
    <col min="16" max="16" width="10.125" style="12" bestFit="1" customWidth="1"/>
    <col min="17" max="18" width="15.875" style="10" bestFit="1" customWidth="1"/>
    <col min="19" max="19" width="8.5" style="10" bestFit="1" customWidth="1"/>
    <col min="20" max="20" width="9.375" style="10" customWidth="1"/>
    <col min="21" max="21" width="8" style="10" bestFit="1" customWidth="1"/>
    <col min="22" max="16384" width="9" style="10"/>
  </cols>
  <sheetData>
    <row r="1" spans="1:21" ht="14.25" thickBot="1" x14ac:dyDescent="0.2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1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1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1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1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1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1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1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1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1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1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1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1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1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1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1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1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1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1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1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1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1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1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1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1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1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373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1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373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1072232.8549613373</v>
      </c>
      <c r="P27" s="37"/>
      <c r="Q27" s="33">
        <f t="shared" si="1"/>
        <v>34975.709869186197</v>
      </c>
      <c r="R27" s="40">
        <f t="shared" si="2"/>
        <v>34975.709869186197</v>
      </c>
      <c r="S27" s="34">
        <f t="shared" si="3"/>
        <v>3.2619509565809147E-2</v>
      </c>
      <c r="T27" s="42"/>
      <c r="U27" s="22" t="s">
        <v>256</v>
      </c>
    </row>
    <row r="28" spans="1:21" x14ac:dyDescent="0.1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373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1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373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1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373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1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1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278349.34545564535</v>
      </c>
      <c r="P32" s="37"/>
      <c r="Q32" s="33">
        <f t="shared" si="1"/>
        <v>20337.772599665441</v>
      </c>
      <c r="R32" s="40">
        <f t="shared" si="2"/>
        <v>20337.772599665441</v>
      </c>
      <c r="S32" s="34">
        <f t="shared" si="3"/>
        <v>7.3065638312795098E-2</v>
      </c>
      <c r="T32" s="22"/>
      <c r="U32" s="22" t="s">
        <v>241</v>
      </c>
    </row>
    <row r="33" spans="1:21" x14ac:dyDescent="0.1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1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1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1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1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v>108497.63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315260.88514148135</v>
      </c>
      <c r="P37" s="22"/>
      <c r="Q37" s="33">
        <f>(O37-G37+J37)/1.06</f>
        <v>200177.48739762389</v>
      </c>
      <c r="R37" s="40">
        <f t="shared" si="2"/>
        <v>200177.48739762389</v>
      </c>
      <c r="S37" s="34">
        <f t="shared" si="3"/>
        <v>0.63495821027016763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1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1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1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1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1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1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369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369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1060882.7245126395</v>
      </c>
      <c r="P46" s="21"/>
      <c r="Q46" s="33">
        <f t="shared" si="1"/>
        <v>240204.70142701821</v>
      </c>
      <c r="R46" s="40">
        <f t="shared" si="14"/>
        <v>240204.70142701821</v>
      </c>
      <c r="S46" s="53">
        <f t="shared" si="15"/>
        <v>0.22641965589303589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369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369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369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15">
      <c r="H50" s="12"/>
    </row>
    <row r="51" spans="1:21" x14ac:dyDescent="0.15">
      <c r="H51" s="12"/>
    </row>
    <row r="52" spans="1:21" x14ac:dyDescent="0.15">
      <c r="H52" s="12"/>
    </row>
    <row r="53" spans="1:21" x14ac:dyDescent="0.15">
      <c r="H53" s="12"/>
    </row>
    <row r="54" spans="1:21" x14ac:dyDescent="0.15">
      <c r="H54" s="12"/>
    </row>
    <row r="55" spans="1:21" x14ac:dyDescent="0.15">
      <c r="H55" s="12"/>
    </row>
    <row r="56" spans="1:21" x14ac:dyDescent="0.15">
      <c r="H56" s="1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2020-08-13T03:24:00Z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