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客户表!$A$1:$AI$7471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AA6866" i="1" l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<sst xmlns="http://schemas.openxmlformats.org/spreadsheetml/2006/main" count="110184" uniqueCount="4509">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</sst>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G10" sqref="G10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4472</v>
      </c>
      <c r="Z1" s="112" t="s">
        <v>4469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6" t="s">
        <v>28</v>
      </c>
      <c r="AF1" s="156" t="s">
        <v>29</v>
      </c>
      <c r="AG1" s="153" t="s">
        <v>30</v>
      </c>
      <c r="AH1" s="153" t="s">
        <v>31</v>
      </c>
      <c r="AI1" s="157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1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15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15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15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15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15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15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15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1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15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15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15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15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15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1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1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1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1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1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1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1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1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1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1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1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1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1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1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1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1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1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15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15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1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1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1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1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1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1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1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1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1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15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15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15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15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15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1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1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1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15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1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1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1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1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1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1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1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1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1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1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1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1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1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15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15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15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15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15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15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15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15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1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1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1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15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1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1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15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15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15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1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1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1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1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1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1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1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1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15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15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15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1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1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1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1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15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15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15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15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15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15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15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15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15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15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15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15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1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1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15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15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1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1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1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15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1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15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15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15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15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15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1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1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15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15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15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15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15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15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15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15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1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1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15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15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15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15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15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1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15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15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1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1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15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15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15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1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1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1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1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1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1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1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1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1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1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1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15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1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15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1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15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15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15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1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1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15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15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15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1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15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15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15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1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15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15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15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15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1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1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15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15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15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1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1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15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15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1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1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1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1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1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1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1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15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15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15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15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15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15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15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1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1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1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15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15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15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15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15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15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15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15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15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15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15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1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1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1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1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15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15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15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15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15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15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1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15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15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15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15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15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15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15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1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15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15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1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1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15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15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5.2999999999999999E-2</v>
      </c>
      <c r="AD243" s="15"/>
      <c r="AE243" s="15"/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15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15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15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15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15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1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1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1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1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1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15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1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15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15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1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1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1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15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15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15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15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1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15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15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15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15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15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15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0.13300000000000001</v>
      </c>
      <c r="AD272" s="15"/>
      <c r="AE272" s="15"/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5.2999999999999999E-2</v>
      </c>
      <c r="AD273" s="15"/>
      <c r="AE273" s="15"/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15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15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1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15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15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15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15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1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1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1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1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1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1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1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1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1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1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1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1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1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15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15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15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15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15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15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15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15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15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15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15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15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15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15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15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15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15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15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1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1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1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1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1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1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15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15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15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15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15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15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15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1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1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15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15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15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1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1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15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15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15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15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15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15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15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5.2999999999999999E-2</v>
      </c>
      <c r="AD339" s="15"/>
      <c r="AE339" s="15"/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15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15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15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1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15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1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15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15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15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15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15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15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15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15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15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1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1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1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1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15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1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1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1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1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1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15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15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1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1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1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1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1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1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15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15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1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15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15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15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1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15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1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1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1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1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15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15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15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15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15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15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15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1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1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1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1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15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1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1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1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15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15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15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15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15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15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15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15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15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15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15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15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15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15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15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15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15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15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1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1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15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15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15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1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1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1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1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1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15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1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1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15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1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15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15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15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15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15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15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15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5.2999999999999999E-2</v>
      </c>
      <c r="AD440" s="15"/>
      <c r="AE440" s="15"/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5.2999999999999999E-2</v>
      </c>
      <c r="AD441" s="15"/>
      <c r="AE441" s="15"/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15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15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15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1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1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1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1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5.2999999999999999E-2</v>
      </c>
      <c r="AD449" s="15"/>
      <c r="AE449" s="15"/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15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15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1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1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1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1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15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1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1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1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15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15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15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15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1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15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1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1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15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5.2999999999999999E-2</v>
      </c>
      <c r="AD469" s="15"/>
      <c r="AE469" s="15"/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1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1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1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1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1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1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15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15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1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1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15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15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1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1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1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15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15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15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1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15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15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15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15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1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15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15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1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1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1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1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1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1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1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1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1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1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1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1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1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1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1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1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1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1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1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1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1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1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1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1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1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1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1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1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1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1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1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1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1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1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1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1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1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1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1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1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1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1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1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1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1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1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1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1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1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1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1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1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1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1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1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15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1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1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15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15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15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1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1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1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1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1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1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15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15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1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1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1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1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1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15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1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1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15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15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15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15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15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15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15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1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15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15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1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1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1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1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15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15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15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15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15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15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15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1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1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15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15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15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15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15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1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15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1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1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1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1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1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1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1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1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15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15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1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1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1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1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1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15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15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15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5.2999999999999999E-2</v>
      </c>
      <c r="AD621" s="15"/>
      <c r="AE621" s="15"/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15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15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15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15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15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1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1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15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15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15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15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15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15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15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1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1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15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15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15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15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15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15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1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15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1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15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15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15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15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15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15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1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1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1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1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15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1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15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1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15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15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1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15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15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15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15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1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1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1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15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15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15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15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15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15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15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15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15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15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1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1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1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1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15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15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15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1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15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15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15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1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1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15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15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1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1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15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15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15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15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15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1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15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15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15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15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15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15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15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15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1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1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15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1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1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1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15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1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1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1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1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1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15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15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15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15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15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1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1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1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1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1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15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15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15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15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15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15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15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15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15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15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15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5.2999999999999999E-2</v>
      </c>
      <c r="AD745" s="15"/>
      <c r="AE745" s="15"/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1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15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15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15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1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15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15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15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15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15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15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15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15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1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15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15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15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15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15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1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15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15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15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15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15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15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1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15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1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15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1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15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15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15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15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1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1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15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15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15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15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1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1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1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15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15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15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15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15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15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4502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15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15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15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15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15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65" t="s">
        <v>63</v>
      </c>
      <c r="R801" s="11"/>
      <c r="S801" s="14">
        <v>21197.48</v>
      </c>
      <c r="T801" s="14">
        <v>114911.54</v>
      </c>
      <c r="U801" s="13">
        <v>136109.01999999999</v>
      </c>
      <c r="V801" s="13">
        <f t="shared" si="91"/>
        <v>0</v>
      </c>
      <c r="W801" s="13">
        <f t="shared" si="96"/>
        <v>132144.67961165047</v>
      </c>
      <c r="X801" s="13"/>
      <c r="Y801" s="13">
        <f t="shared" si="94"/>
        <v>0</v>
      </c>
      <c r="Z801" s="14">
        <f t="shared" si="93"/>
        <v>132144.67961165047</v>
      </c>
      <c r="AA801" s="13">
        <f t="shared" si="95"/>
        <v>3964.3403883495193</v>
      </c>
      <c r="AB801" s="14">
        <v>231611.26</v>
      </c>
      <c r="AC801" s="10">
        <v>7.0000000000000007E-2</v>
      </c>
      <c r="AD801" s="15"/>
      <c r="AE801" s="15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15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15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15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15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15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15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60" t="s">
        <v>63</v>
      </c>
      <c r="R808" s="11"/>
      <c r="S808" s="12">
        <v>270484.63</v>
      </c>
      <c r="T808" s="12">
        <v>-133900</v>
      </c>
      <c r="U808" s="13">
        <v>27474.28</v>
      </c>
      <c r="V808" s="13">
        <f t="shared" si="91"/>
        <v>109110.35</v>
      </c>
      <c r="W808" s="13">
        <f t="shared" si="96"/>
        <v>26674.058252427181</v>
      </c>
      <c r="X808" s="13"/>
      <c r="Y808" s="13">
        <f t="shared" si="94"/>
        <v>0</v>
      </c>
      <c r="Z808" s="14">
        <f t="shared" si="93"/>
        <v>26674.058252427181</v>
      </c>
      <c r="AA808" s="13">
        <f t="shared" si="95"/>
        <v>800.22174757281755</v>
      </c>
      <c r="AB808" s="12">
        <v>27474.28</v>
      </c>
      <c r="AC808" s="9">
        <v>7.0000000000000007E-2</v>
      </c>
      <c r="AD808" s="15"/>
      <c r="AE808" s="15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15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15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15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15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15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15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15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15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15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15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15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4501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15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15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15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15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1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15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15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15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15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15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15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15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15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15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15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15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15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15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15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15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15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15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15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15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1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15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15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15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15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15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1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1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1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15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15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15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1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15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1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1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5.2999999999999999E-2</v>
      </c>
      <c r="AD860" s="15"/>
      <c r="AE860" s="15"/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5.2999999999999999E-2</v>
      </c>
      <c r="AD861" s="15"/>
      <c r="AE861" s="15"/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5.2999999999999999E-2</v>
      </c>
      <c r="AD862" s="15"/>
      <c r="AE862" s="15"/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5.2999999999999999E-2</v>
      </c>
      <c r="AD863" s="15"/>
      <c r="AE863" s="15"/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1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1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15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15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15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1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15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15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15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15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1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15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15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15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15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1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15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15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15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1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1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15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15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15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1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1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1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1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1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1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15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1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1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15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15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1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1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15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15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15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15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15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15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15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1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15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1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1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1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1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1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1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1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1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1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1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1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1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1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1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1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1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1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1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1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1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1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1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1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1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1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1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1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1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1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1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1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1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1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1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1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1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15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15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15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15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15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15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15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15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15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15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15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15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15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15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15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15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15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15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15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15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15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15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1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15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15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15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15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15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1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1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1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1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1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15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1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15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15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1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1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15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1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15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15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1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15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15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15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1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15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15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15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15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1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5.2999999999999999E-2</v>
      </c>
      <c r="AD999" s="15"/>
      <c r="AE999" s="15"/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1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1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15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1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1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1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15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1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15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15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1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1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1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1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15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15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15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1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1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1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15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1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1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1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1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15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1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15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1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1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1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1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15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15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15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15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15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15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15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15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15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15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15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15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15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15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15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15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15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15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15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1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1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15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15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15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1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15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15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15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1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15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15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15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15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15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15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15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15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15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15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15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15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15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1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1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1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1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15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15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15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1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1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1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15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15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1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1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1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15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15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15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1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1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1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15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15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15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15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15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15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15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15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4489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15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4489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15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15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15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15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15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15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15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15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4489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15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4489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15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15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15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15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15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15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820171.72</v>
      </c>
      <c r="V1119" s="13">
        <f t="shared" si="136"/>
        <v>0</v>
      </c>
      <c r="W1119" s="13">
        <f t="shared" si="137"/>
        <v>773746.90566037735</v>
      </c>
      <c r="X1119" s="13"/>
      <c r="Y1119" s="13">
        <f t="shared" si="134"/>
        <v>0</v>
      </c>
      <c r="Z1119" s="14">
        <f t="shared" si="132"/>
        <v>773746.90566037735</v>
      </c>
      <c r="AA1119" s="13">
        <f t="shared" si="135"/>
        <v>46424.814339622622</v>
      </c>
      <c r="AB1119" s="13">
        <v>8765725.2899999991</v>
      </c>
      <c r="AC1119" s="9">
        <v>5.5E-2</v>
      </c>
      <c r="AD1119" s="15"/>
      <c r="AE1119" s="15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65" t="s">
        <v>63</v>
      </c>
      <c r="R1120" s="11"/>
      <c r="S1120" s="14">
        <v>0</v>
      </c>
      <c r="T1120" s="14">
        <v>13620000</v>
      </c>
      <c r="U1120" s="13">
        <v>7945553.5700000003</v>
      </c>
      <c r="V1120" s="13">
        <f t="shared" si="136"/>
        <v>5674446.4299999997</v>
      </c>
      <c r="W1120" s="13">
        <f t="shared" si="137"/>
        <v>7945553.5700000003</v>
      </c>
      <c r="X1120" s="13"/>
      <c r="Y1120" s="13">
        <f t="shared" si="134"/>
        <v>7945553.5700000003</v>
      </c>
      <c r="Z1120" s="14">
        <f t="shared" si="132"/>
        <v>7945553.5700000003</v>
      </c>
      <c r="AA1120" s="13">
        <f t="shared" si="135"/>
        <v>0</v>
      </c>
      <c r="AB1120" s="14">
        <v>0</v>
      </c>
      <c r="AC1120" s="9">
        <v>5.5E-2</v>
      </c>
      <c r="AD1120" s="15"/>
      <c r="AE1120" s="15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15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15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15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15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15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15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15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15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15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15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15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15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15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15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15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15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15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15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15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15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4489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15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4489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15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4489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15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15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4489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15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4489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15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15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4489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15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4489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15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4489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15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4489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15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4489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15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15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15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15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15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15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15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594206.01</v>
      </c>
      <c r="V1159" s="13">
        <f t="shared" si="139"/>
        <v>0</v>
      </c>
      <c r="W1159" s="13">
        <f t="shared" si="137"/>
        <v>594206.01</v>
      </c>
      <c r="X1159" s="13"/>
      <c r="Y1159" s="13">
        <f t="shared" si="140"/>
        <v>0</v>
      </c>
      <c r="Z1159" s="14">
        <f t="shared" si="138"/>
        <v>594206.01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15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23357951.07</v>
      </c>
      <c r="V1160" s="13">
        <f t="shared" si="139"/>
        <v>4842048.93</v>
      </c>
      <c r="W1160" s="13">
        <f t="shared" si="137"/>
        <v>23357951.07</v>
      </c>
      <c r="X1160" s="13"/>
      <c r="Y1160" s="13">
        <f t="shared" si="140"/>
        <v>23357951.07</v>
      </c>
      <c r="Z1160" s="14">
        <f t="shared" si="138"/>
        <v>23357951.07</v>
      </c>
      <c r="AA1160" s="13">
        <f t="shared" si="141"/>
        <v>0</v>
      </c>
      <c r="AB1160" s="14">
        <v>0</v>
      </c>
      <c r="AC1160" s="9">
        <v>5.5E-2</v>
      </c>
      <c r="AD1160" s="15"/>
      <c r="AE1160" s="15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4489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15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4489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15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4489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15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4489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15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15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15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4489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15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4489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15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4489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15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4489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15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4489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15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4489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15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15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15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15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15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15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4489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15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15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15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15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15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15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15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15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15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15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15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15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15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15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4489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15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15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15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15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15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15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15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15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15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15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15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15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15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15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15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15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15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15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15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15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15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15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15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15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15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15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15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15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15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15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15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15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15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15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15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15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15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15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15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15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15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15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15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15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15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15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15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15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15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15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15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15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15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15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15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15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15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15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15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15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15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15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15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15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15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15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15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15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15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15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15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15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15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15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15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15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15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15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15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15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15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15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15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15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15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15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15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15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15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15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15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15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15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15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15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15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15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15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15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15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15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15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15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15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15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15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15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15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15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15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15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15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15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15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15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15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15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15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15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15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15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15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15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15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15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15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15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15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15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15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15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15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15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15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15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15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15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15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15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15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15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15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15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15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15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15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15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15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15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15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15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15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15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15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15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15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15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15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15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15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15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15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15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15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15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15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15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15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15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15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15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15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15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15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15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15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15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15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15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15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15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15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15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15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15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15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15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4506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15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15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15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15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15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15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15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15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15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15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15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15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15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15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15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15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15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15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15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15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15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15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15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15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15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15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15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15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15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15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15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15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15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15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15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15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15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15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15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15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15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15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15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15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15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15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15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15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15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15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15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15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15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15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15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15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15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15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15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15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15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15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15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15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15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15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15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15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15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15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15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15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15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15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15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15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15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15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15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15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15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15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15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15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15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15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15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15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15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15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15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15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15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15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15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15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15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15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15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15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15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15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15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15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15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15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15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15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15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15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15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15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15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15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15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15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15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15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15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15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15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15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15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15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15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15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15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15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15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15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15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15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15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15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15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15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15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15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15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15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15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15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15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15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15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15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15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15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15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15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15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15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15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15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15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15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15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15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15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1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1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15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15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15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15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15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1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15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15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1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1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1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15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15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15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1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1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1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1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1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1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1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1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1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1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1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1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1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1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1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1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1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1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1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1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1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1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1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1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1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1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15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15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15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15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15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15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15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15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15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15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15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15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15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15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15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15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15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15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15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15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15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15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15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15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15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15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15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15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15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15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15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15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15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15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15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15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15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15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15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15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15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15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15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15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15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15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15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15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15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15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15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15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15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15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15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15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15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15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15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15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15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15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15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15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15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15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15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15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15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15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15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15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15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15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15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15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15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15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15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15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15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15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15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15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15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15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15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15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15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15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15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15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15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15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15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15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15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15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15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15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15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15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15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15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15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15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15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15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15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15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15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15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15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15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15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15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15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15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15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15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15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15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15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15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15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15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15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15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15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15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15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15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15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15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15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15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15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15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15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15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15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15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15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15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15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15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15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15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15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15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15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15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15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15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15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15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15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15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15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15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15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15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15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15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15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15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15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15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15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15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15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15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15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15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15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15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15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15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15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15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15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15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15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15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15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15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15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15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15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15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15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15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15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15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15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15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15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15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15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15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15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15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15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15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15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15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15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15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15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15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15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15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15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15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15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15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15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15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15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15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15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15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15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15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15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15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15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15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15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15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15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15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15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15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15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15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15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15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15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15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15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15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15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15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15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15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15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15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15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15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15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15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15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15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15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15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15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15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15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15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15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15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15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15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15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15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15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15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15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15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15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15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15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15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15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15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15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15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15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15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15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15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15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15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15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15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15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15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15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15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15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15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15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15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15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15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15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15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15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15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15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15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15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15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15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15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15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15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15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15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15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15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15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15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15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15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15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15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15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15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15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15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15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15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15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15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15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15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15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15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15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15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15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15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15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15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15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15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15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15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15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15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15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15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15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15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15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15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15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15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15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15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15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15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15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15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15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15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15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15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15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15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15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15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15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15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15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15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15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15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15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15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15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15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15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15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15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15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15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15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15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15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15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15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15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15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15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15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15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15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15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15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15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15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15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15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15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15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15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15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15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15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15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15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15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15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15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15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15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15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15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15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15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15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15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15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15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15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15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15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15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15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15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15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15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15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15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15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15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15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15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15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15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15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15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15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15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15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15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15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15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15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15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15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15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15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15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15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15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15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15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15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15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15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15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15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15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15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15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15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15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15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15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15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15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15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15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15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15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15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15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15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15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15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15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15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15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15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15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15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15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15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15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15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15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15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15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15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15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15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15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15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15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15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15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15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15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15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15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15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15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15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15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15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15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15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15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15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15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15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15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15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15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15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15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15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15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15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15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15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15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15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15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15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15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15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15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15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15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15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15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15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15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15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15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15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15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15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15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15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15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15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15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15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15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15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15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15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15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15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15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15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15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15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15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15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15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15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15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15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15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15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15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15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15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15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15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15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15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15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15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15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15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15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15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15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15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15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15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15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15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15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15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15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15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15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15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15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15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15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15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15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15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15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15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15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15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15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15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15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15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15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15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15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15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15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15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15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15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15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15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15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15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27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27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27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27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27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27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27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27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27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27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27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4500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27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27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4497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27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4497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27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4497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27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27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27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27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27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27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27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27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27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27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27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27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27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27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27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27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27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27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27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27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27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27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27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27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27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27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27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27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27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27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27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27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27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27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27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27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27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27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27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27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27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27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27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4500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27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27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27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27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27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27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27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27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27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27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27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27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27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27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27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27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27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27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27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27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27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27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27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27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27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27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27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27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27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27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27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27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27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27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27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27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27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27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27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27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27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27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27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27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27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27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27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27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27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27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27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27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27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27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27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27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27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27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4498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27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27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27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27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27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27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27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27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27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27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27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27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27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27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27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27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27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27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27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27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27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27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27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27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27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27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27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27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27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27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27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27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27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27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27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27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27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27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27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27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27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27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27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27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27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27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27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27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27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27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27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27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27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27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27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27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27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27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27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27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27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27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27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27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27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27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27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27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4507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27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27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27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27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27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27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27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27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27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27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27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27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27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27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27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27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27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27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27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27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27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27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27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27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27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27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27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27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27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27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27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27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27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27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27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27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27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27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27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27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27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27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27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27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27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27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27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27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27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27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27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27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27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27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27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27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27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27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27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27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27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27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27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27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27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27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27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27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27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27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27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27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27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27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27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27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27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27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27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27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27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27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27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27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27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27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27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27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27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27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27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27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27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27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27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27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27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27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27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27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27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27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27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27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27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27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27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27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27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27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27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27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27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27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27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27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27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27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27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27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27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27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27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27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27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27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27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27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27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27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27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27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27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27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27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27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27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27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27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27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27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27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27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27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27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27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27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27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27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27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27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27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27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27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27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27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27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27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27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27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27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27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27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4473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27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27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27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27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27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27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27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27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27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27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27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27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27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27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27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27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27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27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27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27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27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27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27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27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27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15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27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27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27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27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27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27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4489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27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27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27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27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27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27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27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27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27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27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27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27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27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27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27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27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27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27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27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27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27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27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27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27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27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27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27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27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27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27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27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27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27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27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27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27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27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27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27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27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27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27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27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27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27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27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27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27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27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27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27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27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27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27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27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27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27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27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27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27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27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27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27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27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27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27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27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27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27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27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27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27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27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27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27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27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27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27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27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27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27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27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27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27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27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27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27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27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27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27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27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27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27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27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27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27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27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27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27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27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27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27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27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27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27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27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27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27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27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27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27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27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27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27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27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27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27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27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27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27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27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27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27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27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27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27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27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27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27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27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27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27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27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27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27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27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27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27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27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27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27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27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27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27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27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27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27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27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27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27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27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27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27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27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50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50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50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50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50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50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50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50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50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50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50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50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50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50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50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50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50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50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50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50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50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50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50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50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50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50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50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50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50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50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50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50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50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50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50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50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50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50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50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50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50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50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50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36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36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36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36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36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36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51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51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51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51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51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15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4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4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4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4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4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4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4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4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4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4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4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4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4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4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4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4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4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4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4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4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4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4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4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4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4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4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4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4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4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4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4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4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4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4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4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4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4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4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4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4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4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4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4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4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4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4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4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4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4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4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4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4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4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4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4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4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4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4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4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4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4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4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4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4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4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4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4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4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4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4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4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4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4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4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4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4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4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4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4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4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4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4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4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4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4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4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4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4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4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4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4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4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4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4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4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4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4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4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4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4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4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4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4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4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4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4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4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4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4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4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4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4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4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4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4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4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4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4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4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4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4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4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4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4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4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4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4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4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4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4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4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4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4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4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4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4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4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4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4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4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4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4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4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4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4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4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64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64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64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64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64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64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64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64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64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64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64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64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64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64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64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64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64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64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64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4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4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4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4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4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4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4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4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4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4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4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4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4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4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4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4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4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4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4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4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4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4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4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4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4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4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4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4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4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4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4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4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4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4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4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4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4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4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4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4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4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4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4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4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4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4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4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4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4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4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4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4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4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4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4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4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4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4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4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4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4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4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4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4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4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4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4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4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4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4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4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4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4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4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4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4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4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4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4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4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4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4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4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4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4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4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4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4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4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4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4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4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4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4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4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4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4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4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4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4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4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4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4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4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4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4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4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4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4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4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4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4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4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4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4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4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4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4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4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4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4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4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4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4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4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4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4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4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4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4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4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4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4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4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4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4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4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4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4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4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4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4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4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4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4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4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4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4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4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4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4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4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4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4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4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4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4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4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4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4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4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4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4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4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4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4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4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4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4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4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4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4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4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4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4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4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4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4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4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4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4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4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4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4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4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4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4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4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4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4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4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4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4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4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4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4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4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4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4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4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4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4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4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4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4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4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4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4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4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4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4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4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4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4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4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4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4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4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4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4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4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4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4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4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4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4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4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4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4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4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4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4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4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4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4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4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4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4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4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4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4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4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4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4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4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4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4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4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4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4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4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4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4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4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4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4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4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4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4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4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4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4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4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4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4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4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4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4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4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4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4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4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4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4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4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4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4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4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4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4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4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4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4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4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4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4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4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4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4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4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4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4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4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4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4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4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4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4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4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4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4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4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4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64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64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64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64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64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64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64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64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64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64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64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64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64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64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64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4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4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4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4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4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4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4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4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4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4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4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4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4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4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4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4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4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4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4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4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4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4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4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4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4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4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4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4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4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4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4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4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64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4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4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4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64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64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64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64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64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5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5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5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5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5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5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81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81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5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5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5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5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81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124497.76</v>
      </c>
      <c r="T4058" s="12">
        <v>100000</v>
      </c>
      <c r="U4058" s="12">
        <v>33413.82</v>
      </c>
      <c r="V4058" s="12">
        <f t="shared" si="516"/>
        <v>191083.94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ht="14.25" customHeight="1">
      <c r="A4060" s="7">
        <v>43862</v>
      </c>
      <c r="B4060" s="64" t="s">
        <v>32</v>
      </c>
      <c r="C4060" s="81" t="s">
        <v>1072</v>
      </c>
      <c r="D4060" s="64" t="s">
        <v>1134</v>
      </c>
      <c r="E4060" s="81" t="s">
        <v>1148</v>
      </c>
      <c r="F4060" s="81" t="s">
        <v>1148</v>
      </c>
      <c r="G4060" s="81" t="s">
        <v>1148</v>
      </c>
      <c r="H4060" s="107" t="s">
        <v>60</v>
      </c>
      <c r="I4060" s="64" t="s">
        <v>61</v>
      </c>
      <c r="J4060" s="64" t="s">
        <v>62</v>
      </c>
      <c r="K4060" s="64" t="s">
        <v>32</v>
      </c>
      <c r="L4060" s="81"/>
      <c r="M4060" s="64"/>
      <c r="N4060" s="81" t="s">
        <v>57</v>
      </c>
      <c r="O4060" s="81" t="s">
        <v>41</v>
      </c>
      <c r="P4060" s="82">
        <v>0.03</v>
      </c>
      <c r="Q4060" s="175"/>
      <c r="R4060" s="81"/>
      <c r="S4060" s="83">
        <v>109110.35</v>
      </c>
      <c r="T4060" s="83">
        <v>-184186.9</v>
      </c>
      <c r="U4060" s="83">
        <v>0</v>
      </c>
      <c r="V4060" s="83">
        <f t="shared" si="516"/>
        <v>-75076.549999999988</v>
      </c>
      <c r="W4060" s="84">
        <f t="shared" si="515"/>
        <v>0</v>
      </c>
      <c r="X4060" s="12"/>
      <c r="Y4060" s="13">
        <f t="shared" si="518"/>
        <v>0</v>
      </c>
      <c r="Z4060" s="14">
        <f t="shared" si="517"/>
        <v>0</v>
      </c>
      <c r="AA4060" s="83">
        <f t="shared" si="519"/>
        <v>0</v>
      </c>
      <c r="AB4060" s="83">
        <f t="shared" si="514"/>
        <v>0</v>
      </c>
      <c r="AC4060" s="9">
        <v>7.0000000000000007E-2</v>
      </c>
      <c r="AD4060" s="81"/>
      <c r="AE4060" s="81"/>
      <c r="AF4060" s="81"/>
      <c r="AG4060" s="81" t="s">
        <v>42</v>
      </c>
      <c r="AH4060" s="81">
        <v>0</v>
      </c>
      <c r="AI4060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5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5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4496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5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5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81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5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4489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5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5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2">
        <v>0</v>
      </c>
      <c r="T4109" s="12">
        <v>-127920.82</v>
      </c>
      <c r="U4109" s="12">
        <v>0</v>
      </c>
      <c r="V4109" s="12">
        <f t="shared" si="522"/>
        <v>-127920.82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4" t="s">
        <v>80</v>
      </c>
      <c r="P4110" s="9">
        <v>0</v>
      </c>
      <c r="Q4110" s="161"/>
      <c r="R4110" s="64"/>
      <c r="S4110" s="12">
        <v>5674446.4299999997</v>
      </c>
      <c r="T4110" s="12">
        <v>8750969.3200000003</v>
      </c>
      <c r="U4110" s="12">
        <v>10650296.41</v>
      </c>
      <c r="V4110" s="12">
        <f t="shared" si="522"/>
        <v>3775119.34</v>
      </c>
      <c r="W4110" s="13">
        <f t="shared" si="521"/>
        <v>10650296.41</v>
      </c>
      <c r="X4110" s="12"/>
      <c r="Y4110" s="13">
        <f t="shared" si="524"/>
        <v>0</v>
      </c>
      <c r="Z4110" s="14">
        <f t="shared" si="523"/>
        <v>10650296.41</v>
      </c>
      <c r="AA4110" s="12">
        <f t="shared" si="525"/>
        <v>0</v>
      </c>
      <c r="AB4110" s="12">
        <f t="shared" si="520"/>
        <v>10650296.41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4483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4476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4489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4489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4489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4489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2">
        <v>0</v>
      </c>
      <c r="T4126" s="12">
        <v>-1286456.9099999999</v>
      </c>
      <c r="U4126" s="12">
        <v>-1286456.9099999999</v>
      </c>
      <c r="V4126" s="12">
        <f t="shared" si="522"/>
        <v>0</v>
      </c>
      <c r="W4126" s="13">
        <f t="shared" si="521"/>
        <v>-1286456.9099999999</v>
      </c>
      <c r="X4126" s="12"/>
      <c r="Y4126" s="13">
        <f t="shared" si="524"/>
        <v>0</v>
      </c>
      <c r="Z4126" s="14">
        <f t="shared" si="523"/>
        <v>-1286456.9099999999</v>
      </c>
      <c r="AA4126" s="12">
        <f t="shared" si="525"/>
        <v>0</v>
      </c>
      <c r="AB4126" s="12">
        <f t="shared" si="520"/>
        <v>-1286456.9099999999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4842048.93</v>
      </c>
      <c r="T4127" s="12">
        <v>14148292.789999999</v>
      </c>
      <c r="U4127" s="12">
        <v>17061801.300000001</v>
      </c>
      <c r="V4127" s="12">
        <f t="shared" si="522"/>
        <v>1928540.4199999981</v>
      </c>
      <c r="W4127" s="13">
        <f t="shared" si="521"/>
        <v>17061801.300000001</v>
      </c>
      <c r="X4127" s="12"/>
      <c r="Y4127" s="13">
        <f t="shared" si="524"/>
        <v>0</v>
      </c>
      <c r="Z4127" s="14">
        <f t="shared" si="523"/>
        <v>17061801.300000001</v>
      </c>
      <c r="AA4127" s="12">
        <f t="shared" si="525"/>
        <v>0</v>
      </c>
      <c r="AB4127" s="12">
        <f t="shared" si="520"/>
        <v>17061801.300000001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4489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4484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4476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4489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4489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4489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4485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4476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4486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4476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81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81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5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5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81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5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4489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4489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4489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4489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4489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4489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5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4489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5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5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5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5.2999999999999999E-2</v>
      </c>
      <c r="AD4495" s="64"/>
      <c r="AE4495" s="64"/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5.2999999999999999E-2</v>
      </c>
      <c r="AD4496" s="64"/>
      <c r="AE4496" s="64"/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4497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4497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4497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4508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4508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4500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4507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5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5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5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5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5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5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5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5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5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5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5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5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5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5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5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5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5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5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5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5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5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5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5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5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5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5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5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5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5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5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5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5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5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5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5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5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5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5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5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5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5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5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5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5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5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5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5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5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5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5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5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5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5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5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5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5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5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5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5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5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5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5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5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5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5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5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5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5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5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5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5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5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5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5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5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5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5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5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5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5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5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5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5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5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1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1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5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1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5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5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5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5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5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5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5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5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5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5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5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5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5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5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5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5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5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5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5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5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5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5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5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5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5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5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5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5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5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5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5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5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5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5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5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5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5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5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5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5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5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5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5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5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5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5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5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5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5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5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5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5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5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5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5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90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90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90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90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90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90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90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90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90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90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90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90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90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90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90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90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92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92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92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92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92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92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92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92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92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92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92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92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92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92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92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92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92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92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92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92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92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92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92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92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92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92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92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92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92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92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92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4489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4489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4489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4489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5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4481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5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65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65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65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65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65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65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65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65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65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65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65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65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65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65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65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65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65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65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65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65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65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65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65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65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65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65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65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65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65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65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65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65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65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65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65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65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65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65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65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65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65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65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65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65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65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65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65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65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65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65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92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92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f t="shared" si="781"/>
        <v>-45.599999999998502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92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92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92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92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80</v>
      </c>
      <c r="P6414" s="10">
        <v>0</v>
      </c>
      <c r="Q6414" s="162"/>
      <c r="R6414" s="65"/>
      <c r="S6414" s="13">
        <v>3775119.34</v>
      </c>
      <c r="T6414" s="13">
        <v>4910000</v>
      </c>
      <c r="U6414" s="13">
        <v>6548882.0399999907</v>
      </c>
      <c r="V6414" s="13">
        <f t="shared" si="804"/>
        <v>2136237.3000000091</v>
      </c>
      <c r="W6414" s="13">
        <f t="shared" si="807"/>
        <v>6548882.0399999907</v>
      </c>
      <c r="X6414" s="13"/>
      <c r="Y6414" s="13">
        <f t="shared" si="808"/>
        <v>0</v>
      </c>
      <c r="Z6414" s="14">
        <f t="shared" si="806"/>
        <v>6548882.0399999907</v>
      </c>
      <c r="AA6414" s="13">
        <f t="shared" si="809"/>
        <v>0</v>
      </c>
      <c r="AB6414" s="13">
        <f t="shared" si="803"/>
        <v>6548882.0399999907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1928540.42</v>
      </c>
      <c r="T6430" s="13">
        <v>16460000</v>
      </c>
      <c r="U6430" s="13">
        <v>16037760.969999995</v>
      </c>
      <c r="V6430" s="13">
        <f t="shared" si="804"/>
        <v>2350779.4500000067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191083.94</v>
      </c>
      <c r="T6445" s="13"/>
      <c r="U6445" s="13">
        <v>0</v>
      </c>
      <c r="V6445" s="13">
        <f t="shared" si="804"/>
        <v>191083.94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5" t="s">
        <v>41</v>
      </c>
      <c r="P6446" s="10">
        <v>0.03</v>
      </c>
      <c r="Q6446" s="162"/>
      <c r="R6446" s="65"/>
      <c r="S6446" s="122">
        <v>-75076.55</v>
      </c>
      <c r="T6446" s="13"/>
      <c r="U6446" s="13">
        <v>0</v>
      </c>
      <c r="V6446" s="13">
        <f t="shared" si="804"/>
        <v>-75076.55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4475</v>
      </c>
      <c r="P6453" s="93">
        <v>0</v>
      </c>
      <c r="Q6453" s="180"/>
      <c r="R6453" s="92" t="s">
        <v>4489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92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-127920.82</v>
      </c>
      <c r="T6454" s="13"/>
      <c r="U6454" s="122">
        <v>-127920.82</v>
      </c>
      <c r="V6454" s="13">
        <f t="shared" si="811"/>
        <v>0</v>
      </c>
      <c r="W6454" s="13">
        <f t="shared" si="807"/>
        <v>-120680.01886792453</v>
      </c>
      <c r="X6454" s="13"/>
      <c r="Y6454" s="13">
        <f t="shared" si="808"/>
        <v>7240.801132075474</v>
      </c>
      <c r="Z6454" s="14">
        <f t="shared" si="806"/>
        <v>-120680.01886792453</v>
      </c>
      <c r="AA6454" s="13">
        <f t="shared" si="809"/>
        <v>-7240.801132075474</v>
      </c>
      <c r="AB6454" s="13">
        <f t="shared" si="810"/>
        <v>-127920.82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92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4475</v>
      </c>
      <c r="P6456" s="93">
        <v>0</v>
      </c>
      <c r="Q6456" s="180"/>
      <c r="R6456" s="92" t="s">
        <v>4489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92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4475</v>
      </c>
      <c r="P6457" s="93">
        <v>0</v>
      </c>
      <c r="Q6457" s="180"/>
      <c r="R6457" s="92" t="s">
        <v>4489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92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4475</v>
      </c>
      <c r="P6458" s="93">
        <v>0</v>
      </c>
      <c r="Q6458" s="180"/>
      <c r="R6458" s="92" t="s">
        <v>4489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92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92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4475</v>
      </c>
      <c r="P6460" s="93">
        <v>0</v>
      </c>
      <c r="Q6460" s="180"/>
      <c r="R6460" s="92" t="s">
        <v>4489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92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4475</v>
      </c>
      <c r="P6461" s="93">
        <v>0.04</v>
      </c>
      <c r="Q6461" s="180"/>
      <c r="R6461" s="92" t="s">
        <v>4489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92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92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92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4505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4475</v>
      </c>
      <c r="P6501" s="93">
        <v>0</v>
      </c>
      <c r="Q6501" s="180"/>
      <c r="R6501" s="92" t="s">
        <v>4489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92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4475</v>
      </c>
      <c r="P6506" s="93">
        <v>0.05</v>
      </c>
      <c r="Q6506" s="180"/>
      <c r="R6506" s="92" t="s">
        <v>4489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92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4475</v>
      </c>
      <c r="P6507" s="93">
        <v>0.05</v>
      </c>
      <c r="Q6507" s="180"/>
      <c r="R6507" s="92" t="s">
        <v>4489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92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4475</v>
      </c>
      <c r="P6508" s="93">
        <v>0.04</v>
      </c>
      <c r="Q6508" s="180"/>
      <c r="R6508" s="92" t="s">
        <v>4489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92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4475</v>
      </c>
      <c r="P6510" s="93">
        <v>0</v>
      </c>
      <c r="Q6510" s="180"/>
      <c r="R6510" s="92" t="s">
        <v>4489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92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4475</v>
      </c>
      <c r="P6512" s="93">
        <v>0.05</v>
      </c>
      <c r="Q6512" s="180"/>
      <c r="R6512" s="92" t="s">
        <v>4489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92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13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13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92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92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92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92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92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4475</v>
      </c>
      <c r="P6939" s="93">
        <v>0.04</v>
      </c>
      <c r="Q6939" s="180"/>
      <c r="R6939" s="92" t="s">
        <v>4489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92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4475</v>
      </c>
      <c r="P6940" s="93">
        <v>0</v>
      </c>
      <c r="Q6940" s="180"/>
      <c r="R6940" s="92" t="s">
        <v>4489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92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92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4475</v>
      </c>
      <c r="P6942" s="93">
        <v>0</v>
      </c>
      <c r="Q6942" s="180"/>
      <c r="R6942" s="92" t="s">
        <v>4489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92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92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92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92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4475</v>
      </c>
      <c r="P6946" s="93">
        <v>0.04</v>
      </c>
      <c r="Q6946" s="180"/>
      <c r="R6946" s="92" t="s">
        <v>4489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92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4475</v>
      </c>
      <c r="P6947" s="93">
        <v>0</v>
      </c>
      <c r="Q6947" s="180"/>
      <c r="R6947" s="92" t="s">
        <v>4489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92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4475</v>
      </c>
      <c r="P6948" s="93">
        <v>0.05</v>
      </c>
      <c r="Q6948" s="180"/>
      <c r="R6948" s="92" t="s">
        <v>4489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92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4475</v>
      </c>
      <c r="P6949" s="93">
        <v>0.05</v>
      </c>
      <c r="Q6949" s="180"/>
      <c r="R6949" s="92" t="s">
        <v>4489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92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4475</v>
      </c>
      <c r="P6950" s="93">
        <v>0</v>
      </c>
      <c r="Q6950" s="180"/>
      <c r="R6950" s="92" t="s">
        <v>4489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92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4475</v>
      </c>
      <c r="P6951" s="93">
        <v>0.05</v>
      </c>
      <c r="Q6951" s="180"/>
      <c r="R6951" s="92" t="s">
        <v>4489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92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4500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0</v>
      </c>
      <c r="T6968" s="13"/>
      <c r="U6968" s="13">
        <v>0</v>
      </c>
      <c r="V6968" s="13">
        <f t="shared" si="889"/>
        <v>0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4497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4497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4497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4497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4497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4497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4507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4508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4462</v>
      </c>
      <c r="K7152" s="65" t="s">
        <v>32</v>
      </c>
      <c r="L7152" s="65" t="s">
        <v>1053</v>
      </c>
      <c r="M7152" s="65"/>
      <c r="N7152" s="65" t="s">
        <v>4463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4464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4461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4474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92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4431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4432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4433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4432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4434</v>
      </c>
      <c r="G7265" s="65" t="s">
        <v>1879</v>
      </c>
      <c r="H7265" s="65" t="s">
        <v>4435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4436</v>
      </c>
      <c r="G7266" s="65" t="s">
        <v>1923</v>
      </c>
      <c r="H7266" s="65" t="s">
        <v>3105</v>
      </c>
      <c r="I7266" s="65" t="s">
        <v>4399</v>
      </c>
      <c r="J7266" s="65" t="s">
        <v>4437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4439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4440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4441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4442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4443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4444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4445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4446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4447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124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4448</v>
      </c>
      <c r="O7312" s="65" t="s">
        <v>80</v>
      </c>
      <c r="P7312" s="10">
        <v>0</v>
      </c>
      <c r="Q7312" s="162"/>
      <c r="R7312" s="65" t="s">
        <v>4447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4464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4447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4447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4447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124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4447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124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4449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4449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4450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4447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124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4450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4447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124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4450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4447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124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4450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4447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124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4450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4447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124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4450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4447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124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4450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4447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124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4450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4447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124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4450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4447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124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4450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4447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124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4450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4447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124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4450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4447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124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4450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4447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124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4450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4447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124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4451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128" t="s">
        <v>4452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4451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128" t="s">
        <v>4452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4451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128" t="s">
        <v>4452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4451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128" t="s">
        <v>4452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4451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128" t="s">
        <v>4452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4451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128" t="s">
        <v>4452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4451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128" t="s">
        <v>4452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4451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128" t="s">
        <v>4452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4451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128" t="s">
        <v>4452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4451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128" t="s">
        <v>4452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4451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128" t="s">
        <v>4452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4451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128" t="s">
        <v>4452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4451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128" t="s">
        <v>4452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4451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128" t="s">
        <v>4452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4451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128" t="s">
        <v>4452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4451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128" t="s">
        <v>4452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4451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128" t="s">
        <v>4452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4451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128" t="s">
        <v>4452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4451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128" t="s">
        <v>4452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4451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128" t="s">
        <v>4452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4451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128" t="s">
        <v>4452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4451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128" t="s">
        <v>4452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4451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128" t="s">
        <v>4452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4451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128" t="s">
        <v>4452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4451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128" t="s">
        <v>4452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4453</v>
      </c>
      <c r="G7366" s="128" t="s">
        <v>1458</v>
      </c>
      <c r="H7366" s="128" t="s">
        <v>4451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128" t="s">
        <v>4452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4451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128" t="s">
        <v>4452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4451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128" t="s">
        <v>4452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4451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128" t="s">
        <v>4452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4451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128" t="s">
        <v>4452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4453</v>
      </c>
      <c r="G7371" s="128" t="s">
        <v>1458</v>
      </c>
      <c r="H7371" s="128" t="s">
        <v>4451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128" t="s">
        <v>4452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4454</v>
      </c>
      <c r="G7372" s="128" t="s">
        <v>1747</v>
      </c>
      <c r="H7372" s="128" t="s">
        <v>4455</v>
      </c>
      <c r="I7372" s="65" t="s">
        <v>106</v>
      </c>
      <c r="J7372" s="65" t="s">
        <v>4456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128" t="s">
        <v>4452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4457</v>
      </c>
      <c r="G7373" s="128" t="s">
        <v>1747</v>
      </c>
      <c r="H7373" s="128" t="s">
        <v>4455</v>
      </c>
      <c r="I7373" s="65" t="s">
        <v>106</v>
      </c>
      <c r="J7373" s="65" t="s">
        <v>4456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128" t="s">
        <v>4452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4458</v>
      </c>
      <c r="G7374" s="128" t="s">
        <v>2852</v>
      </c>
      <c r="H7374" s="128" t="s">
        <v>4455</v>
      </c>
      <c r="I7374" s="65" t="s">
        <v>106</v>
      </c>
      <c r="J7374" s="65" t="s">
        <v>4456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128" t="s">
        <v>4452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4459</v>
      </c>
      <c r="G7375" s="128" t="s">
        <v>2852</v>
      </c>
      <c r="H7375" s="128" t="s">
        <v>4455</v>
      </c>
      <c r="I7375" s="65" t="s">
        <v>106</v>
      </c>
      <c r="J7375" s="65" t="s">
        <v>4456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128" t="s">
        <v>4452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4460</v>
      </c>
      <c r="G7376" s="128" t="s">
        <v>1747</v>
      </c>
      <c r="H7376" s="128" t="s">
        <v>4455</v>
      </c>
      <c r="I7376" s="65" t="s">
        <v>106</v>
      </c>
      <c r="J7376" s="65" t="s">
        <v>4456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128" t="s">
        <v>4452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4477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15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4477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15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15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4477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4477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4477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15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4477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4477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15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4477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15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4477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4477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4477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4477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4477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15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4477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4477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15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4477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4477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15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4477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15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4477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4477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15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4477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4477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15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4477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15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4477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15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4477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4477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4477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4477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15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4477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4477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4477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15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4477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4477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15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4477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4477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15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4477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4477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15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4477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4477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15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4477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15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4477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4477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15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4477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4477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4477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4477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4477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4477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4477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15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4477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4477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15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4477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15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4477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15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15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4477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15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15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15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4477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4477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4477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4477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4477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15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15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4477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4477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4477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15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4491</v>
      </c>
      <c r="P7458" s="93">
        <v>0.02</v>
      </c>
      <c r="Q7458" s="180"/>
      <c r="R7458" s="92" t="s">
        <v>4489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92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4491</v>
      </c>
      <c r="P7459" s="93">
        <v>0.02</v>
      </c>
      <c r="Q7459" s="180"/>
      <c r="R7459" s="92" t="s">
        <v>4489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92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4491</v>
      </c>
      <c r="P7460" s="93">
        <v>0.02</v>
      </c>
      <c r="Q7460" s="180"/>
      <c r="R7460" s="92" t="s">
        <v>4489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92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G7466" s="65" t="s">
        <v>4499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G7467" s="65" t="s">
        <v>4499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4503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1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1" si="997">U7470</f>
        <v>0</v>
      </c>
      <c r="AC7470" s="9">
        <v>4.4999999999999998E-2</v>
      </c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G7471" s="65" t="s">
        <v>42</v>
      </c>
      <c r="AH7471" s="32">
        <v>0.37</v>
      </c>
    </row>
  </sheetData>
  <autoFilter ref="A1:AI747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G14" sqref="G14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v>3320548.9</v>
      </c>
      <c r="I9" s="6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6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4487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4488</v>
      </c>
      <c r="B12" s="1" t="s">
        <v>61</v>
      </c>
      <c r="C12" s="1" t="s">
        <v>4487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4488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v>19023700.799999997</v>
      </c>
      <c r="I74" s="6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f>361210817.4-H76</f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39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39">
        <v>3003197.74</v>
      </c>
      <c r="Q126" s="139">
        <f>(O126-G126+J126)/1.06</f>
        <v>161456235.21454564</v>
      </c>
      <c r="R126" s="139">
        <f>Q126-(P126/1.06)</f>
        <v>158623029.79945129</v>
      </c>
      <c r="S126" s="140">
        <f>R126/O126</f>
        <v>0.55662901760100458</v>
      </c>
      <c r="T126" s="141" t="s">
        <v>32</v>
      </c>
    </row>
    <row r="127" spans="1:20" ht="14.25">
      <c r="A127" s="1" t="s">
        <v>4488</v>
      </c>
      <c r="B127" s="1" t="s">
        <v>61</v>
      </c>
      <c r="C127" s="1" t="s">
        <v>4487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>
      <c r="A144" s="66" t="s">
        <v>4462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4479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4479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4479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4504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2020-04-28T04:09:10Z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