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<sst xmlns="http://schemas.openxmlformats.org/spreadsheetml/2006/main" count="38561" uniqueCount="3325">
  <si>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</si>
  <si>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</si>
  <si>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</si>
  <si>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</si>
  <si>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</si>
  <si>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</si>
  <si>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</si>
  <si>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</si>
  <si>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</si>
  <si>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</si>
  <si>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</si>
  <si>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</si>
  <si>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</si>
  <si>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</si>
  <si>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</si>
  <si>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</si>
  <si>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</si>
  <si>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</si>
  <si>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</si>
  <si>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</si>
  <si>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</si>
  <si>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</si>
  <si>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</si>
  <si>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</si>
  <si>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</si>
  <si>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</si>
  <si>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</si>
  <si>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</si>
  <si>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</si>
  <si>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</si>
  <si>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</si>
  <si>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</si>
  <si>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</si>
  <si>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</si>
  <si>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</si>
  <si>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</si>
  <si>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</si>
  <si>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</si>
  <si>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</si>
  <si>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</si>
  <si>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</si>
  <si>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</si>
  <si>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</si>
  <si>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</si>
  <si>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</si>
  <si>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</si>
  <si>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</si>
  <si>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</si>
  <si>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</si>
  <si>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</si>
  <si>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</si>
  <si>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</si>
  <si>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</si>
  <si>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</si>
  <si>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</si>
  <si>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</si>
  <si>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</si>
  <si>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</si>
  <si>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</si>
  <si>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</si>
  <si>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</si>
  <si>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</si>
  <si>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</si>
  <si>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</si>
  <si>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</si>
  <si>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</si>
  <si>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</si>
  <si>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</si>
  <si>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</si>
  <si>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</si>
  <si>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</si>
  <si>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</si>
  <si>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</si>
  <si>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</si>
  <si>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</si>
  <si>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</si>
  <si>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</si>
  <si>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</si>
  <si>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</si>
  <si>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</si>
  <si>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</si>
  <si>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</si>
  <si>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</si>
  <si>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</si>
  <si>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</si>
  <si>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</si>
  <si>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</si>
  <si>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</si>
  <si>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</si>
  <si>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</si>
  <si>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</si>
  <si>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</si>
  <si>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</si>
  <si>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</si>
  <si>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</si>
  <si>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</si>
  <si>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</si>
  <si>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</si>
  <si>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</si>
  <si>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</si>
  <si>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</si>
  <si>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</si>
  <si>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</si>
  <si>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</si>
  <si>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</si>
  <si>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</si>
  <si>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</si>
  <si>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</si>
  <si>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</si>
  <si>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</si>
  <si>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</si>
  <si>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</si>
  <si>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</si>
  <si>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</si>
  <si>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</si>
  <si>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</si>
  <si>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</si>
  <si>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</si>
  <si>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</si>
  <si>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</si>
  <si>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</si>
  <si>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</si>
  <si>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</si>
  <si>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</si>
  <si>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</si>
  <si>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</si>
  <si>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</si>
  <si>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</si>
  <si>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</si>
  <si>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</si>
  <si>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</si>
  <si>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</si>
  <si>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</si>
  <si>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</si>
  <si>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</si>
  <si>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</si>
  <si>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</si>
  <si>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</si>
  <si>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</si>
  <si>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</si>
  <si>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</si>
  <si>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</si>
  <si>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</si>
  <si>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</si>
  <si>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</si>
  <si>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</si>
  <si>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</si>
  <si>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</si>
  <si>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</si>
  <si>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</si>
  <si>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</si>
  <si>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</si>
  <si>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</si>
  <si>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</si>
  <si>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</si>
  <si>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</si>
  <si>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</si>
  <si>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</si>
  <si>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</si>
  <si>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</si>
  <si>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</si>
  <si>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</si>
  <si>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</si>
  <si>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</si>
  <si>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</si>
  <si>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</si>
  <si>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</si>
  <si>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</si>
  <si>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</si>
  <si>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</si>
  <si>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</si>
  <si>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</si>
  <si>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</si>
  <si>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</si>
  <si>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</si>
  <si>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</si>
  <si>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</si>
  <si>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</si>
  <si>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</si>
  <si>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</si>
  <si>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</si>
  <si>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</si>
  <si>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</si>
  <si>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</si>
  <si>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</si>
  <si>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</si>
  <si>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</si>
  <si>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</si>
  <si>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</si>
  <si>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</si>
  <si>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</si>
  <si>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</si>
  <si>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</si>
  <si>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</si>
  <si>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</si>
  <si>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</si>
  <si>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</si>
  <si>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</si>
  <si>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</si>
  <si>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</si>
  <si>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</si>
  <si>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</si>
  <si>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</si>
  <si>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</si>
  <si>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</si>
  <si>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</si>
  <si>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</si>
  <si>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</si>
  <si>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</si>
  <si>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</si>
  <si>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</si>
  <si>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</si>
  <si>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</si>
  <si>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</si>
  <si>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</si>
  <si>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</si>
  <si>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</si>
  <si>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</si>
  <si>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</si>
  <si>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</si>
  <si>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</si>
  <si>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</si>
  <si>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</si>
  <si>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</si>
  <si>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</si>
  <si>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</si>
  <si>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</si>
  <si>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</si>
  <si>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</si>
  <si>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</si>
  <si>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</si>
  <si>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</si>
  <si>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</si>
  <si>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</si>
  <si>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</si>
  <si>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</si>
  <si>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</si>
  <si>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</si>
  <si>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</si>
  <si>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</si>
  <si>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</si>
  <si>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</si>
  <si>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</si>
  <si>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</si>
  <si>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</si>
  <si>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</si>
  <si>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</si>
  <si>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</si>
  <si>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</si>
  <si>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</si>
  <si>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</si>
  <si>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</si>
  <si>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</si>
  <si>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</si>
  <si>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</si>
  <si>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</si>
  <si>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</si>
  <si>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</si>
  <si>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</si>
  <si>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</si>
  <si>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</si>
  <si>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</si>
  <si>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</si>
  <si>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</si>
  <si>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</si>
  <si>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</si>
  <si>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</si>
  <si>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</si>
  <si>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</si>
  <si>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</si>
  <si>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</si>
  <si>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</si>
  <si>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</si>
  <si>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</si>
  <si>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</si>
  <si>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</si>
  <si>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</si>
  <si>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</si>
  <si>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</si>
  <si>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</si>
  <si>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</si>
  <si>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</si>
  <si>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</si>
  <si>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</si>
  <si>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</si>
  <si>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</si>
  <si>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</si>
  <si>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</si>
  <si>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</si>
  <si>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</si>
  <si>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</si>
  <si>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</si>
  <si>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</si>
  <si>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</si>
  <si>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</si>
  <si>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</si>
  <si>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</si>
  <si>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</si>
  <si>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</si>
  <si>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</si>
  <si>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</si>
  <si>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</si>
  <si>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</si>
  <si>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</si>
  <si>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</si>
  <si>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</si>
  <si>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</si>
  <si>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</si>
  <si>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</si>
  <si>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</si>
  <si>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</si>
  <si>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</si>
  <si>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</si>
  <si>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</si>
  <si>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</si>
  <si>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</si>
  <si>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</si>
  <si>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</si>
  <si>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</si>
  <si>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</si>
  <si>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</si>
  <si>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</si>
  <si>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</si>
  <si>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</si>
  <si>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</si>
  <si>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</si>
  <si>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</si>
  <si>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</si>
  <si>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</si>
  <si>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</si>
  <si>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</si>
  <si>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</si>
  <si>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</si>
  <si>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</si>
  <si>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</si>
  <si>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</si>
  <si>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</si>
  <si>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</si>
  <si>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</si>
  <si>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</si>
  <si>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</si>
  <si>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</si>
  <si>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</si>
  <si>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</si>
  <si>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</si>
  <si>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</si>
  <si>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</si>
  <si>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</si>
  <si>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</si>
  <si>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</si>
  <si>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</si>
  <si>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</si>
  <si>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</si>
  <si>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</si>
  <si>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</si>
  <si>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</si>
  <si>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</si>
  <si>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</si>
  <si>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</si>
  <si>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</si>
  <si>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</si>
  <si>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</si>
  <si>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</si>
  <si>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</si>
  <si>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</si>
  <si>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</si>
  <si>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</si>
  <si>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</si>
  <si>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</si>
  <si>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</si>
  <si>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</si>
  <si>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</si>
  <si>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</si>
  <si>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</si>
  <si>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</si>
  <si>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</si>
  <si>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</si>
  <si>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</si>
  <si>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</si>
  <si>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</si>
  <si>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</si>
  <si>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</si>
  <si>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</si>
  <si>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</si>
  <si>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</si>
  <si>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</si>
  <si>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</si>
  <si>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</si>
  <si>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</si>
  <si>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</si>
  <si>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</si>
  <si>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</si>
  <si>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</si>
  <si>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</si>
  <si>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</si>
  <si>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</si>
  <si>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</si>
  <si>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</si>
  <si>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</si>
  <si>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</si>
  <si>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</si>
  <si>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</si>
  <si>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</si>
  <si>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</si>
  <si>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</si>
  <si>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</si>
  <si>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</si>
  <si>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</si>
  <si>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</si>
  <si>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</si>
  <si>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</si>
  <si>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</si>
  <si>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</si>
  <si>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</si>
  <si>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</si>
  <si>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</si>
  <si>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</si>
  <si>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</si>
  <si>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</si>
  <si>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</si>
  <si>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</si>
  <si>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</si>
  <si>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</si>
  <si>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</si>
  <si>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</si>
  <si>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</si>
  <si>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</si>
  <si>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</si>
  <si>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</si>
  <si>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</si>
  <si>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</si>
  <si>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</si>
  <si>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</si>
  <si>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</si>
  <si>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</si>
  <si>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</si>
  <si>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</si>
  <si>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</si>
  <si>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</si>
  <si>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</si>
  <si>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</si>
  <si>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</si>
  <si>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</si>
  <si>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</si>
  <si>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</si>
  <si>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</si>
  <si>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</si>
  <si>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</si>
  <si>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</si>
  <si>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</si>
  <si>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</si>
  <si>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</si>
  <si>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</si>
  <si>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</si>
  <si>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</si>
  <si>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</si>
  <si>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</si>
  <si>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</si>
  <si>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</si>
  <si>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</si>
  <si>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</si>
  <si>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</si>
  <si>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</si>
  <si>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</si>
  <si>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</si>
  <si>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</si>
  <si>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</si>
  <si>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</si>
  <si>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</si>
  <si>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</si>
  <si>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</si>
  <si>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</si>
  <si>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</si>
  <si>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</si>
  <si>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</si>
  <si>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</si>
  <si>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</si>
  <si>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</si>
  <si>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</si>
  <si>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</si>
  <si>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</si>
  <si>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</si>
  <si>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</si>
  <si>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</si>
  <si>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</si>
  <si>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</si>
  <si>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</si>
  <si>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</si>
  <si>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</si>
  <si>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</si>
  <si>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</si>
  <si>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</si>
  <si>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</si>
  <si>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</si>
  <si>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</si>
  <si>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</si>
  <si>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</si>
  <si>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</si>
  <si>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</si>
  <si>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</si>
  <si>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</si>
  <si>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</si>
  <si>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</si>
  <si>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</si>
  <si>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</si>
  <si>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</si>
  <si>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</si>
  <si>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</si>
  <si>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</si>
  <si>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</si>
  <si>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</si>
  <si>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</si>
  <si>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</si>
  <si>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</si>
  <si>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</si>
  <si>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</si>
  <si>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</si>
  <si>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</si>
  <si>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</si>
  <si>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</si>
  <si>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</si>
  <si>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</si>
  <si>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</si>
  <si>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</si>
  <si>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</si>
  <si>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</si>
  <si>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</si>
  <si>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</si>
  <si>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</si>
  <si>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</si>
  <si>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</si>
  <si>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</si>
  <si>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</si>
  <si>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</si>
  <si>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</si>
  <si>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</si>
  <si>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</si>
  <si>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</si>
  <si>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</si>
  <si>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</si>
  <si>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</si>
  <si>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</si>
  <si>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</si>
  <si>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</si>
  <si>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</si>
  <si>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</si>
  <si>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</si>
  <si>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</si>
  <si>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</si>
  <si>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</si>
  <si>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</si>
  <si>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</si>
  <si>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</si>
  <si>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</si>
  <si>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</si>
  <si>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</si>
  <si>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</si>
  <si>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</si>
  <si>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</si>
  <si>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</si>
  <si>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</si>
  <si>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</si>
  <si>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</si>
  <si>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</si>
  <si>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</si>
  <si>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</si>
  <si>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</si>
  <si>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</si>
  <si>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</si>
  <si>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</si>
  <si>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</si>
  <si>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</si>
  <si>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</si>
  <si>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</si>
  <si>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</si>
  <si>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</si>
  <si>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</si>
  <si>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</si>
  <si>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</si>
  <si>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</si>
  <si>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</si>
  <si>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</si>
  <si>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</si>
  <si>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</si>
  <si>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</si>
  <si>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</si>
  <si>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</si>
  <si>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</si>
  <si>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</si>
  <si>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</si>
  <si>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</si>
  <si>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</si>
  <si>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</si>
  <si>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</si>
  <si>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</si>
  <si>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</si>
  <si>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</si>
  <si>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</si>
  <si>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</si>
  <si>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</si>
  <si>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</si>
  <si>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</si>
  <si>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</si>
  <si>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</si>
  <si>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</si>
  <si>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</si>
  <si>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</si>
  <si>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</si>
  <si>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</si>
  <si>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</si>
  <si>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</si>
  <si>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</si>
  <si>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</si>
  <si>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</si>
  <si>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</si>
  <si>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</si>
  <si>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</si>
  <si>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</si>
  <si>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</si>
  <si>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</si>
  <si>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</si>
  <si>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</si>
  <si>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</si>
  <si>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</si>
  <si>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</si>
  <si>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</si>
  <si>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</si>
  <si>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</si>
  <si>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</si>
  <si>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</si>
  <si>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</si>
  <si>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</si>
  <si>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</si>
  <si>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</si>
  <si>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</si>
  <si>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</si>
  <si>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</si>
  <si>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</si>
  <si>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</si>
  <si>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</si>
  <si>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</si>
  <si>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</si>
  <si>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</si>
  <si>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</si>
  <si>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</si>
  <si>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</si>
  <si>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</si>
  <si>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</si>
  <si>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</si>
  <si>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</si>
  <si>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</si>
  <si>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</si>
  <si>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</si>
  <si>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</si>
  <si>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</si>
  <si>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</si>
  <si>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</si>
  <si>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</si>
  <si>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</si>
  <si>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</si>
  <si>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</si>
  <si>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</si>
  <si>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</si>
  <si>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</si>
  <si>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</si>
  <si>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</si>
  <si>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</si>
  <si>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</si>
  <si>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</si>
  <si>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</si>
  <si>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</si>
  <si>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</si>
  <si>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</si>
  <si>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</si>
  <si>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</si>
  <si>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</si>
  <si>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</si>
  <si>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</si>
  <si>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</si>
  <si>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</si>
  <si>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</si>
  <si>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</si>
  <si>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</si>
  <si>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</si>
  <si>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</si>
  <si>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</si>
  <si>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</si>
  <si>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</si>
  <si>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</si>
  <si>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</si>
  <si>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</si>
  <si>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</si>
  <si>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</si>
  <si>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</si>
  <si>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</si>
  <si>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</si>
  <si>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</si>
  <si>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</si>
  <si>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</si>
  <si>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</si>
  <si>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</si>
  <si>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</si>
  <si>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</si>
  <si>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</si>
  <si>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</si>
  <si>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</si>
  <si>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</si>
  <si>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</si>
  <si>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</si>
  <si>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</si>
  <si>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</si>
  <si>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</si>
  <si>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</si>
  <si>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</si>
  <si>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</si>
  <si>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</si>
  <si>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</si>
  <si>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</si>
  <si>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</si>
  <si>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</si>
  <si>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</si>
  <si>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</si>
  <si>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</si>
  <si>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</si>
  <si>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</si>
  <si>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</si>
  <si>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</si>
  <si>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</si>
  <si>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</si>
  <si>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</si>
  <si>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</si>
  <si>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</si>
  <si>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</si>
  <si>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</si>
  <si>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</si>
  <si>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</si>
  <si>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</si>
  <si>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</si>
  <si>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</si>
  <si>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</si>
  <si>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</si>
  <si>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</si>
  <si>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</si>
  <si>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</si>
  <si>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</si>
  <si>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</si>
  <si>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</si>
  <si>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</si>
  <si>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</si>
  <si>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</si>
  <si>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</si>
  <si>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</si>
  <si>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</si>
  <si>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</si>
  <si>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</si>
  <si>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</si>
  <si>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</si>
  <si>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</si>
  <si>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</si>
  <si>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</si>
  <si>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</si>
  <si>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</si>
  <si>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</si>
  <si>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</si>
  <si>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</si>
  <si>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</si>
  <si>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</si>
  <si>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</si>
  <si>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</si>
  <si>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</si>
  <si>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</si>
  <si>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</si>
  <si>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</si>
  <si>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</si>
  <si>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</si>
  <si>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</si>
  <si>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</si>
  <si>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</si>
  <si>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</si>
  <si>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</si>
  <si>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</si>
  <si>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</si>
  <si>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</si>
  <si>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</si>
  <si>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</si>
  <si>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</si>
  <si>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</si>
  <si>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</si>
  <si>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</si>
  <si>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</si>
  <si>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</si>
  <si>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</si>
  <si>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</si>
  <si>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</si>
  <si>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</si>
  <si>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</si>
  <si>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</si>
  <si>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</si>
  <si>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</si>
  <si>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</si>
  <si>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</si>
  <si>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</si>
  <si>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</si>
  <si>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</si>
  <si>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</si>
  <si>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</si>
  <si>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</si>
  <si>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</si>
  <si>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</si>
  <si>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</si>
  <si>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</si>
  <si>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</si>
  <si>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</si>
  <si>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</si>
  <si>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</si>
  <si>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</si>
  <si>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</si>
  <si>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</si>
  <si>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</si>
  <si>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</si>
  <si>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</si>
  <si>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</si>
  <si>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</si>
  <si>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</si>
  <si>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</si>
  <si>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</si>
  <si>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</si>
  <si>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</si>
  <si>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</si>
  <si>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</si>
  <si>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</si>
  <si>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</si>
  <si>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</si>
  <si>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</si>
  <si>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</si>
  <si>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</si>
  <si>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</si>
  <si>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</si>
  <si>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</si>
  <si>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</si>
  <si>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</si>
  <si>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</si>
  <si>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</si>
  <si>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</si>
  <si>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</si>
  <si>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</si>
  <si>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</si>
  <si>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</si>
  <si>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</si>
  <si>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</si>
  <si>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</si>
  <si>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</si>
  <si>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</si>
  <si>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</si>
  <si>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</si>
  <si>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</si>
  <si>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</si>
  <si>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</si>
  <si>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</si>
  <si>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</si>
  <si>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</si>
  <si>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</si>
  <si>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</si>
  <si>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</si>
  <si>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</si>
  <si>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</si>
  <si>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</si>
  <si>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</si>
  <si>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</si>
  <si>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</si>
  <si>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</si>
  <si>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</si>
  <si>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</si>
  <si>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</si>
  <si>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</si>
  <si>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</si>
  <si>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</si>
  <si>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</si>
  <si>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</si>
  <si>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</si>
  <si>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</si>
  <si>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</si>
  <si>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</si>
  <si>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</si>
  <si>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</si>
  <si>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</si>
  <si>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</si>
  <si>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</si>
  <si>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</si>
  <si>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</si>
  <si>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</si>
  <si>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</si>
  <si>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</si>
  <si>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</si>
  <si>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</si>
  <si>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</si>
  <si>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</si>
  <si>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</si>
  <si>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</si>
  <si>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</si>
  <si>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</si>
  <si>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</si>
  <si>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</si>
  <si>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</si>
  <si>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</si>
  <si>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</si>
  <si>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</si>
  <si>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</si>
  <si>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</si>
  <si>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</si>
  <si>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</si>
  <si>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</si>
  <si>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</si>
  <si>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</si>
  <si>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</si>
  <si>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</si>
  <si>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</si>
  <si>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</si>
  <si>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</si>
  <si>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</si>
  <si>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</si>
  <si>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</si>
  <si>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</si>
  <si>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</si>
  <si>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</si>
  <si>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</si>
  <si>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</si>
  <si>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</si>
  <si>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</si>
  <si>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</si>
  <si>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</si>
  <si>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</si>
  <si>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</si>
  <si>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</si>
  <si>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</si>
  <si>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</si>
  <si>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</si>
  <si>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</si>
  <si>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</si>
  <si>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</si>
  <si>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</si>
  <si>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</si>
  <si>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</si>
  <si>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</si>
  <si>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</si>
  <si>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</si>
  <si>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</si>
  <si>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</si>
  <si>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</si>
  <si>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</si>
  <si>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</si>
  <si>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</si>
  <si>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</si>
  <si>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</si>
  <si>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</si>
  <si>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</si>
  <si>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</si>
  <si>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</si>
  <si>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</si>
  <si>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</si>
  <si>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</si>
  <si>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</si>
  <si>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</si>
  <si>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</si>
  <si>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</si>
  <si>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</si>
  <si>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</si>
  <si>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</si>
  <si>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</si>
  <si>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</si>
  <si>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</si>
  <si>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</si>
  <si>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</si>
  <si>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</si>
  <si>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</si>
  <si>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</si>
  <si>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</si>
  <si>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</si>
  <si>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</si>
  <si>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</si>
  <si>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</si>
  <si>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</si>
  <si>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</si>
  <si>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</si>
  <si>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</si>
  <si>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</si>
  <si>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</si>
  <si>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</si>
  <si>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</si>
  <si>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</si>
  <si>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</si>
  <si>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</si>
  <si>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</si>
  <si>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</si>
  <si>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</si>
  <si>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</si>
  <si>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</si>
  <si>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</si>
  <si>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</si>
  <si>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</si>
  <si>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</si>
  <si>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</si>
  <si>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</si>
  <si>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</si>
  <si>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</si>
  <si>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</si>
  <si>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</si>
  <si>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</si>
  <si>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</si>
  <si>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</si>
  <si>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</si>
  <si>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</si>
  <si>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</si>
  <si>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</si>
  <si>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</si>
  <si>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</si>
  <si>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</si>
  <si>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</si>
  <si>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</si>
  <si>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</si>
  <si>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</si>
  <si>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</si>
  <si>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</si>
  <si>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</si>
  <si>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</si>
  <si>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</si>
  <si>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</si>
  <si>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</si>
  <si>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</si>
  <si>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</si>
  <si>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</si>
  <si>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</si>
  <si>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</si>
  <si>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</si>
  <si>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</si>
  <si>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</si>
  <si>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</si>
  <si>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</si>
  <si>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</si>
  <si>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</si>
  <si>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</si>
  <si>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</si>
  <si>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</si>
  <si>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</si>
  <si>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</si>
  <si>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</si>
  <si>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</si>
  <si>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</si>
  <si>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</si>
  <si>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</si>
  <si>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</si>
  <si>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</si>
  <si>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</si>
  <si>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</si>
  <si>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</si>
  <si>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</si>
  <si>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</si>
  <si>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</si>
  <si>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</si>
  <si>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</si>
  <si>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</si>
  <si>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</si>
  <si>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</si>
  <si>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</si>
  <si>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</si>
  <si>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</si>
  <si>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</si>
  <si>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</si>
  <si>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</si>
  <si>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</si>
  <si>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</si>
  <si>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</si>
  <si>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</si>
  <si>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</si>
  <si>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</si>
  <si>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</si>
  <si>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</si>
  <si>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</si>
  <si>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</si>
  <si>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</si>
  <si>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</si>
  <si>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</si>
  <si>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</si>
  <si>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</si>
  <si>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</si>
  <si>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</si>
  <si>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</si>
  <si>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</si>
  <si>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</si>
  <si>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</si>
  <si>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</si>
  <si>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</si>
  <si>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</si>
  <si>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</si>
  <si>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</si>
  <si>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</si>
  <si>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</si>
  <si>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</si>
  <si>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</si>
  <si>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</si>
  <si>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</si>
  <si>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</si>
  <si>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</si>
  <si>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</si>
  <si>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</si>
  <si>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</si>
  <si>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</si>
  <si>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</si>
  <si>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</si>
  <si>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</si>
  <si>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</si>
  <si>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</si>
  <si>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</si>
  <si>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</si>
  <si>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</si>
  <si>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</si>
  <si>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</si>
  <si>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</si>
  <si>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</si>
  <si>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</si>
  <si>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</si>
  <si>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</si>
  <si>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</si>
  <si>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</si>
  <si>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</si>
  <si>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</si>
  <si>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</si>
  <si>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</si>
  <si>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</si>
  <si>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</si>
  <si>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</si>
  <si>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</si>
  <si>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</si>
  <si>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</si>
  <si>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</si>
  <si>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</si>
  <si>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</si>
  <si>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</si>
  <si>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</si>
  <si>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</si>
  <si>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</si>
  <si>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</si>
  <si>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</si>
  <si>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</si>
  <si>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</si>
  <si>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</si>
  <si>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</si>
  <si>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</si>
  <si>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</si>
  <si>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</si>
  <si>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</si>
  <si>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</si>
  <si>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</si>
  <si>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</si>
  <si>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</si>
  <si>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</si>
  <si>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</si>
  <si>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</si>
  <si>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</si>
  <si>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</si>
  <si>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</si>
  <si>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</si>
  <si>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</si>
  <si>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</si>
  <si>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</si>
  <si>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</si>
  <si>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</si>
  <si>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</si>
  <si>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</si>
  <si>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</si>
  <si>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</si>
  <si>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</si>
  <si>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</si>
  <si>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</si>
  <si>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</si>
  <si>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</si>
  <si>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</si>
  <si>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</si>
  <si>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</si>
  <si>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</si>
  <si>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</si>
  <si>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</si>
  <si>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</si>
  <si>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</si>
  <si>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</si>
  <si>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</si>
  <si>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</si>
  <si>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</si>
  <si>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</si>
  <si>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</si>
  <si>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</si>
  <si>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</si>
  <si>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</si>
  <si>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</si>
  <si>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</si>
  <si>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</si>
  <si>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</si>
  <si>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</si>
  <si>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</si>
  <si>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</si>
  <si>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</si>
  <si>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</si>
  <si>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</si>
  <si>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</si>
  <si>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</si>
  <si>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</si>
  <si>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</si>
  <si>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</si>
  <si>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</si>
  <si>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</si>
  <si>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</si>
  <si>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</si>
  <si>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</si>
  <si>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</si>
  <si>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</si>
  <si>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</si>
  <si>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</si>
  <si>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</si>
  <si>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</si>
  <si>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</si>
  <si>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</si>
  <si>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</si>
  <si>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</si>
  <si>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</si>
  <si>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</si>
  <si>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</si>
  <si>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</si>
  <si>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</si>
  <si>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</si>
  <si>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</si>
  <si>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</si>
  <si>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</si>
  <si>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</si>
  <si>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</si>
  <si>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</si>
  <si>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</si>
  <si>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</si>
  <si>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</si>
  <si>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</si>
  <si>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</si>
  <si>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</si>
  <si>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</si>
  <si>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</si>
  <si>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</si>
  <si>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</si>
  <si>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</si>
  <si>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</si>
  <si>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</si>
  <si>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</si>
  <si>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</si>
  <si>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</si>
  <si>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</si>
  <si>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</si>
  <si>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</si>
  <si>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</si>
  <si>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</si>
  <si>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</si>
  <si>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</si>
  <si>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</si>
  <si>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</si>
  <si>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</si>
  <si>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</si>
  <si>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</si>
  <si>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</si>
  <si>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</si>
  <si>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</si>
  <si>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</si>
  <si>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</si>
  <si>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</si>
  <si>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</si>
  <si>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</si>
  <si>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</si>
  <si>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</si>
  <si>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</si>
  <si>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</si>
  <si>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</si>
  <si>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</si>
  <si>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</si>
  <si>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</si>
  <si>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</si>
  <si>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</si>
  <si>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</si>
  <si>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</si>
  <si>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</si>
  <si>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</si>
  <si>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</si>
  <si>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</si>
  <si>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</si>
  <si>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</si>
  <si>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</si>
  <si>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</si>
  <si>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</si>
  <si>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</si>
  <si>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</si>
  <si>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</si>
  <si>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</si>
  <si>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</si>
  <si>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</si>
  <si>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</si>
  <si>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</si>
  <si>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</si>
  <si>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</si>
  <si>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</si>
  <si>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</si>
  <si>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</si>
  <si>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</si>
  <si>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</si>
  <si>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</si>
  <si>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</si>
  <si>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</si>
  <si>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</si>
  <si>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</si>
  <si>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</si>
  <si>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</si>
  <si>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</si>
  <si>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</si>
  <si>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</si>
  <si>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</si>
  <si>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</si>
  <si>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</si>
  <si>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</si>
  <si>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</si>
  <si>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</si>
  <si>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</si>
  <si>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</si>
  <si>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</si>
  <si>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</si>
  <si>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</si>
  <si>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</si>
  <si>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</si>
  <si>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</si>
  <si>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</si>
  <si>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</si>
  <si>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</si>
  <si>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</si>
  <si>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</si>
  <si>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</si>
  <si>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</si>
  <si>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</si>
  <si>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</si>
  <si>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</si>
  <si>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</si>
  <si>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</si>
  <si>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</si>
  <si>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</si>
  <si>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</si>
  <si>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</si>
  <si>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</si>
  <si>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</si>
  <si>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</si>
  <si>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</si>
  <si>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</si>
  <si>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</si>
  <si>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</si>
  <si>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</si>
  <si>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</si>
  <si>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</si>
  <si>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</si>
  <si>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</si>
  <si>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</si>
  <si>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</si>
  <si>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</si>
  <si>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</si>
  <si>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</si>
  <si>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</si>
  <si>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</si>
  <si>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</si>
  <si>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</si>
  <si>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</si>
  <si>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</si>
  <si>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</si>
  <si>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</si>
  <si>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</si>
  <si>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</si>
  <si>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</si>
  <si>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</si>
  <si>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</si>
  <si>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</si>
  <si>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</si>
  <si>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</si>
  <si>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</si>
  <si>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</si>
  <si>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</si>
  <si>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</si>
  <si>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</si>
  <si>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</si>
  <si>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</si>
  <si>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</si>
  <si>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</si>
  <si>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</si>
  <si>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</si>
  <si>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</si>
  <si>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</si>
  <si>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</si>
  <si>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</si>
  <si>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</si>
  <si>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</si>
  <si>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</si>
  <si>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</si>
  <si>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</si>
  <si>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</si>
  <si>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</si>
  <si>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</si>
  <si>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</si>
  <si>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</si>
  <si>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</si>
  <si>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</si>
  <si>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</si>
  <si>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</si>
  <si>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</si>
  <si>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</si>
  <si>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</si>
  <si>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</si>
  <si>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</si>
  <si>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</si>
  <si>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</si>
  <si>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</si>
  <si>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</si>
  <si>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</si>
  <si>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</si>
  <si>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</si>
  <si>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</si>
  <si>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</si>
  <si>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</si>
  <si>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</si>
  <si>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</si>
  <si>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</si>
  <si>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</si>
  <si>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</si>
  <si>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</si>
  <si>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</si>
  <si>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</si>
  <si>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</si>
  <si>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</si>
  <si>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</si>
  <si>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</si>
  <si>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</si>
  <si>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</si>
  <si>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</si>
  <si>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</si>
  <si>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</si>
  <si>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</si>
  <si>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</si>
  <si>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</si>
  <si>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</si>
  <si>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</si>
  <si>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</si>
  <si>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</si>
  <si>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</si>
  <si>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</si>
  <si>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</si>
  <si>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</si>
  <si>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</si>
  <si>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</si>
  <si>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</si>
  <si>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</si>
  <si>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</si>
  <si>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</si>
  <si>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</si>
  <si>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</si>
  <si>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</si>
  <si>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</si>
  <si>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</si>
  <si>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</si>
  <si>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</si>
  <si>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</si>
  <si>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</si>
  <si>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</si>
  <si>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</si>
  <si>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</si>
  <si>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</si>
  <si>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</si>
  <si>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</si>
  <si>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</si>
  <si>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</si>
  <si>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</si>
  <si>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</si>
  <si>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</si>
  <si>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</si>
  <si>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</si>
  <si>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</si>
  <si>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</si>
  <si>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</si>
  <si>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</si>
  <si>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</si>
  <si>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</si>
  <si>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</si>
  <si>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</si>
  <si>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</si>
  <si>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</si>
  <si>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</si>
  <si>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</si>
  <si>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</si>
  <si>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</si>
  <si>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</si>
  <si>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</si>
  <si>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</si>
  <si>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</si>
  <si>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</si>
  <si>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</si>
  <si>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</si>
  <si>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</si>
  <si>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</si>
  <si>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</si>
  <si>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</si>
  <si>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</si>
  <si>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</si>
  <si>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</si>
  <si>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</si>
  <si>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</si>
  <si>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</si>
  <si>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</si>
  <si>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</si>
  <si>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</si>
  <si>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</si>
  <si>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</si>
  <si>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</si>
  <si>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</si>
  <si>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</si>
  <si>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</si>
  <si>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</si>
  <si>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</si>
  <si>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</si>
  <si>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</si>
  <si>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</si>
  <si>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</si>
  <si>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</si>
  <si>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</si>
  <si>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</si>
  <si>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</si>
  <si>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</si>
  <si>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</si>
  <si>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</si>
  <si>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</si>
  <si>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</si>
  <si>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</si>
  <si>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</si>
  <si>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</si>
  <si>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</si>
  <si>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</si>
  <si>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</si>
  <si>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</si>
  <si>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</si>
  <si>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</si>
  <si>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</si>
  <si>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</si>
  <si>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</si>
  <si>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</si>
  <si>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</si>
  <si>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</si>
  <si>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</si>
  <si>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</si>
  <si>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</si>
  <si>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</si>
  <si>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</si>
  <si>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</si>
  <si>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</si>
  <si>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</si>
  <si>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</si>
  <si>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</si>
  <si>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</si>
  <si>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</si>
  <si>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</si>
  <si>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</si>
  <si>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</si>
  <si>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</si>
  <si>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</si>
  <si>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</si>
  <si>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</si>
  <si>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</si>
  <si>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</si>
  <si>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</si>
  <si>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</si>
  <si>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</si>
  <si>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</si>
  <si>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</si>
  <si>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</si>
  <si>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</si>
  <si>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</si>
  <si>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</si>
  <si>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</si>
  <si>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</si>
  <si>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</si>
  <si>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</si>
  <si>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</si>
  <si>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</si>
  <si>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</si>
  <si>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</si>
  <si>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</si>
  <si>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</si>
  <si>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</si>
  <si>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</si>
  <si>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</si>
  <si>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</si>
  <si>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</si>
  <si>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</si>
  <si>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</si>
  <si>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</si>
  <si>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</si>
  <si>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</si>
  <si>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</si>
  <si>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</si>
  <si>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</si>
  <si>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</si>
  <si>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</si>
  <si>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</si>
  <si>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</si>
  <si>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</si>
  <si>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</si>
  <si>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</si>
  <si>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</si>
  <si>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</si>
  <si>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</si>
  <si>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</si>
  <si>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</si>
  <si>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</si>
  <si>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</si>
  <si>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</si>
  <si>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</si>
  <si>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</si>
  <si>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</si>
  <si>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</si>
  <si>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</si>
  <si>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</si>
  <si>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</si>
  <si>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</si>
  <si>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</si>
  <si>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</si>
  <si>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</si>
  <si>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</si>
  <si>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</si>
  <si>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</si>
  <si>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</si>
  <si>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</si>
  <si>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</si>
  <si>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</si>
  <si>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</si>
  <si>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</si>
  <si>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</si>
  <si>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</si>
  <si>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</si>
  <si>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</si>
  <si>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</si>
  <si>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</si>
  <si>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</si>
  <si>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</si>
  <si>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</si>
  <si>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</si>
  <si>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</si>
  <si>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</si>
  <si>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</si>
  <si>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</si>
  <si>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</si>
  <si>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</si>
  <si>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</si>
  <si>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</si>
  <si>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</si>
  <si>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</si>
  <si>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</si>
  <si>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</si>
  <si>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</si>
  <si>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</si>
  <si>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</si>
  <si>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</si>
  <si>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</si>
  <si>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</si>
  <si>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</si>
  <si>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</si>
  <si>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</si>
  <si>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</si>
  <si>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</si>
  <si>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</si>
  <si>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</si>
  <si>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</si>
  <si>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</si>
  <si>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</si>
  <si>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</si>
  <si>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</si>
  <si>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</si>
  <si>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</si>
  <si>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</si>
  <si>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</si>
  <si>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</si>
  <si>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</si>
  <si>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</si>
  <si>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</si>
  <si>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</si>
  <si>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</si>
  <si>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</si>
  <si>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</si>
  <si>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</si>
  <si>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</si>
  <si>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</si>
  <si>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</si>
  <si>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</si>
  <si>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</si>
  <si>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</si>
  <si>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</si>
  <si>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</si>
  <si>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</si>
  <si>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</si>
  <si>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</si>
  <si>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</si>
  <si>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</si>
  <si>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</si>
  <si>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</si>
  <si>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</si>
  <si>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</si>
  <si>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</si>
  <si>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</si>
  <si>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</si>
  <si>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</si>
  <si>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</si>
  <si>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</si>
  <si>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</si>
  <si>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</si>
  <si>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</si>
  <si>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</si>
  <si>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</si>
  <si>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</si>
  <si>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</si>
  <si>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</si>
  <si>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</si>
  <si>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</si>
  <si>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</si>
  <si>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</si>
  <si>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</si>
  <si>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</si>
  <si>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</si>
  <si>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</si>
  <si>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</si>
  <si>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</si>
  <si>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</si>
  <si>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</si>
  <si>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</si>
  <si>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</si>
  <si>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</si>
  <si>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</si>
  <si>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</si>
  <si>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</si>
  <si>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</si>
  <si>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</si>
  <si>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</si>
  <si>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</si>
  <si>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</si>
  <si>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</si>
  <si>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</si>
  <si>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</si>
  <si>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</si>
  <si>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</si>
  <si>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</si>
  <si>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</si>
  <si>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</si>
  <si>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</si>
  <si>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</si>
  <si>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</si>
  <si>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</si>
  <si>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</si>
  <si>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</si>
  <si>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</si>
  <si>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</si>
  <si>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</si>
  <si>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</si>
  <si>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</si>
  <si>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</si>
  <si>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</si>
  <si>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</si>
  <si>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</si>
  <si>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</si>
  <si>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</si>
  <si>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</si>
  <si>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</si>
  <si>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</si>
  <si>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</si>
  <si>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</si>
  <si>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</si>
  <si>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</si>
  <si>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</si>
  <si>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</si>
  <si>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</si>
  <si>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</si>
  <si>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</si>
  <si>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</si>
  <si>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</si>
  <si>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</si>
  <si>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</si>
  <si>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</si>
  <si>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</si>
  <si>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</si>
  <si>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</si>
  <si>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</si>
  <si>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</si>
  <si>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</si>
  <si>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</si>
  <si>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</si>
  <si>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</si>
  <si>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</si>
  <si>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</si>
  <si>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</si>
  <si>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</si>
  <si>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</si>
  <si>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</si>
  <si>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</si>
  <si>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</si>
  <si>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</si>
  <si>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</si>
  <si>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</si>
  <si>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</si>
  <si>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</si>
  <si>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</si>
  <si>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</si>
  <si>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</si>
  <si>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</si>
  <si>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</si>
  <si>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</si>
  <si>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</si>
  <si>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</si>
  <si>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</si>
  <si>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</si>
  <si>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</si>
  <si>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</si>
  <si>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</si>
  <si>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</si>
  <si>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</si>
  <si>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</si>
  <si>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</si>
  <si>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</si>
  <si>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</si>
  <si>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</si>
  <si>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</si>
  <si>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</si>
  <si>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</si>
  <si>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</si>
  <si>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</si>
  <si>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</si>
  <si>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</si>
  <si>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</si>
  <si>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</si>
  <si>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</si>
  <si>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</si>
  <si>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</si>
  <si>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</si>
  <si>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</si>
  <si>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</si>
  <si>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</si>
  <si>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</si>
  <si>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</si>
  <si>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</si>
  <si>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</si>
  <si>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</si>
  <si>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</si>
  <si>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</si>
  <si>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</si>
  <si>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</si>
  <si>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</si>
  <si>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</si>
  <si>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</si>
  <si>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</si>
  <si>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</si>
  <si>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</si>
  <si>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</si>
  <si>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</si>
  <si>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</si>
  <si>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</si>
  <si>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</si>
  <si>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</si>
  <si>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</si>
  <si>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</si>
  <si>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</si>
  <si>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</si>
  <si>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</si>
  <si>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</si>
  <si>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</si>
  <si>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</si>
  <si>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</si>
  <si>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</si>
  <si>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</si>
  <si>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</si>
  <si>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</si>
  <si>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</si>
  <si>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</si>
  <si>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</si>
  <si>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</si>
  <si>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</si>
  <si>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</si>
  <si>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</si>
  <si>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</si>
  <si>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</si>
  <si>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</si>
  <si>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</si>
  <si>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</si>
  <si>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</si>
  <si>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</si>
  <si>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</si>
  <si>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</si>
  <si>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</si>
  <si>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</si>
  <si>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</si>
  <si>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</si>
  <si>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</si>
  <si>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</si>
  <si>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</si>
  <si>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</si>
  <si>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</si>
  <si>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</si>
  <si>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</si>
  <si>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</si>
  <si>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</si>
  <si>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</si>
  <si>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</si>
  <si>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</si>
  <si>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</si>
  <si>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</si>
  <si>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</si>
  <si>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</si>
  <si>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</si>
  <si>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</si>
  <si>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</si>
  <si>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</si>
  <si>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</si>
  <si>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</si>
  <si>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</si>
  <si>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</si>
  <si>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</si>
  <si>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</si>
  <si>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</si>
  <si>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</si>
  <si>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</si>
  <si>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</si>
  <si>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</si>
  <si>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</si>
  <si>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</si>
  <si>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</si>
  <si>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</si>
  <si>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</si>
  <si>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</si>
  <si>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</si>
  <si>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</si>
  <si>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</si>
  <si>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</si>
  <si>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</si>
  <si>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</si>
  <si>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</si>
  <si>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</si>
  <si>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</si>
  <si>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</si>
  <si>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</si>
  <si>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</si>
  <si>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</si>
  <si>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</si>
  <si>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</si>
  <si>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</si>
  <si>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</si>
  <si>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</si>
  <si>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</si>
  <si>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</si>
  <si>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</si>
  <si>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</si>
  <si>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</si>
  <si>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</si>
  <si>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</si>
  <si>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</si>
  <si>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</si>
  <si>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</si>
  <si>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</si>
  <si>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</si>
  <si>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</si>
  <si>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</si>
  <si>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</si>
  <si>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</si>
  <si>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</si>
  <si>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</si>
  <si>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</si>
  <si>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</si>
  <si>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</si>
  <si>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</si>
  <si>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</si>
  <si>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</si>
  <si>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</si>
  <si>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</si>
  <si>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</si>
  <si>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</si>
  <si>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</si>
  <si>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</si>
  <si>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</si>
  <si>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</si>
  <si>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</si>
  <si>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</si>
  <si>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</si>
  <si>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</si>
  <si>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</si>
  <si>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</si>
  <si>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</si>
  <si>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</si>
  <si>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</si>
  <si>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</si>
  <si>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</si>
  <si>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</si>
  <si>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</si>
  <si>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</si>
  <si>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</si>
  <si>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</si>
  <si>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</si>
  <si>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</si>
  <si>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</si>
  <si>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</si>
  <si>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</si>
  <si>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</si>
  <si>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</si>
  <si>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</si>
  <si>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</si>
  <si>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</si>
  <si>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</si>
  <si>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</si>
  <si>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</si>
  <si>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</si>
  <si>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</si>
  <si>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</si>
  <si>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</si>
  <si>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</si>
  <si>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</si>
  <si>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</si>
  <si>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</si>
  <si>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</si>
  <si>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</si>
  <si>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</si>
  <si>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</si>
  <si>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</si>
  <si>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</si>
  <si>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</si>
  <si>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</si>
  <si>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</si>
  <si>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</si>
  <si>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</si>
  <si>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</si>
  <si>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</si>
  <si>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</si>
  <si>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</si>
  <si>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</si>
  <si>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</si>
  <si>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</si>
  <si>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</si>
  <si>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</si>
  <si>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</si>
  <si>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</si>
  <si>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</si>
  <si>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</si>
  <si>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</si>
  <si>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</si>
  <si>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</si>
  <si>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</si>
  <si>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</si>
  <si>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</si>
  <si>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</si>
  <si>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</si>
  <si>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</si>
  <si>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</si>
  <si>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</si>
  <si>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</si>
  <si>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</si>
  <si>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</si>
  <si>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</si>
  <si>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</si>
  <si>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</si>
  <si>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</si>
  <si>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</si>
  <si>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</si>
  <si>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</si>
  <si>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</si>
  <si>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</si>
  <si>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</si>
  <si>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</si>
  <si>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</si>
  <si>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</si>
  <si>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</si>
  <si>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</si>
  <si>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</si>
  <si>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</si>
  <si>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</si>
  <si>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</si>
  <si>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</si>
  <si>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</si>
  <si>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</si>
  <si>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</si>
  <si>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</si>
  <si>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</si>
  <si>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</si>
  <si>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</si>
  <si>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</si>
  <si>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</si>
  <si>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</si>
  <si>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</si>
  <si>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</si>
  <si>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</si>
  <si>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</si>
  <si>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</si>
  <si>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</si>
  <si>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</si>
  <si>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</si>
  <si>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</si>
  <si>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</si>
  <si>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</si>
  <si>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</si>
  <si>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</si>
  <si>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</si>
  <si>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</si>
  <si>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</si>
  <si>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</si>
  <si>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</si>
  <si>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</si>
  <si>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</si>
  <si>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</si>
  <si>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</si>
  <si>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</si>
  <si>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</si>
  <si>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</si>
  <si>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</si>
  <si>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</si>
  <si>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</si>
  <si>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</si>
  <si>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</si>
  <si>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</si>
  <si>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</si>
  <si>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</si>
  <si>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</si>
  <si>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</si>
  <si>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</si>
  <si>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</si>
  <si>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</si>
  <si>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</si>
  <si>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</si>
  <si>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</si>
  <si>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</si>
  <si>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</si>
  <si>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</si>
  <si>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</si>
  <si>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</si>
  <si>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</si>
  <si>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</si>
  <si>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</si>
  <si>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</si>
  <si>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</si>
  <si>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</si>
  <si>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</si>
  <si>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</si>
  <si>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</si>
  <si>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</si>
  <si>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</si>
  <si>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</si>
  <si>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</si>
  <si>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</si>
  <si>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</si>
  <si>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</si>
  <si>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</si>
  <si>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</si>
  <si>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</si>
  <si>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</si>
  <si>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</si>
  <si>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</si>
  <si>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</si>
  <si>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</si>
  <si>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</si>
  <si>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</si>
  <si>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</si>
  <si>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</si>
  <si>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</si>
  <si>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</si>
  <si>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</si>
  <si>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</si>
  <si>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</si>
  <si>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</si>
  <si>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</si>
  <si>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</si>
  <si>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</si>
  <si>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</si>
  <si>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</si>
  <si>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</si>
  <si>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</si>
  <si>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</si>
  <si>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</si>
  <si>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</si>
  <si>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</si>
  <si>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</si>
  <si>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</si>
  <si>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</si>
  <si>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</si>
  <si>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</si>
  <si>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</si>
  <si>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</si>
  <si>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</si>
  <si>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</si>
  <si>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</si>
  <si>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</si>
  <si>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</si>
  <si>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</si>
  <si>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</si>
  <si>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</si>
  <si>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</si>
  <si>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</si>
  <si>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</si>
  <si>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</si>
  <si>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</si>
  <si>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</si>
  <si>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</si>
  <si>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</si>
  <si>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</si>
  <si>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</si>
  <si>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</si>
  <si>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</si>
  <si>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</si>
  <si>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</si>
  <si>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</si>
  <si>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</si>
  <si>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</si>
  <si>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</si>
  <si>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</si>
  <si>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</si>
  <si>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</si>
  <si>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</si>
  <si>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</si>
  <si>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</si>
  <si>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</si>
  <si>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</si>
  <si>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</si>
  <si>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</si>
  <si>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</si>
  <si>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</si>
  <si>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</si>
  <si>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</si>
  <si>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</si>
  <si>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</si>
  <si>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</si>
  <si>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</si>
  <si>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</si>
  <si>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</si>
  <si>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</si>
  <si>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</si>
  <si>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</si>
  <si>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</si>
  <si>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</si>
  <si>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</si>
  <si>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</si>
  <si>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</si>
  <si>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</si>
  <si>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</si>
  <si>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</si>
  <si>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</si>
  <si>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</si>
  <si>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</si>
  <si>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</si>
  <si>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</si>
  <si>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</si>
  <si>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</si>
  <si>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</si>
  <si>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</si>
  <si>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</si>
  <si>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</si>
  <si>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</si>
  <si>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</si>
  <si>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</si>
  <si>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</si>
  <si>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</si>
  <si>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</si>
  <si>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</si>
  <si>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</si>
  <si>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</si>
  <si>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</si>
  <si>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</si>
  <si>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</si>
  <si>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</si>
  <si>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</si>
  <si>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</si>
  <si>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</si>
  <si>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</si>
  <si>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</si>
  <si>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</si>
  <si>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</si>
  <si>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</si>
  <si>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</si>
  <si>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</si>
  <si>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</si>
  <si>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</si>
  <si>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</si>
  <si>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</si>
  <si>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</si>
  <si>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</si>
  <si>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</si>
  <si>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</si>
  <si>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</si>
  <si>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</si>
  <si>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</si>
  <si>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</si>
  <si>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</si>
  <si>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</si>
  <si>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</si>
  <si>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</si>
  <si>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</si>
  <si>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</si>
  <si>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</si>
  <si>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</si>
  <si>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</si>
  <si>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</si>
  <si>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</si>
  <si>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</si>
  <si>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</si>
  <si>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</si>
  <si>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</si>
  <si>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</si>
  <si>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</si>
  <si>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</si>
  <si>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</si>
  <si>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</si>
  <si>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</si>
  <si>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</si>
  <si>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</si>
  <si>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</si>
  <si>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</si>
  <si>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</si>
  <si>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</si>
  <si>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</si>
  <si>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</si>
  <si>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</si>
  <si>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</si>
  <si>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</si>
  <si>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</si>
  <si>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</si>
  <si>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</si>
  <si>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</si>
  <si>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</si>
  <si>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</si>
  <si>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</si>
  <si>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</si>
  <si>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</si>
  <si>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</si>
  <si>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</si>
  <si>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</si>
  <si>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</si>
  <si>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</si>
  <si>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</si>
  <si>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</si>
  <si>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</si>
  <si>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</si>
  <si>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</si>
  <si>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</si>
  <si>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</si>
  <si>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</si>
  <si>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</si>
  <si>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</si>
  <si>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</si>
  <si>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</si>
  <si>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</si>
  <si>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</si>
  <si>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</si>
  <si>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</si>
  <si>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</si>
  <si>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</si>
  <si>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</si>
  <si>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</si>
  <si>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</si>
  <si>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</si>
  <si>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</si>
  <si>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</si>
  <si>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</si>
  <si>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</si>
  <si>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</si>
  <si>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</si>
  <si>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</si>
  <si>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</si>
  <si>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</si>
  <si>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</si>
  <si>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</si>
  <si>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</si>
  <si>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</si>
  <si>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</si>
  <si>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</si>
  <si>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</si>
  <si>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</si>
  <si>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</si>
  <si>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</si>
  <si>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</si>
  <si>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</si>
  <si>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</si>
  <si>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</si>
  <si>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</si>
  <si>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</si>
  <si>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</si>
  <si>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</si>
  <si>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</si>
  <si>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</si>
  <si>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</si>
  <si>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</si>
  <si>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</si>
  <si>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</si>
  <si>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</si>
  <si>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</si>
  <si>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</si>
  <si>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</si>
  <si>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</si>
  <si>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</si>
  <si>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</si>
  <si>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</si>
  <si>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</si>
  <si>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</si>
  <si>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</si>
  <si>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</si>
  <si>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</si>
  <si>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</si>
  <si>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</si>
  <si>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</si>
  <si>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</si>
  <si>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</si>
  <si>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</si>
  <si>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</si>
  <si>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</si>
  <si>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</si>
  <si>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</si>
  <si>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</si>
  <si>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</si>
  <si>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</si>
  <si>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</si>
  <si>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</si>
  <si>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</si>
  <si>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</si>
  <si>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</si>
  <si>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</si>
  <si>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</si>
  <si>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</si>
  <si>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</si>
  <si>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</si>
  <si>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</si>
  <si>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</si>
  <si>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</si>
  <si>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</si>
  <si>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</si>
  <si>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</si>
  <si>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</si>
  <si>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</si>
  <si>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</si>
  <si>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</si>
  <si>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</si>
  <si>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</si>
  <si>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</si>
  <si>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</si>
  <si>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</si>
  <si>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</si>
  <si>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</si>
  <si>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</si>
  <si>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</si>
  <si>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</si>
  <si>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</si>
  <si>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</si>
  <si>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</si>
  <si>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</si>
  <si>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</si>
  <si>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</si>
  <si>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</si>
  <si>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</si>
  <si>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</si>
  <si>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</si>
  <si>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</si>
  <si>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</si>
  <si>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</si>
  <si>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</si>
  <si>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</si>
  <si>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</si>
  <si>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</si>
  <si>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</si>
  <si>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</si>
  <si>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</si>
  <si>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</si>
  <si>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</si>
  <si>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</si>
  <si>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</si>
  <si>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</si>
  <si>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</si>
  <si>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</si>
  <si>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</si>
  <si>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</si>
  <si>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</si>
  <si>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</si>
  <si>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</si>
  <si>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</si>
  <si>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</si>
  <si>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</si>
  <si>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</si>
  <si>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</si>
  <si>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</si>
  <si>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</si>
  <si>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</si>
  <si>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</si>
  <si>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</si>
  <si>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</si>
  <si>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</si>
  <si>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</si>
  <si>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</si>
  <si>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</si>
  <si>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</si>
  <si>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</si>
  <si>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</si>
  <si>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</si>
  <si>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</si>
  <si>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</si>
  <si>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</si>
  <si>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</si>
  <si>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</si>
  <si>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</si>
  <si>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</si>
  <si>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</si>
  <si>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</si>
  <si>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</si>
  <si>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</si>
  <si>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</si>
  <si>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</si>
  <si>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</si>
  <si>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</si>
  <si>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</si>
  <si>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</si>
  <si>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</si>
  <si>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</si>
  <si>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</si>
  <si>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</si>
  <si>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</si>
  <si>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</si>
  <si>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</si>
  <si>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</si>
  <si>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</si>
  <si>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</si>
  <si>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</si>
  <si>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</si>
  <si>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</si>
  <si>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</si>
  <si>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</si>
  <si>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</si>
  <si>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</si>
  <si>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</si>
  <si>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</si>
  <si>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</si>
  <si>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</si>
  <si>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</si>
  <si>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</si>
  <si>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</si>
  <si>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</si>
  <si>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</si>
  <si>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</si>
  <si>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</si>
  <si>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</si>
  <si>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</si>
  <si>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</si>
  <si>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</si>
  <si>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</si>
  <si>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</si>
  <si>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</si>
  <si>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</si>
  <si>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</si>
  <si>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</si>
  <si>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</si>
  <si>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</si>
  <si>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</si>
  <si>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</si>
  <si>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</si>
  <si>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</si>
  <si>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</si>
  <si>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</si>
  <si>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</si>
  <si>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</si>
  <si>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</si>
  <si>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</si>
  <si>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</si>
  <si>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</si>
  <si>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</si>
  <si>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</si>
  <si>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</si>
  <si>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</si>
  <si>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</si>
  <si>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</si>
  <si>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</si>
  <si>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</si>
  <si>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</si>
  <si>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</si>
  <si>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</si>
  <si>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</si>
  <si>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</si>
  <si>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</si>
  <si>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</si>
  <si>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</si>
  <si>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</si>
  <si>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</si>
  <si>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</si>
  <si>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</si>
  <si>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</si>
  <si>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</si>
  <si>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</si>
  <si>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</si>
  <si>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</si>
  <si>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</si>
  <si>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</si>
  <si>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</si>
  <si>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</si>
  <si>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</si>
  <si>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</si>
  <si>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</si>
  <si>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</si>
  <si>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</si>
  <si>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</si>
  <si>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</si>
  <si>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</si>
  <si>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</si>
  <si>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</si>
  <si>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</si>
  <si>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</si>
  <si>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</si>
  <si>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</si>
  <si>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</si>
  <si>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</si>
  <si>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</si>
  <si>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</si>
  <si>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</si>
  <si>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</si>
  <si>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</si>
  <si>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</si>
  <si>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</si>
  <si>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</si>
  <si>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</si>
  <si>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</si>
  <si>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</si>
  <si>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</si>
  <si>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</si>
  <si>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</si>
  <si>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</si>
  <si>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</si>
  <si>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</si>
  <si>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</si>
  <si>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</si>
  <si>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</si>
  <si>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</si>
  <si>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</si>
  <si>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</si>
  <si>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</si>
  <si>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</si>
  <si>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</si>
  <si>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</si>
  <si>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</si>
  <si>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</si>
  <si>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</si>
  <si>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</si>
  <si>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</si>
  <si>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</si>
  <si>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</si>
  <si>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</si>
  <si>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</si>
  <si>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</si>
  <si>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</si>
  <si>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</si>
  <si>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</si>
  <si>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</si>
  <si>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</si>
  <si>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</si>
  <si>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</si>
  <si>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</si>
  <si>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</si>
  <si>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</si>
  <si>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</si>
  <si>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</si>
  <si>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</si>
  <si>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</si>
  <si>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</si>
  <si>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</si>
  <si>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</si>
  <si>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</si>
  <si>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</si>
  <si>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</si>
  <si>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</si>
  <si>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</si>
  <si>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</si>
  <si>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</si>
  <si>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</si>
  <si>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</si>
  <si>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</si>
  <si>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</si>
  <si>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</si>
  <si>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</si>
  <si>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</si>
  <si>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</si>
  <si>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</si>
  <si>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</si>
  <si>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</si>
  <si>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</si>
  <si>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</si>
  <si>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</si>
  <si>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</si>
  <si>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</si>
  <si>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</si>
  <si>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</si>
  <si>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</si>
  <si>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</si>
  <si>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</si>
  <si>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</si>
  <si>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</si>
  <si>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</si>
  <si>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</si>
  <si>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</si>
  <si>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</si>
  <si>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</si>
  <si>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</si>
  <si>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</si>
  <si>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</si>
  <si>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</si>
  <si>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</si>
  <si>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</si>
  <si>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</si>
  <si>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</si>
  <si>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</si>
  <si>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</si>
  <si>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</si>
  <si>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</si>
  <si>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</si>
  <si>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</si>
  <si>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</si>
  <si>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</si>
  <si>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</si>
  <si>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</si>
  <si>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</si>
  <si>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</si>
  <si>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</si>
  <si>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</si>
  <si>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</si>
  <si>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</si>
  <si>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</si>
  <si>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</si>
  <si>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</si>
  <si>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</si>
  <si>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</si>
  <si>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</si>
  <si>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</si>
  <si>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</si>
  <si>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</si>
  <si>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</si>
  <si>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</si>
  <si>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</si>
  <si>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</si>
  <si>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</si>
  <si>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</si>
  <si>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</si>
  <si>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</si>
  <si>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</si>
  <si>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</si>
  <si>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</si>
  <si>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</si>
  <si>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</si>
  <si>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</si>
  <si>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</si>
  <si>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</si>
  <si>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</si>
  <si>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</si>
  <si>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</si>
  <si>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</si>
  <si>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</si>
  <si>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</si>
  <si>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</si>
  <si>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</si>
  <si>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</si>
  <si>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</si>
  <si>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</si>
  <si>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</si>
  <si>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</si>
  <si>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</si>
  <si>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</si>
  <si>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</si>
  <si>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</si>
  <si>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</si>
  <si>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</si>
  <si>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</si>
  <si>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</si>
  <si>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</si>
  <si>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</si>
  <si>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</si>
  <si>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</si>
  <si>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</si>
  <si>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</si>
  <si>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</si>
  <si>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</si>
  <si>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</si>
  <si>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</si>
  <si>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</si>
  <si>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</si>
  <si>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</si>
  <si>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</si>
  <si>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</si>
  <si>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</si>
  <si>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</si>
  <si>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</si>
  <si>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</si>
  <si>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</si>
  <si>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</si>
  <si>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</si>
  <si>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</si>
  <si>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</si>
  <si>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</si>
  <si>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</si>
  <si>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</si>
  <si>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</si>
  <si>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</si>
  <si>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</si>
  <si>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</si>
  <si>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</si>
  <si>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</si>
  <si>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</si>
  <si>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</si>
  <si>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</si>
  <si>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</si>
  <si>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</si>
  <si>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</si>
  <si>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</si>
  <si>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</si>
  <si>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</si>
  <si>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</si>
  <si>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</si>
  <si>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</si>
  <si>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</si>
  <si>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</si>
  <si>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</si>
  <si>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</si>
  <si>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</si>
  <si>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</si>
  <si>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</si>
  <si>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</si>
  <si>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</si>
  <si>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</si>
  <si>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</si>
  <si>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</si>
  <si>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</si>
  <si>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</si>
  <si>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</si>
  <si>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</si>
  <si>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</si>
  <si>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</si>
  <si>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</si>
  <si>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</si>
  <si>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</si>
  <si>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</si>
  <si>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</si>
  <si>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</si>
  <si>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</si>
  <si>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</si>
  <si>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</si>
  <si>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</si>
  <si>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</si>
  <si>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</si>
  <si>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</si>
  <si>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</si>
  <si>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</si>
  <si>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</si>
  <si>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</si>
  <si>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</si>
  <si>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</si>
  <si>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</si>
  <si>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</si>
  <si>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</si>
  <si>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</si>
  <si>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</si>
  <si>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</si>
  <si>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</si>
  <si>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</si>
  <si>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</si>
  <si>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</si>
  <si>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</si>
  <si>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</si>
  <si>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</si>
  <si>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</si>
  <si>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</si>
  <si>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</si>
  <si>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</si>
  <si>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</si>
  <si>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</si>
  <si>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</si>
  <si>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</si>
  <si>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</si>
  <si>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</si>
  <si>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</si>
  <si>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</si>
  <si>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</si>
  <si>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</si>
  <si>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</si>
  <si>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</si>
  <si>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</si>
  <si>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</si>
  <si>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</si>
  <si>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</si>
  <si>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</si>
  <si>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</si>
  <si>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</si>
  <si>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</si>
  <si>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</si>
  <si>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</si>
  <si>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</si>
  <si>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</si>
  <si>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</si>
  <si>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</si>
  <si>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</si>
  <si>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</si>
  <si>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</si>
  <si>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</si>
  <si>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</si>
  <si>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</si>
  <si>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</si>
  <si>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</si>
  <si>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</si>
  <si>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</si>
  <si>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</si>
  <si>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</si>
  <si>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</si>
  <si>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</si>
  <si>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</si>
  <si>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</si>
  <si>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</si>
  <si>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</si>
  <si>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</si>
  <si>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</si>
  <si>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</si>
  <si>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</si>
  <si>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</si>
  <si>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</si>
  <si>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</si>
  <si>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</si>
  <si>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</si>
  <si>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</si>
  <si>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</si>
  <si>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</si>
  <si>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</si>
  <si>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</si>
  <si>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</si>
  <si>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</si>
  <si>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</si>
  <si>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</si>
  <si>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</si>
  <si>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</si>
  <si>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</si>
  <si>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</si>
  <si>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</si>
  <si>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</si>
  <si>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</si>
  <si>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</si>
  <si>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</si>
  <si>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</si>
  <si>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</si>
  <si>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</si>
  <si>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</si>
  <si>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</si>
  <si>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</si>
  <si>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</si>
  <si>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</si>
  <si>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</si>
  <si>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</si>
  <si>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</si>
  <si>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</si>
  <si>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</si>
  <si>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</si>
  <si>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</si>
  <si>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</si>
  <si>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</si>
  <si>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</si>
  <si>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</si>
  <si>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</si>
  <si>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</si>
  <si>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</si>
  <si>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</si>
  <si>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</si>
  <si>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</si>
  <si>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</si>
  <si>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</si>
  <si>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</si>
  <si>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</si>
  <si>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</si>
  <si>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</si>
  <si>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</si>
  <si>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</si>
  <si>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</si>
  <si>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</si>
  <si>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</si>
  <si>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</si>
  <si>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</si>
  <si>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</si>
  <si>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</si>
  <si>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</si>
  <si>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</si>
  <si>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</si>
  <si>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</si>
  <si>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</si>
  <si>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</si>
  <si>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</si>
  <si>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</si>
  <si>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</si>
  <si>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</si>
  <si>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</si>
  <si>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</si>
  <si>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</si>
  <si>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</si>
  <si>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</si>
  <si>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</si>
  <si>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</si>
  <si>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</si>
  <si>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</si>
  <si>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</si>
  <si>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</si>
  <si>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</si>
  <si>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</si>
  <si>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</si>
  <si>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</si>
  <si>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</si>
  <si>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</si>
  <si>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</si>
  <si>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</si>
  <si>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</si>
  <si>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</si>
  <si>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</si>
  <si>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</si>
  <si>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</si>
  <si>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</si>
  <si>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</si>
  <si>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</si>
  <si>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</si>
  <si>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</si>
  <si>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</si>
  <si>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</si>
  <si>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</si>
  <si>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</si>
  <si>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</si>
  <si>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</si>
  <si>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</si>
  <si>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</si>
  <si>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</si>
  <si>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</si>
  <si>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</si>
  <si>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</si>
  <si>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</si>
  <si>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</si>
  <si>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</si>
  <si>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</si>
  <si>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</si>
  <si>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</si>
  <si>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</si>
  <si>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</si>
  <si>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</si>
  <si>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</si>
  <si>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</si>
  <si>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</si>
  <si>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</si>
  <si>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</si>
  <si>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</si>
  <si>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</si>
  <si>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</si>
  <si>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</si>
  <si>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</si>
  <si>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</si>
  <si>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</si>
  <si>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</si>
  <si>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</si>
  <si>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</si>
  <si>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</si>
  <si>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</si>
  <si>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</si>
  <si>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</si>
  <si>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</si>
  <si>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</si>
  <si>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</si>
  <si>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</si>
  <si>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</si>
  <si>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</si>
  <si>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</si>
  <si>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</si>
  <si>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</si>
  <si>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</si>
  <si>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</si>
  <si>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</si>
  <si>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</si>
  <si>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</si>
  <si>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</si>
  <si>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</si>
  <si>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</si>
  <si>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</si>
  <si>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</si>
  <si>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</si>
  <si>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</si>
  <si>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</si>
  <si>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</si>
  <si>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</si>
  <si>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</si>
  <si>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</si>
  <si>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</si>
  <si>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</si>
  <si>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</si>
  <si>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</si>
  <si>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</si>
  <si>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</si>
  <si>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</si>
  <si>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</si>
  <si>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</si>
  <si>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</si>
  <si>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</si>
  <si>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</si>
  <si>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</si>
  <si>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</si>
  <si>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</si>
  <si>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</si>
  <si>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</si>
  <si>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</si>
  <si>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</si>
  <si>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</si>
  <si>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</si>
  <si>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</si>
  <si>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</si>
  <si>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</si>
  <si>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</si>
  <si>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</si>
  <si>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</si>
  <si>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</si>
  <si>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</si>
  <si>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</si>
  <si>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</si>
  <si>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</si>
  <si>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</si>
  <si>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</si>
  <si>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</si>
  <si>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</si>
  <si>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</si>
  <si>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</si>
  <si>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</si>
  <si>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</si>
  <si>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</si>
  <si>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</si>
  <si>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</si>
  <si>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</si>
  <si>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</si>
  <si>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</si>
  <si>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</si>
  <si>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</si>
  <si>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</si>
  <si>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</si>
  <si>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</si>
  <si>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</si>
  <si>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</si>
  <si>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</si>
  <si>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</si>
  <si>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</si>
  <si>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</si>
  <si>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</si>
  <si>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</si>
  <si>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</si>
  <si>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</si>
  <si>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</si>
  <si>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</si>
  <si>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</si>
  <si>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</si>
  <si>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</si>
  <si>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</si>
  <si>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</si>
  <si>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</si>
  <si>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</si>
  <si>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</si>
  <si>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</si>
  <si>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</si>
  <si>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</si>
  <si>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</si>
  <si>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</si>
  <si>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</si>
  <si>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</si>
  <si>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</si>
  <si>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</si>
  <si>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</si>
  <si>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</si>
  <si>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</si>
  <si>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</si>
  <si>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</si>
  <si>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</si>
  <si>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</si>
  <si>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</si>
  <si>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</si>
  <si>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</si>
  <si>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</si>
  <si>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</si>
  <si>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</si>
  <si>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</si>
  <si>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</si>
  <si>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</si>
  <si>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</si>
  <si>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</si>
  <si>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</si>
  <si>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</si>
  <si>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</si>
  <si>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</si>
  <si>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</si>
  <si>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</si>
  <si>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</si>
  <si>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</si>
  <si>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</si>
  <si>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</si>
  <si>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</si>
  <si>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</si>
  <si>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</si>
  <si>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</si>
  <si>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</si>
  <si>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</si>
  <si>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</si>
  <si>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</si>
  <si>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</si>
  <si>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</si>
  <si>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</si>
  <si>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</si>
  <si>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</si>
  <si>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</si>
  <si>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</si>
  <si>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</si>
  <si>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</si>
  <si>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</si>
  <si>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</si>
  <si>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</si>
  <si>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</si>
  <si>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</si>
  <si>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</si>
  <si>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</si>
  <si>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</si>
  <si>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</si>
  <si>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</si>
  <si>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</si>
  <si>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</si>
  <si>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</si>
  <si>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</si>
  <si>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</si>
  <si>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</si>
  <si>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</si>
  <si>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</si>
  <si>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</si>
  <si>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</si>
  <si>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</si>
  <si>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</si>
  <si>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</si>
  <si>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</si>
  <si>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</si>
  <si>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</si>
  <si>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</si>
  <si>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</si>
  <si>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</si>
  <si>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</si>
  <si>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</si>
  <si>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</si>
  <si>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</si>
  <si>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</si>
  <si>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</si>
  <si>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</si>
  <si>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</si>
  <si>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</si>
  <si>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</si>
  <si>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</si>
  <si>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</si>
  <si>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</si>
  <si>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</si>
  <si>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</si>
  <si>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</si>
  <si>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</si>
  <si>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</si>
  <si>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</si>
  <si>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</si>
  <si>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</si>
  <si>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</si>
  <si>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</si>
  <si>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</si>
  <si>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</si>
  <si>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</si>
  <si>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</si>
  <si>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</si>
  <si>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charset val="134"/>
      </rPr>
      <t>C</t>
    </r>
    <r>
      <rPr>
        <sz val="9"/>
        <color indexed="8"/>
        <rFont val="微软雅黑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</si>
  <si>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</si>
  <si>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</si>
  <si>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</si>
  <si>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</si>
  <si>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</si>
  <si>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</si>
  <si>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</si>
  <si>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</si>
  <si>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</si>
  <si>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</si>
  <si>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</si>
  <si>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</si>
  <si>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</si>
  <si>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</si>
  <si>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</si>
  <si>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</si>
  <si>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</si>
  <si>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</si>
  <si>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</si>
  <si>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</si>
  <si>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</si>
  <si>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</si>
  <si>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</si>
  <si>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</si>
  <si>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</si>
  <si>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</si>
  <si>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</si>
  <si>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</si>
  <si>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</si>
  <si>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</si>
  <si>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</si>
  <si>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</si>
  <si>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</si>
  <si>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</si>
  <si>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</si>
  <si>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</si>
  <si>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</si>
  <si>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</si>
  <si>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</si>
  <si>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</si>
  <si>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</si>
  <si>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</si>
  <si>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</si>
  <si>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</si>
  <si>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</si>
  <si>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澄迈正果网络科技有限责任公司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</si>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</sst>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U15" sqref="U15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5" customWidth="1"/>
    <col min="25" max="25" width="12.5" customWidth="1"/>
    <col min="27" max="27" width="12.5" customWidth="1"/>
    <col min="29" max="31" width="0" hidden="1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21569.02</v>
      </c>
      <c r="T1038" s="31"/>
      <c r="U1038" s="45">
        <v>7723.9</v>
      </c>
      <c r="V1038" s="32">
        <f t="shared" si="108"/>
        <v>13845.12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15000</v>
      </c>
      <c r="T1039" s="31"/>
      <c r="U1039" s="45">
        <v>9357.2999999999993</v>
      </c>
      <c r="V1039" s="32">
        <f t="shared" si="108"/>
        <v>5642.7000000000007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1541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1583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43</v>
      </c>
      <c r="P1159" s="24">
        <v>0.06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560571.70754716976</v>
      </c>
      <c r="X1159" s="32"/>
      <c r="Y1159" s="32">
        <f t="shared" si="118"/>
        <v>560571.70754716976</v>
      </c>
      <c r="Z1159" s="32">
        <f t="shared" si="120"/>
        <v>33634.302452830249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1522</v>
      </c>
      <c r="F2236" s="51" t="s">
        <v>1522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87" t="s">
        <v>3315</v>
      </c>
      <c r="P2236" s="52">
        <v>0</v>
      </c>
      <c r="Q2236" s="53"/>
      <c r="R2236" s="51"/>
      <c r="S2236" s="45">
        <v>0</v>
      </c>
      <c r="T2236" s="85">
        <v>49270.072992700698</v>
      </c>
      <c r="U2236" s="54">
        <v>0</v>
      </c>
      <c r="V2236" s="45">
        <f t="shared" si="248"/>
        <v>49270.072992700698</v>
      </c>
      <c r="W2236" s="32">
        <f t="shared" si="254"/>
        <v>0</v>
      </c>
      <c r="X2236" s="32"/>
      <c r="Y2236" s="32">
        <f t="shared" si="255"/>
        <v>0</v>
      </c>
      <c r="Z2236" s="55">
        <f t="shared" si="256"/>
        <v>0</v>
      </c>
      <c r="AA2236" s="45">
        <f t="shared" si="253"/>
        <v>0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3318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3318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1523</v>
      </c>
      <c r="F2346" s="87" t="s">
        <v>3316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3317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45">
        <v>6553.27</v>
      </c>
      <c r="V2391" s="45">
        <f t="shared" si="266"/>
        <v>13446.73</v>
      </c>
      <c r="W2391" s="32">
        <f t="shared" si="270"/>
        <v>6553.2700000000013</v>
      </c>
      <c r="X2391" s="32"/>
      <c r="Y2391" s="32">
        <f t="shared" si="268"/>
        <v>6553.2700000000013</v>
      </c>
      <c r="Z2391" s="55">
        <f t="shared" si="269"/>
        <v>0</v>
      </c>
      <c r="AA2391" s="45">
        <f t="shared" si="267"/>
        <v>6553.27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1522</v>
      </c>
      <c r="F2781" s="51" t="s">
        <v>1522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3318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3318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3319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3318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3318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3318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3320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3321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3322</v>
      </c>
      <c r="F2797" s="87" t="s">
        <v>3323</v>
      </c>
      <c r="G2797" s="51" t="s">
        <v>3322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3324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251118098.6239756</v>
      </c>
      <c r="P11" s="12"/>
      <c r="Q11" s="12">
        <f t="shared" si="5"/>
        <v>15403991.721392088</v>
      </c>
      <c r="R11" s="12">
        <f t="shared" si="2"/>
        <v>15403991.721392088</v>
      </c>
      <c r="S11" s="15">
        <f t="shared" si="3"/>
        <v>6.1341622948722759E-2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55574844.193188608</v>
      </c>
      <c r="P18" s="12">
        <v>2178.7519047618998</v>
      </c>
      <c r="Q18" s="12">
        <f t="shared" ref="Q18:Q20" si="7">(O18-G18+J18)/1.06</f>
        <v>2226066.853479818</v>
      </c>
      <c r="R18" s="12">
        <f t="shared" si="2"/>
        <v>2224011.4271545708</v>
      </c>
      <c r="S18" s="15">
        <f t="shared" si="3"/>
        <v>4.0018311512012322E-2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2020-02-12T05:55:36Z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