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<sst xmlns="http://schemas.openxmlformats.org/spreadsheetml/2006/main" count="38562" uniqueCount="3331">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</sst>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I11" sqref="I11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3326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3326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3326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3326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3329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3330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3330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82</v>
      </c>
      <c r="P965" s="24">
        <v>0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293856.96999999997</v>
      </c>
      <c r="X965" s="32"/>
      <c r="Y965" s="32">
        <f t="shared" si="95"/>
        <v>293856.96999999997</v>
      </c>
      <c r="Z965" s="32">
        <f t="shared" ref="Z965:Z1028" si="97">U965-W965</f>
        <v>0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3326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-17098499.280000001</v>
      </c>
      <c r="T1117" s="34"/>
      <c r="U1117" s="32">
        <v>0</v>
      </c>
      <c r="V1117" s="32">
        <f t="shared" si="116"/>
        <v>-17098499.280000001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3322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82</v>
      </c>
      <c r="P1146" s="24">
        <v>0</v>
      </c>
      <c r="Q1146" s="33" t="s">
        <v>65</v>
      </c>
      <c r="R1146" s="30"/>
      <c r="S1146" s="34">
        <v>261745.44</v>
      </c>
      <c r="T1146" s="34"/>
      <c r="U1146" s="34">
        <v>261745.44</v>
      </c>
      <c r="V1146" s="32">
        <f t="shared" si="119"/>
        <v>0</v>
      </c>
      <c r="W1146" s="32">
        <f t="shared" si="117"/>
        <v>261745.44</v>
      </c>
      <c r="X1146" s="32"/>
      <c r="Y1146" s="32">
        <f t="shared" si="118"/>
        <v>261745.44</v>
      </c>
      <c r="Z1146" s="32">
        <f t="shared" si="115"/>
        <v>0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216424.69</v>
      </c>
      <c r="V1147" s="32">
        <f t="shared" si="119"/>
        <v>313575.31</v>
      </c>
      <c r="W1147" s="32">
        <f t="shared" si="117"/>
        <v>216424.69</v>
      </c>
      <c r="X1147" s="32"/>
      <c r="Y1147" s="32">
        <f t="shared" si="118"/>
        <v>216424.69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3328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3327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3327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3325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93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3323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51" t="s">
        <v>82</v>
      </c>
      <c r="P2266" s="52">
        <v>0</v>
      </c>
      <c r="Q2266" s="57"/>
      <c r="R2266" s="51"/>
      <c r="S2266" s="45">
        <v>81618.580000000104</v>
      </c>
      <c r="T2266" s="45"/>
      <c r="U2266" s="93">
        <v>81618.580000000104</v>
      </c>
      <c r="V2266" s="45">
        <f t="shared" si="259"/>
        <v>0</v>
      </c>
      <c r="W2266" s="32">
        <f t="shared" si="258"/>
        <v>81618.580000000104</v>
      </c>
      <c r="X2266" s="32"/>
      <c r="Y2266" s="32">
        <f t="shared" si="255"/>
        <v>81618.580000000104</v>
      </c>
      <c r="Z2266" s="55">
        <f t="shared" si="257"/>
        <v>0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51" t="s">
        <v>82</v>
      </c>
      <c r="P2267" s="52">
        <v>0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3330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3315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3315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3324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3314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3315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3315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3316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3315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3315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3315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3317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3318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3319</v>
      </c>
      <c r="F2797" s="87" t="s">
        <v>3320</v>
      </c>
      <c r="G2797" s="51" t="s">
        <v>3319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3321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251196101.06892216</v>
      </c>
      <c r="P11" s="12"/>
      <c r="Q11" s="12">
        <f t="shared" si="5"/>
        <v>15477578.933605822</v>
      </c>
      <c r="R11" s="12">
        <f t="shared" si="2"/>
        <v>15477578.933605822</v>
      </c>
      <c r="S11" s="15">
        <f t="shared" si="3"/>
        <v>6.1615522166720046E-2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75983429.795777142</v>
      </c>
      <c r="P16" s="12">
        <v>4993.2299999999996</v>
      </c>
      <c r="Q16" s="12">
        <f t="shared" si="6"/>
        <v>2161648.5795381567</v>
      </c>
      <c r="R16" s="12">
        <f t="shared" si="2"/>
        <v>2156937.9851985341</v>
      </c>
      <c r="S16" s="15">
        <f t="shared" si="3"/>
        <v>2.8386952142010417E-2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55781662.535013884</v>
      </c>
      <c r="P18" s="12">
        <v>2178.7519047618998</v>
      </c>
      <c r="Q18" s="12">
        <f t="shared" ref="Q18:Q20" si="7">(O18-G18+J18)/1.06</f>
        <v>2421178.4967112108</v>
      </c>
      <c r="R18" s="12">
        <f t="shared" si="2"/>
        <v>2419123.0703859637</v>
      </c>
      <c r="S18" s="15">
        <f t="shared" si="3"/>
        <v>4.3367711904740945E-2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2020-02-25T11:42:26Z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