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W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W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W1834" i="1"/>
  <c r="Z1834" i="1" s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<sst xmlns="http://schemas.openxmlformats.org/spreadsheetml/2006/main" count="38561" uniqueCount="3326">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</sst>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I11" sqref="I11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0" hidden="1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43</v>
      </c>
      <c r="P103" s="24">
        <v>7.0000000000000007E-2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22321.700934579439</v>
      </c>
      <c r="X103" s="32"/>
      <c r="Y103" s="32">
        <f t="shared" si="7"/>
        <v>22321.700934579439</v>
      </c>
      <c r="Z103" s="32">
        <f t="shared" si="10"/>
        <v>1562.5190654205617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43</v>
      </c>
      <c r="P104" s="24">
        <v>0.02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306024.56862745096</v>
      </c>
      <c r="X104" s="32"/>
      <c r="Y104" s="32">
        <f t="shared" si="7"/>
        <v>306024.56862745096</v>
      </c>
      <c r="Z104" s="32">
        <f t="shared" si="10"/>
        <v>6120.4913725490333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43</v>
      </c>
      <c r="P105" s="24">
        <v>0.02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131606.81372549021</v>
      </c>
      <c r="X105" s="32"/>
      <c r="Y105" s="32">
        <f t="shared" si="7"/>
        <v>131606.81372549021</v>
      </c>
      <c r="Z105" s="32">
        <f t="shared" si="10"/>
        <v>2632.1362745098013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43</v>
      </c>
      <c r="P106" s="24">
        <v>0.02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2272.0098039215686</v>
      </c>
      <c r="X106" s="32"/>
      <c r="Y106" s="32">
        <f t="shared" si="7"/>
        <v>2272.0098039215686</v>
      </c>
      <c r="Z106" s="32">
        <f t="shared" si="10"/>
        <v>45.4401960784312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43</v>
      </c>
      <c r="P164" s="24">
        <v>0.03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90643.941747572811</v>
      </c>
      <c r="X164" s="32"/>
      <c r="Y164" s="32">
        <f t="shared" si="19"/>
        <v>90643.941747572811</v>
      </c>
      <c r="Z164" s="32">
        <f t="shared" si="17"/>
        <v>2719.3182524271833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43</v>
      </c>
      <c r="P215" s="24">
        <v>0.03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94721.640776698841</v>
      </c>
      <c r="X215" s="32"/>
      <c r="Y215" s="32">
        <f t="shared" si="19"/>
        <v>94721.640776698841</v>
      </c>
      <c r="Z215" s="32">
        <f t="shared" si="21"/>
        <v>2841.6492233009631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43</v>
      </c>
      <c r="P306" s="24">
        <v>0.03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166721.22330097086</v>
      </c>
      <c r="X306" s="32"/>
      <c r="Y306" s="32">
        <f t="shared" si="32"/>
        <v>166721.22330097086</v>
      </c>
      <c r="Z306" s="32">
        <f t="shared" si="28"/>
        <v>5001.6366990291281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43</v>
      </c>
      <c r="P409" s="24">
        <v>0.1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19450.072727272727</v>
      </c>
      <c r="X409" s="32"/>
      <c r="Y409" s="32">
        <f t="shared" si="41"/>
        <v>19450.072727272727</v>
      </c>
      <c r="Z409" s="32">
        <f t="shared" si="42"/>
        <v>1945.0072727272745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43</v>
      </c>
      <c r="P411" s="24">
        <v>0.15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18471.660869565218</v>
      </c>
      <c r="X411" s="32"/>
      <c r="Y411" s="32">
        <f t="shared" si="41"/>
        <v>18471.660869565218</v>
      </c>
      <c r="Z411" s="32">
        <f t="shared" si="42"/>
        <v>2770.7491304347823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43</v>
      </c>
      <c r="P412" s="24">
        <v>0.05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43</v>
      </c>
      <c r="P597" s="24">
        <v>0.03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171128.44660194175</v>
      </c>
      <c r="X597" s="32"/>
      <c r="Y597" s="32">
        <f t="shared" ref="Y597:Y629" si="65">W597+X597</f>
        <v>171128.44660194175</v>
      </c>
      <c r="Z597" s="32">
        <f t="shared" si="62"/>
        <v>5133.8533980582433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187145.71</v>
      </c>
      <c r="T810" s="31">
        <v>1327573.29</v>
      </c>
      <c r="U810" s="32">
        <v>1135906.1100000001</v>
      </c>
      <c r="V810" s="32">
        <f t="shared" si="79"/>
        <v>378812.8899999999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659876.43000000005</v>
      </c>
      <c r="T811" s="34">
        <v>-19285.59</v>
      </c>
      <c r="U811" s="32">
        <v>414205.13</v>
      </c>
      <c r="V811" s="32">
        <f t="shared" si="79"/>
        <v>226385.71000000008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43</v>
      </c>
      <c r="P985" s="23">
        <v>0.03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44172.796116504855</v>
      </c>
      <c r="X985" s="32"/>
      <c r="Y985" s="32">
        <f t="shared" si="100"/>
        <v>44172.796116504855</v>
      </c>
      <c r="Z985" s="32">
        <f t="shared" si="97"/>
        <v>1325.1838834951486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3323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3324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43</v>
      </c>
      <c r="P1353" s="23">
        <v>0.12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5357.1428571428569</v>
      </c>
      <c r="X1353" s="32"/>
      <c r="Y1353" s="32">
        <f t="shared" si="140"/>
        <v>5357.1428571428569</v>
      </c>
      <c r="Z1353" s="32">
        <f t="shared" si="147"/>
        <v>642.85714285714312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-86.800000000002896</v>
      </c>
      <c r="T1705" s="34"/>
      <c r="U1705" s="32">
        <v>0</v>
      </c>
      <c r="V1705" s="32">
        <f t="shared" si="189"/>
        <v>-86.800000000002896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43</v>
      </c>
      <c r="P1745" s="47">
        <v>0.08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20318.85185185185</v>
      </c>
      <c r="X1745" s="32"/>
      <c r="Y1745" s="32">
        <f t="shared" si="194"/>
        <v>20318.85185185185</v>
      </c>
      <c r="Z1745" s="32">
        <f t="shared" si="191"/>
        <v>1625.5081481481502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43</v>
      </c>
      <c r="P1748" s="47">
        <v>0.02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306749.1176470588</v>
      </c>
      <c r="X1748" s="32"/>
      <c r="Y1748" s="32">
        <f t="shared" si="194"/>
        <v>306749.1176470588</v>
      </c>
      <c r="Z1748" s="32">
        <f t="shared" si="199"/>
        <v>6134.9823529411806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43</v>
      </c>
      <c r="P1788" s="47">
        <v>0.02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23912.294117647059</v>
      </c>
      <c r="X1788" s="32"/>
      <c r="Y1788" s="32">
        <f t="shared" si="206"/>
        <v>23912.294117647059</v>
      </c>
      <c r="Z1788" s="32">
        <f t="shared" si="207"/>
        <v>478.24588235294141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43</v>
      </c>
      <c r="P1817" s="47">
        <v>0.04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12099.23076923077</v>
      </c>
      <c r="X1817" s="32"/>
      <c r="Y1817" s="32">
        <f t="shared" si="206"/>
        <v>12099.23076923077</v>
      </c>
      <c r="Z1817" s="32">
        <f t="shared" si="207"/>
        <v>483.96923076923122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-8838.85</v>
      </c>
      <c r="U1832" s="32">
        <v>1518.99</v>
      </c>
      <c r="V1832" s="32">
        <f t="shared" si="211"/>
        <v>-10357.84</v>
      </c>
      <c r="W1832" s="32">
        <f t="shared" si="212"/>
        <v>1489.2058823529412</v>
      </c>
      <c r="X1832" s="32"/>
      <c r="Y1832" s="32"/>
      <c r="Z1832" s="32">
        <f t="shared" si="207"/>
        <v>29.784117647058792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34"/>
      <c r="U1833" s="32">
        <v>0</v>
      </c>
      <c r="V1833" s="32">
        <f t="shared" si="211"/>
        <v>10357.84</v>
      </c>
      <c r="W1833" s="32">
        <f t="shared" si="212"/>
        <v>0</v>
      </c>
      <c r="X1833" s="32"/>
      <c r="Y1833" s="32"/>
      <c r="Z1833" s="32">
        <f t="shared" si="207"/>
        <v>0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299996.55</v>
      </c>
      <c r="U1834" s="49">
        <v>300010.99</v>
      </c>
      <c r="V1834" s="32">
        <f t="shared" si="211"/>
        <v>-14.440000000002328</v>
      </c>
      <c r="W1834" s="32">
        <f t="shared" si="212"/>
        <v>294128.42156862741</v>
      </c>
      <c r="X1834" s="32"/>
      <c r="Y1834" s="32"/>
      <c r="Z1834" s="32">
        <f t="shared" si="207"/>
        <v>5882.5684313725797</v>
      </c>
      <c r="AA1834" s="34">
        <v>189664.28253931101</v>
      </c>
      <c r="AB1834" s="24">
        <v>6.5000000000000002E-2</v>
      </c>
      <c r="AC1834" s="36"/>
      <c r="AD1834" s="36"/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109287.8</v>
      </c>
      <c r="T1835" s="34">
        <v>-100000</v>
      </c>
      <c r="U1835" s="49">
        <v>9287.7999999999993</v>
      </c>
      <c r="V1835" s="32">
        <f t="shared" si="211"/>
        <v>0</v>
      </c>
      <c r="W1835" s="32">
        <f t="shared" si="212"/>
        <v>9017.2815533980574</v>
      </c>
      <c r="X1835" s="32"/>
      <c r="Y1835" s="32"/>
      <c r="Z1835" s="32">
        <f t="shared" si="207"/>
        <v>270.51844660194183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156331.48543689318</v>
      </c>
      <c r="X2012" s="32"/>
      <c r="Y2012" s="32">
        <f t="shared" si="230"/>
        <v>156331.48543689318</v>
      </c>
      <c r="Z2012" s="32">
        <f t="shared" si="231"/>
        <v>4689.9445631068083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51" t="s">
        <v>82</v>
      </c>
      <c r="P2200" s="52">
        <v>0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358993.2</v>
      </c>
      <c r="X2200" s="32"/>
      <c r="Y2200" s="32">
        <f t="shared" si="244"/>
        <v>358993.2</v>
      </c>
      <c r="Z2200" s="55">
        <f t="shared" si="245"/>
        <v>0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54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54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54">
        <v>975750.42</v>
      </c>
      <c r="V2208" s="45">
        <f t="shared" si="248"/>
        <v>944249.58</v>
      </c>
      <c r="W2208" s="32">
        <f t="shared" si="249"/>
        <v>975750.42</v>
      </c>
      <c r="X2208" s="32"/>
      <c r="Y2208" s="32">
        <f t="shared" si="244"/>
        <v>975750.42</v>
      </c>
      <c r="Z2208" s="55">
        <f t="shared" si="245"/>
        <v>0</v>
      </c>
      <c r="AA2208" s="45">
        <f t="shared" si="250"/>
        <v>975750.42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54">
        <v>8201340.0800000001</v>
      </c>
      <c r="V2209" s="45">
        <f t="shared" si="248"/>
        <v>5418659.9199999999</v>
      </c>
      <c r="W2209" s="32">
        <f t="shared" si="249"/>
        <v>8201340.0800000001</v>
      </c>
      <c r="X2209" s="32"/>
      <c r="Y2209" s="32">
        <f t="shared" si="244"/>
        <v>8201340.0800000001</v>
      </c>
      <c r="Z2209" s="55">
        <f t="shared" si="245"/>
        <v>0</v>
      </c>
      <c r="AA2209" s="45">
        <f t="shared" si="250"/>
        <v>8201340.0800000001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54">
        <v>5451648.6399999997</v>
      </c>
      <c r="V2210" s="45">
        <f t="shared" si="248"/>
        <v>2578351.3600000003</v>
      </c>
      <c r="W2210" s="32">
        <f t="shared" ref="W2210:W2225" si="251">U2210*(1+AG2210)/(1+AG2210+P2210)</f>
        <v>5451648.6399999997</v>
      </c>
      <c r="X2210" s="32"/>
      <c r="Y2210" s="32">
        <f t="shared" si="244"/>
        <v>5451648.6399999997</v>
      </c>
      <c r="Z2210" s="55">
        <f t="shared" si="245"/>
        <v>0</v>
      </c>
      <c r="AA2210" s="45">
        <f t="shared" si="250"/>
        <v>5451648.6399999997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3324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 t="shared" si="254"/>
        <v>356.30354651162793</v>
      </c>
      <c r="X2236" s="32"/>
      <c r="Y2236" s="32">
        <f t="shared" si="255"/>
        <v>356.30354651162793</v>
      </c>
      <c r="Z2236" s="55">
        <f t="shared" si="256"/>
        <v>91.026453488372056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54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54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54">
        <v>576797.80000000005</v>
      </c>
      <c r="V2255" s="45">
        <f t="shared" si="259"/>
        <v>0</v>
      </c>
      <c r="W2255" s="32">
        <f t="shared" si="258"/>
        <v>549331.23809523811</v>
      </c>
      <c r="X2255" s="32"/>
      <c r="Y2255" s="32">
        <f t="shared" si="255"/>
        <v>549331.23809523811</v>
      </c>
      <c r="Z2255" s="55">
        <f t="shared" si="257"/>
        <v>27466.56190476194</v>
      </c>
      <c r="AA2255" s="45">
        <f t="shared" si="253"/>
        <v>576797.80000000005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54">
        <v>4401218.71</v>
      </c>
      <c r="V2256" s="45">
        <f t="shared" si="259"/>
        <v>0</v>
      </c>
      <c r="W2256" s="32">
        <f t="shared" si="258"/>
        <v>4177427.9281355934</v>
      </c>
      <c r="X2256" s="32"/>
      <c r="Y2256" s="32">
        <f t="shared" si="255"/>
        <v>4177427.9281355934</v>
      </c>
      <c r="Z2256" s="55">
        <f t="shared" si="257"/>
        <v>223790.78186440654</v>
      </c>
      <c r="AA2256" s="45">
        <f t="shared" si="253"/>
        <v>4401218.71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54">
        <v>2941887.54</v>
      </c>
      <c r="V2257" s="45">
        <f t="shared" si="259"/>
        <v>0</v>
      </c>
      <c r="W2257" s="32">
        <f t="shared" si="258"/>
        <v>2792300.0379661014</v>
      </c>
      <c r="X2257" s="32"/>
      <c r="Y2257" s="32">
        <f t="shared" si="255"/>
        <v>2792300.0379661014</v>
      </c>
      <c r="Z2257" s="55">
        <f t="shared" si="257"/>
        <v>149587.50203389861</v>
      </c>
      <c r="AA2257" s="45">
        <f t="shared" si="253"/>
        <v>2941887.54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45" t="s">
        <v>74</v>
      </c>
      <c r="P2258" s="52">
        <v>0.96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22696.045918367399</v>
      </c>
      <c r="X2258" s="32"/>
      <c r="Y2258" s="32">
        <f t="shared" si="255"/>
        <v>22696.045918367399</v>
      </c>
      <c r="Z2258" s="55">
        <f t="shared" si="257"/>
        <v>21788.204081632703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45" t="s">
        <v>74</v>
      </c>
      <c r="P2259" s="52">
        <v>0.95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4631.4974358974359</v>
      </c>
      <c r="X2259" s="32"/>
      <c r="Y2259" s="32">
        <f t="shared" si="255"/>
        <v>4631.4974358974359</v>
      </c>
      <c r="Z2259" s="55">
        <f t="shared" si="257"/>
        <v>4399.9225641025641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104793.970821918</v>
      </c>
      <c r="T2287" s="45"/>
      <c r="U2287" s="45">
        <v>0</v>
      </c>
      <c r="V2287" s="45">
        <f t="shared" si="260"/>
        <v>104793.970821918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3316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3316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3325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3315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103025.61</v>
      </c>
      <c r="T2364" s="45"/>
      <c r="U2364" s="45">
        <v>0</v>
      </c>
      <c r="V2364" s="45">
        <f t="shared" si="266"/>
        <v>103025.61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27659.690273972599</v>
      </c>
      <c r="T2374" s="45"/>
      <c r="U2374" s="45">
        <v>0</v>
      </c>
      <c r="V2374" s="45">
        <f t="shared" si="266"/>
        <v>27659.690273972599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2937</v>
      </c>
      <c r="G2387" s="51" t="s">
        <v>2937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 t="shared" si="270"/>
        <v>11197.559593023256</v>
      </c>
      <c r="X2388" s="32"/>
      <c r="Y2388" s="32">
        <f t="shared" si="268"/>
        <v>11197.559593023256</v>
      </c>
      <c r="Z2388" s="55">
        <f t="shared" si="269"/>
        <v>2860.6904069767443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2844</v>
      </c>
      <c r="I2781" s="20" t="s">
        <v>2845</v>
      </c>
      <c r="J2781" s="20" t="s">
        <v>2846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2844</v>
      </c>
      <c r="I2782" s="20" t="s">
        <v>2845</v>
      </c>
      <c r="J2782" s="20" t="s">
        <v>2846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2933</v>
      </c>
      <c r="F2783" s="51" t="s">
        <v>2933</v>
      </c>
      <c r="G2783" s="51" t="s">
        <v>2933</v>
      </c>
      <c r="H2783" s="51" t="s">
        <v>2844</v>
      </c>
      <c r="I2783" s="20" t="s">
        <v>2845</v>
      </c>
      <c r="J2783" s="20" t="s">
        <v>2846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3316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2844</v>
      </c>
      <c r="I2784" s="20" t="s">
        <v>2845</v>
      </c>
      <c r="J2784" s="20" t="s">
        <v>2846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2844</v>
      </c>
      <c r="I2785" s="20" t="s">
        <v>2845</v>
      </c>
      <c r="J2785" s="20" t="s">
        <v>2846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3316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2844</v>
      </c>
      <c r="I2786" s="20" t="s">
        <v>2845</v>
      </c>
      <c r="J2786" s="20" t="s">
        <v>2846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3317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2844</v>
      </c>
      <c r="I2787" s="20" t="s">
        <v>2845</v>
      </c>
      <c r="J2787" s="20" t="s">
        <v>2846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2844</v>
      </c>
      <c r="I2788" s="20" t="s">
        <v>2845</v>
      </c>
      <c r="J2788" s="20" t="s">
        <v>2846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3316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2844</v>
      </c>
      <c r="I2789" s="20" t="s">
        <v>2845</v>
      </c>
      <c r="J2789" s="20" t="s">
        <v>2846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16668.02602739806</v>
      </c>
      <c r="T2789" s="85">
        <v>0</v>
      </c>
      <c r="U2789" s="85">
        <v>16668.02602739806</v>
      </c>
      <c r="V2789" s="45">
        <f t="shared" si="309"/>
        <v>0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2935</v>
      </c>
      <c r="F2790" s="51" t="s">
        <v>2935</v>
      </c>
      <c r="G2790" s="51" t="s">
        <v>2935</v>
      </c>
      <c r="H2790" s="51" t="s">
        <v>2844</v>
      </c>
      <c r="I2790" s="20" t="s">
        <v>2845</v>
      </c>
      <c r="J2790" s="20" t="s">
        <v>2846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2894</v>
      </c>
      <c r="F2791" s="51" t="s">
        <v>2894</v>
      </c>
      <c r="G2791" s="51" t="s">
        <v>2894</v>
      </c>
      <c r="H2791" s="51" t="s">
        <v>2844</v>
      </c>
      <c r="I2791" s="20" t="s">
        <v>2845</v>
      </c>
      <c r="J2791" s="20" t="s">
        <v>2846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2928</v>
      </c>
      <c r="F2792" s="51" t="s">
        <v>2928</v>
      </c>
      <c r="G2792" s="51" t="s">
        <v>2928</v>
      </c>
      <c r="H2792" s="51" t="s">
        <v>2844</v>
      </c>
      <c r="I2792" s="20" t="s">
        <v>2845</v>
      </c>
      <c r="J2792" s="20" t="s">
        <v>2846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3316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2928</v>
      </c>
      <c r="F2793" s="51" t="s">
        <v>2928</v>
      </c>
      <c r="G2793" s="51" t="s">
        <v>2928</v>
      </c>
      <c r="H2793" s="51" t="s">
        <v>2844</v>
      </c>
      <c r="I2793" s="20" t="s">
        <v>2845</v>
      </c>
      <c r="J2793" s="20" t="s">
        <v>2846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2929</v>
      </c>
      <c r="F2794" s="51" t="s">
        <v>2929</v>
      </c>
      <c r="G2794" s="51" t="s">
        <v>2929</v>
      </c>
      <c r="H2794" s="51" t="s">
        <v>2844</v>
      </c>
      <c r="I2794" s="20" t="s">
        <v>2845</v>
      </c>
      <c r="J2794" s="20" t="s">
        <v>2846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3316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2844</v>
      </c>
      <c r="I2795" s="20" t="s">
        <v>2845</v>
      </c>
      <c r="J2795" s="20" t="s">
        <v>2846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3318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1609</v>
      </c>
      <c r="F2796" s="51" t="s">
        <v>1609</v>
      </c>
      <c r="G2796" s="51" t="s">
        <v>1609</v>
      </c>
      <c r="H2796" s="51" t="s">
        <v>2844</v>
      </c>
      <c r="I2796" s="20" t="s">
        <v>2845</v>
      </c>
      <c r="J2796" s="20" t="s">
        <v>2846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3319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3320</v>
      </c>
      <c r="F2797" s="87" t="s">
        <v>3321</v>
      </c>
      <c r="G2797" s="51" t="s">
        <v>3320</v>
      </c>
      <c r="H2797" s="51" t="s">
        <v>2844</v>
      </c>
      <c r="I2797" s="20" t="s">
        <v>2845</v>
      </c>
      <c r="J2797" s="20" t="s">
        <v>2846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3322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9747700.8059076723</v>
      </c>
      <c r="P2" s="12"/>
      <c r="Q2" s="12">
        <f>(O2-G2+J2)/1.06</f>
        <v>1496647.8089695028</v>
      </c>
      <c r="R2" s="12">
        <f t="shared" ref="R2:R60" si="2">Q2-(P2/1.06)</f>
        <v>1496647.8089695028</v>
      </c>
      <c r="S2" s="15">
        <f t="shared" ref="S2:S60" si="3">R2/O2</f>
        <v>0.15353854603974379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3249765.5107486187</v>
      </c>
      <c r="P9" s="12"/>
      <c r="Q9" s="12">
        <f t="shared" si="5"/>
        <v>349858.12683831964</v>
      </c>
      <c r="R9" s="12">
        <f t="shared" si="2"/>
        <v>349858.12683831964</v>
      </c>
      <c r="S9" s="15">
        <f t="shared" si="3"/>
        <v>0.10765642188064395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20870608.427010432</v>
      </c>
      <c r="P10" s="12">
        <v>2020.6782000000001</v>
      </c>
      <c r="Q10" s="12">
        <f t="shared" si="5"/>
        <v>754761.25304757874</v>
      </c>
      <c r="R10" s="12">
        <f t="shared" si="2"/>
        <v>752854.95285889949</v>
      </c>
      <c r="S10" s="15">
        <f t="shared" si="3"/>
        <v>3.6072496663995944E-2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251151732.92642844</v>
      </c>
      <c r="P11" s="12"/>
      <c r="Q11" s="12">
        <f t="shared" si="5"/>
        <v>15435722.195404194</v>
      </c>
      <c r="R11" s="12">
        <f t="shared" si="2"/>
        <v>15435722.195404194</v>
      </c>
      <c r="S11" s="15">
        <f t="shared" si="3"/>
        <v>6.1459747920297583E-2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4435798.0032240124</v>
      </c>
      <c r="P15" s="12"/>
      <c r="Q15" s="12">
        <f t="shared" si="6"/>
        <v>1996252.0249003891</v>
      </c>
      <c r="R15" s="12">
        <f t="shared" si="2"/>
        <v>1996252.0249003891</v>
      </c>
      <c r="S15" s="15">
        <f t="shared" si="3"/>
        <v>0.4500322204594257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75971564.652784705</v>
      </c>
      <c r="P16" s="12">
        <v>4993.2299999999996</v>
      </c>
      <c r="Q16" s="12">
        <f t="shared" si="6"/>
        <v>2150455.0484132161</v>
      </c>
      <c r="R16" s="12">
        <f t="shared" si="2"/>
        <v>2145744.4540735935</v>
      </c>
      <c r="S16" s="15">
        <f t="shared" si="3"/>
        <v>2.8244047149487556E-2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55574753.166735113</v>
      </c>
      <c r="P18" s="12">
        <v>2178.7519047618998</v>
      </c>
      <c r="Q18" s="12">
        <f t="shared" ref="Q18:Q20" si="7">(O18-G18+J18)/1.06</f>
        <v>2225980.9794670865</v>
      </c>
      <c r="R18" s="12">
        <f t="shared" si="2"/>
        <v>2223925.5531418393</v>
      </c>
      <c r="S18" s="15">
        <f t="shared" si="3"/>
        <v>4.0016831860136715E-2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11118350.971157357</v>
      </c>
      <c r="P19" s="12"/>
      <c r="Q19" s="12">
        <f t="shared" si="7"/>
        <v>333785.07043146837</v>
      </c>
      <c r="R19" s="12">
        <f t="shared" si="2"/>
        <v>333785.07043146837</v>
      </c>
      <c r="S19" s="15">
        <f t="shared" si="3"/>
        <v>3.0021094971489574E-2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12973914.814824026</v>
      </c>
      <c r="P20" s="12"/>
      <c r="Q20" s="12">
        <f t="shared" si="7"/>
        <v>253969.98568304311</v>
      </c>
      <c r="R20" s="12">
        <f t="shared" si="2"/>
        <v>253969.98568304311</v>
      </c>
      <c r="S20" s="15">
        <f t="shared" si="3"/>
        <v>1.9575431880657673E-2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2020-02-17T04:59:12Z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