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客户表!$A$1:$AQ$9805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9805" i="1" l="1"/>
  <c r="AC1193" i="1"/>
  <c r="W9805" i="1"/>
  <c r="AB9805" i="1" s="1"/>
  <c r="V9805" i="1" l="1"/>
  <c r="Y9805" i="1"/>
  <c r="G201" i="2" l="1"/>
  <c r="W9343" i="1" l="1"/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<sst xmlns="http://schemas.openxmlformats.org/spreadsheetml/2006/main" count="143362" uniqueCount="5139">
  <si>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</si>
  <si>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</si>
  <si>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</si>
  <si>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</si>
  <si>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</si>
  <si>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</si>
  <si>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</si>
  <si>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</si>
  <si>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</si>
  <si>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</si>
  <si>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</si>
  <si>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</si>
  <si>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</si>
  <si>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</si>
  <si>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</si>
  <si>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</si>
  <si>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</si>
  <si>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</si>
  <si>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</si>
  <si>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</si>
  <si>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</si>
  <si>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</si>
  <si>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</si>
  <si>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</si>
  <si>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</si>
  <si>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</si>
  <si>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</si>
  <si>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</si>
  <si>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</si>
  <si>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</si>
  <si>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</si>
  <si>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</si>
  <si>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</si>
  <si>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</si>
  <si>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</si>
  <si>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</si>
  <si>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</si>
  <si>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</si>
  <si>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</si>
  <si>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</si>
  <si>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</si>
  <si>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</si>
  <si>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</si>
  <si>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</si>
  <si>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</si>
  <si>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</si>
  <si>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</si>
  <si>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</si>
  <si>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</si>
  <si>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</si>
  <si>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</si>
  <si>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</si>
  <si>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</si>
  <si>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</si>
  <si>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</si>
  <si>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</si>
  <si>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</si>
  <si>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</si>
  <si>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</si>
  <si>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</si>
  <si>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</si>
  <si>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</si>
  <si>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</si>
  <si>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</si>
  <si>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</si>
  <si>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</si>
  <si>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</si>
  <si>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</si>
  <si>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</si>
  <si>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</si>
  <si>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</si>
  <si>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</si>
  <si>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</si>
  <si>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</si>
  <si>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</si>
  <si>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</si>
  <si>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</si>
  <si>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</si>
  <si>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</si>
  <si>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</si>
  <si>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</si>
  <si>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</si>
  <si>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</si>
  <si>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</si>
  <si>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</si>
  <si>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</si>
  <si>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</si>
  <si>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</si>
  <si>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</si>
  <si>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</si>
  <si>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</si>
  <si>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</si>
  <si>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</si>
  <si>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</si>
  <si>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</si>
  <si>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</si>
  <si>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</si>
  <si>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</si>
  <si>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</si>
  <si>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</si>
  <si>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</si>
  <si>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</si>
  <si>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</si>
  <si>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</si>
  <si>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</si>
  <si>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</si>
  <si>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</si>
  <si>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</si>
  <si>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</si>
  <si>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</si>
  <si>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</si>
  <si>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</si>
  <si>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</si>
  <si>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</si>
  <si>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</si>
  <si>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</si>
  <si>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</si>
  <si>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</si>
  <si>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</si>
  <si>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</si>
  <si>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</si>
  <si>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</si>
  <si>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</si>
  <si>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</si>
  <si>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</si>
  <si>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</si>
  <si>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</si>
  <si>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</si>
  <si>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</si>
  <si>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</si>
  <si>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</si>
  <si>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</si>
  <si>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</si>
  <si>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</si>
  <si>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</si>
  <si>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</si>
  <si>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</si>
  <si>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</si>
  <si>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</si>
  <si>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</si>
  <si>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</si>
  <si>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</si>
  <si>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</si>
  <si>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</si>
  <si>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</si>
  <si>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</si>
  <si>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</si>
  <si>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</si>
  <si>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</si>
  <si>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</si>
  <si>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</si>
  <si>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</si>
  <si>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</si>
  <si>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</si>
  <si>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</si>
  <si>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</si>
  <si>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</si>
  <si>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</si>
  <si>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</si>
  <si>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</si>
  <si>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</si>
  <si>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</si>
  <si>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</si>
  <si>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</si>
  <si>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</si>
  <si>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</si>
  <si>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</si>
  <si>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</si>
  <si>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</si>
  <si>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</si>
  <si>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</si>
  <si>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</si>
  <si>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</si>
  <si>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</si>
  <si>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</si>
  <si>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</si>
  <si>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</si>
  <si>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</si>
  <si>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</si>
  <si>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</si>
  <si>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</si>
  <si>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</si>
  <si>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</si>
  <si>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</si>
  <si>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</si>
  <si>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</si>
  <si>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</si>
  <si>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</si>
  <si>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</si>
  <si>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</si>
  <si>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</si>
  <si>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</si>
  <si>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</si>
  <si>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</si>
  <si>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</si>
  <si>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</si>
  <si>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</si>
  <si>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</si>
  <si>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</si>
  <si>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</si>
  <si>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</si>
  <si>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</si>
  <si>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</si>
  <si>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</si>
  <si>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</si>
  <si>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</si>
  <si>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</si>
  <si>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</si>
  <si>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</si>
  <si>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</si>
  <si>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</si>
  <si>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</si>
  <si>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</si>
  <si>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</si>
  <si>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</si>
  <si>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</si>
  <si>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</si>
  <si>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</si>
  <si>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</si>
  <si>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</si>
  <si>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</si>
  <si>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</si>
  <si>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</si>
  <si>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</si>
  <si>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</si>
  <si>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</si>
  <si>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</si>
  <si>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</si>
  <si>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</si>
  <si>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</si>
  <si>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</si>
  <si>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</si>
  <si>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</si>
  <si>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</si>
  <si>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</si>
  <si>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</si>
  <si>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</si>
  <si>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</si>
  <si>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</si>
  <si>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</si>
  <si>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</si>
  <si>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</si>
  <si>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</si>
  <si>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</si>
  <si>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</si>
  <si>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</si>
  <si>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</si>
  <si>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</si>
  <si>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</si>
  <si>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</si>
  <si>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</si>
  <si>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</si>
  <si>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</si>
  <si>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</si>
  <si>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</si>
  <si>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</si>
  <si>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</si>
  <si>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</si>
  <si>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</si>
  <si>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</si>
  <si>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</si>
  <si>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</si>
  <si>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</si>
  <si>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</si>
  <si>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</si>
  <si>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</si>
  <si>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</si>
  <si>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</si>
  <si>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</si>
  <si>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</si>
  <si>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</si>
  <si>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</si>
  <si>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</si>
  <si>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</si>
  <si>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</si>
  <si>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</si>
  <si>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</si>
  <si>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</si>
  <si>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</si>
  <si>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</si>
  <si>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</si>
  <si>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</si>
  <si>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</si>
  <si>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</si>
  <si>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</si>
  <si>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</si>
  <si>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</si>
  <si>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</si>
  <si>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</si>
  <si>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</si>
  <si>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</si>
  <si>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</si>
  <si>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</si>
  <si>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</si>
  <si>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</si>
  <si>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</si>
  <si>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</si>
  <si>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</si>
  <si>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</si>
  <si>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</si>
  <si>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</si>
  <si>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</si>
  <si>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</si>
  <si>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</si>
  <si>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</si>
  <si>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</si>
  <si>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</si>
  <si>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</si>
  <si>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</si>
  <si>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</si>
  <si>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</si>
  <si>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</si>
  <si>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</si>
  <si>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</si>
  <si>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</si>
  <si>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</si>
  <si>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</si>
  <si>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</si>
  <si>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</si>
  <si>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</si>
  <si>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</si>
  <si>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</si>
  <si>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</si>
  <si>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</si>
  <si>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</si>
  <si>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</si>
  <si>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</si>
  <si>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</si>
  <si>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</si>
  <si>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</si>
  <si>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</si>
  <si>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</si>
  <si>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</si>
  <si>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</si>
  <si>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</si>
  <si>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</si>
  <si>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</si>
  <si>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</si>
  <si>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</si>
  <si>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</si>
  <si>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</si>
  <si>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</si>
  <si>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</si>
  <si>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</si>
  <si>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</si>
  <si>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</si>
  <si>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</si>
  <si>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</si>
  <si>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</si>
  <si>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</si>
  <si>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</si>
  <si>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</si>
  <si>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</si>
  <si>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</si>
  <si>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</si>
  <si>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</si>
  <si>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</si>
  <si>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</si>
  <si>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</si>
  <si>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</si>
  <si>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</si>
  <si>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</si>
  <si>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</si>
  <si>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</si>
  <si>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</si>
  <si>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</si>
  <si>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</si>
  <si>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</si>
  <si>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</si>
  <si>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</si>
  <si>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</si>
  <si>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</si>
  <si>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</si>
  <si>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</si>
  <si>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</si>
  <si>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</si>
  <si>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</si>
  <si>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</si>
  <si>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</si>
  <si>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</si>
  <si>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</si>
  <si>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</si>
  <si>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</si>
  <si>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</si>
  <si>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</si>
  <si>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</si>
  <si>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</si>
  <si>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</si>
  <si>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</si>
  <si>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</si>
  <si>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</si>
  <si>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</si>
  <si>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</si>
  <si>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</si>
  <si>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</si>
  <si>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</si>
  <si>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</si>
  <si>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</si>
  <si>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</si>
  <si>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</si>
  <si>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</si>
  <si>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</si>
  <si>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</si>
  <si>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</si>
  <si>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</si>
  <si>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</si>
  <si>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</si>
  <si>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</si>
  <si>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</si>
  <si>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</si>
  <si>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</si>
  <si>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</si>
  <si>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</si>
  <si>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</si>
  <si>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</si>
  <si>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</si>
  <si>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</si>
  <si>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</si>
  <si>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</si>
  <si>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</si>
  <si>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</si>
  <si>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</si>
  <si>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</si>
  <si>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</si>
  <si>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</si>
  <si>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</si>
  <si>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</si>
  <si>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</si>
  <si>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</si>
  <si>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</si>
  <si>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</si>
  <si>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</si>
  <si>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</si>
  <si>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</si>
  <si>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</si>
  <si>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</si>
  <si>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</si>
  <si>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</si>
  <si>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</si>
  <si>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</si>
  <si>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</si>
  <si>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</si>
  <si>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</si>
  <si>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</si>
  <si>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</si>
  <si>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</si>
  <si>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</si>
  <si>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</si>
  <si>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</si>
  <si>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</si>
  <si>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</si>
  <si>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</si>
  <si>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</si>
  <si>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</si>
  <si>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</si>
  <si>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</si>
  <si>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</si>
  <si>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</si>
  <si>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</si>
  <si>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</si>
  <si>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</si>
  <si>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</si>
  <si>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</si>
  <si>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</si>
  <si>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</si>
  <si>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</si>
  <si>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</si>
  <si>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</si>
  <si>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</si>
  <si>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</si>
  <si>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</si>
  <si>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</si>
  <si>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</si>
  <si>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</si>
  <si>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</si>
  <si>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</si>
  <si>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</si>
  <si>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</si>
  <si>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</si>
  <si>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</si>
  <si>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</si>
  <si>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</si>
  <si>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</si>
  <si>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</si>
  <si>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</si>
  <si>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</si>
  <si>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</si>
  <si>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</si>
  <si>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</si>
  <si>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</si>
  <si>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</si>
  <si>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</si>
  <si>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</si>
  <si>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</si>
  <si>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</si>
  <si>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</si>
  <si>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</si>
  <si>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</si>
  <si>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</si>
  <si>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</si>
  <si>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</si>
  <si>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</si>
  <si>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</si>
  <si>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</si>
  <si>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</si>
  <si>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</si>
  <si>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</si>
  <si>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</si>
  <si>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</si>
  <si>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</si>
  <si>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</si>
  <si>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</si>
  <si>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</si>
  <si>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</si>
  <si>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</si>
  <si>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</si>
  <si>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</si>
  <si>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</si>
  <si>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</si>
  <si>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</si>
  <si>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</si>
  <si>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</si>
  <si>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</si>
  <si>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</si>
  <si>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</si>
  <si>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</si>
  <si>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</si>
  <si>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</si>
  <si>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</si>
  <si>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</si>
  <si>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</si>
  <si>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</si>
  <si>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</si>
  <si>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</si>
  <si>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</si>
  <si>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</si>
  <si>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</si>
  <si>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</si>
  <si>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</si>
  <si>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</si>
  <si>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</si>
  <si>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</si>
  <si>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</si>
  <si>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</si>
  <si>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</si>
  <si>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</si>
  <si>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</si>
  <si>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</si>
  <si>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</si>
  <si>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</si>
  <si>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</si>
  <si>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</si>
  <si>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</si>
  <si>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</si>
  <si>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</si>
  <si>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</si>
  <si>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</si>
  <si>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</si>
  <si>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</si>
  <si>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</si>
  <si>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</si>
  <si>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</si>
  <si>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</si>
  <si>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</si>
  <si>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</si>
  <si>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</si>
  <si>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</si>
  <si>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</si>
  <si>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</si>
  <si>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</si>
  <si>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</si>
  <si>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</si>
  <si>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</si>
  <si>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</si>
  <si>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</si>
  <si>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</si>
  <si>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</si>
  <si>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</si>
  <si>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</si>
  <si>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</si>
  <si>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</si>
  <si>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</si>
  <si>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</si>
  <si>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</si>
  <si>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</si>
  <si>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</si>
  <si>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</si>
  <si>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</si>
  <si>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</si>
  <si>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</si>
  <si>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</si>
  <si>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</si>
  <si>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</si>
  <si>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</si>
  <si>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</si>
  <si>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</si>
  <si>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</si>
  <si>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</si>
  <si>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</si>
  <si>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</si>
  <si>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</si>
  <si>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</si>
  <si>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</si>
  <si>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</si>
  <si>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</si>
  <si>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</si>
  <si>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</si>
  <si>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</si>
  <si>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</si>
  <si>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</si>
  <si>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</si>
  <si>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</si>
  <si>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</si>
  <si>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</si>
  <si>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</si>
  <si>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</si>
  <si>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</si>
  <si>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</si>
  <si>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</si>
  <si>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</si>
  <si>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</si>
  <si>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</si>
  <si>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</si>
  <si>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</si>
  <si>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</si>
  <si>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</si>
  <si>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</si>
  <si>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</si>
  <si>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</si>
  <si>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</si>
  <si>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</si>
  <si>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</si>
  <si>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</si>
  <si>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</si>
  <si>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</si>
  <si>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</si>
  <si>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</si>
  <si>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</si>
  <si>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</si>
  <si>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</si>
  <si>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</si>
  <si>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</si>
  <si>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</si>
  <si>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</si>
  <si>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</si>
  <si>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</si>
  <si>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</si>
  <si>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</si>
  <si>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</si>
  <si>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</si>
  <si>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</si>
  <si>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</si>
  <si>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</si>
  <si>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</si>
  <si>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</si>
  <si>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</si>
  <si>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</si>
  <si>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</si>
  <si>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</si>
  <si>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</si>
  <si>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</si>
  <si>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</si>
  <si>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</si>
  <si>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</si>
  <si>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</si>
  <si>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</si>
  <si>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</si>
  <si>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</si>
  <si>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</si>
  <si>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</si>
  <si>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</si>
  <si>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</si>
  <si>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</si>
  <si>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</si>
  <si>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</si>
  <si>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</si>
  <si>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</si>
  <si>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</si>
  <si>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</si>
  <si>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</si>
  <si>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</si>
  <si>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</si>
  <si>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</si>
  <si>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</si>
  <si>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</si>
  <si>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</si>
  <si>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</si>
  <si>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</si>
  <si>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</si>
  <si>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</si>
  <si>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</si>
  <si>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</si>
  <si>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</si>
  <si>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</si>
  <si>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</si>
  <si>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</si>
  <si>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</si>
  <si>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</si>
  <si>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</si>
  <si>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</si>
  <si>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</si>
  <si>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</si>
  <si>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</si>
  <si>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</si>
  <si>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</si>
  <si>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</si>
  <si>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</si>
  <si>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</si>
  <si>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</si>
  <si>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</si>
  <si>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</si>
  <si>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</si>
  <si>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</si>
  <si>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</si>
  <si>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</si>
  <si>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</si>
  <si>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</si>
  <si>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</si>
  <si>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</si>
  <si>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</si>
  <si>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</si>
  <si>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</si>
  <si>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</si>
  <si>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</si>
  <si>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</si>
  <si>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</si>
  <si>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</si>
  <si>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</si>
  <si>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</si>
  <si>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</si>
  <si>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</si>
  <si>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</si>
  <si>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</si>
  <si>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</si>
  <si>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</si>
  <si>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</si>
  <si>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</si>
  <si>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</si>
  <si>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</si>
  <si>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</si>
  <si>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</si>
  <si>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</si>
  <si>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</si>
  <si>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</si>
  <si>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</si>
  <si>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</si>
  <si>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</si>
  <si>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</si>
  <si>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</si>
  <si>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</si>
  <si>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</si>
  <si>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</si>
  <si>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</si>
  <si>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</si>
  <si>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</si>
  <si>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</si>
  <si>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</si>
  <si>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</si>
  <si>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</si>
  <si>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</si>
  <si>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</si>
  <si>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</si>
  <si>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</si>
  <si>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</si>
  <si>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</si>
  <si>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</si>
  <si>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</si>
  <si>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</si>
  <si>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</si>
  <si>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</si>
  <si>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</si>
  <si>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</si>
  <si>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</si>
  <si>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</si>
  <si>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</si>
  <si>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</si>
  <si>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</si>
  <si>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</si>
  <si>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</si>
  <si>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</si>
  <si>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</si>
  <si>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</si>
  <si>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</si>
  <si>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</si>
  <si>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</si>
  <si>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</si>
  <si>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</si>
  <si>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</si>
  <si>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</si>
  <si>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</si>
  <si>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</si>
  <si>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</si>
  <si>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</si>
  <si>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</si>
  <si>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</si>
  <si>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</si>
  <si>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</si>
  <si>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</si>
  <si>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</si>
  <si>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</si>
  <si>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</si>
  <si>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</si>
  <si>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</si>
  <si>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</si>
  <si>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</si>
  <si>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</si>
  <si>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</si>
  <si>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</si>
  <si>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</si>
  <si>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</si>
  <si>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</si>
  <si>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</si>
  <si>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</si>
  <si>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</si>
  <si>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</si>
  <si>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</si>
  <si>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</si>
  <si>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</si>
  <si>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</si>
  <si>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</si>
  <si>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</si>
  <si>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</si>
  <si>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</si>
  <si>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</si>
  <si>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</si>
  <si>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</si>
  <si>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</si>
  <si>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</si>
  <si>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</si>
  <si>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</si>
  <si>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</si>
  <si>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</si>
  <si>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</si>
  <si>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</si>
  <si>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</si>
  <si>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</si>
  <si>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</si>
  <si>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</si>
  <si>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</si>
  <si>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</si>
  <si>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</si>
  <si>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</si>
  <si>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</si>
  <si>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</si>
  <si>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</si>
  <si>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</si>
  <si>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</si>
  <si>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</si>
  <si>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</si>
  <si>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</si>
  <si>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</si>
  <si>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</si>
  <si>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</si>
  <si>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</si>
  <si>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</si>
  <si>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</si>
  <si>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</si>
  <si>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</si>
  <si>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</si>
  <si>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</si>
  <si>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</si>
  <si>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</si>
  <si>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</si>
  <si>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</si>
  <si>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</si>
  <si>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</si>
  <si>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</si>
  <si>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</si>
  <si>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</si>
  <si>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</si>
  <si>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</si>
  <si>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</si>
  <si>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</si>
  <si>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</si>
  <si>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</si>
  <si>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</si>
  <si>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</si>
  <si>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</si>
  <si>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</si>
  <si>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</si>
  <si>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</si>
  <si>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</si>
  <si>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</si>
  <si>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</si>
  <si>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</si>
  <si>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</si>
  <si>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</si>
  <si>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</si>
  <si>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</si>
  <si>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</si>
  <si>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</si>
  <si>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</si>
  <si>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</si>
  <si>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</si>
  <si>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</si>
  <si>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</si>
  <si>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</si>
  <si>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</si>
  <si>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</si>
  <si>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</si>
  <si>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</si>
  <si>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</si>
  <si>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</si>
  <si>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</si>
  <si>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</si>
  <si>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</si>
  <si>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</si>
  <si>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</si>
  <si>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</si>
  <si>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</si>
  <si>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</si>
  <si>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</si>
  <si>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</si>
  <si>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</si>
  <si>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</si>
  <si>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</si>
  <si>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</si>
  <si>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</si>
  <si>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</si>
  <si>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</si>
  <si>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</si>
  <si>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</si>
  <si>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</si>
  <si>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</si>
  <si>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</si>
  <si>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</si>
  <si>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</si>
  <si>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</si>
  <si>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</si>
  <si>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</si>
  <si>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</si>
  <si>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</si>
  <si>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</si>
  <si>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</si>
  <si>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</si>
  <si>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</si>
  <si>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</si>
  <si>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</si>
  <si>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</si>
  <si>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</si>
  <si>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</si>
  <si>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</si>
  <si>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</si>
  <si>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</si>
  <si>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</si>
  <si>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</si>
  <si>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</si>
  <si>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</si>
  <si>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</si>
  <si>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</si>
  <si>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</si>
  <si>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</si>
  <si>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</si>
  <si>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</si>
  <si>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</si>
  <si>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</si>
  <si>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</si>
  <si>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</si>
  <si>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</si>
  <si>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</si>
  <si>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</si>
  <si>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</si>
  <si>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</si>
  <si>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</si>
  <si>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</si>
  <si>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</si>
  <si>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</si>
  <si>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</si>
  <si>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</si>
  <si>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</si>
  <si>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</si>
  <si>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</si>
  <si>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</si>
  <si>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</si>
  <si>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</si>
  <si>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</si>
  <si>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</si>
  <si>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</si>
  <si>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</si>
  <si>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</si>
  <si>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</si>
  <si>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</si>
  <si>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</si>
  <si>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</si>
  <si>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</si>
  <si>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</si>
  <si>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</si>
  <si>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</si>
  <si>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</si>
  <si>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</si>
  <si>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</si>
  <si>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</si>
  <si>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</si>
  <si>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</si>
  <si>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</si>
  <si>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</si>
  <si>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</si>
  <si>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</si>
  <si>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</si>
  <si>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</si>
  <si>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</si>
  <si>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</si>
  <si>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</si>
  <si>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</si>
  <si>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</si>
  <si>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</si>
  <si>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</si>
  <si>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</si>
  <si>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</si>
  <si>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</si>
  <si>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</si>
  <si>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</si>
  <si>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</si>
  <si>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</si>
  <si>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</si>
  <si>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</si>
  <si>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</si>
  <si>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</si>
  <si>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</si>
  <si>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</si>
  <si>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</si>
  <si>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</si>
  <si>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</si>
  <si>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</si>
  <si>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</si>
  <si>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</si>
  <si>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</si>
  <si>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</si>
  <si>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</si>
  <si>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</si>
  <si>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</si>
  <si>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</si>
  <si>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</si>
  <si>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</si>
  <si>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</si>
  <si>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</si>
  <si>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</si>
  <si>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</si>
  <si>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</si>
  <si>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</si>
  <si>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</si>
  <si>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</si>
  <si>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</si>
  <si>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</si>
  <si>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</si>
  <si>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</si>
  <si>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</si>
  <si>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</si>
  <si>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</si>
  <si>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</si>
  <si>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</si>
  <si>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</si>
  <si>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</si>
  <si>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</si>
  <si>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</si>
  <si>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</si>
  <si>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</si>
  <si>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</si>
  <si>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</si>
  <si>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</si>
  <si>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</si>
  <si>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</si>
  <si>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</si>
  <si>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</si>
  <si>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</si>
  <si>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</si>
  <si>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</si>
  <si>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</si>
  <si>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</si>
  <si>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</si>
  <si>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</si>
  <si>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</si>
  <si>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</si>
  <si>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</si>
  <si>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</si>
  <si>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</si>
  <si>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</si>
  <si>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</si>
  <si>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</si>
  <si>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</si>
  <si>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</si>
  <si>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</si>
  <si>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</si>
  <si>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</si>
  <si>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</si>
  <si>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</si>
  <si>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</si>
  <si>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</si>
  <si>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</si>
  <si>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</si>
  <si>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</si>
  <si>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</si>
  <si>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</si>
  <si>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</si>
  <si>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</si>
  <si>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</si>
  <si>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</si>
  <si>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</si>
  <si>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</si>
  <si>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</si>
  <si>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</si>
  <si>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</si>
  <si>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</si>
  <si>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</si>
  <si>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</si>
  <si>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</si>
  <si>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</si>
  <si>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</si>
  <si>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</si>
  <si>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</si>
  <si>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</si>
  <si>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</si>
  <si>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</si>
  <si>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</si>
  <si>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</si>
  <si>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</si>
  <si>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</si>
  <si>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</si>
  <si>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</si>
  <si>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</si>
  <si>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</si>
  <si>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</si>
  <si>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</si>
  <si>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</si>
  <si>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</si>
  <si>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</si>
  <si>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</si>
  <si>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</si>
  <si>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</si>
  <si>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</si>
  <si>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</si>
  <si>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</si>
  <si>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</si>
  <si>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</si>
  <si>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</si>
  <si>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</si>
  <si>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</si>
  <si>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</si>
  <si>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</si>
  <si>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</si>
  <si>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</si>
  <si>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</si>
  <si>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</si>
  <si>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</si>
  <si>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</si>
  <si>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</si>
  <si>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</si>
  <si>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</si>
  <si>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</si>
  <si>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</si>
  <si>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</si>
  <si>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</si>
  <si>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</si>
  <si>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</si>
  <si>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</si>
  <si>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</si>
  <si>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</si>
  <si>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</si>
  <si>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</si>
  <si>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</si>
  <si>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</si>
  <si>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</si>
  <si>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</si>
  <si>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</si>
  <si>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</si>
  <si>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</si>
  <si>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</si>
  <si>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</si>
  <si>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</si>
  <si>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</si>
  <si>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</si>
  <si>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</si>
  <si>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</si>
  <si>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</si>
  <si>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</si>
  <si>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</si>
  <si>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</si>
  <si>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</si>
  <si>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</si>
  <si>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</si>
  <si>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</si>
  <si>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</si>
  <si>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</si>
  <si>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</si>
  <si>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</si>
  <si>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</si>
  <si>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</si>
  <si>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</si>
  <si>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</si>
  <si>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</si>
  <si>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</si>
  <si>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</si>
  <si>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</si>
  <si>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</si>
  <si>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</si>
  <si>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</si>
  <si>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</si>
  <si>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</si>
  <si>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</si>
  <si>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</si>
  <si>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</si>
  <si>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</si>
  <si>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</si>
  <si>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</si>
  <si>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</si>
  <si>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</si>
  <si>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</si>
  <si>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</si>
  <si>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</si>
  <si>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</si>
  <si>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</si>
  <si>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</si>
  <si>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</si>
  <si>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</si>
  <si>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</si>
  <si>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</si>
  <si>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</si>
  <si>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</si>
  <si>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</si>
  <si>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</si>
  <si>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</si>
  <si>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</si>
  <si>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</si>
  <si>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</si>
  <si>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</si>
  <si>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</si>
  <si>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</si>
  <si>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</si>
  <si>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</si>
  <si>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</si>
  <si>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</si>
  <si>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</si>
  <si>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</si>
  <si>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</si>
  <si>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</si>
  <si>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</si>
  <si>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</si>
  <si>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</si>
  <si>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</si>
  <si>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</si>
  <si>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</si>
  <si>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</si>
  <si>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</si>
  <si>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</si>
  <si>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</si>
  <si>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</si>
  <si>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</si>
  <si>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</si>
  <si>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</si>
  <si>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</si>
  <si>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</si>
  <si>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</si>
  <si>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</si>
  <si>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</si>
  <si>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</si>
  <si>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</si>
  <si>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</si>
  <si>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</si>
  <si>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</si>
  <si>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</si>
  <si>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</si>
  <si>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</si>
  <si>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</si>
  <si>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</si>
  <si>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</si>
  <si>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</si>
  <si>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</si>
  <si>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</si>
  <si>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</si>
  <si>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</si>
  <si>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</si>
  <si>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</si>
  <si>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</si>
  <si>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</si>
  <si>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</si>
  <si>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</si>
  <si>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</si>
  <si>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</si>
  <si>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</si>
  <si>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</si>
  <si>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</si>
  <si>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</si>
  <si>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</si>
  <si>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</si>
  <si>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</si>
  <si>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</si>
  <si>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</si>
  <si>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</si>
  <si>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</si>
  <si>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</si>
  <si>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</si>
  <si>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</si>
  <si>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</si>
  <si>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</si>
  <si>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</si>
  <si>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</si>
  <si>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</si>
  <si>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</si>
  <si>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</si>
  <si>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</si>
  <si>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</si>
  <si>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</si>
  <si>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</si>
  <si>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</si>
  <si>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</si>
  <si>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</si>
  <si>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</si>
  <si>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</si>
  <si>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</si>
  <si>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</si>
  <si>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</si>
  <si>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</si>
  <si>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</si>
  <si>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</si>
  <si>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</si>
  <si>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</si>
  <si>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</si>
  <si>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</si>
  <si>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</si>
  <si>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</si>
  <si>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</si>
  <si>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</si>
  <si>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</si>
  <si>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</si>
  <si>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</si>
  <si>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</si>
  <si>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</si>
  <si>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</si>
  <si>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</si>
  <si>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</si>
  <si>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</si>
  <si>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</si>
  <si>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</si>
  <si>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</si>
  <si>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</si>
  <si>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</si>
  <si>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</si>
  <si>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</si>
  <si>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</si>
  <si>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</si>
  <si>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</si>
  <si>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</si>
  <si>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</si>
  <si>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</si>
  <si>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</si>
  <si>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</si>
  <si>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</si>
  <si>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</si>
  <si>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</si>
  <si>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</si>
  <si>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</si>
  <si>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</si>
  <si>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</si>
  <si>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</si>
  <si>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</si>
  <si>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</si>
  <si>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</si>
  <si>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</si>
  <si>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</si>
  <si>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</si>
  <si>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</si>
  <si>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</si>
  <si>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</si>
  <si>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</si>
  <si>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</si>
  <si>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</si>
  <si>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</si>
  <si>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</si>
  <si>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</si>
  <si>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</si>
  <si>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</si>
  <si>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</si>
  <si>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</si>
  <si>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</si>
  <si>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</si>
  <si>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</si>
  <si>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</si>
  <si>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</si>
  <si>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</si>
  <si>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</si>
  <si>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</si>
  <si>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</si>
  <si>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</si>
  <si>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</si>
  <si>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</si>
  <si>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</si>
  <si>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</si>
  <si>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</si>
  <si>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</si>
  <si>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</si>
  <si>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</si>
  <si>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</si>
  <si>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</si>
  <si>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</si>
  <si>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</si>
  <si>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</si>
  <si>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</si>
  <si>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</si>
  <si>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</si>
  <si>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</si>
  <si>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</si>
  <si>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</si>
  <si>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</si>
  <si>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</si>
  <si>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</si>
  <si>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</si>
  <si>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</si>
  <si>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</si>
  <si>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</si>
  <si>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</si>
  <si>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</si>
  <si>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</si>
  <si>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</si>
  <si>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</si>
  <si>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</si>
  <si>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</si>
  <si>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</si>
  <si>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</si>
  <si>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</si>
  <si>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</si>
  <si>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</si>
  <si>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</si>
  <si>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</si>
  <si>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</si>
  <si>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</si>
  <si>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</si>
  <si>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</si>
  <si>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</si>
  <si>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</si>
  <si>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</si>
  <si>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</si>
  <si>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</si>
  <si>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</si>
  <si>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</si>
  <si>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</si>
  <si>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</si>
  <si>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</si>
  <si>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</si>
  <si>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</si>
  <si>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</si>
  <si>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</si>
  <si>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</si>
  <si>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</si>
  <si>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</si>
  <si>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</si>
  <si>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</si>
  <si>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</si>
  <si>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</si>
  <si>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</si>
  <si>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</si>
  <si>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</si>
  <si>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</si>
  <si>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</si>
  <si>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</si>
  <si>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</si>
  <si>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</si>
  <si>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</si>
  <si>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</si>
  <si>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</si>
  <si>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</si>
  <si>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</si>
  <si>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</si>
  <si>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</si>
  <si>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</si>
  <si>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</si>
  <si>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</si>
  <si>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</si>
  <si>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</si>
  <si>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</si>
  <si>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</si>
  <si>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</si>
  <si>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</si>
  <si>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</si>
  <si>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</si>
  <si>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</si>
  <si>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</si>
  <si>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</si>
  <si>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</si>
  <si>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</si>
  <si>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</si>
  <si>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</si>
  <si>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</si>
  <si>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</si>
  <si>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</si>
  <si>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</si>
  <si>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</si>
  <si>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</si>
  <si>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</si>
  <si>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</si>
  <si>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</si>
  <si>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</si>
  <si>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</si>
  <si>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</si>
  <si>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</si>
  <si>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</si>
  <si>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</si>
  <si>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</si>
  <si>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</si>
  <si>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</si>
  <si>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</si>
  <si>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</si>
  <si>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</si>
  <si>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</si>
  <si>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</si>
  <si>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</si>
  <si>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</si>
  <si>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</si>
  <si>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</si>
  <si>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</si>
  <si>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</si>
  <si>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</si>
  <si>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</si>
  <si>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</si>
  <si>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</si>
  <si>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</si>
  <si>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</si>
  <si>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</si>
  <si>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</si>
  <si>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</si>
  <si>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</si>
  <si>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</si>
  <si>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</si>
  <si>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</si>
  <si>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</si>
  <si>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</si>
  <si>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</si>
  <si>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</si>
  <si>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</si>
  <si>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</si>
  <si>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</si>
  <si>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</si>
  <si>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</si>
  <si>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</si>
  <si>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</si>
  <si>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</si>
  <si>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</si>
  <si>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</si>
  <si>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</si>
  <si>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</si>
  <si>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</si>
  <si>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</si>
  <si>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</si>
  <si>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</si>
  <si>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</si>
  <si>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</si>
  <si>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</si>
  <si>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</si>
  <si>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</si>
  <si>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</si>
  <si>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</si>
  <si>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</si>
  <si>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</si>
  <si>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</si>
  <si>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</si>
  <si>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</si>
  <si>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</si>
  <si>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</si>
  <si>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</si>
  <si>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</si>
  <si>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</si>
  <si>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</si>
  <si>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</si>
  <si>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</si>
  <si>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</si>
  <si>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</si>
  <si>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</si>
  <si>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</si>
  <si>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</si>
  <si>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</si>
  <si>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</si>
  <si>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</si>
  <si>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</si>
  <si>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</si>
  <si>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</si>
  <si>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</si>
  <si>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</si>
  <si>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</si>
  <si>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</si>
  <si>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</si>
  <si>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</si>
  <si>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</si>
  <si>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</si>
  <si>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</si>
  <si>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</si>
  <si>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</si>
  <si>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</si>
  <si>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</si>
  <si>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</si>
  <si>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</si>
  <si>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</si>
  <si>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</si>
  <si>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</si>
  <si>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</si>
  <si>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</si>
  <si>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</si>
  <si>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</si>
  <si>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</si>
  <si>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</si>
  <si>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</si>
  <si>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</si>
  <si>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</si>
  <si>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</si>
  <si>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</si>
  <si>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</si>
  <si>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</si>
  <si>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</si>
  <si>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</si>
  <si>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</si>
  <si>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</si>
  <si>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</si>
  <si>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</si>
  <si>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</si>
  <si>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</si>
  <si>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</si>
  <si>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</si>
  <si>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</si>
  <si>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</si>
  <si>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</si>
  <si>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</si>
  <si>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</si>
  <si>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</si>
  <si>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</si>
  <si>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</si>
  <si>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</si>
  <si>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</si>
  <si>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</si>
  <si>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</si>
  <si>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</si>
  <si>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</si>
  <si>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</si>
  <si>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</si>
  <si>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</si>
  <si>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</si>
  <si>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</si>
  <si>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</si>
  <si>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</si>
  <si>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</si>
  <si>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</si>
  <si>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</si>
  <si>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</si>
  <si>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</si>
  <si>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</si>
  <si>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</si>
  <si>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</si>
  <si>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</si>
  <si>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</si>
  <si>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</si>
  <si>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</si>
  <si>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</si>
  <si>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</si>
  <si>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</si>
  <si>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</si>
  <si>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</si>
  <si>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</si>
  <si>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</si>
  <si>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</si>
  <si>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</si>
  <si>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</si>
  <si>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</si>
  <si>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</si>
  <si>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</si>
  <si>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</si>
  <si>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</si>
  <si>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</si>
  <si>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</si>
  <si>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</si>
  <si>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</si>
  <si>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</si>
  <si>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</si>
  <si>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</si>
  <si>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</si>
  <si>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</si>
  <si>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</si>
  <si>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</si>
  <si>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</si>
  <si>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</si>
  <si>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</si>
  <si>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</si>
  <si>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</si>
  <si>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</si>
  <si>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</si>
  <si>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</si>
  <si>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</si>
  <si>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</si>
  <si>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</si>
  <si>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</si>
  <si>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</si>
  <si>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</si>
  <si>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</si>
  <si>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</si>
  <si>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</si>
  <si>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</si>
  <si>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</si>
  <si>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</si>
  <si>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</si>
  <si>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</si>
  <si>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</si>
  <si>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</si>
  <si>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</si>
  <si>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</si>
  <si>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</si>
  <si>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</si>
  <si>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</si>
  <si>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</si>
  <si>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</si>
  <si>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</si>
  <si>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</si>
  <si>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</si>
  <si>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</si>
  <si>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</si>
  <si>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</si>
  <si>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</si>
  <si>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</si>
  <si>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</si>
  <si>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</si>
  <si>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</si>
  <si>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</si>
  <si>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</si>
  <si>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</si>
  <si>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</si>
  <si>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</si>
  <si>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</si>
  <si>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</si>
  <si>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</si>
  <si>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</si>
  <si>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</si>
  <si>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</si>
  <si>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</si>
  <si>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</si>
  <si>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</si>
  <si>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</si>
  <si>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</si>
  <si>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</si>
  <si>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</si>
  <si>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</si>
  <si>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</si>
  <si>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</si>
  <si>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</si>
  <si>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</si>
  <si>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</si>
  <si>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</si>
  <si>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</si>
  <si>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</si>
  <si>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</si>
  <si>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</si>
  <si>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</si>
  <si>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</si>
  <si>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</si>
  <si>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</si>
  <si>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</si>
  <si>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</si>
  <si>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</si>
  <si>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</si>
  <si>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</si>
  <si>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</si>
  <si>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</si>
  <si>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</si>
  <si>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</si>
  <si>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</si>
  <si>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</si>
  <si>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</si>
  <si>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</si>
  <si>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</si>
  <si>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</si>
  <si>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</si>
  <si>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</si>
  <si>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</si>
  <si>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</si>
  <si>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</si>
  <si>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</si>
  <si>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</si>
  <si>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</si>
  <si>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</si>
  <si>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</si>
  <si>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</si>
  <si>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</si>
  <si>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</si>
  <si>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</si>
  <si>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</si>
  <si>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</si>
  <si>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</si>
  <si>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</si>
  <si>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</si>
  <si>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</si>
  <si>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</si>
  <si>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</si>
  <si>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</si>
  <si>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</si>
  <si>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</si>
  <si>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</si>
  <si>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</si>
  <si>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</si>
  <si>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</si>
  <si>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</si>
  <si>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</si>
  <si>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</si>
  <si>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</si>
  <si>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</si>
  <si>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</si>
  <si>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</si>
  <si>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</si>
  <si>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</si>
  <si>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</si>
  <si>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</si>
  <si>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</si>
  <si>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</si>
  <si>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</si>
  <si>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</si>
  <si>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</si>
  <si>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</si>
  <si>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</si>
  <si>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</si>
  <si>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</si>
  <si>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</si>
  <si>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</si>
  <si>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</si>
  <si>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</si>
  <si>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</si>
  <si>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</si>
  <si>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</si>
  <si>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</si>
  <si>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</si>
  <si>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</si>
  <si>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</si>
  <si>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</si>
  <si>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</si>
  <si>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</si>
  <si>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</si>
  <si>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</si>
  <si>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</si>
  <si>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</si>
  <si>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</si>
  <si>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</si>
  <si>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</si>
  <si>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</si>
  <si>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</si>
  <si>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</si>
  <si>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</si>
  <si>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</si>
  <si>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</si>
  <si>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</si>
  <si>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</si>
  <si>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</si>
  <si>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</si>
  <si>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</si>
  <si>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</si>
  <si>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</si>
  <si>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</si>
  <si>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</si>
  <si>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</si>
  <si>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</si>
  <si>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</si>
  <si>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</si>
  <si>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</si>
  <si>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</si>
  <si>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</si>
  <si>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</si>
  <si>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</si>
  <si>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</si>
  <si>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</si>
  <si>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</si>
  <si>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</si>
  <si>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</si>
  <si>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</si>
  <si>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</si>
  <si>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</si>
  <si>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</si>
  <si>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</si>
  <si>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</si>
  <si>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</si>
  <si>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</si>
  <si>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</si>
  <si>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</si>
  <si>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</si>
  <si>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</si>
  <si>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</si>
  <si>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</si>
  <si>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</si>
  <si>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</si>
  <si>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</si>
  <si>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</si>
  <si>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</si>
  <si>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</si>
  <si>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</si>
  <si>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</si>
  <si>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</si>
  <si>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</si>
  <si>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</si>
  <si>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</si>
  <si>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</si>
  <si>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</si>
  <si>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</si>
  <si>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</si>
  <si>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</si>
  <si>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</si>
  <si>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</si>
  <si>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</si>
  <si>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</si>
  <si>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</si>
  <si>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</si>
  <si>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</si>
  <si>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</si>
  <si>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</si>
  <si>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</si>
  <si>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</si>
  <si>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</si>
  <si>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</si>
  <si>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</si>
  <si>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</si>
  <si>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</si>
  <si>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</si>
  <si>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</si>
  <si>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</si>
  <si>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</si>
  <si>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</si>
  <si>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</si>
  <si>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</si>
  <si>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</si>
  <si>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</si>
  <si>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</si>
  <si>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</si>
  <si>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</si>
  <si>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</si>
  <si>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</si>
  <si>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</si>
  <si>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</si>
  <si>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</si>
  <si>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</si>
  <si>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</si>
  <si>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</si>
  <si>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</si>
  <si>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</si>
  <si>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</si>
  <si>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</si>
  <si>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</si>
  <si>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</si>
  <si>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</si>
  <si>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</si>
  <si>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</si>
  <si>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</si>
  <si>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</si>
  <si>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</si>
  <si>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</si>
  <si>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</si>
  <si>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</si>
  <si>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</si>
  <si>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</si>
  <si>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</si>
  <si>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</si>
  <si>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</si>
  <si>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</si>
  <si>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</si>
  <si>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</si>
  <si>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</si>
  <si>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</si>
  <si>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</si>
  <si>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</si>
  <si>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</si>
  <si>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</si>
  <si>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</si>
  <si>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</si>
  <si>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</si>
  <si>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</si>
  <si>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</si>
  <si>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</si>
  <si>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</si>
  <si>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</si>
  <si>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</si>
  <si>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</si>
  <si>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</si>
  <si>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</si>
  <si>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</si>
  <si>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</si>
  <si>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</si>
  <si>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</si>
  <si>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</si>
  <si>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</si>
  <si>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</si>
  <si>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</si>
  <si>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</si>
  <si>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</si>
  <si>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</si>
  <si>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</si>
  <si>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</si>
  <si>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</si>
  <si>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</si>
  <si>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</si>
  <si>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</si>
  <si>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</si>
  <si>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</si>
  <si>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</si>
  <si>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</si>
  <si>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</si>
  <si>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</si>
  <si>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</si>
  <si>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</si>
  <si>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</si>
  <si>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</si>
  <si>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</si>
  <si>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</si>
  <si>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</si>
  <si>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</si>
  <si>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</si>
  <si>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</si>
  <si>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</si>
  <si>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</si>
  <si>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</si>
  <si>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</si>
  <si>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</si>
  <si>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</si>
  <si>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</si>
  <si>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</si>
  <si>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</si>
  <si>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</si>
  <si>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</si>
  <si>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</si>
  <si>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</si>
  <si>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</si>
  <si>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</si>
  <si>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</si>
  <si>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</si>
  <si>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</si>
  <si>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</si>
  <si>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</si>
  <si>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</si>
  <si>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</si>
  <si>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</si>
  <si>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</si>
  <si>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</si>
  <si>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</si>
  <si>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</si>
  <si>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</si>
  <si>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</si>
  <si>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</si>
  <si>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</si>
  <si>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</si>
  <si>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</si>
  <si>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</si>
  <si>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</si>
  <si>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</si>
  <si>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</si>
  <si>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</si>
  <si>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</si>
  <si>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</si>
  <si>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</si>
  <si>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</si>
  <si>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</si>
  <si>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</si>
  <si>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</si>
  <si>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</si>
  <si>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</si>
  <si>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</si>
  <si>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</si>
  <si>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</si>
  <si>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</si>
  <si>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</si>
  <si>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</si>
  <si>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</si>
  <si>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</si>
  <si>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</si>
  <si>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</si>
  <si>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</si>
  <si>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</si>
  <si>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</si>
  <si>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</si>
  <si>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</si>
  <si>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</si>
  <si>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</si>
  <si>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</si>
  <si>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</si>
  <si>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</si>
  <si>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</si>
  <si>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</si>
  <si>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</si>
  <si>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</si>
  <si>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</si>
  <si>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</si>
  <si>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</si>
  <si>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</si>
  <si>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</si>
  <si>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</si>
  <si>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</si>
  <si>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</si>
  <si>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</si>
  <si>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</si>
  <si>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</si>
  <si>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</si>
  <si>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</si>
  <si>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</si>
  <si>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</si>
  <si>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</si>
  <si>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</si>
  <si>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</si>
  <si>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</si>
  <si>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</si>
  <si>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</si>
  <si>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</si>
  <si>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</si>
  <si>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</si>
  <si>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</si>
  <si>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</si>
  <si>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</si>
  <si>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</si>
  <si>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</si>
  <si>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</si>
  <si>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</si>
  <si>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</si>
  <si>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</si>
  <si>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</si>
  <si>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</si>
  <si>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</si>
  <si>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</si>
  <si>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</si>
  <si>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</si>
  <si>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</si>
  <si>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</si>
  <si>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</si>
  <si>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</si>
  <si>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</si>
  <si>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</si>
  <si>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</si>
  <si>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</si>
  <si>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</si>
  <si>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</si>
  <si>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</si>
  <si>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</si>
  <si>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</si>
  <si>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</si>
  <si>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</si>
  <si>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</si>
  <si>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</si>
  <si>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</si>
  <si>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</si>
  <si>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</si>
  <si>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</si>
  <si>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</si>
  <si>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</si>
  <si>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</si>
  <si>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</si>
  <si>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</si>
  <si>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</si>
  <si>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</si>
  <si>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</si>
  <si>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</si>
  <si>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</si>
  <si>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</si>
  <si>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</si>
  <si>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</si>
  <si>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</si>
  <si>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</si>
  <si>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</si>
  <si>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</si>
  <si>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</si>
  <si>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</si>
  <si>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</si>
  <si>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</si>
  <si>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</si>
  <si>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</si>
  <si>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</si>
  <si>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</si>
  <si>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</si>
  <si>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</si>
  <si>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</si>
  <si>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</si>
  <si>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</si>
  <si>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</si>
  <si>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</si>
  <si>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</si>
  <si>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</si>
  <si>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</si>
  <si>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</si>
  <si>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</si>
  <si>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</si>
  <si>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</si>
  <si>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</si>
  <si>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</si>
  <si>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</si>
  <si>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</si>
  <si>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</si>
  <si>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</si>
  <si>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</si>
  <si>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</si>
  <si>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</si>
  <si>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</si>
  <si>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</si>
  <si>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</si>
  <si>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</si>
  <si>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</si>
  <si>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</si>
  <si>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</si>
  <si>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</si>
  <si>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</si>
  <si>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</si>
  <si>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</si>
  <si>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</si>
  <si>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</si>
  <si>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</si>
  <si>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</si>
  <si>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</si>
  <si>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</si>
  <si>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</si>
  <si>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</si>
  <si>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</si>
  <si>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</si>
  <si>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</si>
  <si>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</si>
  <si>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</si>
  <si>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</si>
  <si>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</si>
  <si>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</si>
  <si>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</si>
  <si>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</si>
  <si>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</si>
  <si>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</si>
  <si>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</si>
  <si>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</si>
  <si>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</si>
  <si>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</si>
  <si>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</si>
  <si>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</si>
  <si>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</si>
  <si>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</si>
  <si>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</si>
  <si>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</si>
  <si>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</si>
  <si>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</si>
  <si>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</si>
  <si>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</si>
  <si>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</si>
  <si>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</si>
  <si>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</si>
  <si>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</si>
  <si>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</si>
  <si>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</si>
  <si>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</si>
  <si>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</si>
  <si>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</si>
  <si>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</si>
  <si>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</si>
  <si>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</si>
  <si>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</si>
  <si>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</si>
  <si>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</si>
  <si>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</si>
  <si>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</si>
  <si>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</si>
  <si>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</si>
  <si>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</si>
  <si>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</si>
  <si>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</si>
  <si>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</si>
  <si>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</si>
  <si>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</si>
  <si>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</si>
  <si>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</si>
  <si>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</si>
  <si>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</si>
  <si>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</si>
  <si>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</si>
  <si>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</si>
  <si>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</si>
  <si>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</si>
  <si>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</si>
  <si>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</si>
  <si>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</si>
  <si>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</si>
  <si>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</si>
  <si>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</si>
  <si>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</si>
  <si>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</si>
  <si>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</si>
  <si>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</si>
  <si>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</si>
  <si>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</si>
  <si>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</si>
  <si>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</si>
  <si>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</si>
  <si>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</si>
  <si>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</si>
  <si>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</si>
  <si>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</si>
  <si>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</si>
  <si>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</si>
  <si>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</si>
  <si>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</si>
  <si>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</si>
  <si>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</si>
  <si>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</si>
  <si>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</si>
  <si>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</si>
  <si>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</si>
  <si>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</si>
  <si>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</si>
  <si>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</si>
  <si>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</si>
  <si>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</si>
  <si>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</si>
  <si>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</si>
  <si>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</si>
  <si>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</si>
  <si>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</si>
  <si>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</si>
  <si>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</si>
  <si>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</si>
  <si>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</si>
  <si>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</si>
  <si>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</si>
  <si>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</si>
  <si>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</si>
  <si>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</si>
  <si>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</si>
  <si>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</si>
  <si>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</si>
  <si>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</si>
  <si>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</si>
  <si>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</si>
  <si>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</si>
  <si>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</si>
  <si>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</si>
  <si>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</si>
  <si>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</si>
  <si>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</si>
  <si>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</si>
  <si>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</si>
  <si>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</si>
  <si>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</si>
  <si>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</si>
  <si>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</si>
  <si>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</si>
  <si>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</si>
  <si>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</si>
  <si>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</si>
  <si>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</si>
  <si>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</si>
  <si>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</si>
  <si>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</si>
  <si>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</si>
  <si>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</si>
  <si>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</si>
  <si>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</si>
  <si>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</si>
  <si>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</si>
  <si>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</si>
  <si>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</si>
  <si>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</si>
  <si>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</si>
  <si>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</si>
  <si>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</si>
  <si>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</si>
  <si>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</si>
  <si>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</si>
  <si>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</si>
  <si>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</si>
  <si>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</si>
  <si>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</si>
  <si>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</si>
  <si>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</si>
  <si>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</si>
  <si>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</si>
  <si>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</si>
  <si>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</si>
  <si>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</si>
  <si>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</si>
  <si>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</si>
  <si>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</si>
  <si>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</si>
  <si>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</si>
  <si>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</si>
  <si>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</si>
  <si>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</si>
  <si>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</si>
  <si>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</si>
  <si>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</si>
  <si>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</si>
  <si>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</si>
  <si>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</si>
  <si>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</si>
  <si>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</si>
  <si>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</si>
  <si>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</si>
  <si>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</si>
  <si>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</si>
  <si>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</si>
  <si>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</si>
  <si>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</si>
  <si>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</si>
  <si>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</si>
  <si>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</si>
  <si>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</si>
  <si>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</si>
  <si>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</si>
  <si>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</si>
  <si>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</si>
  <si>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</si>
  <si>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</si>
  <si>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</si>
  <si>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</si>
  <si>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</si>
  <si>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</si>
  <si>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</si>
  <si>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</si>
  <si>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</si>
  <si>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</si>
  <si>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</si>
  <si>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</si>
  <si>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</si>
  <si>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</si>
  <si>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</si>
  <si>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</si>
  <si>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</si>
  <si>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</si>
  <si>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</si>
  <si>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</si>
  <si>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</si>
  <si>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</si>
  <si>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</si>
  <si>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</si>
  <si>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</si>
  <si>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</si>
  <si>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</si>
  <si>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</si>
  <si>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</si>
  <si>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</si>
  <si>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</si>
  <si>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</si>
  <si>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</si>
  <si>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</si>
  <si>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</si>
  <si>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</si>
  <si>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</si>
  <si>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</si>
  <si>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</si>
  <si>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</si>
  <si>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</si>
  <si>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</si>
  <si>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</si>
  <si>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</si>
  <si>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</si>
  <si>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</si>
  <si>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</si>
  <si>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</si>
  <si>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</si>
  <si>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</si>
  <si>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</si>
  <si>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</si>
  <si>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</si>
  <si>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</si>
  <si>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</si>
  <si>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</si>
  <si>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</si>
  <si>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</si>
  <si>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</si>
  <si>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</si>
  <si>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</si>
  <si>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</si>
  <si>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</si>
  <si>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</si>
  <si>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</si>
  <si>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</si>
  <si>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</si>
  <si>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</si>
  <si>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</si>
  <si>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</si>
  <si>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</si>
  <si>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</si>
  <si>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</si>
  <si>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</si>
  <si>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</si>
  <si>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</si>
  <si>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</si>
  <si>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</si>
  <si>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</si>
  <si>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</si>
  <si>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</si>
  <si>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</si>
  <si>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</si>
  <si>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</si>
  <si>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</si>
  <si>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</si>
  <si>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</si>
  <si>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</si>
  <si>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</si>
  <si>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</si>
  <si>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</si>
  <si>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</si>
  <si>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</si>
  <si>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</si>
  <si>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</si>
  <si>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</si>
  <si>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</si>
  <si>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</si>
  <si>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</si>
  <si>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</si>
  <si>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</si>
  <si>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</si>
  <si>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</si>
  <si>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</si>
  <si>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</si>
  <si>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</si>
  <si>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</si>
  <si>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</si>
  <si>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</si>
  <si>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</si>
  <si>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</si>
  <si>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</si>
  <si>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</si>
  <si>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</si>
  <si>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</si>
  <si>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</si>
  <si>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</si>
  <si>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</si>
  <si>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</si>
  <si>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</si>
  <si>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</si>
  <si>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</si>
  <si>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</si>
  <si>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</si>
  <si>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</si>
  <si>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</si>
  <si>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</si>
  <si>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</si>
  <si>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</si>
  <si>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</si>
  <si>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</si>
  <si>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</si>
  <si>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</si>
  <si>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</si>
  <si>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</si>
  <si>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</si>
  <si>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</si>
  <si>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</si>
  <si>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</si>
  <si>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</si>
  <si>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</si>
  <si>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</si>
  <si>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</si>
  <si>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</si>
  <si>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</si>
  <si>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</si>
  <si>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</si>
  <si>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</si>
  <si>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</si>
  <si>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</si>
  <si>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</si>
  <si>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</si>
  <si>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</si>
  <si>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</si>
  <si>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</si>
  <si>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</si>
  <si>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</si>
  <si>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</si>
  <si>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</si>
  <si>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</si>
  <si>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</si>
  <si>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</si>
  <si>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</si>
  <si>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</si>
  <si>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</si>
  <si>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</si>
  <si>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</si>
  <si>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</si>
  <si>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</si>
  <si>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</si>
  <si>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</si>
  <si>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</si>
  <si>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</si>
  <si>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</si>
  <si>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</si>
  <si>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</si>
  <si>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</si>
  <si>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</si>
  <si>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</si>
  <si>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</si>
  <si>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</si>
  <si>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</si>
  <si>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</si>
  <si>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</si>
  <si>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</si>
  <si>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</si>
  <si>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</si>
  <si>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</si>
  <si>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</si>
  <si>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</si>
  <si>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</si>
  <si>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</si>
  <si>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</si>
  <si>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</si>
  <si>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</si>
  <si>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</si>
  <si>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</si>
  <si>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</si>
  <si>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</si>
  <si>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</si>
  <si>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</si>
  <si>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</si>
  <si>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</si>
  <si>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</si>
  <si>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</si>
  <si>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</si>
  <si>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</si>
  <si>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</si>
  <si>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</si>
  <si>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</si>
  <si>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</si>
  <si>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</si>
  <si>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</si>
  <si>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</si>
  <si>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</si>
  <si>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</si>
  <si>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</si>
  <si>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</si>
  <si>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</si>
  <si>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</si>
  <si>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</si>
  <si>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</si>
  <si>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</si>
  <si>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</si>
  <si>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</si>
  <si>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</si>
  <si>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</si>
  <si>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</si>
  <si>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</si>
  <si>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</si>
  <si>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</si>
  <si>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</si>
  <si>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</si>
  <si>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</si>
  <si>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</si>
  <si>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</si>
  <si>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</si>
  <si>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</si>
  <si>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</si>
  <si>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</si>
  <si>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</si>
  <si>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</si>
  <si>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</si>
  <si>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</si>
  <si>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</si>
  <si>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</si>
  <si>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</si>
  <si>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</si>
  <si>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</si>
  <si>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</si>
  <si>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</si>
  <si>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</si>
  <si>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</si>
  <si>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</si>
  <si>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</si>
  <si>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</si>
  <si>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</si>
  <si>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</si>
  <si>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</si>
  <si>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</si>
  <si>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</si>
  <si>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</si>
  <si>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</si>
  <si>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</si>
  <si>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</si>
  <si>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</si>
  <si>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</si>
  <si>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</si>
  <si>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</si>
  <si>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</si>
  <si>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</si>
  <si>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</si>
  <si>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</si>
  <si>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</si>
  <si>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</si>
  <si>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</si>
  <si>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</si>
  <si>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</si>
  <si>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</si>
  <si>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</si>
  <si>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</si>
  <si>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</si>
  <si>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</si>
  <si>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</si>
  <si>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</si>
  <si>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</si>
  <si>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</si>
  <si>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</si>
  <si>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</si>
  <si>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</si>
  <si>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</si>
  <si>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</si>
  <si>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</si>
  <si>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</si>
  <si>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</si>
  <si>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</si>
  <si>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</si>
  <si>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</si>
  <si>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</si>
  <si>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</si>
  <si>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</si>
  <si>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</si>
  <si>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</si>
  <si>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</si>
  <si>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</si>
  <si>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</si>
  <si>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</si>
  <si>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</si>
  <si>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</si>
  <si>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</si>
  <si>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</si>
  <si>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</si>
  <si>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</si>
  <si>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</si>
  <si>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</si>
  <si>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</si>
  <si>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</si>
  <si>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</si>
  <si>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</si>
  <si>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</si>
  <si>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</si>
  <si>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</si>
  <si>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</si>
  <si>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</si>
  <si>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</si>
  <si>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</si>
  <si>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</si>
  <si>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</si>
  <si>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</si>
  <si>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</si>
  <si>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</si>
  <si>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</si>
  <si>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</si>
  <si>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</si>
  <si>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</si>
  <si>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</si>
  <si>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</si>
  <si>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</si>
  <si>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</si>
  <si>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</si>
  <si>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</si>
  <si>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</si>
  <si>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</si>
  <si>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</si>
  <si>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</si>
  <si>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</si>
  <si>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</si>
  <si>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</si>
  <si>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</si>
  <si>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</si>
  <si>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</si>
  <si>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</si>
  <si>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</si>
  <si>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</si>
  <si>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</si>
  <si>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</si>
  <si>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</si>
  <si>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</si>
  <si>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</si>
  <si>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</si>
  <si>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</si>
  <si>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</si>
  <si>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</si>
  <si>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</si>
  <si>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</si>
  <si>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</si>
  <si>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</si>
  <si>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</si>
  <si>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</si>
  <si>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</si>
  <si>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</si>
  <si>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</si>
  <si>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</si>
  <si>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</si>
  <si>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</si>
  <si>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</si>
  <si>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</si>
  <si>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</si>
  <si>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</si>
  <si>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</si>
  <si>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</si>
  <si>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</si>
  <si>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</si>
  <si>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</si>
  <si>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</si>
  <si>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</si>
  <si>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</si>
  <si>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</si>
  <si>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</si>
  <si>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</si>
  <si>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</si>
  <si>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</si>
  <si>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</si>
  <si>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</si>
  <si>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</si>
  <si>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</si>
  <si>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</si>
  <si>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</si>
  <si>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</si>
  <si>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</si>
  <si>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</si>
  <si>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</si>
  <si>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</si>
  <si>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</si>
  <si>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</si>
  <si>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</si>
  <si>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</si>
  <si>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</si>
  <si>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</si>
  <si>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</si>
  <si>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</si>
  <si>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</si>
  <si>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</si>
  <si>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</si>
  <si>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</si>
  <si>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</si>
  <si>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</si>
  <si>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</si>
  <si>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</si>
  <si>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</si>
  <si>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</si>
  <si>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</si>
  <si>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</si>
  <si>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</si>
  <si>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</si>
  <si>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</si>
  <si>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</si>
  <si>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</si>
  <si>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</si>
  <si>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</si>
  <si>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</si>
  <si>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</si>
  <si>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</si>
  <si>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</si>
  <si>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</si>
  <si>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</si>
  <si>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</si>
  <si>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</si>
  <si>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</si>
  <si>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</si>
  <si>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</si>
  <si>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</si>
  <si>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</si>
  <si>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</si>
  <si>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</si>
  <si>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</si>
  <si>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</si>
  <si>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</si>
  <si>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</si>
  <si>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</si>
  <si>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</si>
  <si>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</si>
  <si>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</si>
  <si>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</si>
  <si>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</si>
  <si>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</si>
  <si>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</si>
  <si>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</si>
  <si>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</si>
  <si>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</si>
  <si>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</si>
  <si>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</si>
  <si>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</si>
  <si>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</si>
  <si>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</si>
  <si>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</si>
  <si>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</si>
  <si>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</si>
  <si>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</si>
  <si>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</si>
  <si>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</si>
  <si>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</si>
  <si>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</si>
  <si>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</si>
  <si>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</si>
  <si>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</si>
  <si>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</si>
  <si>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</si>
  <si>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</si>
  <si>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</si>
  <si>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</si>
  <si>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</si>
  <si>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</si>
  <si>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</si>
  <si>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</si>
  <si>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</si>
  <si>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</si>
  <si>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</si>
  <si>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</si>
  <si>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</si>
  <si>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</si>
  <si>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</si>
  <si>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</si>
  <si>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</si>
  <si>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</si>
  <si>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</si>
  <si>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</si>
  <si>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</si>
  <si>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</si>
  <si>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</si>
  <si>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</si>
  <si>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</si>
  <si>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</si>
  <si>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</si>
  <si>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</si>
  <si>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</si>
  <si>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</si>
  <si>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</si>
  <si>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</si>
  <si>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</si>
  <si>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</si>
  <si>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</si>
  <si>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</si>
  <si>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</si>
  <si>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</si>
  <si>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</si>
  <si>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</si>
  <si>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</si>
  <si>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</si>
  <si>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</si>
  <si>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</si>
  <si>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</si>
  <si>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</si>
  <si>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</si>
  <si>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</si>
  <si>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</si>
  <si>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</si>
  <si>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</si>
  <si>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</si>
  <si>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</si>
  <si>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</si>
  <si>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</si>
  <si>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</si>
  <si>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</si>
  <si>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</si>
  <si>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</si>
  <si>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</si>
  <si>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</si>
  <si>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</si>
  <si>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</si>
  <si>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</si>
  <si>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</si>
  <si>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</si>
  <si>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</si>
  <si>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</si>
  <si>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</si>
  <si>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</si>
  <si>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</si>
  <si>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</si>
  <si>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</si>
  <si>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</si>
  <si>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</si>
  <si>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</si>
  <si>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</si>
  <si>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</si>
  <si>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</si>
  <si>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</si>
  <si>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</si>
  <si>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</si>
  <si>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</si>
  <si>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</si>
  <si>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</si>
  <si>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</si>
  <si>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</si>
  <si>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</si>
  <si>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</si>
  <si>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</si>
  <si>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</si>
  <si>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</si>
  <si>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</si>
  <si>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</si>
  <si>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</si>
  <si>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</si>
  <si>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</si>
  <si>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</si>
  <si>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</si>
  <si>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</si>
  <si>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</si>
  <si>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</si>
  <si>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</si>
  <si>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</si>
  <si>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</si>
  <si>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</si>
  <si>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</si>
  <si>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</si>
  <si>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</si>
  <si>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</si>
  <si>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</si>
  <si>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</si>
  <si>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</si>
  <si>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</si>
  <si>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</si>
  <si>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</si>
  <si>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</si>
  <si>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</si>
  <si>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</si>
  <si>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</si>
  <si>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</si>
  <si>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</si>
  <si>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</si>
  <si>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</si>
  <si>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</si>
  <si>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</si>
  <si>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</si>
  <si>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</si>
  <si>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</si>
  <si>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</si>
  <si>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</si>
  <si>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</si>
  <si>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</si>
  <si>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</si>
  <si>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</si>
  <si>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</si>
  <si>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</si>
  <si>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</si>
  <si>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</si>
  <si>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</si>
  <si>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</si>
  <si>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</si>
  <si>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</si>
  <si>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</si>
  <si>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</si>
  <si>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</si>
  <si>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</si>
  <si>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</si>
  <si>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</si>
  <si>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</si>
  <si>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</si>
  <si>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</si>
  <si>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</si>
  <si>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</si>
  <si>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</si>
  <si>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</si>
  <si>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</si>
  <si>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</si>
  <si>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</si>
  <si>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</si>
  <si>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</si>
  <si>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</si>
  <si>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</si>
  <si>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</si>
  <si>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</si>
  <si>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</si>
  <si>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</si>
  <si>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</si>
  <si>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</si>
  <si>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</si>
  <si>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</si>
  <si>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</si>
  <si>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</si>
  <si>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</si>
  <si>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</si>
  <si>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</si>
  <si>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</si>
  <si>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</si>
  <si>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</si>
  <si>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</si>
  <si>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</si>
  <si>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</si>
  <si>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</si>
  <si>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</si>
  <si>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</si>
  <si>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</si>
  <si>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</si>
  <si>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</si>
  <si>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</si>
  <si>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</si>
  <si>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</si>
  <si>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</si>
  <si>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</si>
  <si>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</si>
  <si>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</si>
  <si>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</si>
  <si>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</si>
  <si>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</si>
  <si>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</si>
  <si>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</si>
  <si>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</si>
  <si>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</si>
  <si>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</si>
  <si>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</si>
  <si>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</si>
  <si>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</si>
  <si>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</si>
  <si>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</si>
  <si>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</si>
  <si>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</si>
  <si>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</si>
  <si>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</si>
  <si>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</si>
  <si>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</si>
  <si>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</si>
  <si>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</si>
  <si>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</si>
  <si>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</si>
  <si>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</si>
  <si>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</si>
  <si>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</si>
  <si>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</si>
  <si>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</si>
  <si>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</si>
  <si>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</si>
  <si>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</si>
  <si>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</si>
  <si>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</si>
  <si>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</si>
  <si>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</si>
  <si>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</si>
  <si>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</si>
  <si>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</si>
  <si>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</si>
  <si>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</si>
  <si>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</si>
  <si>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</si>
  <si>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</si>
  <si>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</si>
  <si>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</si>
  <si>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</si>
  <si>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</si>
  <si>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</si>
  <si>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</si>
  <si>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</si>
  <si>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</si>
  <si>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</si>
  <si>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</si>
  <si>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</si>
  <si>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</si>
  <si>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</si>
  <si>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</si>
  <si>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</si>
  <si>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</si>
  <si>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</si>
  <si>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</si>
  <si>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</si>
  <si>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</si>
  <si>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</si>
  <si>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</si>
  <si>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</si>
  <si>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</si>
  <si>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</si>
  <si>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</si>
  <si>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</si>
  <si>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</si>
  <si>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</si>
  <si>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</si>
  <si>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</si>
  <si>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</si>
  <si>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</si>
  <si>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</si>
  <si>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</si>
  <si>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</si>
  <si>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</si>
  <si>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</si>
  <si>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</si>
  <si>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</si>
  <si>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</si>
  <si>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</si>
  <si>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</si>
  <si>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</si>
  <si>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</si>
  <si>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</si>
  <si>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</si>
  <si>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</si>
  <si>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</si>
  <si>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</si>
  <si>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</si>
  <si>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</si>
  <si>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</si>
  <si>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</si>
  <si>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</si>
  <si>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</si>
  <si>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</si>
  <si>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</si>
  <si>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</si>
  <si>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</si>
  <si>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</si>
  <si>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</si>
  <si>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</si>
  <si>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</si>
  <si>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</si>
  <si>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</si>
  <si>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</si>
  <si>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</si>
  <si>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</si>
  <si>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</si>
  <si>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</si>
  <si>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</si>
  <si>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</si>
  <si>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</si>
  <si>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</si>
  <si>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</si>
  <si>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</si>
  <si>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</si>
  <si>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</si>
  <si>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</si>
  <si>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</si>
  <si>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</si>
  <si>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</si>
  <si>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</si>
  <si>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</si>
  <si>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</si>
  <si>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</si>
  <si>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</si>
  <si>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</si>
  <si>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</si>
  <si>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</si>
  <si>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</si>
  <si>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</si>
  <si>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</si>
  <si>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</si>
  <si>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</si>
  <si>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</si>
  <si>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</si>
  <si>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</si>
  <si>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</si>
  <si>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</si>
  <si>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</si>
  <si>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</si>
  <si>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</si>
  <si>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</si>
  <si>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</si>
  <si>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</si>
  <si>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</si>
  <si>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</si>
  <si>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</si>
  <si>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</si>
  <si>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</si>
  <si>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</si>
  <si>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</si>
  <si>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</si>
  <si>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</si>
  <si>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</si>
  <si>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</si>
  <si>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</si>
  <si>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</si>
  <si>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</si>
  <si>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</si>
  <si>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</si>
  <si>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</si>
  <si>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</si>
  <si>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</si>
  <si>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</si>
  <si>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</si>
  <si>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</si>
  <si>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</si>
  <si>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</si>
  <si>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</si>
  <si>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</si>
  <si>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</si>
  <si>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</si>
  <si>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</si>
  <si>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</si>
  <si>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</si>
  <si>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</si>
  <si>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</si>
  <si>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</si>
  <si>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</si>
  <si>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</si>
  <si>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</si>
  <si>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</si>
  <si>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</si>
  <si>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</si>
  <si>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</si>
  <si>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</si>
  <si>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</si>
  <si>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</si>
  <si>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</si>
  <si>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</si>
  <si>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</si>
  <si>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</si>
  <si>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</si>
  <si>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</si>
  <si>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</si>
  <si>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</si>
  <si>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</si>
  <si>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</si>
  <si>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</si>
  <si>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</si>
  <si>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</si>
  <si>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</si>
  <si>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</si>
  <si>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</si>
  <si>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</si>
  <si>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</si>
  <si>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</si>
  <si>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</si>
  <si>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</si>
  <si>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</si>
  <si>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</si>
  <si>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</si>
  <si>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</si>
  <si>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</si>
  <si>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</si>
  <si>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</si>
  <si>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</si>
  <si>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</si>
  <si>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</si>
  <si>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</si>
  <si>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</si>
  <si>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</si>
  <si>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</si>
  <si>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</si>
  <si>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</si>
  <si>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</si>
  <si>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</si>
  <si>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</si>
  <si>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</si>
  <si>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</si>
  <si>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</si>
  <si>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</si>
  <si>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</si>
  <si>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</si>
  <si>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</si>
  <si>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</si>
  <si>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</si>
  <si>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</si>
  <si>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</si>
  <si>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</si>
  <si>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</si>
  <si>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</si>
  <si>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</si>
  <si>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</si>
  <si>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</si>
  <si>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</si>
  <si>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</si>
  <si>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</si>
  <si>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</si>
  <si>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</si>
  <si>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</si>
  <si>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</si>
  <si>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</si>
  <si>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</si>
  <si>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</si>
  <si>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</si>
  <si>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</si>
  <si>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</si>
  <si>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</si>
  <si>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</si>
  <si>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</si>
  <si>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</si>
  <si>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</si>
  <si>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</si>
  <si>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</si>
  <si>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</si>
  <si>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</si>
  <si>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</si>
  <si>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</si>
  <si>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</si>
  <si>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</si>
  <si>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</si>
  <si>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</si>
  <si>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</si>
  <si>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</si>
  <si>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</si>
  <si>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</si>
  <si>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</si>
  <si>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</si>
  <si>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</si>
  <si>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</si>
  <si>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</si>
  <si>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</si>
  <si>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</si>
  <si>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</si>
  <si>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</si>
  <si>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</si>
  <si>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</si>
  <si>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</si>
  <si>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</si>
  <si>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</si>
  <si>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</si>
  <si>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</si>
  <si>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</si>
  <si>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</si>
  <si>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</si>
  <si>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</si>
  <si>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</si>
  <si>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</si>
  <si>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</si>
  <si>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</si>
  <si>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</si>
  <si>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</si>
  <si>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</si>
  <si>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</si>
  <si>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</si>
  <si>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</si>
  <si>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</si>
  <si>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</si>
  <si>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</si>
  <si>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</si>
  <si>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</si>
  <si>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</si>
  <si>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</si>
  <si>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</si>
  <si>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</si>
  <si>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</si>
  <si>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</si>
  <si>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</si>
  <si>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</si>
  <si>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</si>
  <si>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</si>
  <si>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</si>
  <si>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</si>
  <si>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</si>
  <si>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</si>
  <si>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</si>
  <si>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</si>
  <si>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</si>
  <si>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</si>
  <si>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</si>
  <si>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</si>
  <si>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</si>
  <si>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</si>
  <si>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</si>
  <si>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</si>
  <si>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</si>
  <si>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</si>
  <si>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</si>
  <si>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</si>
  <si>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</si>
  <si>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</si>
  <si>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</si>
  <si>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</si>
  <si>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</si>
  <si>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</si>
  <si>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</si>
  <si>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</si>
  <si>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</si>
  <si>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</si>
  <si>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</si>
  <si>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</si>
  <si>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</si>
  <si>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</si>
  <si>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</si>
  <si>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</si>
  <si>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</si>
  <si>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</si>
  <si>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</si>
  <si>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</si>
  <si>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</si>
  <si>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</si>
  <si>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</si>
  <si>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</si>
  <si>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</si>
  <si>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</si>
  <si>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</si>
  <si>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</si>
  <si>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</si>
  <si>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</si>
  <si>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</si>
  <si>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</si>
  <si>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</si>
  <si>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</si>
  <si>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</si>
  <si>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</si>
  <si>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</si>
  <si>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</si>
  <si>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</si>
  <si>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</si>
  <si>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</si>
  <si>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</si>
  <si>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</si>
  <si>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</si>
  <si>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</si>
  <si>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</si>
  <si>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</si>
  <si>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</si>
  <si>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</si>
  <si>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</si>
  <si>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</si>
  <si>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</si>
  <si>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</si>
  <si>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</si>
  <si>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</si>
  <si>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</si>
  <si>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</si>
  <si>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</si>
  <si>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</si>
  <si>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</si>
  <si>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</si>
  <si>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</si>
  <si>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</si>
  <si>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</si>
  <si>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</si>
  <si>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</si>
  <si>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</si>
  <si>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</si>
  <si>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</si>
  <si>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</si>
  <si>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</si>
  <si>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</si>
  <si>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</si>
  <si>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</si>
  <si>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</si>
  <si>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</si>
  <si>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</si>
  <si>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</si>
  <si>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</si>
  <si>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</si>
  <si>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</si>
  <si>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</si>
  <si>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</si>
  <si>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</si>
  <si>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</si>
  <si>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</si>
  <si>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</si>
  <si>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</si>
  <si>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</si>
  <si>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</si>
  <si>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</si>
  <si>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</si>
  <si>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</si>
  <si>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</si>
  <si>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</si>
  <si>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</si>
  <si>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</si>
  <si>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</si>
  <si>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</si>
  <si>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</si>
  <si>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</si>
  <si>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</si>
  <si>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</si>
  <si>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</si>
  <si>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</si>
  <si>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</si>
  <si>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</si>
  <si>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</si>
  <si>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</si>
  <si>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</si>
  <si>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</si>
  <si>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</si>
  <si>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</si>
  <si>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</si>
  <si>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</si>
  <si>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</si>
  <si>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</si>
  <si>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</si>
  <si>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</si>
  <si>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</si>
  <si>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</si>
  <si>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</si>
  <si>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</si>
  <si>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</si>
  <si>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</si>
  <si>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</si>
  <si>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</si>
  <si>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</si>
  <si>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</si>
  <si>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</si>
  <si>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</si>
  <si>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</si>
  <si>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</si>
  <si>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</si>
  <si>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</si>
  <si>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</si>
  <si>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</si>
  <si>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</si>
  <si>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</si>
  <si>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</si>
  <si>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</si>
  <si>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</si>
  <si>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</si>
  <si>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</si>
  <si>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</si>
  <si>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</si>
  <si>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</si>
  <si>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</si>
  <si>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</si>
  <si>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</si>
  <si>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</si>
  <si>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</si>
  <si>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</si>
  <si>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</si>
  <si>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</si>
  <si>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</si>
  <si>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</si>
  <si>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</si>
  <si>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</si>
  <si>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</si>
  <si>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</si>
  <si>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</si>
  <si>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</si>
  <si>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</si>
  <si>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</si>
  <si>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</si>
  <si>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</si>
  <si>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</si>
  <si>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</si>
  <si>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</si>
  <si>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</si>
  <si>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</si>
  <si>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</si>
  <si>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</si>
  <si>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</si>
  <si>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</si>
  <si>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</si>
  <si>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</si>
  <si>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</si>
  <si>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</si>
  <si>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</si>
  <si>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</si>
  <si>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</si>
  <si>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</si>
  <si>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</si>
  <si>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</si>
  <si>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</si>
  <si>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</si>
  <si>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</si>
  <si>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</si>
  <si>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</si>
  <si>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</si>
  <si>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</si>
  <si>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</si>
  <si>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</si>
  <si>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</si>
  <si>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</si>
  <si>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</si>
  <si>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</si>
  <si>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</si>
  <si>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</si>
  <si>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</si>
  <si>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</si>
  <si>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</si>
  <si>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</si>
  <si>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</si>
  <si>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</si>
  <si>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</si>
  <si>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</si>
  <si>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</si>
  <si>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</si>
  <si>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</si>
  <si>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</si>
  <si>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</si>
  <si>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</si>
  <si>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</si>
  <si>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</si>
  <si>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</si>
  <si>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</si>
  <si>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</si>
  <si>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</si>
  <si>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</si>
  <si>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</si>
  <si>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</si>
  <si>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</si>
  <si>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</si>
  <si>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</si>
  <si>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</si>
  <si>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</si>
  <si>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</si>
  <si>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</si>
  <si>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</si>
  <si>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</si>
  <si>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</si>
  <si>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</si>
  <si>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</si>
  <si>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</si>
  <si>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</si>
  <si>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</si>
  <si>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</si>
  <si>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</si>
  <si>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</si>
  <si>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</si>
  <si>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</si>
  <si>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</si>
  <si>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</si>
  <si>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</si>
  <si>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</si>
  <si>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</si>
  <si>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</si>
  <si>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</si>
  <si>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</si>
  <si>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</si>
  <si>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</si>
  <si>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</si>
  <si>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</si>
  <si>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</si>
  <si>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</si>
  <si>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</si>
  <si>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</si>
  <si>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</si>
  <si>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</si>
  <si>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</si>
  <si>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</si>
  <si>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</si>
  <si>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</si>
  <si>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</si>
  <si>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</si>
  <si>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</si>
  <si>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</si>
  <si>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</si>
  <si>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</si>
  <si>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</si>
  <si>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</si>
  <si>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</si>
  <si>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</si>
  <si>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</si>
  <si>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</si>
  <si>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</si>
  <si>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</si>
  <si>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</si>
  <si>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</si>
  <si>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</si>
  <si>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</si>
  <si>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</si>
  <si>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</si>
  <si>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</si>
  <si>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</si>
  <si>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</si>
  <si>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</si>
  <si>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</si>
  <si>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</si>
  <si>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</si>
  <si>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</si>
  <si>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</si>
  <si>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</si>
  <si>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</si>
  <si>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</si>
  <si>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</si>
  <si>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</si>
  <si>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</si>
  <si>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</si>
  <si>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</si>
  <si>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</si>
  <si>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</si>
  <si>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</si>
  <si>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</si>
  <si>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</si>
  <si>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</si>
  <si>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</si>
  <si>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</si>
  <si>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</si>
  <si>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</si>
  <si>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</si>
  <si>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</si>
  <si>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</si>
  <si>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</si>
  <si>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</si>
  <si>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</si>
  <si>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</si>
  <si>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</si>
  <si>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</si>
  <si>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</si>
  <si>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</si>
  <si>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</si>
  <si>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</si>
  <si>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</si>
  <si>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</si>
  <si>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</si>
  <si>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</si>
  <si>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</si>
  <si>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</si>
  <si>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</si>
  <si>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</si>
  <si>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</si>
  <si>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</si>
  <si>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</si>
  <si>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</si>
  <si>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</si>
  <si>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</si>
  <si>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</si>
  <si>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</si>
  <si>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</si>
  <si>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</si>
  <si>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</si>
  <si>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</si>
  <si>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</si>
  <si>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</si>
  <si>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</si>
  <si>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</si>
  <si>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</si>
  <si>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</si>
  <si>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</si>
  <si>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</si>
  <si>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</si>
  <si>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</si>
  <si>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</si>
  <si>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</si>
  <si>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</si>
  <si>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</si>
  <si>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</si>
  <si>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</si>
  <si>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</si>
  <si>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</si>
  <si>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</si>
  <si>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</si>
  <si>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</si>
  <si>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</si>
  <si>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</si>
  <si>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</si>
  <si>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</si>
  <si>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</si>
  <si>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</si>
  <si>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</si>
  <si>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</si>
  <si>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</si>
  <si>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</si>
  <si>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</si>
  <si>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</si>
  <si>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</si>
  <si>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</si>
  <si>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</si>
  <si>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</si>
  <si>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</si>
  <si>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</si>
  <si>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</si>
  <si>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</si>
  <si>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</si>
  <si>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</si>
  <si>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</si>
  <si>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</si>
  <si>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</si>
  <si>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</si>
  <si>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</si>
  <si>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</si>
  <si>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</si>
  <si>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</si>
  <si>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</si>
  <si>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</si>
  <si>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</si>
  <si>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</si>
  <si>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</si>
  <si>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</si>
  <si>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</si>
  <si>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</si>
  <si>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</si>
  <si>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</si>
  <si>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</si>
  <si>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</si>
  <si>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</si>
  <si>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</si>
  <si>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</si>
  <si>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</si>
  <si>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</si>
  <si>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</si>
  <si>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</si>
  <si>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</si>
  <si>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</si>
  <si>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</si>
  <si>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</si>
  <si>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</si>
  <si>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</si>
  <si>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</si>
  <si>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</si>
  <si>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</si>
  <si>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</si>
  <si>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</si>
  <si>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</si>
  <si>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</si>
  <si>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</si>
  <si>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</si>
  <si>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</si>
  <si>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</si>
  <si>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</si>
  <si>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</si>
  <si>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</si>
  <si>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</si>
  <si>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</si>
  <si>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</si>
  <si>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</si>
  <si>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</si>
  <si>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</si>
  <si>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</si>
  <si>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</si>
  <si>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</si>
  <si>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</si>
  <si>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</si>
  <si>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</si>
  <si>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</si>
  <si>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</si>
  <si>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</si>
  <si>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</si>
  <si>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</si>
  <si>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</si>
  <si>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</si>
  <si>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</si>
  <si>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</si>
  <si>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</si>
  <si>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</si>
  <si>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</si>
  <si>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</si>
  <si>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</si>
  <si>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</si>
  <si>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</si>
  <si>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</si>
  <si>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</si>
  <si>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</si>
  <si>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</si>
  <si>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</si>
  <si>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</si>
  <si>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</si>
  <si>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</si>
  <si>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</si>
  <si>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</si>
  <si>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</si>
  <si>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</si>
  <si>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</si>
  <si>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</si>
  <si>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</si>
  <si>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</si>
  <si>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</si>
  <si>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</si>
  <si>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</si>
  <si>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</si>
  <si>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</si>
  <si>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</si>
  <si>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</si>
  <si>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</si>
  <si>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</si>
  <si>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</si>
  <si>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</si>
  <si>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</si>
  <si>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</si>
  <si>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</si>
  <si>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</si>
  <si>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</si>
  <si>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</si>
  <si>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</si>
  <si>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</si>
  <si>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</si>
  <si>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</si>
  <si>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</si>
  <si>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</si>
  <si>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</si>
  <si>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</si>
  <si>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</si>
  <si>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</si>
  <si>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</si>
  <si>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</si>
  <si>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</si>
  <si>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</si>
  <si>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</si>
  <si>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</si>
  <si>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</si>
  <si>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</si>
  <si>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</si>
  <si>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</si>
  <si>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</si>
  <si>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</si>
  <si>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</si>
  <si>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</si>
  <si>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</si>
  <si>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</si>
  <si>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</si>
  <si>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</si>
  <si>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</si>
  <si>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</si>
  <si>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</si>
  <si>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</si>
  <si>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</si>
  <si>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</si>
  <si>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</si>
  <si>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</si>
  <si>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</si>
  <si>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</si>
  <si>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</si>
  <si>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</si>
  <si>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</si>
  <si>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</si>
  <si>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</si>
  <si>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</si>
  <si>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</si>
  <si>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</si>
  <si>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</si>
  <si>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</si>
  <si>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</si>
  <si>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</si>
  <si>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</si>
  <si>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</si>
  <si>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</si>
  <si>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</si>
  <si>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</si>
  <si>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</si>
  <si>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</si>
  <si>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</si>
  <si>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</si>
  <si>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</si>
  <si>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</si>
  <si>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</si>
  <si>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</si>
  <si>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</si>
  <si>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</si>
  <si>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</si>
  <si>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</si>
  <si>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</si>
  <si>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</si>
  <si>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</si>
  <si>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</si>
  <si>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</si>
  <si>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</si>
  <si>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</si>
  <si>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</si>
  <si>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</si>
  <si>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</si>
  <si>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</si>
  <si>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</si>
  <si>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</si>
  <si>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</si>
  <si>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</si>
  <si>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</si>
  <si>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</si>
  <si>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</si>
  <si>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</si>
  <si>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</si>
  <si>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</si>
  <si>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</si>
  <si>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</si>
  <si>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</si>
  <si>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</si>
  <si>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</si>
  <si>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</si>
  <si>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</si>
  <si>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</si>
  <si>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</si>
  <si>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</si>
  <si>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</si>
  <si>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</si>
  <si>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</si>
  <si>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</si>
  <si>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</si>
  <si>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</si>
  <si>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</si>
  <si>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</si>
  <si>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</si>
  <si>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</si>
  <si>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</si>
  <si>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</si>
  <si>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</si>
  <si>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</si>
  <si>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</si>
  <si>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</si>
  <si>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</si>
  <si>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</si>
  <si>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</si>
  <si>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</si>
  <si>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</si>
  <si>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</si>
  <si>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</si>
  <si>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</si>
  <si>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</si>
  <si>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</si>
  <si>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</si>
  <si>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</si>
  <si>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</si>
  <si>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</si>
  <si>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</si>
  <si>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</si>
  <si>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</si>
  <si>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</si>
  <si>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</si>
  <si>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</si>
  <si>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</si>
  <si>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</si>
  <si>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</si>
  <si>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</si>
  <si>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</si>
  <si>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</si>
  <si>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</si>
  <si>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</si>
  <si>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</si>
  <si>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</si>
  <si>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</si>
  <si>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</si>
  <si>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</si>
  <si>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</si>
  <si>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</si>
  <si>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</si>
  <si>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</si>
  <si>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</si>
  <si>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</si>
  <si>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</si>
  <si>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</si>
  <si>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</si>
  <si>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</si>
  <si>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</si>
  <si>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</si>
  <si>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</si>
  <si>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</si>
  <si>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</si>
  <si>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</si>
  <si>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</si>
  <si>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</si>
  <si>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</si>
  <si>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</si>
  <si>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</si>
  <si>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</si>
  <si>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</si>
  <si>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</si>
  <si>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</si>
  <si>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</si>
  <si>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</si>
  <si>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</si>
  <si>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</si>
  <si>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</si>
  <si>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</si>
  <si>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</si>
  <si>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</si>
  <si>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</si>
  <si>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</si>
  <si>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</si>
  <si>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</si>
  <si>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</si>
  <si>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</si>
  <si>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</si>
  <si>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</si>
  <si>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</si>
  <si>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</si>
  <si>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</si>
  <si>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</si>
  <si>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</si>
  <si>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</si>
  <si>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</si>
  <si>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</si>
  <si>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</si>
  <si>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</si>
  <si>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</si>
  <si>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</si>
  <si>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</si>
  <si>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</si>
  <si>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</si>
  <si>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</si>
  <si>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</si>
  <si>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</si>
  <si>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</si>
  <si>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</si>
  <si>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</si>
  <si>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</si>
  <si>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</si>
  <si>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</si>
  <si>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</si>
  <si>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</si>
  <si>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</si>
  <si>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</si>
  <si>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</si>
  <si>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</si>
  <si>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</si>
  <si>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</si>
  <si>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</si>
  <si>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</si>
  <si>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</si>
  <si>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</si>
  <si>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</si>
  <si>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</si>
  <si>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</si>
  <si>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</si>
  <si>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</si>
  <si>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</si>
  <si>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</si>
  <si>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</si>
  <si>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</si>
  <si>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</si>
  <si>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</si>
  <si>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</si>
  <si>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</si>
  <si>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</si>
  <si>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</si>
  <si>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</si>
  <si>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</si>
  <si>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</si>
  <si>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</si>
  <si>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</si>
  <si>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</si>
  <si>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</si>
  <si>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</si>
  <si>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</si>
  <si>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</si>
  <si>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</si>
  <si>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</si>
  <si>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</si>
  <si>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</si>
  <si>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</si>
  <si>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</si>
  <si>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</si>
  <si>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</si>
  <si>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</si>
  <si>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</si>
  <si>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</si>
  <si>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</si>
  <si>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</si>
  <si>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</si>
  <si>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</si>
  <si>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</si>
  <si>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</si>
  <si>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</si>
  <si>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</si>
  <si>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</si>
  <si>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</si>
  <si>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</si>
  <si>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</si>
  <si>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</si>
  <si>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</si>
  <si>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</si>
  <si>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</si>
  <si>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</si>
  <si>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</si>
  <si>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</si>
  <si>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</si>
  <si>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</si>
  <si>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</si>
  <si>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</si>
  <si>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</si>
  <si>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</si>
  <si>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</si>
  <si>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</si>
  <si>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</si>
  <si>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</si>
  <si>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</si>
  <si>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</si>
  <si>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</si>
  <si>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</si>
  <si>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</si>
  <si>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</si>
  <si>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</si>
  <si>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</si>
  <si>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</si>
  <si>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</si>
  <si>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</si>
  <si>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</si>
  <si>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</si>
  <si>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</si>
  <si>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</si>
  <si>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</si>
  <si>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</si>
  <si>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</si>
  <si>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</si>
  <si>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</si>
  <si>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</si>
  <si>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</si>
  <si>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</si>
  <si>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</si>
  <si>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</si>
  <si>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</si>
  <si>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</si>
  <si>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</si>
  <si>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</si>
  <si>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</si>
  <si>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</si>
  <si>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</si>
  <si>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</si>
  <si>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</si>
  <si>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</si>
  <si>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</si>
  <si>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</si>
  <si>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</si>
  <si>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</si>
  <si>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</si>
  <si>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</si>
  <si>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</si>
  <si>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</si>
  <si>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</si>
  <si>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</si>
  <si>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</si>
  <si>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</si>
  <si>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</si>
  <si>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</si>
  <si>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</si>
  <si>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</si>
  <si>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</si>
  <si>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</si>
  <si>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</si>
  <si>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</si>
  <si>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</si>
  <si>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</si>
  <si>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</si>
  <si>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</si>
  <si>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</si>
  <si>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</si>
  <si>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</si>
  <si>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</si>
  <si>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</si>
  <si>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</si>
  <si>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</si>
  <si>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</si>
  <si>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</si>
  <si>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</si>
  <si>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</si>
  <si>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</si>
  <si>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</si>
  <si>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</si>
  <si>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</si>
  <si>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</si>
  <si>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</si>
  <si>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</si>
  <si>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</si>
  <si>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</si>
  <si>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</si>
  <si>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</si>
  <si>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</si>
  <si>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</si>
  <si>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</si>
  <si>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</si>
  <si>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</si>
  <si>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</si>
  <si>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</si>
  <si>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</si>
  <si>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</si>
  <si>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</si>
  <si>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</si>
  <si>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</si>
  <si>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</si>
  <si>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</si>
  <si>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</si>
  <si>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</si>
  <si>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</si>
  <si>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</si>
  <si>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</si>
  <si>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</si>
  <si>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</si>
  <si>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</si>
  <si>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</si>
  <si>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</si>
  <si>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</si>
  <si>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</si>
  <si>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</si>
  <si>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</si>
  <si>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</si>
  <si>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</si>
  <si>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</si>
  <si>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</si>
  <si>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</si>
  <si>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</si>
  <si>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</si>
  <si>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</si>
  <si>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</si>
  <si>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</si>
  <si>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</si>
  <si>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</si>
  <si>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</si>
  <si>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</si>
  <si>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</si>
  <si>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</si>
  <si>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</si>
  <si>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</si>
  <si>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</si>
  <si>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</si>
  <si>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</si>
  <si>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</si>
  <si>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</si>
  <si>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</si>
  <si>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</si>
  <si>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</si>
  <si>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</si>
  <si>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</si>
  <si>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</si>
  <si>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</si>
  <si>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</si>
  <si>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</si>
  <si>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</si>
  <si>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</si>
  <si>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</si>
  <si>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</si>
  <si>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</si>
  <si>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</si>
  <si>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</si>
  <si>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</si>
  <si>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</si>
  <si>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</si>
  <si>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</si>
  <si>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</si>
  <si>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</si>
  <si>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</si>
  <si>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</si>
  <si>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</si>
  <si>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</si>
  <si>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</si>
  <si>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</si>
  <si>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</si>
  <si>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</si>
  <si>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</si>
  <si>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</si>
  <si>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</si>
  <si>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</si>
  <si>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</si>
  <si>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</si>
  <si>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</si>
  <si>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</si>
  <si>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</si>
  <si>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</si>
  <si>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</si>
  <si>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</si>
  <si>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</si>
  <si>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</si>
  <si>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</si>
  <si>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</si>
  <si>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</si>
  <si>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</si>
  <si>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</si>
  <si>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</si>
  <si>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</si>
  <si>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</si>
  <si>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</si>
  <si>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</si>
  <si>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</si>
  <si>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</si>
  <si>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</si>
  <si>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</si>
  <si>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</si>
  <si>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</si>
  <si>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</si>
  <si>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</si>
  <si>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</si>
  <si>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</si>
  <si>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</si>
  <si>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</si>
  <si>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</si>
  <si>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</si>
  <si>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</si>
  <si>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</si>
  <si>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</si>
  <si>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</si>
  <si>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</si>
  <si>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</si>
  <si>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</si>
  <si>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</si>
  <si>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</si>
  <si>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</si>
  <si>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</si>
  <si>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</si>
  <si>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</si>
  <si>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</si>
  <si>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</si>
  <si>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</si>
  <si>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</si>
  <si>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</si>
  <si>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</si>
  <si>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</si>
  <si>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</si>
  <si>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</si>
  <si>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</si>
  <si>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</si>
  <si>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</si>
  <si>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</si>
  <si>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</si>
  <si>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</si>
  <si>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</si>
  <si>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</si>
  <si>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</si>
  <si>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</si>
  <si>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</si>
  <si>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</si>
  <si>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</si>
  <si>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</si>
  <si>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</si>
  <si>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</si>
  <si>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</si>
  <si>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</si>
  <si>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</si>
  <si>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</si>
  <si>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</si>
  <si>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</si>
  <si>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</si>
  <si>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</si>
  <si>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</si>
  <si>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</si>
  <si>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</si>
  <si>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</si>
  <si>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</si>
  <si>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</si>
  <si>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</si>
  <si>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</si>
  <si>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</si>
  <si>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</si>
  <si>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</si>
  <si>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</si>
  <si>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</si>
  <si>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</si>
  <si>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</si>
  <si>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</si>
  <si>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</si>
  <si>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</si>
  <si>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</si>
  <si>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</si>
  <si>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</si>
  <si>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</si>
  <si>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</si>
  <si>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</si>
  <si>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</si>
  <si>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</si>
  <si>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</si>
  <si>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</si>
  <si>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</si>
  <si>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</si>
  <si>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</si>
  <si>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</si>
  <si>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</si>
  <si>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</si>
  <si>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</si>
  <si>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</si>
  <si>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</si>
  <si>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</si>
  <si>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</si>
  <si>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</si>
  <si>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</si>
  <si>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</si>
  <si>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</si>
  <si>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</si>
  <si>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</si>
  <si>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</si>
  <si>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</si>
  <si>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</si>
  <si>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</si>
  <si>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</si>
  <si>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</si>
  <si>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</si>
  <si>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</si>
  <si>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</si>
  <si>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</si>
  <si>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</si>
  <si>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</si>
  <si>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</si>
  <si>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</si>
  <si>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</si>
  <si>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</si>
  <si>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</si>
  <si>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</si>
  <si>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</si>
  <si>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</si>
  <si>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</si>
  <si>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</si>
  <si>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</si>
  <si>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</si>
  <si>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</si>
  <si>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</si>
  <si>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</si>
  <si>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</si>
  <si>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</si>
  <si>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</si>
  <si>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</si>
  <si>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</si>
  <si>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</si>
  <si>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</si>
  <si>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</si>
  <si>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</si>
  <si>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</si>
  <si>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</si>
  <si>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</si>
  <si>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</si>
  <si>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</si>
  <si>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</si>
  <si>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</si>
  <si>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</si>
  <si>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</si>
  <si>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</si>
  <si>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</si>
  <si>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</si>
  <si>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</si>
  <si>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</si>
  <si>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</si>
  <si>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</si>
  <si>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</si>
  <si>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</si>
  <si>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</si>
  <si>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</si>
  <si>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</si>
  <si>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</si>
  <si>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</si>
  <si>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</si>
  <si>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</si>
  <si>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</si>
  <si>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</si>
  <si>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</si>
  <si>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</si>
  <si>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</si>
  <si>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</si>
  <si>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</si>
  <si>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</si>
  <si>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</si>
  <si>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</si>
  <si>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</si>
  <si>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</si>
  <si>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</si>
  <si>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</si>
  <si>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</si>
  <si>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</si>
  <si>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</si>
  <si>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</si>
  <si>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</si>
  <si>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</si>
  <si>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</si>
  <si>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</si>
  <si>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</si>
  <si>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</si>
  <si>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</si>
  <si>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</si>
  <si>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</si>
  <si>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</si>
  <si>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</si>
  <si>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</si>
  <si>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</si>
  <si>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</si>
  <si>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</si>
  <si>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</si>
  <si>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</si>
  <si>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</si>
  <si>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</si>
  <si>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</si>
  <si>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</si>
  <si>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</si>
  <si>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</si>
  <si>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</si>
  <si>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</si>
  <si>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</si>
  <si>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</si>
  <si>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</si>
  <si>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</si>
  <si>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</si>
  <si>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</si>
  <si>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</si>
  <si>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</si>
  <si>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</si>
  <si>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</si>
  <si>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</si>
  <si>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</si>
  <si>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</si>
  <si>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</si>
  <si>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</si>
  <si>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</si>
  <si>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</si>
  <si>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</si>
  <si>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</si>
  <si>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</si>
  <si>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</si>
  <si>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</si>
  <si>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</si>
  <si>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</si>
  <si>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</si>
  <si>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</si>
  <si>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</si>
  <si>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</si>
  <si>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</si>
  <si>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</si>
  <si>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</si>
  <si>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</si>
  <si>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</si>
  <si>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</si>
  <si>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</si>
  <si>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</si>
  <si>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</si>
  <si>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</si>
  <si>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</si>
  <si>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</si>
  <si>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</si>
  <si>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</si>
  <si>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</si>
  <si>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</si>
  <si>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</si>
  <si>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</si>
  <si>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</si>
  <si>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</si>
  <si>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</si>
  <si>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</si>
  <si>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</si>
  <si>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</si>
  <si>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</si>
  <si>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</si>
  <si>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</si>
  <si>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</si>
  <si>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</si>
  <si>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</si>
  <si>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</si>
  <si>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</si>
  <si>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</si>
  <si>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</si>
  <si>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</si>
  <si>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</si>
  <si>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</si>
  <si>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</si>
  <si>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</si>
  <si>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</si>
  <si>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</si>
  <si>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</si>
  <si>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</si>
  <si>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</si>
  <si>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</si>
  <si>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</si>
  <si>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</si>
  <si>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</si>
  <si>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</si>
  <si>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</si>
  <si>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</si>
  <si>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</si>
  <si>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</si>
  <si>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</si>
  <si>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</si>
  <si>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</si>
  <si>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</si>
  <si>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</si>
  <si>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</si>
  <si>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</si>
  <si>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</si>
  <si>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</si>
  <si>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</si>
  <si>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</si>
  <si>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</si>
  <si>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</si>
  <si>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</si>
  <si>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</si>
  <si>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</si>
  <si>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</si>
  <si>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</si>
  <si>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</si>
  <si>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</si>
  <si>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</si>
  <si>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</si>
  <si>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</si>
  <si>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</si>
  <si>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</si>
  <si>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</si>
  <si>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</si>
  <si>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</si>
  <si>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</si>
  <si>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</si>
  <si>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</si>
  <si>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</si>
  <si>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</si>
  <si>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</si>
  <si>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</si>
  <si>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</si>
  <si>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</si>
  <si>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</si>
  <si>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</si>
  <si>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</si>
  <si>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</si>
  <si>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</si>
  <si>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</si>
  <si>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</si>
  <si>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</si>
  <si>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</si>
  <si>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</si>
  <si>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</si>
  <si>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</si>
  <si>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</si>
  <si>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</si>
  <si>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</si>
  <si>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</si>
  <si>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</si>
  <si>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</si>
  <si>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</si>
  <si>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</si>
  <si>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</si>
  <si>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</si>
  <si>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</si>
  <si>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</si>
  <si>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</si>
  <si>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</si>
  <si>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</si>
  <si>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</si>
  <si>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</si>
  <si>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</si>
  <si>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</si>
  <si>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</si>
  <si>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</si>
  <si>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</si>
  <si>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</si>
  <si>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</si>
  <si>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</si>
  <si>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</si>
  <si>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</si>
  <si>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</si>
  <si>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</si>
  <si>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</si>
  <si>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</si>
  <si>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</si>
  <si>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</si>
  <si>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</si>
  <si>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</si>
  <si>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</si>
  <si>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</si>
  <si>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</si>
  <si>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</si>
  <si>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</si>
  <si>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</si>
  <si>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</si>
  <si>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</si>
  <si>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</si>
  <si>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</si>
  <si>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</si>
  <si>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</si>
  <si>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</si>
  <si>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</si>
  <si>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</si>
  <si>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</si>
  <si>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</si>
  <si>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</si>
  <si>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</si>
  <si>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</si>
  <si>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</si>
  <si>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</si>
  <si>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</si>
  <si>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</si>
  <si>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</si>
  <si>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</si>
  <si>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</si>
  <si>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</si>
  <si>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</si>
  <si>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</si>
  <si>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</si>
  <si>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</si>
  <si>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</si>
  <si>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</si>
  <si>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</si>
  <si>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</si>
  <si>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</si>
  <si>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</si>
  <si>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</si>
  <si>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</si>
  <si>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</si>
  <si>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</si>
  <si>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</si>
  <si>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</si>
  <si>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</si>
  <si>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</si>
  <si>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</si>
  <si>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</si>
  <si>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</si>
  <si>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</si>
  <si>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</si>
  <si>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</si>
  <si>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</si>
  <si>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</si>
  <si>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</si>
  <si>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</si>
  <si>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</si>
  <si>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</si>
  <si>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</si>
  <si>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</si>
  <si>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</si>
  <si>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</si>
  <si>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</si>
  <si>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</si>
  <si>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</si>
  <si>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</si>
  <si>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</si>
  <si>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</si>
  <si>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</si>
  <si>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</si>
  <si>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</si>
  <si>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</si>
  <si>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</si>
  <si>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</si>
  <si>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</si>
  <si>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</si>
  <si>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</si>
  <si>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</si>
  <si>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</si>
  <si>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</si>
  <si>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</si>
  <si>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</si>
  <si>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</si>
  <si>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</si>
  <si>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</si>
  <si>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</si>
  <si>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</si>
  <si>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</si>
  <si>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</si>
  <si>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</si>
  <si>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</si>
  <si>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</si>
  <si>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</si>
  <si>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</si>
  <si>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</si>
  <si>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</si>
  <si>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</si>
  <si>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</si>
  <si>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</si>
  <si>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</si>
  <si>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</si>
  <si>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</si>
  <si>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</si>
  <si>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</si>
  <si>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</si>
  <si>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</si>
  <si>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</si>
  <si>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</si>
  <si>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</si>
  <si>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</si>
  <si>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</si>
  <si>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</si>
  <si>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</si>
  <si>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</si>
  <si>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</si>
  <si>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</si>
  <si>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</si>
  <si>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</si>
  <si>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</si>
  <si>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</si>
  <si>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</si>
  <si>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</si>
  <si>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</si>
  <si>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</si>
  <si>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</si>
  <si>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</si>
  <si>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</si>
  <si>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</si>
  <si>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</si>
  <si>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</si>
  <si>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</si>
  <si>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</si>
  <si>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</si>
  <si>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</si>
  <si>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</si>
  <si>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</si>
  <si>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</si>
  <si>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</si>
  <si>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</si>
  <si>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</si>
  <si>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</si>
  <si>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</si>
  <si>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</si>
  <si>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</si>
  <si>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</si>
  <si>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</si>
  <si>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</si>
  <si>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</si>
  <si>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</si>
  <si>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</si>
  <si>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</si>
  <si>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</si>
  <si>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</si>
  <si>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</si>
  <si>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</si>
  <si>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</si>
  <si>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</si>
  <si>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</si>
  <si>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</si>
  <si>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</si>
  <si>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</si>
  <si>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</si>
  <si>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</si>
  <si>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</si>
  <si>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</si>
  <si>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</si>
  <si>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</si>
  <si>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</si>
  <si>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</si>
  <si>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</si>
  <si>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</si>
  <si>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</si>
  <si>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</si>
  <si>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</si>
  <si>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</si>
  <si>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</si>
  <si>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</si>
  <si>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</si>
  <si>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</si>
  <si>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</si>
  <si>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</si>
  <si>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</si>
  <si>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</si>
  <si>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</si>
  <si>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</si>
  <si>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</si>
  <si>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</si>
  <si>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</si>
  <si>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</si>
  <si>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</si>
  <si>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</si>
  <si>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</si>
  <si>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</si>
  <si>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</si>
  <si>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</si>
  <si>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</si>
  <si>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</si>
  <si>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</si>
  <si>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</si>
  <si>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</si>
  <si>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</si>
  <si>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</si>
  <si>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</si>
  <si>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</si>
  <si>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</si>
  <si>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</si>
  <si>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</si>
  <si>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</si>
  <si>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</si>
  <si>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</si>
  <si>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</si>
  <si>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</si>
  <si>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</si>
  <si>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</si>
  <si>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</si>
  <si>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</si>
  <si>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</si>
  <si>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</si>
  <si>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</si>
  <si>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</si>
  <si>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</si>
  <si>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</si>
  <si>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</si>
  <si>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</si>
  <si>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</si>
  <si>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</si>
  <si>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</si>
  <si>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</si>
  <si>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</si>
  <si>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</si>
  <si>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</si>
  <si>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</si>
  <si>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</si>
  <si>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</si>
  <si>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</si>
  <si>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</si>
  <si>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</si>
  <si>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</si>
  <si>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</si>
  <si>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</si>
  <si>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</si>
  <si>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</si>
  <si>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</si>
  <si>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</si>
  <si>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</si>
  <si>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</si>
  <si>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</si>
  <si>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</si>
  <si>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</si>
  <si>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</si>
  <si>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</si>
  <si>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</si>
  <si>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</si>
  <si>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</si>
  <si>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</si>
  <si>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</si>
  <si>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</si>
  <si>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</si>
  <si>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</si>
  <si>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</si>
  <si>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</si>
  <si>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</si>
  <si>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</si>
  <si>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</si>
  <si>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</si>
  <si>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</si>
  <si>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</si>
  <si>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</si>
  <si>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</si>
  <si>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</si>
  <si>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</si>
  <si>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</si>
  <si>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</si>
  <si>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</si>
  <si>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</si>
  <si>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</si>
  <si>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</si>
  <si>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</si>
  <si>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</si>
  <si>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</si>
  <si>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</si>
  <si>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</si>
  <si>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</si>
  <si>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</si>
  <si>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</si>
  <si>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</si>
  <si>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</si>
  <si>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</si>
  <si>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</si>
  <si>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</si>
  <si>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</si>
  <si>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</si>
  <si>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</si>
  <si>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</si>
  <si>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</si>
  <si>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</si>
  <si>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</si>
  <si>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</si>
  <si>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</si>
  <si>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</si>
  <si>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</si>
  <si>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</si>
  <si>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</si>
  <si>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</si>
  <si>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</si>
  <si>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</si>
  <si>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</si>
  <si>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</si>
  <si>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</si>
  <si>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</si>
  <si>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</si>
  <si>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</si>
  <si>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</si>
  <si>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</si>
  <si>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</si>
  <si>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</si>
  <si>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</si>
  <si>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</si>
  <si>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</si>
  <si>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</si>
  <si>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</si>
  <si>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</si>
  <si>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</si>
  <si>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</si>
  <si>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</si>
  <si>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</si>
  <si>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</si>
  <si>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</si>
  <si>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</si>
  <si>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</si>
  <si>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</si>
  <si>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</si>
  <si>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</si>
  <si>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</si>
  <si>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</si>
  <si>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</si>
  <si>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</si>
  <si>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</si>
  <si>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</si>
  <si>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</si>
  <si>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</si>
  <si>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</si>
  <si>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</si>
  <si>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</si>
  <si>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</si>
  <si>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</si>
  <si>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</si>
  <si>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</si>
  <si>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</si>
  <si>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</si>
  <si>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</si>
  <si>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</si>
  <si>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</si>
  <si>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</si>
  <si>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</si>
  <si>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</si>
  <si>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</si>
  <si>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</si>
  <si>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</si>
  <si>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</si>
  <si>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</si>
  <si>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</si>
  <si>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</si>
  <si>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</si>
  <si>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</si>
  <si>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</si>
  <si>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</si>
  <si>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</si>
  <si>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</si>
  <si>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</si>
  <si>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</si>
  <si>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</si>
  <si>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</si>
  <si>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</si>
  <si>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</si>
  <si>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</si>
  <si>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</si>
  <si>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</si>
  <si>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</si>
  <si>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</si>
  <si>
    <t>媒体中心渠道部</t>
    <phoneticPr fontId="10" type="noConversion"/>
  </si>
  <si>
    <t>邰伟庚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</si>
</sst>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  <xf numFmtId="176" fontId="2" fillId="8" borderId="0" xfId="3" applyNumberFormat="1" applyFont="1" applyFill="1" applyBorder="1" applyAlignment="1">
      <alignment horizontal="left" vertical="center"/>
    </xf>
    <xf numFmtId="176" fontId="2" fillId="0" borderId="0" xfId="0" applyNumberFormat="1" applyFont="1" applyFill="1" applyAlignment="1">
      <alignment horizontal="left" vertical="center"/>
    </xf>
    <xf numFmtId="176" fontId="2" fillId="0" borderId="0" xfId="0" applyFont="1" applyFill="1" applyAlignment="1">
      <alignment horizontal="left" vertical="center"/>
    </xf>
    <xf numFmtId="176" fontId="2" fillId="0" borderId="0" xfId="0" applyFont="1" applyAlignment="1">
      <alignment horizontal="left" vertical="center"/>
    </xf>
    <xf numFmtId="176" fontId="1" fillId="0" borderId="0" xfId="0" applyFont="1" applyAlignment="1">
      <alignment horizontal="left"/>
    </xf>
    <xf numFmtId="176" fontId="0" fillId="0" borderId="0" xfId="0" applyAlignment="1">
      <alignment horizontal="left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1">
    <dxf>
      <fill>
        <patternFill patternType="solid">
          <fgColor rgb="FFF2DCDB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8"/>
  <sheetViews>
    <sheetView tabSelected="1" zoomScaleNormal="100" workbookViewId="0">
      <pane ySplit="1" topLeftCell="A2" activePane="bottomLeft" state="frozen"/>
      <selection pane="bottomLeft" activeCell="E8591" sqref="E8591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6.375" style="348" customWidth="1"/>
    <col min="6" max="6" width="30.75" style="348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343" t="s">
        <v>4</v>
      </c>
      <c r="F1" s="343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5092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5096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5134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5134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344" t="s">
        <v>1149</v>
      </c>
      <c r="F810" s="344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344" t="s">
        <v>1149</v>
      </c>
      <c r="F811" s="344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344" t="s">
        <v>1149</v>
      </c>
      <c r="F812" s="344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5114</v>
      </c>
      <c r="F1038" s="250" t="s">
        <v>5113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5130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5114</v>
      </c>
      <c r="F1039" s="250" t="s">
        <v>5090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5130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5050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5050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5050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5050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5050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5050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5050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5050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5050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5050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5050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5050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5050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5050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5050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5050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5050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5050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5050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5050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5050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5050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5050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5050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5050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5050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5050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5050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5050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5050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5050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5050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5050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5050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5129</v>
      </c>
      <c r="G1141" s="2" t="s">
        <v>1525</v>
      </c>
      <c r="H1141" s="80" t="s">
        <v>60</v>
      </c>
      <c r="I1141" s="2" t="s">
        <v>61</v>
      </c>
      <c r="J1141" s="2" t="s">
        <v>5050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5119</v>
      </c>
      <c r="F1142" s="2" t="s">
        <v>5118</v>
      </c>
      <c r="G1142" s="2" t="s">
        <v>1525</v>
      </c>
      <c r="H1142" s="80" t="s">
        <v>60</v>
      </c>
      <c r="I1142" s="2" t="s">
        <v>61</v>
      </c>
      <c r="J1142" s="2" t="s">
        <v>5050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5050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5050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5120</v>
      </c>
      <c r="G1145" s="2" t="s">
        <v>1525</v>
      </c>
      <c r="H1145" s="80" t="s">
        <v>60</v>
      </c>
      <c r="I1145" s="2" t="s">
        <v>61</v>
      </c>
      <c r="J1145" s="2" t="s">
        <v>5050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5050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5050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5050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5050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5050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5050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5050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5050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5050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5050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5050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5050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5050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5050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5050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5050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5124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5050</v>
      </c>
      <c r="K1166" s="2" t="s">
        <v>32</v>
      </c>
      <c r="L1166" s="2" t="s">
        <v>63</v>
      </c>
      <c r="M1166" s="2"/>
      <c r="N1166" s="2" t="s">
        <v>57</v>
      </c>
      <c r="O1166" s="2" t="s">
        <v>5094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5125</v>
      </c>
      <c r="G1167" s="2" t="s">
        <v>1525</v>
      </c>
      <c r="H1167" s="80" t="s">
        <v>60</v>
      </c>
      <c r="I1167" s="2" t="s">
        <v>61</v>
      </c>
      <c r="J1167" s="2" t="s">
        <v>5050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5050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5050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5128</v>
      </c>
      <c r="G1170" s="2" t="s">
        <v>1525</v>
      </c>
      <c r="H1170" s="80" t="s">
        <v>60</v>
      </c>
      <c r="I1170" s="2" t="s">
        <v>61</v>
      </c>
      <c r="J1170" s="2" t="s">
        <v>5050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5050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5123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5050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5050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5050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5050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5050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5050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5050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5050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5050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5050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5050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344" t="s">
        <v>1149</v>
      </c>
      <c r="F1999" s="344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344" t="s">
        <v>1149</v>
      </c>
      <c r="F2000" s="344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5114</v>
      </c>
      <c r="F2169" s="250" t="s">
        <v>5091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5114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5114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5114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5130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5130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5050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5110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345" t="s">
        <v>1149</v>
      </c>
      <c r="F3446" s="346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344" t="s">
        <v>1149</v>
      </c>
      <c r="F3747" s="344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5114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345" t="s">
        <v>1149</v>
      </c>
      <c r="F4061" s="345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345" t="s">
        <v>1149</v>
      </c>
      <c r="F4062" s="345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5050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5050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5050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5050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5050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5050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5050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5050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5050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5050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5050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5050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5050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5050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5050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5050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5050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5050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5050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5050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5050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5137</v>
      </c>
      <c r="D4118" s="71" t="s">
        <v>5138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5050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5095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5050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5050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5050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5050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5050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5050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5050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5050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5050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5050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71" t="s">
        <v>5137</v>
      </c>
      <c r="D4129" s="71" t="s">
        <v>5138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5050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5095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5050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5050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5050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71" t="s">
        <v>5137</v>
      </c>
      <c r="D4133" s="71" t="s">
        <v>5138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5050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5095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71" t="s">
        <v>5137</v>
      </c>
      <c r="D4134" s="71" t="s">
        <v>5138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5050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5095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5050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5050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5050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5050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344" t="s">
        <v>1149</v>
      </c>
      <c r="F4174" s="344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5050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5050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5050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5050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5050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5050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5050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5050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5050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5050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5050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5050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5050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5050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5123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5050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5050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5050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5050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57" t="s">
        <v>1516</v>
      </c>
      <c r="E4210" s="2" t="s">
        <v>1596</v>
      </c>
      <c r="F4210" s="57" t="s">
        <v>1596</v>
      </c>
      <c r="G4210" s="2" t="s">
        <v>1596</v>
      </c>
      <c r="H4210" s="80" t="s">
        <v>60</v>
      </c>
      <c r="I4210" s="57" t="s">
        <v>61</v>
      </c>
      <c r="J4210" s="2" t="s">
        <v>5050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1057110.9326923075</v>
      </c>
      <c r="X4210" s="6"/>
      <c r="Y4210" s="7">
        <f t="shared" si="538"/>
        <v>0</v>
      </c>
      <c r="Z4210" s="7"/>
      <c r="AA4210" s="8"/>
      <c r="AB4210" s="6">
        <f t="shared" si="539"/>
        <v>42284.437307692366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5050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5134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5111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5111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5111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5111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5050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5123</v>
      </c>
      <c r="F5030" s="57" t="s">
        <v>5122</v>
      </c>
      <c r="G5030" s="57" t="s">
        <v>1525</v>
      </c>
      <c r="H5030" s="84" t="s">
        <v>60</v>
      </c>
      <c r="I5030" s="57" t="s">
        <v>61</v>
      </c>
      <c r="J5030" s="2" t="s">
        <v>5050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5050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5050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345" t="s">
        <v>1149</v>
      </c>
      <c r="F5761" s="345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345" t="s">
        <v>1149</v>
      </c>
      <c r="F6057" s="345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5089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345" t="s">
        <v>1149</v>
      </c>
      <c r="F6360" s="345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345" t="s">
        <v>1149</v>
      </c>
      <c r="F6361" s="345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345" t="s">
        <v>1149</v>
      </c>
      <c r="F6362" s="345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5050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5050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5050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5050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5050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5050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5050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5050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5050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5050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5050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5050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5050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5050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5050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5050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5050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5050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5050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5050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7" t="s">
        <v>1516</v>
      </c>
      <c r="E6422" s="58" t="s">
        <v>1596</v>
      </c>
      <c r="F6422" s="57" t="s">
        <v>1596</v>
      </c>
      <c r="G6422" s="58" t="s">
        <v>1596</v>
      </c>
      <c r="H6422" s="58" t="s">
        <v>60</v>
      </c>
      <c r="I6422" s="58" t="s">
        <v>61</v>
      </c>
      <c r="J6422" s="2" t="s">
        <v>5050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5050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5050</v>
      </c>
      <c r="K6424" s="58" t="s">
        <v>32</v>
      </c>
      <c r="L6424" s="58"/>
      <c r="M6424" s="58"/>
      <c r="N6424" s="58" t="s">
        <v>57</v>
      </c>
      <c r="O6424" s="58" t="s">
        <v>5116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5050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5050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5050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5050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5050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5050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5050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5050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5050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5050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5050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5050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5050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5050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5050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5050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5137</v>
      </c>
      <c r="D6455" s="71" t="s">
        <v>5138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5050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5095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5050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5050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5050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5137</v>
      </c>
      <c r="D6459" s="71" t="s">
        <v>5138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5050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5095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5050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5050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71" t="s">
        <v>5137</v>
      </c>
      <c r="D6462" s="71" t="s">
        <v>5138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5050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5095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5137</v>
      </c>
      <c r="D6463" s="71" t="s">
        <v>5138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5050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5095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5050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5050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5050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5050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5050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5050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5050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5050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5050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5050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5050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5050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7" t="s">
        <v>1516</v>
      </c>
      <c r="E6513" s="58" t="s">
        <v>1596</v>
      </c>
      <c r="F6513" s="57" t="s">
        <v>1596</v>
      </c>
      <c r="G6513" s="58" t="s">
        <v>1596</v>
      </c>
      <c r="H6513" s="58" t="s">
        <v>60</v>
      </c>
      <c r="I6513" s="58" t="s">
        <v>61</v>
      </c>
      <c r="J6513" s="2" t="s">
        <v>5050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1964232.163461539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78569.286538461689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5050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5134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5137</v>
      </c>
      <c r="D6934" s="71" t="s">
        <v>5138</v>
      </c>
      <c r="E6934" s="181" t="s">
        <v>4885</v>
      </c>
      <c r="F6934" s="181" t="s">
        <v>4886</v>
      </c>
      <c r="G6934" s="71" t="s">
        <v>4357</v>
      </c>
      <c r="H6934" s="71" t="s">
        <v>60</v>
      </c>
      <c r="I6934" s="58" t="s">
        <v>61</v>
      </c>
      <c r="J6934" s="2" t="s">
        <v>5050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5095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5137</v>
      </c>
      <c r="D6935" s="71" t="s">
        <v>5138</v>
      </c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5050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5095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5137</v>
      </c>
      <c r="D6936" s="71" t="s">
        <v>5138</v>
      </c>
      <c r="E6936" s="158" t="s">
        <v>4120</v>
      </c>
      <c r="F6936" s="71" t="s">
        <v>5121</v>
      </c>
      <c r="G6936" s="71" t="s">
        <v>4120</v>
      </c>
      <c r="H6936" s="71" t="s">
        <v>60</v>
      </c>
      <c r="I6936" s="71" t="s">
        <v>61</v>
      </c>
      <c r="J6936" s="2" t="s">
        <v>5050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5095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5137</v>
      </c>
      <c r="D6937" s="71" t="s">
        <v>5138</v>
      </c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5050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5095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5137</v>
      </c>
      <c r="D6938" s="71" t="s">
        <v>5138</v>
      </c>
      <c r="E6938" s="71" t="s">
        <v>4120</v>
      </c>
      <c r="F6938" s="71" t="s">
        <v>5126</v>
      </c>
      <c r="G6938" s="71" t="s">
        <v>4120</v>
      </c>
      <c r="H6938" s="71" t="s">
        <v>60</v>
      </c>
      <c r="I6938" s="71" t="s">
        <v>61</v>
      </c>
      <c r="J6938" s="2" t="s">
        <v>5050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5095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5050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4880</v>
      </c>
      <c r="G6940" s="71" t="s">
        <v>1525</v>
      </c>
      <c r="H6940" s="71" t="s">
        <v>60</v>
      </c>
      <c r="I6940" s="71" t="s">
        <v>61</v>
      </c>
      <c r="J6940" s="2" t="s">
        <v>5050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5137</v>
      </c>
      <c r="D6941" s="71" t="s">
        <v>5138</v>
      </c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5050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5095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5093</v>
      </c>
      <c r="G6942" s="71" t="s">
        <v>1525</v>
      </c>
      <c r="H6942" s="71" t="s">
        <v>60</v>
      </c>
      <c r="I6942" s="58" t="s">
        <v>61</v>
      </c>
      <c r="J6942" s="2" t="s">
        <v>5050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5137</v>
      </c>
      <c r="D6943" s="71" t="s">
        <v>5138</v>
      </c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5050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5095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5137</v>
      </c>
      <c r="D6944" s="71" t="s">
        <v>5138</v>
      </c>
      <c r="E6944" s="71" t="s">
        <v>5127</v>
      </c>
      <c r="F6944" s="158" t="s">
        <v>4883</v>
      </c>
      <c r="G6944" s="71" t="s">
        <v>4123</v>
      </c>
      <c r="H6944" s="71" t="s">
        <v>60</v>
      </c>
      <c r="I6944" s="58" t="s">
        <v>61</v>
      </c>
      <c r="J6944" s="2" t="s">
        <v>5050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5095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5137</v>
      </c>
      <c r="D6945" s="71" t="s">
        <v>5138</v>
      </c>
      <c r="E6945" s="71" t="s">
        <v>5127</v>
      </c>
      <c r="F6945" s="158" t="s">
        <v>4884</v>
      </c>
      <c r="G6945" s="71" t="s">
        <v>4123</v>
      </c>
      <c r="H6945" s="71" t="s">
        <v>60</v>
      </c>
      <c r="I6945" s="58" t="s">
        <v>61</v>
      </c>
      <c r="J6945" s="2" t="s">
        <v>5050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5095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5050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5050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5050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5050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5050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5050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4"/>
        <v>2874.2000000000007</v>
      </c>
      <c r="Z7310" s="7"/>
      <c r="AA7310" s="8">
        <f t="shared" si="931"/>
        <v>30795</v>
      </c>
      <c r="AB7310" s="7">
        <f t="shared" si="936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344" t="s">
        <v>1149</v>
      </c>
      <c r="F7402" s="344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344" t="s">
        <v>1149</v>
      </c>
      <c r="F7403" s="344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345" t="s">
        <v>1149</v>
      </c>
      <c r="F7404" s="345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5050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5050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5050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5050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4880</v>
      </c>
      <c r="G7476" s="77" t="s">
        <v>1525</v>
      </c>
      <c r="H7476" s="89" t="s">
        <v>60</v>
      </c>
      <c r="I7476" s="77" t="s">
        <v>61</v>
      </c>
      <c r="J7476" s="2" t="s">
        <v>5050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5051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5051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5051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5051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5051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5051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5051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5051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5051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5051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5051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5051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5051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5051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5051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5051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5051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5051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5051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5051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5051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5051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5051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5051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5051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5051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5051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5051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5051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5051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5051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5051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5051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5051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5051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5051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5051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5051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5051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5051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5051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5051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5051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5051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5051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5051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5051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5051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5051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5051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5051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5051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5051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5051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5051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5051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5051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5051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5051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5051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5051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5051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5051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5051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5051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5051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5051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5051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5051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5051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5051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5051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5051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5051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5051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5051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5051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5051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5051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5051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5051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5051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5051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5051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5051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5051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5051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5051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5051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5051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5051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5051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5051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5051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5051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5051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5051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5051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5051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5051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5051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5051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5051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5051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5051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5051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5051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5051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5051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5051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5051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5051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5051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5051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5051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5051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5051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5051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5051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5051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5051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5051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5051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5051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5051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5051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5051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5051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5051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5051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5051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5051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5051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5051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5051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5051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5051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5051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5051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5051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5051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5051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5051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5051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5051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5051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5051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5051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5051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5051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5051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5051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5051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5051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5051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5051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5051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5051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5051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5051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5051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5051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5051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5051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5051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5051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5051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5051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5051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5051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5051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5051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5051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5051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5051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5051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5051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5051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5051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5051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5051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5051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5051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5051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5051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5051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5051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5051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5051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5051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5051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5051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5051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5051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5051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5051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5051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5051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5051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5051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5051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5051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5051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5051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5051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5051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5051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5051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5051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5051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5051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5051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5051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5051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5051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5051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5051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5051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5051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5051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5051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5051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5051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5051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5051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5051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5051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5051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5051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5051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5051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5051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5051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5051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5051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5051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5051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5051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5051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5051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5051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5051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5051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5051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5051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5051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5051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5051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5051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5051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5051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5051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5051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5051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5051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5051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5051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5051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5051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5051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5051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5051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5051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5051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5051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5051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5051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5051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5051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5051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5051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5051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5051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5051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5051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5051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5051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5051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5051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5051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5051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5051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5051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5051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5051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5051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5051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5051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5051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5051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5051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5051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5051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5051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5051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5051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5051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5051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5051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5051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5051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5051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5051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5051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5051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5051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5051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5051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5051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5051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5051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5051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5051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5051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5051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5051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5051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5051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5051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5051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5051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5051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5051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5051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5051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5051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5051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5051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5051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5051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5051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5051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5051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5051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5051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5051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5051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5051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5051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5051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5051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5051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5051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5051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5051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5051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5051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5051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5051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5051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5051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5051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5051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5051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5051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5051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5051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5051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5051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5051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5051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5051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5051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5051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5051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5051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5051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5051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5051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5051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5051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5051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5051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5051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5051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5051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5051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5051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5051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5051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5051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5051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5051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5051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5051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5051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5051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5051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5051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5051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5051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5051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5051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5051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5051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5051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5051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5051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5051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5051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5051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5051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5051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5051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5051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5051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5051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5051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5051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5051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5051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5051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5051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5051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5051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5051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5051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5051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5051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5051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5051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5051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5051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5051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5051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5051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5051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5051</v>
      </c>
      <c r="J7904" s="168" t="s">
        <v>5059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5051</v>
      </c>
      <c r="J7905" s="168" t="s">
        <v>5059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5051</v>
      </c>
      <c r="J7906" s="168" t="s">
        <v>5059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5051</v>
      </c>
      <c r="J7907" s="168" t="s">
        <v>5059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5051</v>
      </c>
      <c r="J7908" s="168" t="s">
        <v>5059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5051</v>
      </c>
      <c r="J7909" s="168" t="s">
        <v>5059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5051</v>
      </c>
      <c r="J7910" s="168" t="s">
        <v>5059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5051</v>
      </c>
      <c r="J7911" s="168" t="s">
        <v>5059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5051</v>
      </c>
      <c r="J7912" s="168" t="s">
        <v>5059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5051</v>
      </c>
      <c r="J7913" s="168" t="s">
        <v>5059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5051</v>
      </c>
      <c r="J7914" s="168" t="s">
        <v>5059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5051</v>
      </c>
      <c r="J7915" s="168" t="s">
        <v>5059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5051</v>
      </c>
      <c r="J7916" s="168" t="s">
        <v>5059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5051</v>
      </c>
      <c r="J7917" s="168" t="s">
        <v>5059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5051</v>
      </c>
      <c r="J7918" s="168" t="s">
        <v>5059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5051</v>
      </c>
      <c r="J7919" s="168" t="s">
        <v>5059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5051</v>
      </c>
      <c r="J7920" s="168" t="s">
        <v>5059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5051</v>
      </c>
      <c r="J7921" s="168" t="s">
        <v>5059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5051</v>
      </c>
      <c r="J7922" s="168" t="s">
        <v>5059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5051</v>
      </c>
      <c r="J7923" s="168" t="s">
        <v>5059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5051</v>
      </c>
      <c r="J7924" s="168" t="s">
        <v>5059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5051</v>
      </c>
      <c r="J7925" s="168" t="s">
        <v>5059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5051</v>
      </c>
      <c r="J7926" s="168" t="s">
        <v>5059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5051</v>
      </c>
      <c r="J7927" s="168" t="s">
        <v>5059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5051</v>
      </c>
      <c r="J7928" s="168" t="s">
        <v>5059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5051</v>
      </c>
      <c r="J7929" s="168" t="s">
        <v>5059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5051</v>
      </c>
      <c r="J7930" s="168" t="s">
        <v>5059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5051</v>
      </c>
      <c r="J7931" s="168" t="s">
        <v>5059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5051</v>
      </c>
      <c r="J7932" s="168" t="s">
        <v>5059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5051</v>
      </c>
      <c r="J7933" s="168" t="s">
        <v>5059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5051</v>
      </c>
      <c r="J7934" s="168" t="s">
        <v>5059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5051</v>
      </c>
      <c r="J7935" s="168" t="s">
        <v>5059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5051</v>
      </c>
      <c r="J7936" s="168" t="s">
        <v>5059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5051</v>
      </c>
      <c r="J7937" s="168" t="s">
        <v>5059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5051</v>
      </c>
      <c r="J7938" s="168" t="s">
        <v>5059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5051</v>
      </c>
      <c r="J7939" s="168" t="s">
        <v>5059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5051</v>
      </c>
      <c r="J7940" s="168" t="s">
        <v>5059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5051</v>
      </c>
      <c r="J7941" s="168" t="s">
        <v>5059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5051</v>
      </c>
      <c r="J7942" s="168" t="s">
        <v>5059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5051</v>
      </c>
      <c r="J7943" s="168" t="s">
        <v>5059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5051</v>
      </c>
      <c r="J7944" s="168" t="s">
        <v>5059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5051</v>
      </c>
      <c r="J7945" s="168" t="s">
        <v>5059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5051</v>
      </c>
      <c r="J7946" s="168" t="s">
        <v>5059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5051</v>
      </c>
      <c r="J7947" s="168" t="s">
        <v>5059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5051</v>
      </c>
      <c r="J7948" s="168" t="s">
        <v>5059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5051</v>
      </c>
      <c r="J7949" s="168" t="s">
        <v>5059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5051</v>
      </c>
      <c r="J7950" s="168" t="s">
        <v>5059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5051</v>
      </c>
      <c r="J7951" s="168" t="s">
        <v>5059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5051</v>
      </c>
      <c r="J7952" s="168" t="s">
        <v>5059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5051</v>
      </c>
      <c r="J7953" s="168" t="s">
        <v>5059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5051</v>
      </c>
      <c r="J7954" s="168" t="s">
        <v>5059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5051</v>
      </c>
      <c r="J7955" s="168" t="s">
        <v>5059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5051</v>
      </c>
      <c r="J7956" s="168" t="s">
        <v>5059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5051</v>
      </c>
      <c r="J7957" s="168" t="s">
        <v>5059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5051</v>
      </c>
      <c r="J7958" s="168" t="s">
        <v>5059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5051</v>
      </c>
      <c r="J7959" s="168" t="s">
        <v>5059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5051</v>
      </c>
      <c r="J7960" s="168" t="s">
        <v>5059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5051</v>
      </c>
      <c r="J7961" s="168" t="s">
        <v>5059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5051</v>
      </c>
      <c r="J7962" s="168" t="s">
        <v>5059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5051</v>
      </c>
      <c r="J7963" s="168" t="s">
        <v>5059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5051</v>
      </c>
      <c r="J7964" s="168" t="s">
        <v>5059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5051</v>
      </c>
      <c r="J7965" s="168" t="s">
        <v>5059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5051</v>
      </c>
      <c r="J7966" s="168" t="s">
        <v>5059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5051</v>
      </c>
      <c r="J7967" s="168" t="s">
        <v>5059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5051</v>
      </c>
      <c r="J7968" s="168" t="s">
        <v>5059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5051</v>
      </c>
      <c r="J7969" s="168" t="s">
        <v>5059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5051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5051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5051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5051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5051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5051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5051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5051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5051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5051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5051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5051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5051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5051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5051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5051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5051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5051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5051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5051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5051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5051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5051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5051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5051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5051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5051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5051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5051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5051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5051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5051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5051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5051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5058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5058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5058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5058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5058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5058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5058</v>
      </c>
      <c r="J8010" s="168" t="s">
        <v>5045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5058</v>
      </c>
      <c r="J8011" s="168" t="s">
        <v>5045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5058</v>
      </c>
      <c r="J8012" s="168" t="s">
        <v>5045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5058</v>
      </c>
      <c r="J8013" s="168" t="s">
        <v>5045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5058</v>
      </c>
      <c r="J8014" s="168" t="s">
        <v>5045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5058</v>
      </c>
      <c r="J8015" s="168" t="s">
        <v>5045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5058</v>
      </c>
      <c r="J8016" s="168" t="s">
        <v>5045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5058</v>
      </c>
      <c r="J8017" s="168" t="s">
        <v>5045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5058</v>
      </c>
      <c r="J8018" s="168" t="s">
        <v>5045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5058</v>
      </c>
      <c r="J8019" s="168" t="s">
        <v>5045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5058</v>
      </c>
      <c r="J8020" s="168" t="s">
        <v>5045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5057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5058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5058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5057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5057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5057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5057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5057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5057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5057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5057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5057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5057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5057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5057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5057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5058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5057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5057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5057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5057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5057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5057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5057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5057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5057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5057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5057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5057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5057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5058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5058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5057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5058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5057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5057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5057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5057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5057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5057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5057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5057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5057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5057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5057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5058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5058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5057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5057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5058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5057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5058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5058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5057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5057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5057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5057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5057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5057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5057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5057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5057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5057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5057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5057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5057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5057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5057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5057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5057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5058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5057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5057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5057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5057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5057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5057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5057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5057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5057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5057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5057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5057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5057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5058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5057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5057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5057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5057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5057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5057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5057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5057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5057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5057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5057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5057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5057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5057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5057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5057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5057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5057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5057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5057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5057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5057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5057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5057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5057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5057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5057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5057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5057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5057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5057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5057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5057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5057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5057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5057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5057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5057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5057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5057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5057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5057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5057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5058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5057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5057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5057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5057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5057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5057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5057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5057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5057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5058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5115</v>
      </c>
      <c r="G8160" s="159" t="s">
        <v>1457</v>
      </c>
      <c r="H8160" s="158" t="s">
        <v>105</v>
      </c>
      <c r="I8160" s="158" t="s">
        <v>5058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5057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5057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5057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5057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5057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5058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5058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5057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5057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5057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5057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5057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5057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5057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5057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5057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5057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5057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5057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5058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5058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5058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5058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5058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5058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5058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5058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5058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5058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5058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5058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5058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5058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5058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5053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5053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5053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5053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5053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5053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5053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5053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5053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5053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5053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5053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5053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5134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5053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5053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5053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5053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5053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5053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5053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5053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5053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5053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5053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5053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5053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5053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5053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5053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5053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5053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5053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5053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5053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5053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5053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5053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5053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5053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5053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5053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5053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5053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5053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5053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5053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5053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5053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5053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5053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5053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5053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5053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5053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5053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5053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5053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5053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5053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5053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5053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5053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5053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5053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5053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5053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5053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5053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5053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5053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5053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5053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5053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5053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5053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5053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5053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5053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5053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5053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5053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5053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5053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5053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5053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5053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5053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5053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5053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5053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5053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5053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5053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5053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5053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5053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5053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5053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5053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5053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5053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5053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5053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5053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5053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5053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5053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5053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5053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5053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5053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5053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5053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5053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5053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5053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5053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5053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5053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5053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5053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5053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5053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5053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5053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5053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5053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5053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5053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5053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5053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5053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5053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5053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5053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5053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5053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5053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5053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5053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5053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5053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5053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5053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5053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5053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5053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5053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5053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5053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5053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5053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5053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5053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5053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5053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5053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5053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5053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5053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5053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5053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5053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5053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5053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5053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5053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5053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5053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5053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5053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5053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5053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5053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5053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5053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5053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5053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5053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5053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5053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5053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5053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5053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5053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5053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5053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5053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5053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5053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5055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5055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5055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5055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5055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5055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5055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5055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5055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5055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5055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5055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5055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5055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5055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5055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5055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5055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5055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5055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5055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5055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5055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5055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5055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5055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5055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5055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5055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5055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5055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5055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5055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5055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5055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5055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5055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5055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5055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5055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5055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5055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5055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5055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5055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5055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5055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5055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5055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5055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5055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5055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5055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5055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5055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5055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5055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5055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5055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5055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5055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5055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5055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5055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5055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5055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5055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5055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5055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5055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5055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5055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5055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5055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5055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5055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5055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5055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5055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5055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5055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5055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5055</v>
      </c>
      <c r="J8467" s="168" t="s">
        <v>5050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5055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5055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5055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81" t="s">
        <v>1149</v>
      </c>
      <c r="F8471" s="181" t="s">
        <v>1149</v>
      </c>
      <c r="G8471" s="159" t="s">
        <v>1149</v>
      </c>
      <c r="H8471" s="158" t="s">
        <v>60</v>
      </c>
      <c r="I8471" s="158" t="s">
        <v>5055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5055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5055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5055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5055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5131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5055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5055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5055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5055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5055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5055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5055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5055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5055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81" t="s">
        <v>1149</v>
      </c>
      <c r="F8485" s="181" t="s">
        <v>1150</v>
      </c>
      <c r="G8485" s="159" t="s">
        <v>1149</v>
      </c>
      <c r="H8485" s="158" t="s">
        <v>60</v>
      </c>
      <c r="I8485" s="158" t="s">
        <v>5055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81" t="s">
        <v>1149</v>
      </c>
      <c r="F8486" s="181" t="s">
        <v>1150</v>
      </c>
      <c r="G8486" s="159" t="s">
        <v>1149</v>
      </c>
      <c r="H8486" s="158" t="s">
        <v>60</v>
      </c>
      <c r="I8486" s="158" t="s">
        <v>5055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5055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5055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5055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5055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5055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5055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5055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5055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5055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5055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5055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5055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5055</v>
      </c>
      <c r="J8499" s="168" t="s">
        <v>5050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5055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5055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5055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5055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5055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5055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5055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5055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5055</v>
      </c>
      <c r="J8508" s="168" t="s">
        <v>5050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5055</v>
      </c>
      <c r="J8509" s="168" t="s">
        <v>5050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5055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5055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5055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5055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5055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5055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5055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5055</v>
      </c>
      <c r="J8517" s="168" t="s">
        <v>5050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5055</v>
      </c>
      <c r="J8518" s="168" t="s">
        <v>5050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5055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5055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5055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5055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5055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5055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5055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5055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5055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5055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5055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5055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5055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5055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5055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5055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5055</v>
      </c>
      <c r="J8535" s="168" t="s">
        <v>5050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5055</v>
      </c>
      <c r="J8536" s="168" t="s">
        <v>5050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5055</v>
      </c>
      <c r="J8537" s="168" t="s">
        <v>5050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5055</v>
      </c>
      <c r="J8538" s="168" t="s">
        <v>5050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5055</v>
      </c>
      <c r="J8539" s="168" t="s">
        <v>5050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5055</v>
      </c>
      <c r="J8540" s="168" t="s">
        <v>5050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5055</v>
      </c>
      <c r="J8541" s="168" t="s">
        <v>5050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5055</v>
      </c>
      <c r="J8542" s="168" t="s">
        <v>5050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5055</v>
      </c>
      <c r="J8543" s="168" t="s">
        <v>5050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5055</v>
      </c>
      <c r="J8544" s="168" t="s">
        <v>5050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5055</v>
      </c>
      <c r="J8545" s="168" t="s">
        <v>5050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5055</v>
      </c>
      <c r="J8546" s="168" t="s">
        <v>5050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5055</v>
      </c>
      <c r="J8547" s="168" t="s">
        <v>5050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5055</v>
      </c>
      <c r="J8548" s="168" t="s">
        <v>5050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5055</v>
      </c>
      <c r="J8549" s="168" t="s">
        <v>5050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5055</v>
      </c>
      <c r="J8550" s="168" t="s">
        <v>5050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5055</v>
      </c>
      <c r="J8551" s="168" t="s">
        <v>5050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5055</v>
      </c>
      <c r="J8552" s="168" t="s">
        <v>5050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5055</v>
      </c>
      <c r="J8553" s="168" t="s">
        <v>5050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5055</v>
      </c>
      <c r="J8554" s="168" t="s">
        <v>5050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5055</v>
      </c>
      <c r="J8555" s="168" t="s">
        <v>5050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5055</v>
      </c>
      <c r="J8556" s="168" t="s">
        <v>5050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5055</v>
      </c>
      <c r="J8557" s="168" t="s">
        <v>5050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5055</v>
      </c>
      <c r="J8558" s="168" t="s">
        <v>5050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5055</v>
      </c>
      <c r="J8559" s="168" t="s">
        <v>5050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5055</v>
      </c>
      <c r="J8560" s="168" t="s">
        <v>5050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5055</v>
      </c>
      <c r="J8561" s="168" t="s">
        <v>5050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5055</v>
      </c>
      <c r="J8562" s="168" t="s">
        <v>5050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5055</v>
      </c>
      <c r="J8563" s="168" t="s">
        <v>5050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5117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5055</v>
      </c>
      <c r="J8564" s="168" t="s">
        <v>5050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5055</v>
      </c>
      <c r="J8565" s="168" t="s">
        <v>5050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5055</v>
      </c>
      <c r="J8566" s="168" t="s">
        <v>5050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5055</v>
      </c>
      <c r="J8567" s="168" t="s">
        <v>5050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5055</v>
      </c>
      <c r="J8568" s="168" t="s">
        <v>5050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5055</v>
      </c>
      <c r="J8569" s="168" t="s">
        <v>5050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5055</v>
      </c>
      <c r="J8570" s="168" t="s">
        <v>5050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5055</v>
      </c>
      <c r="J8571" s="168" t="s">
        <v>5050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5055</v>
      </c>
      <c r="J8572" s="168" t="s">
        <v>5050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5055</v>
      </c>
      <c r="J8573" s="168" t="s">
        <v>5050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5055</v>
      </c>
      <c r="J8574" s="168" t="s">
        <v>5050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5055</v>
      </c>
      <c r="J8575" s="168" t="s">
        <v>5050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5055</v>
      </c>
      <c r="J8576" s="168" t="s">
        <v>5050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5132</v>
      </c>
      <c r="P8576" s="265">
        <v>0</v>
      </c>
      <c r="Q8576" s="168"/>
      <c r="R8576" s="160" t="s">
        <v>5133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5055</v>
      </c>
      <c r="J8577" s="168" t="s">
        <v>5050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5055</v>
      </c>
      <c r="J8578" s="168" t="s">
        <v>5050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5055</v>
      </c>
      <c r="J8579" s="168" t="s">
        <v>5050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5055</v>
      </c>
      <c r="J8580" s="168" t="s">
        <v>5050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5055</v>
      </c>
      <c r="J8581" s="168" t="s">
        <v>5050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5055</v>
      </c>
      <c r="J8582" s="168" t="s">
        <v>5050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5055</v>
      </c>
      <c r="J8583" s="168" t="s">
        <v>5050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5055</v>
      </c>
      <c r="J8584" s="168" t="s">
        <v>5050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5055</v>
      </c>
      <c r="J8585" s="168" t="s">
        <v>5050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5055</v>
      </c>
      <c r="J8586" s="168" t="s">
        <v>5050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57" t="s">
        <v>1516</v>
      </c>
      <c r="E8587" s="158" t="s">
        <v>1596</v>
      </c>
      <c r="F8587" s="57" t="s">
        <v>1596</v>
      </c>
      <c r="G8587" s="159" t="s">
        <v>1596</v>
      </c>
      <c r="H8587" s="158" t="s">
        <v>60</v>
      </c>
      <c r="I8587" s="158" t="s">
        <v>5055</v>
      </c>
      <c r="J8587" s="168" t="s">
        <v>5050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169166.75</v>
      </c>
      <c r="X8587" s="164"/>
      <c r="Y8587" s="7">
        <f t="shared" si="1169"/>
        <v>0</v>
      </c>
      <c r="Z8587" s="164"/>
      <c r="AA8587" s="8"/>
      <c r="AB8587" s="164">
        <f t="shared" si="1162"/>
        <v>6766.6700000000128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5055</v>
      </c>
      <c r="J8588" s="168" t="s">
        <v>5050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5055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3615</v>
      </c>
      <c r="C8590" s="71" t="s">
        <v>5137</v>
      </c>
      <c r="D8590" s="71" t="s">
        <v>5138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5055</v>
      </c>
      <c r="J8590" s="168" t="s">
        <v>5050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5095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3615</v>
      </c>
      <c r="C8591" s="71" t="s">
        <v>5137</v>
      </c>
      <c r="D8591" s="71" t="s">
        <v>5138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5055</v>
      </c>
      <c r="J8591" s="168" t="s">
        <v>5050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5095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4875</v>
      </c>
      <c r="G8592" s="159" t="s">
        <v>1525</v>
      </c>
      <c r="H8592" s="158" t="s">
        <v>60</v>
      </c>
      <c r="I8592" s="158" t="s">
        <v>5055</v>
      </c>
      <c r="J8592" s="168" t="s">
        <v>5050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4876</v>
      </c>
      <c r="G8593" s="159" t="s">
        <v>1525</v>
      </c>
      <c r="H8593" s="158" t="s">
        <v>60</v>
      </c>
      <c r="I8593" s="158" t="s">
        <v>5055</v>
      </c>
      <c r="J8593" s="168" t="s">
        <v>5050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4877</v>
      </c>
      <c r="G8594" s="159" t="s">
        <v>1525</v>
      </c>
      <c r="H8594" s="158" t="s">
        <v>60</v>
      </c>
      <c r="I8594" s="158" t="s">
        <v>5055</v>
      </c>
      <c r="J8594" s="168" t="s">
        <v>5050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4878</v>
      </c>
      <c r="G8595" s="159" t="s">
        <v>1525</v>
      </c>
      <c r="H8595" s="158" t="s">
        <v>60</v>
      </c>
      <c r="I8595" s="158" t="s">
        <v>5055</v>
      </c>
      <c r="J8595" s="168" t="s">
        <v>5050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4879</v>
      </c>
      <c r="G8596" s="159" t="s">
        <v>1525</v>
      </c>
      <c r="H8596" s="158" t="s">
        <v>60</v>
      </c>
      <c r="I8596" s="158" t="s">
        <v>5055</v>
      </c>
      <c r="J8596" s="168" t="s">
        <v>5050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4880</v>
      </c>
      <c r="G8597" s="159" t="s">
        <v>1525</v>
      </c>
      <c r="H8597" s="158" t="s">
        <v>60</v>
      </c>
      <c r="I8597" s="158" t="s">
        <v>5055</v>
      </c>
      <c r="J8597" s="168" t="s">
        <v>5050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5055</v>
      </c>
      <c r="J8598" s="168" t="s">
        <v>5050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5055</v>
      </c>
      <c r="J8599" s="168" t="s">
        <v>5050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5055</v>
      </c>
      <c r="J8600" s="168" t="s">
        <v>5050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5055</v>
      </c>
      <c r="J8601" s="168" t="s">
        <v>5050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5123</v>
      </c>
      <c r="F8602" s="158" t="s">
        <v>4881</v>
      </c>
      <c r="G8602" s="159" t="s">
        <v>1525</v>
      </c>
      <c r="H8602" s="158" t="s">
        <v>60</v>
      </c>
      <c r="I8602" s="158" t="s">
        <v>5055</v>
      </c>
      <c r="J8602" s="168" t="s">
        <v>5050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4882</v>
      </c>
      <c r="G8603" s="159" t="s">
        <v>1525</v>
      </c>
      <c r="H8603" s="158" t="s">
        <v>60</v>
      </c>
      <c r="I8603" s="158" t="s">
        <v>5055</v>
      </c>
      <c r="J8603" s="168" t="s">
        <v>5050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3615</v>
      </c>
      <c r="C8604" s="71" t="s">
        <v>5137</v>
      </c>
      <c r="D8604" s="71" t="s">
        <v>5138</v>
      </c>
      <c r="E8604" s="158" t="s">
        <v>4122</v>
      </c>
      <c r="F8604" s="158" t="s">
        <v>4883</v>
      </c>
      <c r="G8604" s="159" t="s">
        <v>4123</v>
      </c>
      <c r="H8604" s="158" t="s">
        <v>60</v>
      </c>
      <c r="I8604" s="158" t="s">
        <v>5055</v>
      </c>
      <c r="J8604" s="168" t="s">
        <v>5050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5095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3615</v>
      </c>
      <c r="C8605" s="71" t="s">
        <v>5137</v>
      </c>
      <c r="D8605" s="71" t="s">
        <v>5138</v>
      </c>
      <c r="E8605" s="158" t="s">
        <v>4123</v>
      </c>
      <c r="F8605" s="158" t="s">
        <v>4884</v>
      </c>
      <c r="G8605" s="159" t="s">
        <v>4123</v>
      </c>
      <c r="H8605" s="158" t="s">
        <v>4470</v>
      </c>
      <c r="I8605" s="158" t="s">
        <v>5055</v>
      </c>
      <c r="J8605" s="168" t="s">
        <v>5050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5095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3615</v>
      </c>
      <c r="C8606" s="71" t="s">
        <v>5137</v>
      </c>
      <c r="D8606" s="71" t="s">
        <v>5138</v>
      </c>
      <c r="E8606" s="181" t="s">
        <v>4885</v>
      </c>
      <c r="F8606" s="181" t="s">
        <v>4886</v>
      </c>
      <c r="G8606" s="159" t="s">
        <v>4357</v>
      </c>
      <c r="H8606" s="158" t="s">
        <v>60</v>
      </c>
      <c r="I8606" s="158" t="s">
        <v>5055</v>
      </c>
      <c r="J8606" s="168" t="s">
        <v>62</v>
      </c>
      <c r="K8606" s="158" t="s">
        <v>32</v>
      </c>
      <c r="L8606" s="158"/>
      <c r="M8606" s="160" t="s">
        <v>5069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5095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3615</v>
      </c>
      <c r="C8607" s="71" t="s">
        <v>5137</v>
      </c>
      <c r="D8607" s="71" t="s">
        <v>5138</v>
      </c>
      <c r="E8607" s="158" t="s">
        <v>4120</v>
      </c>
      <c r="F8607" s="158" t="s">
        <v>4887</v>
      </c>
      <c r="G8607" s="159" t="s">
        <v>4120</v>
      </c>
      <c r="H8607" s="158" t="s">
        <v>60</v>
      </c>
      <c r="I8607" s="158" t="s">
        <v>5055</v>
      </c>
      <c r="J8607" s="168" t="s">
        <v>5050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5095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3615</v>
      </c>
      <c r="C8608" s="71" t="s">
        <v>5137</v>
      </c>
      <c r="D8608" s="71" t="s">
        <v>5138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5055</v>
      </c>
      <c r="J8608" s="168" t="s">
        <v>5050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5095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3615</v>
      </c>
      <c r="C8609" s="71" t="s">
        <v>5137</v>
      </c>
      <c r="D8609" s="71" t="s">
        <v>5138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5055</v>
      </c>
      <c r="J8609" s="168" t="s">
        <v>5050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5095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3615</v>
      </c>
      <c r="C8610" s="71" t="s">
        <v>5137</v>
      </c>
      <c r="D8610" s="71" t="s">
        <v>5138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5055</v>
      </c>
      <c r="J8610" s="168" t="s">
        <v>5050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5095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3615</v>
      </c>
      <c r="C8611" s="71" t="s">
        <v>5137</v>
      </c>
      <c r="D8611" s="71" t="s">
        <v>5138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5055</v>
      </c>
      <c r="J8611" s="168" t="s">
        <v>5050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5095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3615</v>
      </c>
      <c r="C8612" s="71" t="s">
        <v>5137</v>
      </c>
      <c r="D8612" s="71" t="s">
        <v>5138</v>
      </c>
      <c r="E8612" s="158" t="s">
        <v>4120</v>
      </c>
      <c r="F8612" s="158" t="s">
        <v>4888</v>
      </c>
      <c r="G8612" s="159" t="s">
        <v>4120</v>
      </c>
      <c r="H8612" s="158" t="s">
        <v>60</v>
      </c>
      <c r="I8612" s="158" t="s">
        <v>5055</v>
      </c>
      <c r="J8612" s="168" t="s">
        <v>5050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5095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3615</v>
      </c>
      <c r="C8613" s="71" t="s">
        <v>5137</v>
      </c>
      <c r="D8613" s="71" t="s">
        <v>5138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5055</v>
      </c>
      <c r="J8613" s="168" t="s">
        <v>5050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5095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3615</v>
      </c>
      <c r="C8614" s="71" t="s">
        <v>5137</v>
      </c>
      <c r="D8614" s="71" t="s">
        <v>5138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5055</v>
      </c>
      <c r="J8614" s="168" t="s">
        <v>5050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5095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4889</v>
      </c>
      <c r="F8615" s="158" t="s">
        <v>4889</v>
      </c>
      <c r="G8615" s="159" t="s">
        <v>1530</v>
      </c>
      <c r="H8615" s="158" t="s">
        <v>60</v>
      </c>
      <c r="I8615" s="158" t="s">
        <v>5055</v>
      </c>
      <c r="J8615" s="168" t="s">
        <v>5050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5055</v>
      </c>
      <c r="J8616" s="168" t="s">
        <v>5050</v>
      </c>
      <c r="K8616" s="158" t="s">
        <v>32</v>
      </c>
      <c r="L8616" s="158"/>
      <c r="M8616" s="160" t="s">
        <v>4890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5054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5054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4891</v>
      </c>
      <c r="G8619" s="159" t="s">
        <v>54</v>
      </c>
      <c r="H8619" s="158" t="s">
        <v>47</v>
      </c>
      <c r="I8619" s="158" t="s">
        <v>5054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4891</v>
      </c>
      <c r="G8620" s="159" t="s">
        <v>54</v>
      </c>
      <c r="H8620" s="158" t="s">
        <v>47</v>
      </c>
      <c r="I8620" s="158" t="s">
        <v>5054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5054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5054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5054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5054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5054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5054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5054</v>
      </c>
      <c r="J8627" s="168" t="s">
        <v>49</v>
      </c>
      <c r="K8627" s="158" t="s">
        <v>32</v>
      </c>
      <c r="L8627" s="158" t="s">
        <v>4892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4893</v>
      </c>
      <c r="F8628" s="158" t="s">
        <v>4893</v>
      </c>
      <c r="G8628" s="159" t="s">
        <v>4893</v>
      </c>
      <c r="H8628" s="158" t="s">
        <v>47</v>
      </c>
      <c r="I8628" s="158" t="s">
        <v>5054</v>
      </c>
      <c r="J8628" s="168" t="s">
        <v>49</v>
      </c>
      <c r="K8628" s="158" t="s">
        <v>32</v>
      </c>
      <c r="L8628" s="158" t="s">
        <v>4893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5054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5054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5054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5054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5054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5054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5054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5054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5054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5054</v>
      </c>
      <c r="J8638" s="168" t="s">
        <v>49</v>
      </c>
      <c r="K8638" s="158" t="s">
        <v>32</v>
      </c>
      <c r="L8638" s="158" t="s">
        <v>4894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5054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5054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5054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5054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5054</v>
      </c>
      <c r="J8643" s="168" t="s">
        <v>49</v>
      </c>
      <c r="K8643" s="158" t="s">
        <v>32</v>
      </c>
      <c r="L8643" s="158" t="s">
        <v>4895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5054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5054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5054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5054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5054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4896</v>
      </c>
      <c r="F8649" s="158" t="s">
        <v>4896</v>
      </c>
      <c r="G8649" s="159" t="s">
        <v>4896</v>
      </c>
      <c r="H8649" s="158" t="s">
        <v>47</v>
      </c>
      <c r="I8649" s="158" t="s">
        <v>5054</v>
      </c>
      <c r="J8649" s="168" t="s">
        <v>49</v>
      </c>
      <c r="K8649" s="158" t="s">
        <v>32</v>
      </c>
      <c r="L8649" s="158" t="s">
        <v>4896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5054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5054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5054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5054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5054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5054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5054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5054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5054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5054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5054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5054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5054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5054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5054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5054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5054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5054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4897</v>
      </c>
      <c r="F8668" s="158" t="s">
        <v>4897</v>
      </c>
      <c r="G8668" s="159" t="s">
        <v>4897</v>
      </c>
      <c r="H8668" s="158" t="s">
        <v>47</v>
      </c>
      <c r="I8668" s="158" t="s">
        <v>5054</v>
      </c>
      <c r="J8668" s="168" t="s">
        <v>49</v>
      </c>
      <c r="K8668" s="158" t="s">
        <v>32</v>
      </c>
      <c r="L8668" s="158" t="s">
        <v>4898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5054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5054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5054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5054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5054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5054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5054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5054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5054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5054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5054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5054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5054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5054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5054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5054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5054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5054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5054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5054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5054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5054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5054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5054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5054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5054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5054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5054</v>
      </c>
      <c r="J8696" s="168" t="s">
        <v>49</v>
      </c>
      <c r="K8696" s="158" t="s">
        <v>32</v>
      </c>
      <c r="L8696" s="158" t="s">
        <v>4899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5054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5054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5054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5054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5054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4900</v>
      </c>
      <c r="G8702" s="159" t="s">
        <v>301</v>
      </c>
      <c r="H8702" s="158" t="s">
        <v>47</v>
      </c>
      <c r="I8702" s="158" t="s">
        <v>5054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5054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5054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5054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4901</v>
      </c>
      <c r="G8706" s="159" t="s">
        <v>526</v>
      </c>
      <c r="H8706" s="158" t="s">
        <v>47</v>
      </c>
      <c r="I8706" s="158" t="s">
        <v>5054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5054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5054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5054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5054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4902</v>
      </c>
      <c r="F8711" s="158" t="s">
        <v>4902</v>
      </c>
      <c r="G8711" s="159" t="s">
        <v>4902</v>
      </c>
      <c r="H8711" s="158" t="s">
        <v>47</v>
      </c>
      <c r="I8711" s="158" t="s">
        <v>5054</v>
      </c>
      <c r="J8711" s="168" t="s">
        <v>49</v>
      </c>
      <c r="K8711" s="158" t="s">
        <v>32</v>
      </c>
      <c r="L8711" s="158" t="s">
        <v>4902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5054</v>
      </c>
      <c r="J8712" s="168" t="s">
        <v>49</v>
      </c>
      <c r="K8712" s="158" t="s">
        <v>32</v>
      </c>
      <c r="L8712" s="158" t="s">
        <v>4903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5054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5054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5054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5054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5054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5054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5054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5054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5054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5054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5054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5054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5054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5054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5054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4904</v>
      </c>
      <c r="F8728" s="158" t="s">
        <v>4904</v>
      </c>
      <c r="G8728" s="159" t="s">
        <v>4904</v>
      </c>
      <c r="H8728" s="158" t="s">
        <v>47</v>
      </c>
      <c r="I8728" s="158" t="s">
        <v>5054</v>
      </c>
      <c r="J8728" s="168" t="s">
        <v>49</v>
      </c>
      <c r="K8728" s="158" t="s">
        <v>32</v>
      </c>
      <c r="L8728" s="158" t="s">
        <v>4905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5054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5054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5054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5054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5054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5054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5054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5054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5054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5054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5054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5054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5054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5054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5054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5054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5054</v>
      </c>
      <c r="J8745" s="168" t="s">
        <v>49</v>
      </c>
      <c r="K8745" s="158" t="s">
        <v>32</v>
      </c>
      <c r="L8745" s="158" t="s">
        <v>4906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5054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5054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5054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5054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5054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5054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5054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5054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4907</v>
      </c>
      <c r="F8754" s="158" t="s">
        <v>4908</v>
      </c>
      <c r="G8754" s="159" t="s">
        <v>4907</v>
      </c>
      <c r="H8754" s="158" t="s">
        <v>47</v>
      </c>
      <c r="I8754" s="158" t="s">
        <v>5054</v>
      </c>
      <c r="J8754" s="168" t="s">
        <v>49</v>
      </c>
      <c r="K8754" s="158" t="s">
        <v>32</v>
      </c>
      <c r="L8754" s="158" t="s">
        <v>4909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5054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5054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5054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5054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4910</v>
      </c>
      <c r="F8759" s="158" t="s">
        <v>4910</v>
      </c>
      <c r="G8759" s="159" t="s">
        <v>4910</v>
      </c>
      <c r="H8759" s="158" t="s">
        <v>47</v>
      </c>
      <c r="I8759" s="158" t="s">
        <v>5054</v>
      </c>
      <c r="J8759" s="168" t="s">
        <v>49</v>
      </c>
      <c r="K8759" s="158" t="s">
        <v>32</v>
      </c>
      <c r="L8759" s="158" t="s">
        <v>4910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5054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5054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5054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5054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5054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5054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5054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5054</v>
      </c>
      <c r="J8767" s="168" t="s">
        <v>49</v>
      </c>
      <c r="K8767" s="158" t="s">
        <v>32</v>
      </c>
      <c r="L8767" s="158" t="s">
        <v>4911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5054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5054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5054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5054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5054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4912</v>
      </c>
      <c r="F8773" s="158" t="s">
        <v>4912</v>
      </c>
      <c r="G8773" s="159" t="s">
        <v>4912</v>
      </c>
      <c r="H8773" s="158" t="s">
        <v>47</v>
      </c>
      <c r="I8773" s="158" t="s">
        <v>5054</v>
      </c>
      <c r="J8773" s="168" t="s">
        <v>49</v>
      </c>
      <c r="K8773" s="158" t="s">
        <v>32</v>
      </c>
      <c r="L8773" s="158" t="s">
        <v>4913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5054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5054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5054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4914</v>
      </c>
      <c r="F8777" s="158" t="s">
        <v>4914</v>
      </c>
      <c r="G8777" s="159" t="s">
        <v>4914</v>
      </c>
      <c r="H8777" s="158" t="s">
        <v>47</v>
      </c>
      <c r="I8777" s="158" t="s">
        <v>5054</v>
      </c>
      <c r="J8777" s="168" t="s">
        <v>49</v>
      </c>
      <c r="K8777" s="158" t="s">
        <v>32</v>
      </c>
      <c r="L8777" s="158" t="s">
        <v>4914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5054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5054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5054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5054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5054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5054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5054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5054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5054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5054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5054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5054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4915</v>
      </c>
      <c r="F8790" s="158" t="s">
        <v>4915</v>
      </c>
      <c r="G8790" s="159" t="s">
        <v>4915</v>
      </c>
      <c r="H8790" s="158" t="s">
        <v>47</v>
      </c>
      <c r="I8790" s="158" t="s">
        <v>5054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5054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5054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5054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5054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5054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5054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5054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5054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5054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5054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5054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5054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5054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5054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5054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5054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5054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5054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5054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5054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5054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5054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5054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5054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5054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5054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5054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5054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5054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5054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5054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5054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5054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5054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5054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5054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5054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5054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5054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5054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5058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5058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5058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5058</v>
      </c>
      <c r="J8834" s="168" t="s">
        <v>5047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5054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5054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4896</v>
      </c>
      <c r="F8837" s="158" t="s">
        <v>4896</v>
      </c>
      <c r="G8837" s="159" t="s">
        <v>4896</v>
      </c>
      <c r="H8837" s="158" t="s">
        <v>47</v>
      </c>
      <c r="I8837" s="158" t="s">
        <v>5054</v>
      </c>
      <c r="J8837" s="168" t="s">
        <v>49</v>
      </c>
      <c r="K8837" s="158" t="s">
        <v>32</v>
      </c>
      <c r="L8837" s="158" t="s">
        <v>4896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5054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5054</v>
      </c>
      <c r="J8839" s="168" t="s">
        <v>49</v>
      </c>
      <c r="K8839" s="158" t="s">
        <v>32</v>
      </c>
      <c r="L8839" s="158" t="s">
        <v>4903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5052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5052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5052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5052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5052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5052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5052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5052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5052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5052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5052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5052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5052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5052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4916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5052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5052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5052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5052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5052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5052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5052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5052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5052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5052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5052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5052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5052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5052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5052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5052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5052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5052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5052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5052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5052</v>
      </c>
      <c r="J8874" s="168" t="s">
        <v>1988</v>
      </c>
      <c r="K8874" s="158" t="s">
        <v>32</v>
      </c>
      <c r="L8874" s="175" t="s">
        <v>4917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5052</v>
      </c>
      <c r="J8875" s="168" t="s">
        <v>1988</v>
      </c>
      <c r="K8875" s="158" t="s">
        <v>32</v>
      </c>
      <c r="L8875" s="175" t="s">
        <v>4917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5052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5052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5052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5052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5052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5052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5052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5052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5052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5052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5052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5052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5052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5052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5052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5052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5052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5052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5052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5052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5052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5052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5052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5052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5052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5052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5052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5052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5052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5052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5052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5052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5052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5052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5052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4919</v>
      </c>
      <c r="R8910" s="160" t="s">
        <v>4920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5052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5052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5052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4922</v>
      </c>
      <c r="R8913" s="175" t="s">
        <v>4923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5052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5052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5052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5052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5052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5052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5052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5052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5052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5052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5052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5052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5052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5052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5052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5052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5052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5052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5052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5052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5052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5052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5052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5052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5052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5052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5052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4916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5052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5052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5052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5052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5052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5052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5052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5052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5052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5052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5052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5052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5052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5052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5052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5052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5052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5052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5052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5052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5052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5052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5052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5052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5052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5052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5052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5052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5052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4929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4902</v>
      </c>
      <c r="F8970" s="175" t="s">
        <v>4902</v>
      </c>
      <c r="G8970" s="176" t="s">
        <v>4902</v>
      </c>
      <c r="H8970" s="175" t="s">
        <v>1986</v>
      </c>
      <c r="I8970" s="175" t="s">
        <v>5052</v>
      </c>
      <c r="J8970" s="168" t="s">
        <v>1988</v>
      </c>
      <c r="K8970" s="158" t="s">
        <v>32</v>
      </c>
      <c r="L8970" s="175" t="s">
        <v>4930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5052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5052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5052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5052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4916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5052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5052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5052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5052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5052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5052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5052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5052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5052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5052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5052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5052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5052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4916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5052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5052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5052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5052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5052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5052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4916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5052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5052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5052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5052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5052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5052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5052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5052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5052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5052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5052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5052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5052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5052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5052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5052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5052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5052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5052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5052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5052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5052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5052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5052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5052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5052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5052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5052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5052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5052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5052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5052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5052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5052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5052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5052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5052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5052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5052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5052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5052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5052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5052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5052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5052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5052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5052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5052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5052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5052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5052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5052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5052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5052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5052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5052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5052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5052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5052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5052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5052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5052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5052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5052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5052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5052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5052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5052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5052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5052</v>
      </c>
      <c r="J9063" s="168" t="s">
        <v>1988</v>
      </c>
      <c r="K9063" s="158" t="s">
        <v>32</v>
      </c>
      <c r="L9063" s="175" t="s">
        <v>4933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4934</v>
      </c>
      <c r="R9063" s="160" t="s">
        <v>4935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5052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5052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5052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5052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5052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5052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5052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4916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5052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5052</v>
      </c>
      <c r="J9072" s="168" t="s">
        <v>1988</v>
      </c>
      <c r="K9072" s="158" t="s">
        <v>32</v>
      </c>
      <c r="L9072" s="175" t="s">
        <v>4933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5052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5052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5052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5052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5052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4936</v>
      </c>
      <c r="F9078" s="175" t="s">
        <v>4936</v>
      </c>
      <c r="G9078" s="176" t="s">
        <v>4936</v>
      </c>
      <c r="H9078" s="175" t="s">
        <v>1986</v>
      </c>
      <c r="I9078" s="175" t="s">
        <v>5052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4936</v>
      </c>
      <c r="F9079" s="175" t="s">
        <v>4936</v>
      </c>
      <c r="G9079" s="176" t="s">
        <v>4936</v>
      </c>
      <c r="H9079" s="175" t="s">
        <v>1986</v>
      </c>
      <c r="I9079" s="175" t="s">
        <v>5052</v>
      </c>
      <c r="J9079" s="168" t="s">
        <v>1988</v>
      </c>
      <c r="K9079" s="158" t="s">
        <v>32</v>
      </c>
      <c r="L9079" s="175" t="s">
        <v>4933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4936</v>
      </c>
      <c r="F9080" s="175" t="s">
        <v>4936</v>
      </c>
      <c r="G9080" s="176" t="s">
        <v>4936</v>
      </c>
      <c r="H9080" s="175" t="s">
        <v>1986</v>
      </c>
      <c r="I9080" s="175" t="s">
        <v>5052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4936</v>
      </c>
      <c r="F9081" s="175" t="s">
        <v>4936</v>
      </c>
      <c r="G9081" s="176" t="s">
        <v>4936</v>
      </c>
      <c r="H9081" s="175" t="s">
        <v>1986</v>
      </c>
      <c r="I9081" s="175" t="s">
        <v>5052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4936</v>
      </c>
      <c r="F9082" s="175" t="s">
        <v>4936</v>
      </c>
      <c r="G9082" s="176" t="s">
        <v>4936</v>
      </c>
      <c r="H9082" s="175" t="s">
        <v>1986</v>
      </c>
      <c r="I9082" s="175" t="s">
        <v>5052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5052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5052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5052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5052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4916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5052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5052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5052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5052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5052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5052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5052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5052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5052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5052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5052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5052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4937</v>
      </c>
      <c r="G9099" s="176" t="s">
        <v>661</v>
      </c>
      <c r="H9099" s="175" t="s">
        <v>1986</v>
      </c>
      <c r="I9099" s="175" t="s">
        <v>5052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5052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5052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4938</v>
      </c>
      <c r="R9101" s="175" t="s">
        <v>4939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5052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4916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5052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5052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5052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5052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5052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5052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4916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5052</v>
      </c>
      <c r="J9109" s="168" t="s">
        <v>1988</v>
      </c>
      <c r="K9109" s="158" t="s">
        <v>32</v>
      </c>
      <c r="L9109" s="175" t="s">
        <v>4940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4941</v>
      </c>
      <c r="R9109" s="175" t="s">
        <v>4942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5052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5052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4943</v>
      </c>
      <c r="F9112" s="175" t="s">
        <v>4943</v>
      </c>
      <c r="G9112" s="176" t="s">
        <v>4943</v>
      </c>
      <c r="H9112" s="175" t="s">
        <v>1986</v>
      </c>
      <c r="I9112" s="175" t="s">
        <v>5052</v>
      </c>
      <c r="J9112" s="168" t="s">
        <v>1988</v>
      </c>
      <c r="K9112" s="158" t="s">
        <v>32</v>
      </c>
      <c r="L9112" s="175" t="s">
        <v>4944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5052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5052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5052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5052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5052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4916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5052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5052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5052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5052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5052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5052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5052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4916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5052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5052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5052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5052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5052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5052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5052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5052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5052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5052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5052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5052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5052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4916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5052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5052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5052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4946</v>
      </c>
      <c r="F9141" s="175" t="s">
        <v>4946</v>
      </c>
      <c r="G9141" s="176" t="s">
        <v>4946</v>
      </c>
      <c r="H9141" s="175" t="s">
        <v>1986</v>
      </c>
      <c r="I9141" s="175" t="s">
        <v>5052</v>
      </c>
      <c r="J9141" s="168" t="s">
        <v>1988</v>
      </c>
      <c r="K9141" s="158" t="s">
        <v>32</v>
      </c>
      <c r="L9141" s="175" t="s">
        <v>4946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4947</v>
      </c>
      <c r="R9141" s="160" t="s">
        <v>4935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5052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5052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5052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5052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5052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5052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5052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5052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5052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5052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5052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5052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5052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5052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5052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5052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5052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5052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5052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5052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5052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5052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5052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5052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5052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5052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5052</v>
      </c>
      <c r="J9168" s="168" t="s">
        <v>1988</v>
      </c>
      <c r="K9168" s="158" t="s">
        <v>32</v>
      </c>
      <c r="L9168" s="175" t="s">
        <v>4948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4949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5052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5052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5052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5052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5052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5052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5052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5052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4950</v>
      </c>
      <c r="F9177" s="175" t="s">
        <v>4950</v>
      </c>
      <c r="G9177" s="176" t="s">
        <v>4950</v>
      </c>
      <c r="H9177" s="175" t="s">
        <v>1986</v>
      </c>
      <c r="I9177" s="175" t="s">
        <v>5052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5052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5052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5052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5052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5052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5052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5052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5052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5052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5052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5052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5052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5052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5052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5052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4952</v>
      </c>
      <c r="F9193" s="175" t="s">
        <v>4952</v>
      </c>
      <c r="G9193" s="176" t="s">
        <v>4952</v>
      </c>
      <c r="H9193" s="175" t="s">
        <v>1986</v>
      </c>
      <c r="I9193" s="175" t="s">
        <v>5052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5052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5052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5052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5052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347" t="s">
        <v>1149</v>
      </c>
      <c r="F9198" s="347" t="s">
        <v>1149</v>
      </c>
      <c r="G9198" s="176" t="s">
        <v>1149</v>
      </c>
      <c r="H9198" s="175" t="s">
        <v>1986</v>
      </c>
      <c r="I9198" s="175" t="s">
        <v>5052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5052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5052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5052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5052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5052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5052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5052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5052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4914</v>
      </c>
      <c r="F9207" s="175" t="s">
        <v>4914</v>
      </c>
      <c r="G9207" s="176" t="s">
        <v>4914</v>
      </c>
      <c r="H9207" s="175" t="s">
        <v>1986</v>
      </c>
      <c r="I9207" s="175" t="s">
        <v>5052</v>
      </c>
      <c r="J9207" s="168" t="s">
        <v>1988</v>
      </c>
      <c r="K9207" s="158" t="s">
        <v>32</v>
      </c>
      <c r="L9207" s="175" t="s">
        <v>4914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5052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5052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5052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5052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5052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4916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4954</v>
      </c>
      <c r="F9213" s="175" t="s">
        <v>4954</v>
      </c>
      <c r="G9213" s="176" t="s">
        <v>4954</v>
      </c>
      <c r="H9213" s="175" t="s">
        <v>1986</v>
      </c>
      <c r="I9213" s="175" t="s">
        <v>5052</v>
      </c>
      <c r="J9213" s="168" t="s">
        <v>1988</v>
      </c>
      <c r="K9213" s="158" t="s">
        <v>32</v>
      </c>
      <c r="L9213" s="175" t="s">
        <v>4954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5052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5052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5052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5052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5052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5052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5052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5052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5052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347" t="s">
        <v>1149</v>
      </c>
      <c r="F9223" s="347" t="s">
        <v>1149</v>
      </c>
      <c r="G9223" s="176" t="s">
        <v>1149</v>
      </c>
      <c r="H9223" s="175" t="s">
        <v>1986</v>
      </c>
      <c r="I9223" s="175" t="s">
        <v>5052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347" t="s">
        <v>1149</v>
      </c>
      <c r="F9224" s="347" t="s">
        <v>1149</v>
      </c>
      <c r="G9224" s="176" t="s">
        <v>1149</v>
      </c>
      <c r="H9224" s="175" t="s">
        <v>1986</v>
      </c>
      <c r="I9224" s="175" t="s">
        <v>5052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347" t="s">
        <v>1149</v>
      </c>
      <c r="F9225" s="347" t="s">
        <v>1149</v>
      </c>
      <c r="G9225" s="176" t="s">
        <v>1149</v>
      </c>
      <c r="H9225" s="175" t="s">
        <v>1986</v>
      </c>
      <c r="I9225" s="175" t="s">
        <v>5052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4916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5052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5052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5052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5052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5052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5052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5052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5052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5052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5052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5052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5052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5052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5052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5052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5052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5052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5052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5052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5052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4956</v>
      </c>
      <c r="F9246" s="175" t="s">
        <v>4956</v>
      </c>
      <c r="G9246" s="176" t="s">
        <v>4956</v>
      </c>
      <c r="H9246" s="175" t="s">
        <v>1986</v>
      </c>
      <c r="I9246" s="175" t="s">
        <v>5052</v>
      </c>
      <c r="J9246" s="168" t="s">
        <v>1988</v>
      </c>
      <c r="K9246" s="158" t="s">
        <v>32</v>
      </c>
      <c r="L9246" s="175" t="s">
        <v>4956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5052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5052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5052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5052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5052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5052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5052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5052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4916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5052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4916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5052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4916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5052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5052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5052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5052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5052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5052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5052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5052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4916</v>
      </c>
      <c r="O9264" s="175" t="s">
        <v>41</v>
      </c>
      <c r="P9264" s="177">
        <v>0.05</v>
      </c>
      <c r="Q9264" s="178" t="s">
        <v>5103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5052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5052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4958</v>
      </c>
      <c r="F9267" s="175" t="s">
        <v>4958</v>
      </c>
      <c r="G9267" s="176" t="s">
        <v>4958</v>
      </c>
      <c r="H9267" s="175" t="s">
        <v>1986</v>
      </c>
      <c r="I9267" s="175" t="s">
        <v>5052</v>
      </c>
      <c r="J9267" s="168" t="s">
        <v>1988</v>
      </c>
      <c r="K9267" s="158" t="s">
        <v>32</v>
      </c>
      <c r="L9267" s="175" t="s">
        <v>4958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4959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5052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5052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5052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5052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4915</v>
      </c>
      <c r="F9272" s="175" t="s">
        <v>4915</v>
      </c>
      <c r="G9272" s="176" t="s">
        <v>4915</v>
      </c>
      <c r="H9272" s="175" t="s">
        <v>1986</v>
      </c>
      <c r="I9272" s="175" t="s">
        <v>5052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5052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5052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5052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5052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5052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5052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5052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5052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5052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5052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5052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4916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5052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5052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5052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5052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5052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5052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5052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5052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4960</v>
      </c>
      <c r="F9292" s="175" t="s">
        <v>4960</v>
      </c>
      <c r="G9292" s="176" t="s">
        <v>4960</v>
      </c>
      <c r="H9292" s="175" t="s">
        <v>1986</v>
      </c>
      <c r="I9292" s="175" t="s">
        <v>5052</v>
      </c>
      <c r="J9292" s="168" t="s">
        <v>1988</v>
      </c>
      <c r="K9292" s="158" t="s">
        <v>32</v>
      </c>
      <c r="L9292" s="175" t="s">
        <v>4961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5052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5052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5052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5052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5052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5052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5052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5052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5052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5052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5052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5052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5052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5052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5052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5052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4963</v>
      </c>
      <c r="F9309" s="175" t="s">
        <v>4963</v>
      </c>
      <c r="G9309" s="176" t="s">
        <v>4963</v>
      </c>
      <c r="H9309" s="175" t="s">
        <v>1986</v>
      </c>
      <c r="I9309" s="175" t="s">
        <v>5052</v>
      </c>
      <c r="J9309" s="168" t="s">
        <v>1988</v>
      </c>
      <c r="K9309" s="158" t="s">
        <v>32</v>
      </c>
      <c r="L9309" s="175" t="s">
        <v>4964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5052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5052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5052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5052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5052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5052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5052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5052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5052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5052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4916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5052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5052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5052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5052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5052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5052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5052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5052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5052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5052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4916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5052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5052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5052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5052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5052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5052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5052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5052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5052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5052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5052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5052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5052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5052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5135</v>
      </c>
      <c r="R9343" s="175" t="s">
        <v>5136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</f>
        <v>37857.156862745098</v>
      </c>
      <c r="X9343" s="174"/>
      <c r="Y9343" s="7">
        <f t="shared" si="1262"/>
        <v>0</v>
      </c>
      <c r="Z9343" s="174"/>
      <c r="AA9343" s="8">
        <f t="shared" si="1265"/>
        <v>37857.156862745098</v>
      </c>
      <c r="AB9343" s="164">
        <f t="shared" si="1268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4966</v>
      </c>
      <c r="AH9343" s="225"/>
      <c r="AI9343" s="175"/>
      <c r="AJ9343" s="191">
        <f t="shared" si="1263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5052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5052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5052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5052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4967</v>
      </c>
      <c r="F9348" s="175" t="s">
        <v>4967</v>
      </c>
      <c r="G9348" s="176" t="s">
        <v>4967</v>
      </c>
      <c r="H9348" s="175" t="s">
        <v>1986</v>
      </c>
      <c r="I9348" s="175" t="s">
        <v>5052</v>
      </c>
      <c r="J9348" s="168" t="s">
        <v>1988</v>
      </c>
      <c r="K9348" s="158" t="s">
        <v>32</v>
      </c>
      <c r="L9348" s="175" t="s">
        <v>4967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4968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5052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5052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5052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5052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5052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5052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5052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5052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5052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4969</v>
      </c>
      <c r="R9357" s="175" t="s">
        <v>4970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4970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5052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5052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5052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5052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5052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5052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5052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5052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5052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5052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5052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5052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5052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5052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5052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5052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5052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5052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5052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5052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5052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5052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5052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5052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5052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5052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5052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5052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5052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5052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5052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5052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5052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5052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5052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5052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5052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5052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5052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5052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5052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4916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5052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4916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5052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4971</v>
      </c>
      <c r="H9401" s="158" t="s">
        <v>47</v>
      </c>
      <c r="I9401" s="158" t="s">
        <v>5054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5054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4900</v>
      </c>
      <c r="G9403" s="159" t="s">
        <v>301</v>
      </c>
      <c r="H9403" s="158" t="s">
        <v>47</v>
      </c>
      <c r="I9403" s="158" t="s">
        <v>5054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4901</v>
      </c>
      <c r="G9404" s="159" t="s">
        <v>526</v>
      </c>
      <c r="H9404" s="158" t="s">
        <v>47</v>
      </c>
      <c r="I9404" s="158" t="s">
        <v>5054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4972</v>
      </c>
      <c r="G9405" s="159" t="s">
        <v>2864</v>
      </c>
      <c r="H9405" s="158" t="s">
        <v>2830</v>
      </c>
      <c r="I9405" s="158" t="s">
        <v>5056</v>
      </c>
      <c r="J9405" s="168" t="s">
        <v>2832</v>
      </c>
      <c r="K9405" s="158" t="s">
        <v>32</v>
      </c>
      <c r="L9405" s="158" t="s">
        <v>4973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5056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5056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5056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5056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5056</v>
      </c>
      <c r="J9410" s="168" t="s">
        <v>2832</v>
      </c>
      <c r="K9410" s="158" t="s">
        <v>32</v>
      </c>
      <c r="L9410" s="158" t="s">
        <v>4974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5056</v>
      </c>
      <c r="J9411" s="168" t="s">
        <v>2832</v>
      </c>
      <c r="K9411" s="158" t="s">
        <v>32</v>
      </c>
      <c r="L9411" s="158" t="s">
        <v>4974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5056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5056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4975</v>
      </c>
      <c r="F9414" s="158" t="s">
        <v>4975</v>
      </c>
      <c r="G9414" s="159" t="s">
        <v>2879</v>
      </c>
      <c r="H9414" s="158" t="s">
        <v>2830</v>
      </c>
      <c r="I9414" s="158" t="s">
        <v>5056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4975</v>
      </c>
      <c r="F9415" s="158" t="s">
        <v>4975</v>
      </c>
      <c r="G9415" s="159" t="s">
        <v>2879</v>
      </c>
      <c r="H9415" s="158" t="s">
        <v>2830</v>
      </c>
      <c r="I9415" s="158" t="s">
        <v>5056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5056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5056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5056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5056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5056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5056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5056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5056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5056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5056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5056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5056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5056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5056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5056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5056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5056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5056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5056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5108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5056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5056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5056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5056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5056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5056</v>
      </c>
      <c r="J9440" s="168" t="s">
        <v>2832</v>
      </c>
      <c r="K9440" s="158" t="s">
        <v>32</v>
      </c>
      <c r="L9440" s="158" t="s">
        <v>4976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5056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5056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4977</v>
      </c>
      <c r="G9443" s="159" t="s">
        <v>1738</v>
      </c>
      <c r="H9443" s="158" t="s">
        <v>2830</v>
      </c>
      <c r="I9443" s="158" t="s">
        <v>5056</v>
      </c>
      <c r="J9443" s="168" t="s">
        <v>2832</v>
      </c>
      <c r="K9443" s="158" t="s">
        <v>32</v>
      </c>
      <c r="L9443" s="158" t="s">
        <v>4978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4977</v>
      </c>
      <c r="G9444" s="159" t="s">
        <v>1738</v>
      </c>
      <c r="H9444" s="158" t="s">
        <v>2830</v>
      </c>
      <c r="I9444" s="158" t="s">
        <v>5056</v>
      </c>
      <c r="J9444" s="168" t="s">
        <v>2832</v>
      </c>
      <c r="K9444" s="158" t="s">
        <v>32</v>
      </c>
      <c r="L9444" s="158" t="s">
        <v>4978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4977</v>
      </c>
      <c r="G9445" s="159" t="s">
        <v>1738</v>
      </c>
      <c r="H9445" s="158" t="s">
        <v>2830</v>
      </c>
      <c r="I9445" s="158" t="s">
        <v>5056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4977</v>
      </c>
      <c r="G9446" s="159" t="s">
        <v>1738</v>
      </c>
      <c r="H9446" s="158" t="s">
        <v>2830</v>
      </c>
      <c r="I9446" s="158" t="s">
        <v>5056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4977</v>
      </c>
      <c r="G9447" s="159" t="s">
        <v>1738</v>
      </c>
      <c r="H9447" s="158" t="s">
        <v>2830</v>
      </c>
      <c r="I9447" s="158" t="s">
        <v>5056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4977</v>
      </c>
      <c r="G9448" s="159" t="s">
        <v>1738</v>
      </c>
      <c r="H9448" s="158" t="s">
        <v>2830</v>
      </c>
      <c r="I9448" s="158" t="s">
        <v>5056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4977</v>
      </c>
      <c r="G9449" s="159" t="s">
        <v>1738</v>
      </c>
      <c r="H9449" s="158" t="s">
        <v>2830</v>
      </c>
      <c r="I9449" s="158" t="s">
        <v>5056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4977</v>
      </c>
      <c r="G9450" s="159" t="s">
        <v>1738</v>
      </c>
      <c r="H9450" s="158" t="s">
        <v>2830</v>
      </c>
      <c r="I9450" s="158" t="s">
        <v>5056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4977</v>
      </c>
      <c r="G9451" s="159" t="s">
        <v>1738</v>
      </c>
      <c r="H9451" s="158" t="s">
        <v>2830</v>
      </c>
      <c r="I9451" s="158" t="s">
        <v>5056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4977</v>
      </c>
      <c r="G9452" s="159" t="s">
        <v>1738</v>
      </c>
      <c r="H9452" s="158" t="s">
        <v>2830</v>
      </c>
      <c r="I9452" s="158" t="s">
        <v>5056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4977</v>
      </c>
      <c r="G9453" s="159" t="s">
        <v>1738</v>
      </c>
      <c r="H9453" s="158" t="s">
        <v>2830</v>
      </c>
      <c r="I9453" s="158" t="s">
        <v>5056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5056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5056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4979</v>
      </c>
      <c r="G9456" s="159" t="s">
        <v>2843</v>
      </c>
      <c r="H9456" s="158" t="s">
        <v>2830</v>
      </c>
      <c r="I9456" s="158" t="s">
        <v>5056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4979</v>
      </c>
      <c r="G9457" s="159" t="s">
        <v>2843</v>
      </c>
      <c r="H9457" s="158" t="s">
        <v>2830</v>
      </c>
      <c r="I9457" s="158" t="s">
        <v>5056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4980</v>
      </c>
      <c r="G9458" s="159" t="s">
        <v>2843</v>
      </c>
      <c r="H9458" s="158" t="s">
        <v>2830</v>
      </c>
      <c r="I9458" s="158" t="s">
        <v>5056</v>
      </c>
      <c r="J9458" s="168" t="s">
        <v>2832</v>
      </c>
      <c r="K9458" s="158" t="s">
        <v>32</v>
      </c>
      <c r="L9458" s="158" t="s">
        <v>4981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4980</v>
      </c>
      <c r="G9459" s="159" t="s">
        <v>2843</v>
      </c>
      <c r="H9459" s="158" t="s">
        <v>2830</v>
      </c>
      <c r="I9459" s="158" t="s">
        <v>5056</v>
      </c>
      <c r="J9459" s="168" t="s">
        <v>2832</v>
      </c>
      <c r="K9459" s="158" t="s">
        <v>32</v>
      </c>
      <c r="L9459" s="158" t="s">
        <v>4982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4980</v>
      </c>
      <c r="G9460" s="159" t="s">
        <v>2843</v>
      </c>
      <c r="H9460" s="158" t="s">
        <v>2830</v>
      </c>
      <c r="I9460" s="158" t="s">
        <v>5056</v>
      </c>
      <c r="J9460" s="168" t="s">
        <v>2832</v>
      </c>
      <c r="K9460" s="158" t="s">
        <v>32</v>
      </c>
      <c r="L9460" s="158" t="s">
        <v>4982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4980</v>
      </c>
      <c r="G9461" s="159" t="s">
        <v>2843</v>
      </c>
      <c r="H9461" s="158" t="s">
        <v>2830</v>
      </c>
      <c r="I9461" s="158" t="s">
        <v>5056</v>
      </c>
      <c r="J9461" s="168" t="s">
        <v>2832</v>
      </c>
      <c r="K9461" s="158" t="s">
        <v>32</v>
      </c>
      <c r="L9461" s="158" t="s">
        <v>4983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4980</v>
      </c>
      <c r="G9462" s="159" t="s">
        <v>2843</v>
      </c>
      <c r="H9462" s="158" t="s">
        <v>2830</v>
      </c>
      <c r="I9462" s="158" t="s">
        <v>5056</v>
      </c>
      <c r="J9462" s="168" t="s">
        <v>2832</v>
      </c>
      <c r="K9462" s="158" t="s">
        <v>32</v>
      </c>
      <c r="L9462" s="158" t="s">
        <v>4983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5056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5056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5056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5056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5056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5056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5056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5056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5056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5056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5056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5056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5056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5056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5056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5056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5056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5056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5056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5056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5056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5056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5056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5056</v>
      </c>
      <c r="J9486" s="168" t="s">
        <v>2832</v>
      </c>
      <c r="K9486" s="158" t="s">
        <v>32</v>
      </c>
      <c r="L9486" s="158" t="s">
        <v>4984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5056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5056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5056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5056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5056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5056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5056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5056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5056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5056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5056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5056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5056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5056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5056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5056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5056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5056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5056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5056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5056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5056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5056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5056</v>
      </c>
      <c r="J9510" s="168" t="s">
        <v>2832</v>
      </c>
      <c r="K9510" s="158" t="s">
        <v>32</v>
      </c>
      <c r="L9510" s="158" t="s">
        <v>4985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5056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5056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5056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5056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5056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5056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5056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5056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5056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5056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5056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5056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5056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4986</v>
      </c>
      <c r="F9524" s="158" t="s">
        <v>2918</v>
      </c>
      <c r="G9524" s="159" t="s">
        <v>1520</v>
      </c>
      <c r="H9524" s="158" t="s">
        <v>2830</v>
      </c>
      <c r="I9524" s="158" t="s">
        <v>5056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5056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5056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4987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5056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4987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5056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5056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5056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5056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5056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5056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5056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5056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5056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4987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5056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5056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5056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5056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5056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5056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5056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5056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5056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5056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5056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5056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5056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4988</v>
      </c>
      <c r="G9550" s="159" t="s">
        <v>2875</v>
      </c>
      <c r="H9550" s="158" t="s">
        <v>2830</v>
      </c>
      <c r="I9550" s="158" t="s">
        <v>5056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5056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4987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5056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5056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5056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5056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5056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5056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5056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4987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5056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5056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5056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5056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5056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5056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5056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5056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5056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5105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5056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5056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5056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5056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4989</v>
      </c>
      <c r="F9572" s="158" t="s">
        <v>4989</v>
      </c>
      <c r="G9572" s="159" t="s">
        <v>4989</v>
      </c>
      <c r="H9572" s="158" t="s">
        <v>2830</v>
      </c>
      <c r="I9572" s="158" t="s">
        <v>5056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5056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5056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5056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5056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5056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5056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5056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4990</v>
      </c>
      <c r="F9580" s="158" t="s">
        <v>4990</v>
      </c>
      <c r="G9580" s="159" t="s">
        <v>4990</v>
      </c>
      <c r="H9580" s="158" t="s">
        <v>2830</v>
      </c>
      <c r="I9580" s="158" t="s">
        <v>5056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5056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5056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5056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5106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5056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5056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5056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5056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5109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5056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5056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5056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5056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4987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5056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5056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5056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5056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5056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5056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5056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5056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5056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4991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5056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5056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5056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5056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5056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5056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5056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4992</v>
      </c>
      <c r="G9608" s="159" t="s">
        <v>1622</v>
      </c>
      <c r="H9608" s="158" t="s">
        <v>2830</v>
      </c>
      <c r="I9608" s="158" t="s">
        <v>5056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5056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5056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5056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5056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5056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5056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5056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4987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5056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5056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5056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5056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5056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5056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5056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5056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5056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5056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5056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5056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5056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5052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5074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4993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5112</v>
      </c>
      <c r="F9630" s="158" t="s">
        <v>3129</v>
      </c>
      <c r="G9630" s="159" t="s">
        <v>1052</v>
      </c>
      <c r="H9630" s="158" t="s">
        <v>1986</v>
      </c>
      <c r="I9630" s="175" t="s">
        <v>5052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4994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4995</v>
      </c>
      <c r="I9631" s="175" t="s">
        <v>5052</v>
      </c>
      <c r="J9631" s="168" t="s">
        <v>4994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5058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5052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5058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5058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5058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5058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5058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5058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5058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5058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4996</v>
      </c>
      <c r="F9642" s="158" t="s">
        <v>4996</v>
      </c>
      <c r="G9642" s="159" t="s">
        <v>4996</v>
      </c>
      <c r="H9642" s="158" t="s">
        <v>5083</v>
      </c>
      <c r="I9642" s="158" t="s">
        <v>5058</v>
      </c>
      <c r="J9642" s="168" t="s">
        <v>5065</v>
      </c>
      <c r="K9642" s="158" t="s">
        <v>5084</v>
      </c>
      <c r="L9642" s="158" t="s">
        <v>4996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5058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5058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5085</v>
      </c>
      <c r="I9645" s="158" t="s">
        <v>5058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4997</v>
      </c>
      <c r="I9646" s="158" t="s">
        <v>5058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4998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4997</v>
      </c>
      <c r="I9647" s="158" t="s">
        <v>5058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4997</v>
      </c>
      <c r="I9648" s="158" t="s">
        <v>5058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4997</v>
      </c>
      <c r="I9649" s="158" t="s">
        <v>5058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4999</v>
      </c>
      <c r="F9650" s="158" t="s">
        <v>5000</v>
      </c>
      <c r="G9650" s="159" t="s">
        <v>74</v>
      </c>
      <c r="H9650" s="158" t="s">
        <v>4997</v>
      </c>
      <c r="I9650" s="158" t="s">
        <v>5058</v>
      </c>
      <c r="J9650" s="168" t="s">
        <v>3337</v>
      </c>
      <c r="K9650" s="158" t="s">
        <v>505</v>
      </c>
      <c r="L9650" s="158" t="s">
        <v>4999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5001</v>
      </c>
      <c r="G9651" s="159" t="s">
        <v>1457</v>
      </c>
      <c r="H9651" s="158" t="s">
        <v>3117</v>
      </c>
      <c r="I9651" s="158" t="s">
        <v>5058</v>
      </c>
      <c r="J9651" s="168" t="s">
        <v>5060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5058</v>
      </c>
      <c r="J9652" s="168" t="s">
        <v>5061</v>
      </c>
      <c r="K9652" s="158" t="s">
        <v>5084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5002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5003</v>
      </c>
      <c r="I9653" s="158" t="s">
        <v>5058</v>
      </c>
      <c r="J9653" s="168" t="s">
        <v>5062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5058</v>
      </c>
      <c r="J9654" s="168" t="s">
        <v>5063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5058</v>
      </c>
      <c r="J9655" s="168" t="s">
        <v>5063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5055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5055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5058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5058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5058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5058</v>
      </c>
      <c r="J9661" s="168" t="s">
        <v>5060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5058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5058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4997</v>
      </c>
      <c r="I9664" s="158" t="s">
        <v>5058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4997</v>
      </c>
      <c r="I9665" s="158" t="s">
        <v>5058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4997</v>
      </c>
      <c r="I9666" s="158" t="s">
        <v>5058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4997</v>
      </c>
      <c r="I9667" s="158" t="s">
        <v>5058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5058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5058</v>
      </c>
      <c r="J9669" s="168" t="s">
        <v>5064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4997</v>
      </c>
      <c r="I9670" s="158" t="s">
        <v>5058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5058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4997</v>
      </c>
      <c r="I9672" s="158" t="s">
        <v>5058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5058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5058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5058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5058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5056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5056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5004</v>
      </c>
      <c r="F9679" s="158" t="s">
        <v>5004</v>
      </c>
      <c r="G9679" s="159" t="s">
        <v>4976</v>
      </c>
      <c r="H9679" s="158" t="s">
        <v>2830</v>
      </c>
      <c r="I9679" s="158" t="s">
        <v>5056</v>
      </c>
      <c r="J9679" s="168" t="s">
        <v>2832</v>
      </c>
      <c r="K9679" s="158" t="s">
        <v>32</v>
      </c>
      <c r="L9679" s="158" t="s">
        <v>5004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5005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4975</v>
      </c>
      <c r="F9680" s="158" t="s">
        <v>4975</v>
      </c>
      <c r="G9680" s="159" t="s">
        <v>2879</v>
      </c>
      <c r="H9680" s="158" t="s">
        <v>2830</v>
      </c>
      <c r="I9680" s="158" t="s">
        <v>5056</v>
      </c>
      <c r="J9680" s="168" t="s">
        <v>2832</v>
      </c>
      <c r="K9680" s="158" t="s">
        <v>32</v>
      </c>
      <c r="L9680" s="158" t="s">
        <v>4975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5005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4975</v>
      </c>
      <c r="F9681" s="158" t="s">
        <v>4975</v>
      </c>
      <c r="G9681" s="159" t="s">
        <v>2879</v>
      </c>
      <c r="H9681" s="158" t="s">
        <v>2830</v>
      </c>
      <c r="I9681" s="158" t="s">
        <v>5056</v>
      </c>
      <c r="J9681" s="168" t="s">
        <v>2832</v>
      </c>
      <c r="K9681" s="158" t="s">
        <v>32</v>
      </c>
      <c r="L9681" s="158" t="s">
        <v>4975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5056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5056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5056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5056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5056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5056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5006</v>
      </c>
      <c r="I9688" s="158" t="s">
        <v>5058</v>
      </c>
      <c r="J9688" s="168" t="s">
        <v>5066</v>
      </c>
      <c r="K9688" s="158" t="s">
        <v>5084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5056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5"/>
        <v>0</v>
      </c>
      <c r="Z9689" s="164"/>
      <c r="AA9689" s="8">
        <f t="shared" si="1347"/>
        <v>0</v>
      </c>
      <c r="AB9689" s="164">
        <f t="shared" si="1350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5058</v>
      </c>
      <c r="J9690" s="168" t="s">
        <v>3167</v>
      </c>
      <c r="K9690" s="158" t="s">
        <v>32</v>
      </c>
      <c r="L9690" s="158" t="s">
        <v>5007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5008</v>
      </c>
      <c r="F9691" s="158" t="s">
        <v>3182</v>
      </c>
      <c r="G9691" s="159" t="s">
        <v>3182</v>
      </c>
      <c r="H9691" s="158" t="s">
        <v>3166</v>
      </c>
      <c r="I9691" s="158" t="s">
        <v>5058</v>
      </c>
      <c r="J9691" s="168" t="s">
        <v>3167</v>
      </c>
      <c r="K9691" s="158" t="s">
        <v>32</v>
      </c>
      <c r="L9691" s="158" t="s">
        <v>5007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4967</v>
      </c>
      <c r="F9692" s="158" t="s">
        <v>4967</v>
      </c>
      <c r="G9692" s="159" t="s">
        <v>4967</v>
      </c>
      <c r="H9692" s="158" t="s">
        <v>3166</v>
      </c>
      <c r="I9692" s="158" t="s">
        <v>5058</v>
      </c>
      <c r="J9692" s="168" t="s">
        <v>3167</v>
      </c>
      <c r="K9692" s="158" t="s">
        <v>32</v>
      </c>
      <c r="L9692" s="158" t="s">
        <v>5009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5058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5058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5058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5058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5058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5058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5058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5058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5058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5058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5058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5058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5058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5058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5058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5058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5058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5058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5058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5058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5058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5051</v>
      </c>
      <c r="J9714" s="168" t="s">
        <v>5076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5010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5051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5070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5011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5051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5051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5054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5054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5054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5012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5054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5012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5054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5012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5054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5012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5052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5052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5052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5052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5055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5055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5055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5052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5052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5052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5013</v>
      </c>
      <c r="G9734" s="176" t="s">
        <v>542</v>
      </c>
      <c r="H9734" s="175" t="s">
        <v>60</v>
      </c>
      <c r="I9734" s="158" t="s">
        <v>5055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5051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5051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5055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5055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5013</v>
      </c>
      <c r="G9739" s="176" t="s">
        <v>542</v>
      </c>
      <c r="H9739" s="175" t="s">
        <v>60</v>
      </c>
      <c r="I9739" s="158" t="s">
        <v>5055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5052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5051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5052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5014</v>
      </c>
      <c r="G9743" s="176" t="s">
        <v>1668</v>
      </c>
      <c r="H9743" s="175" t="s">
        <v>2830</v>
      </c>
      <c r="I9743" s="158" t="s">
        <v>5056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5051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5052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5051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5052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5052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5015</v>
      </c>
      <c r="F9749" s="175" t="s">
        <v>5015</v>
      </c>
      <c r="G9749" s="176" t="s">
        <v>5015</v>
      </c>
      <c r="H9749" s="175" t="s">
        <v>60</v>
      </c>
      <c r="I9749" s="158" t="s">
        <v>5055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5051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5052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5055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5016</v>
      </c>
      <c r="F9753" s="175" t="s">
        <v>5017</v>
      </c>
      <c r="G9753" s="176" t="s">
        <v>223</v>
      </c>
      <c r="H9753" s="158" t="s">
        <v>1986</v>
      </c>
      <c r="I9753" s="175" t="s">
        <v>5052</v>
      </c>
      <c r="J9753" s="168" t="s">
        <v>1988</v>
      </c>
      <c r="K9753" s="158" t="s">
        <v>32</v>
      </c>
      <c r="L9753" s="175"/>
      <c r="M9753" s="175"/>
      <c r="N9753" s="158" t="s">
        <v>4994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5058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5058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5058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5058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5058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5058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5058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5058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5058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5058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5058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5058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5058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5058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4901</v>
      </c>
      <c r="G9768" s="194" t="s">
        <v>526</v>
      </c>
      <c r="H9768" s="193" t="s">
        <v>3248</v>
      </c>
      <c r="I9768" s="158" t="s">
        <v>5058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5058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5058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5058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5058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5058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5058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5058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5058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5058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5058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5058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5058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5058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5058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5058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5058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5058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4998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5058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5058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4999</v>
      </c>
      <c r="F9788" s="193" t="s">
        <v>4999</v>
      </c>
      <c r="G9788" s="194" t="s">
        <v>1738</v>
      </c>
      <c r="H9788" s="193" t="s">
        <v>3250</v>
      </c>
      <c r="I9788" s="158" t="s">
        <v>5058</v>
      </c>
      <c r="J9788" s="168" t="s">
        <v>3355</v>
      </c>
      <c r="K9788" s="158" t="s">
        <v>32</v>
      </c>
      <c r="L9788" s="193" t="s">
        <v>4999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5018</v>
      </c>
      <c r="G9789" s="194" t="s">
        <v>2984</v>
      </c>
      <c r="H9789" s="193" t="s">
        <v>5019</v>
      </c>
      <c r="I9789" s="158" t="s">
        <v>5058</v>
      </c>
      <c r="J9789" s="168" t="s">
        <v>5067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5018</v>
      </c>
      <c r="G9790" s="194" t="s">
        <v>2984</v>
      </c>
      <c r="H9790" s="193" t="s">
        <v>5019</v>
      </c>
      <c r="I9790" s="158" t="s">
        <v>5058</v>
      </c>
      <c r="J9790" s="168" t="s">
        <v>5067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5018</v>
      </c>
      <c r="G9791" s="194" t="s">
        <v>2984</v>
      </c>
      <c r="H9791" s="193" t="s">
        <v>5020</v>
      </c>
      <c r="I9791" s="158" t="s">
        <v>5058</v>
      </c>
      <c r="J9791" s="168" t="s">
        <v>5068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5021</v>
      </c>
      <c r="F9792" s="193" t="s">
        <v>5022</v>
      </c>
      <c r="G9792" s="194" t="s">
        <v>5021</v>
      </c>
      <c r="H9792" s="193" t="s">
        <v>3125</v>
      </c>
      <c r="I9792" s="158" t="s">
        <v>5058</v>
      </c>
      <c r="J9792" s="168" t="s">
        <v>3126</v>
      </c>
      <c r="K9792" s="158" t="s">
        <v>32</v>
      </c>
      <c r="L9792" s="193" t="s">
        <v>5021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5099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5100</v>
      </c>
      <c r="O9794" s="175" t="s">
        <v>41</v>
      </c>
      <c r="P9794" s="177">
        <v>0.02</v>
      </c>
      <c r="Q9794" s="178" t="s">
        <v>4925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5101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5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4916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5100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5100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5102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5100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5100</v>
      </c>
      <c r="O9801" s="175" t="s">
        <v>41</v>
      </c>
      <c r="P9801" s="177">
        <v>0.08</v>
      </c>
      <c r="Q9801" s="178" t="s">
        <v>4929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5107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5055</v>
      </c>
      <c r="J9804" s="168" t="s">
        <v>5050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05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4.25" hidden="1">
      <c r="A9805" s="1">
        <v>43831</v>
      </c>
      <c r="B9805" s="2" t="s">
        <v>32</v>
      </c>
      <c r="C9805" s="2" t="s">
        <v>1515</v>
      </c>
      <c r="D9805" s="57" t="s">
        <v>1516</v>
      </c>
      <c r="E9805" s="2" t="s">
        <v>1596</v>
      </c>
      <c r="F9805" s="57" t="s">
        <v>1596</v>
      </c>
      <c r="G9805" s="2" t="s">
        <v>1596</v>
      </c>
      <c r="H9805" s="80" t="s">
        <v>60</v>
      </c>
      <c r="I9805" s="2" t="s">
        <v>61</v>
      </c>
      <c r="J9805" s="2" t="s">
        <v>5050</v>
      </c>
      <c r="K9805" s="2" t="s">
        <v>32</v>
      </c>
      <c r="L9805" s="2" t="s">
        <v>63</v>
      </c>
      <c r="M9805" s="2"/>
      <c r="N9805" s="2" t="s">
        <v>57</v>
      </c>
      <c r="O9805" s="2" t="s">
        <v>41</v>
      </c>
      <c r="P9805" s="3">
        <v>0.04</v>
      </c>
      <c r="Q9805" s="115" t="s">
        <v>63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6"/>
        <v>3332969.9099999988</v>
      </c>
      <c r="W9805" s="8">
        <f t="shared" ref="W9805" si="1390">IF(O9805="返货",U9805/(1+P9805),IF(O9805="返现",U9805,IF(O9805="折扣",U9805*P9805,IF(O9805="无",U9805))))</f>
        <v>1615221.2403846164</v>
      </c>
      <c r="X9805" s="8"/>
      <c r="Y9805" s="7">
        <f t="shared" si="1379"/>
        <v>0</v>
      </c>
      <c r="Z9805" s="7"/>
      <c r="AA9805" s="8"/>
      <c r="AB9805" s="7">
        <f t="shared" ref="AB9805" si="1391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51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 ht="14.25">
      <c r="P9806" s="4"/>
      <c r="S9806" s="91"/>
      <c r="T9806" s="7"/>
      <c r="U9806" s="7"/>
      <c r="V9806" s="164"/>
      <c r="W9806" s="164"/>
    </row>
    <row r="9807" spans="1:42" ht="14.25">
      <c r="V9807" s="7"/>
    </row>
    <row r="9808" spans="1:42">
      <c r="V9808" s="252"/>
    </row>
  </sheetData>
  <autoFilter ref="A1:AQ9805">
    <filterColumn colId="2">
      <filters>
        <filter val="渠道部"/>
      </filters>
    </filterColumn>
  </autoFilter>
  <dataConsolidate/>
  <phoneticPr fontId="10" type="noConversion"/>
  <conditionalFormatting sqref="R4933">
    <cfRule type="duplicateValues" dxfId="20" priority="13"/>
  </conditionalFormatting>
  <conditionalFormatting sqref="R4978:R4979">
    <cfRule type="duplicateValues" dxfId="19" priority="14"/>
  </conditionalFormatting>
  <conditionalFormatting sqref="R4831:R4836">
    <cfRule type="duplicateValues" dxfId="18" priority="20"/>
  </conditionalFormatting>
  <conditionalFormatting sqref="R4876:R4877">
    <cfRule type="duplicateValues" dxfId="17" priority="19"/>
  </conditionalFormatting>
  <conditionalFormatting sqref="R4878:R4881">
    <cfRule type="duplicateValues" dxfId="16" priority="18"/>
  </conditionalFormatting>
  <conditionalFormatting sqref="R4921:R4925">
    <cfRule type="duplicateValues" dxfId="15" priority="17"/>
  </conditionalFormatting>
  <conditionalFormatting sqref="R4927:R4932">
    <cfRule type="duplicateValues" dxfId="14" priority="16"/>
  </conditionalFormatting>
  <conditionalFormatting sqref="R4970:R4977">
    <cfRule type="duplicateValues" dxfId="13" priority="15"/>
  </conditionalFormatting>
  <conditionalFormatting sqref="R5020:R5023">
    <cfRule type="duplicateValues" dxfId="12" priority="12"/>
  </conditionalFormatting>
  <conditionalFormatting sqref="R5024:R5025">
    <cfRule type="duplicateValues" dxfId="11" priority="11"/>
  </conditionalFormatting>
  <conditionalFormatting sqref="Q7340 Q7315:Q7318 Q6955:Q7149">
    <cfRule type="duplicateValues" dxfId="10" priority="10"/>
  </conditionalFormatting>
  <conditionalFormatting sqref="Q7339 Q7313">
    <cfRule type="duplicateValues" dxfId="9" priority="9"/>
  </conditionalFormatting>
  <conditionalFormatting sqref="Q7314">
    <cfRule type="duplicateValues" dxfId="8" priority="8"/>
  </conditionalFormatting>
  <conditionalFormatting sqref="Q9405:Q9627">
    <cfRule type="duplicateValues" dxfId="7" priority="7"/>
  </conditionalFormatting>
  <conditionalFormatting sqref="M9405:M9627">
    <cfRule type="duplicateValues" dxfId="6" priority="6"/>
  </conditionalFormatting>
  <conditionalFormatting sqref="Q9628">
    <cfRule type="duplicateValues" dxfId="5" priority="5"/>
  </conditionalFormatting>
  <conditionalFormatting sqref="M9628">
    <cfRule type="duplicateValues" dxfId="4" priority="4"/>
  </conditionalFormatting>
  <conditionalFormatting sqref="Q9792">
    <cfRule type="duplicateValues" dxfId="3" priority="3"/>
  </conditionalFormatting>
  <conditionalFormatting sqref="Q9802">
    <cfRule type="duplicateValues" dxfId="2" priority="2"/>
  </conditionalFormatting>
  <conditionalFormatting sqref="M9802">
    <cfRule type="duplicateValues" dxfId="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H249" sqref="H249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5023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131791636.21864049</v>
      </c>
      <c r="Q12" s="285"/>
      <c r="R12" s="285">
        <f>(P12-G12+J12)/1.06</f>
        <v>4768446.5342363082</v>
      </c>
      <c r="S12" s="285">
        <f>R12-(Q12/1.06)</f>
        <v>4768446.5342363082</v>
      </c>
      <c r="T12" s="289">
        <f>S12/P12</f>
        <v>3.6181708271119127E-2</v>
      </c>
      <c r="U12" s="282" t="s">
        <v>5079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hidden="1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199929547.85196036</v>
      </c>
      <c r="Q76" s="285"/>
      <c r="R76" s="285">
        <f>(P76-G76+J76)/1.06</f>
        <v>8579563.8771795742</v>
      </c>
      <c r="S76" s="285">
        <f>R76-(Q76/1.06)</f>
        <v>8579563.8771795742</v>
      </c>
      <c r="T76" s="289">
        <f>S76/P76</f>
        <v>4.2912935928472111E-2</v>
      </c>
      <c r="U76" s="282" t="s">
        <v>5079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5098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5097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161916040.44027999</v>
      </c>
      <c r="Q127" s="285"/>
      <c r="R127" s="285">
        <f>(P127-G127+J127)/1.06</f>
        <v>6915803.1582830101</v>
      </c>
      <c r="S127" s="285">
        <f>R127-(Q127/1.06)</f>
        <v>6915803.1582830101</v>
      </c>
      <c r="T127" s="289">
        <f>S127/P127</f>
        <v>4.2712279397875891E-2</v>
      </c>
      <c r="U127" s="282" t="s">
        <v>5079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5087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5088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5079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5071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5071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5071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5046</v>
      </c>
      <c r="B185" s="287" t="s">
        <v>3310</v>
      </c>
      <c r="C185" s="313" t="s">
        <v>223</v>
      </c>
      <c r="D185" s="314" t="s">
        <v>223</v>
      </c>
      <c r="E185" s="302" t="s">
        <v>5071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5071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5048</v>
      </c>
      <c r="B187" s="287" t="s">
        <v>3310</v>
      </c>
      <c r="C187" s="313" t="s">
        <v>64</v>
      </c>
      <c r="D187" s="314" t="s">
        <v>64</v>
      </c>
      <c r="E187" s="302" t="s">
        <v>5071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5071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5071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5071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5024</v>
      </c>
      <c r="B191" s="287" t="s">
        <v>3648</v>
      </c>
      <c r="C191" s="313" t="s">
        <v>36</v>
      </c>
      <c r="D191" s="314" t="s">
        <v>36</v>
      </c>
      <c r="E191" s="302" t="s">
        <v>5071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5024</v>
      </c>
      <c r="B192" s="287" t="s">
        <v>3648</v>
      </c>
      <c r="C192" s="313" t="s">
        <v>36</v>
      </c>
      <c r="D192" s="314" t="s">
        <v>36</v>
      </c>
      <c r="E192" s="302" t="s">
        <v>5071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5024</v>
      </c>
      <c r="B193" s="287" t="s">
        <v>3648</v>
      </c>
      <c r="C193" s="313" t="s">
        <v>36</v>
      </c>
      <c r="D193" s="314" t="s">
        <v>36</v>
      </c>
      <c r="E193" s="302" t="s">
        <v>5071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5071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5071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5071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5071</v>
      </c>
      <c r="F197" s="297" t="s">
        <v>57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5086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90323509.339419544</v>
      </c>
      <c r="Q197" s="285"/>
      <c r="R197" s="305">
        <f>(P197-G197+J197)/1.06</f>
        <v>3895163.2166693821</v>
      </c>
      <c r="S197" s="242">
        <f>R197-(Q197/1.06)</f>
        <v>3895163.2166693821</v>
      </c>
      <c r="T197" s="286">
        <f>S197/P197</f>
        <v>4.3124577921702059E-2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5071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5071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5071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5071</v>
      </c>
      <c r="F201" s="297" t="s">
        <v>40</v>
      </c>
      <c r="G201" s="315">
        <f>57051232.1-1000</f>
        <v>57050232.100000001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56818600.8338257</v>
      </c>
      <c r="Q201" s="285">
        <v>3429.8526000000002</v>
      </c>
      <c r="R201" s="285">
        <f t="shared" si="71"/>
        <v>3010930.550212923</v>
      </c>
      <c r="S201" s="285">
        <f>R201-(Q201/1.06)</f>
        <v>3007694.840212923</v>
      </c>
      <c r="T201" s="289">
        <f t="shared" si="73"/>
        <v>5.2935038809022526E-2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5071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5071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5071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5071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5071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5072</v>
      </c>
      <c r="B207" s="287" t="s">
        <v>3323</v>
      </c>
      <c r="C207" s="292" t="s">
        <v>3667</v>
      </c>
      <c r="D207" s="282" t="s">
        <v>3275</v>
      </c>
      <c r="E207" s="302" t="s">
        <v>5071</v>
      </c>
      <c r="F207" s="297" t="s">
        <v>5073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5079</v>
      </c>
    </row>
    <row r="208" spans="1:21" ht="14.25" hidden="1" customHeight="1">
      <c r="A208" s="287" t="s">
        <v>5025</v>
      </c>
      <c r="B208" s="287" t="s">
        <v>3323</v>
      </c>
      <c r="C208" s="292" t="s">
        <v>5049</v>
      </c>
      <c r="D208" s="282" t="s">
        <v>4995</v>
      </c>
      <c r="E208" s="302" t="s">
        <v>5071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5071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5026</v>
      </c>
      <c r="B210" s="287" t="s">
        <v>3310</v>
      </c>
      <c r="C210" s="313" t="s">
        <v>3117</v>
      </c>
      <c r="D210" s="314" t="s">
        <v>3117</v>
      </c>
      <c r="E210" s="302" t="s">
        <v>5071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5027</v>
      </c>
      <c r="B211" s="287" t="s">
        <v>3310</v>
      </c>
      <c r="C211" s="313" t="s">
        <v>5028</v>
      </c>
      <c r="D211" s="314" t="s">
        <v>5028</v>
      </c>
      <c r="E211" s="302" t="s">
        <v>5071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5079</v>
      </c>
    </row>
    <row r="212" spans="1:21" ht="14.25" hidden="1" customHeight="1">
      <c r="A212" s="287" t="s">
        <v>5029</v>
      </c>
      <c r="B212" s="287" t="s">
        <v>3310</v>
      </c>
      <c r="C212" s="313" t="s">
        <v>3079</v>
      </c>
      <c r="D212" s="314" t="s">
        <v>3079</v>
      </c>
      <c r="E212" s="302" t="s">
        <v>5071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5030</v>
      </c>
      <c r="D213" s="314" t="s">
        <v>5030</v>
      </c>
      <c r="E213" s="302" t="s">
        <v>5071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5079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5080</v>
      </c>
      <c r="D214" s="320" t="s">
        <v>3281</v>
      </c>
      <c r="E214" s="321" t="s">
        <v>5071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5071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5031</v>
      </c>
      <c r="B216" s="291" t="s">
        <v>3310</v>
      </c>
      <c r="C216" s="313" t="s">
        <v>3616</v>
      </c>
      <c r="D216" s="313" t="s">
        <v>3616</v>
      </c>
      <c r="E216" s="283" t="s">
        <v>5071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5079</v>
      </c>
    </row>
    <row r="217" spans="1:21" s="328" customFormat="1" ht="14.25" hidden="1" customHeight="1">
      <c r="A217" s="291" t="s">
        <v>5032</v>
      </c>
      <c r="B217" s="291" t="s">
        <v>3310</v>
      </c>
      <c r="C217" s="313" t="s">
        <v>3616</v>
      </c>
      <c r="D217" s="313" t="s">
        <v>3616</v>
      </c>
      <c r="E217" s="283" t="s">
        <v>5071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5079</v>
      </c>
    </row>
    <row r="218" spans="1:21" s="328" customFormat="1" ht="14.25" hidden="1" customHeight="1">
      <c r="A218" s="291" t="s">
        <v>5033</v>
      </c>
      <c r="B218" s="291" t="s">
        <v>3310</v>
      </c>
      <c r="C218" s="313" t="s">
        <v>3616</v>
      </c>
      <c r="D218" s="313" t="s">
        <v>3616</v>
      </c>
      <c r="E218" s="283" t="s">
        <v>5071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5034</v>
      </c>
      <c r="B219" s="291" t="s">
        <v>3310</v>
      </c>
      <c r="C219" s="313" t="s">
        <v>3616</v>
      </c>
      <c r="D219" s="313" t="s">
        <v>3616</v>
      </c>
      <c r="E219" s="283" t="s">
        <v>5071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5079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5071</v>
      </c>
      <c r="F220" s="297" t="s">
        <v>5035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5079</v>
      </c>
    </row>
    <row r="221" spans="1:2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5071</v>
      </c>
      <c r="F221" s="297" t="s">
        <v>5036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5079</v>
      </c>
    </row>
    <row r="222" spans="1:21" ht="14.25" hidden="1" customHeight="1">
      <c r="A222" s="287" t="s">
        <v>5037</v>
      </c>
      <c r="B222" s="287" t="s">
        <v>3310</v>
      </c>
      <c r="C222" s="313" t="s">
        <v>5081</v>
      </c>
      <c r="D222" s="314" t="s">
        <v>5038</v>
      </c>
      <c r="E222" s="302" t="s">
        <v>5071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5079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5071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5071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5039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5071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5071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5077</v>
      </c>
      <c r="B227" s="287" t="s">
        <v>3648</v>
      </c>
      <c r="C227" s="313" t="s">
        <v>36</v>
      </c>
      <c r="D227" s="314" t="s">
        <v>36</v>
      </c>
      <c r="E227" s="302" t="s">
        <v>5071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5040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5075</v>
      </c>
      <c r="B228" s="287" t="s">
        <v>3648</v>
      </c>
      <c r="C228" s="313" t="s">
        <v>36</v>
      </c>
      <c r="D228" s="314" t="s">
        <v>36</v>
      </c>
      <c r="E228" s="302" t="s">
        <v>5071</v>
      </c>
      <c r="F228" s="297" t="s">
        <v>5041</v>
      </c>
      <c r="G228" s="315">
        <v>0</v>
      </c>
      <c r="H228" s="242">
        <v>0</v>
      </c>
      <c r="I228" s="333" t="s">
        <v>5041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5039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5071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5071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5042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5071</v>
      </c>
      <c r="F231" s="297" t="s">
        <v>5078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5043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5071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5071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5071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5044</v>
      </c>
      <c r="D235" s="322" t="s">
        <v>74</v>
      </c>
      <c r="E235" s="302" t="s">
        <v>5071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5020</v>
      </c>
      <c r="D236" s="322" t="s">
        <v>74</v>
      </c>
      <c r="E236" s="302" t="s">
        <v>5071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5071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5079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5071</v>
      </c>
      <c r="F238" s="297" t="s">
        <v>5104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5082</v>
      </c>
      <c r="G243" s="331"/>
      <c r="H243" s="331"/>
    </row>
    <row r="244" spans="3:9">
      <c r="G244" s="331"/>
    </row>
  </sheetData>
  <autoFilter ref="A1:U238">
    <filterColumn colId="5">
      <filters>
        <filter val="CPM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2020-05-29T09:05:39Z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